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78" i="27"/>
  <c r="B36"/>
  <c r="B11"/>
  <c r="B10"/>
  <c r="B9"/>
  <c r="B8"/>
  <c r="B79" l="1"/>
</calcChain>
</file>

<file path=xl/sharedStrings.xml><?xml version="1.0" encoding="utf-8"?>
<sst xmlns="http://schemas.openxmlformats.org/spreadsheetml/2006/main" count="4642" uniqueCount="1714">
  <si>
    <t>סכום נכסי ההשקעה</t>
  </si>
  <si>
    <t>תאריך: 17/04/13
שעה:    13:33</t>
  </si>
  <si>
    <t>לתאריך 31/03/2013
שם קופה 
מספר אישור 279
חברות: קג''מ פנסיה (12)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</si>
  <si>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</si>
  <si>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</si>
  <si>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</si>
  <si>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</si>
  <si>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</si>
  <si>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</si>
  <si>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</si>
  <si>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</si>
  <si>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</si>
  <si>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</si>
  <si>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</si>
  <si>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</si>
  <si>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</si>
  <si>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</si>
  <si>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</si>
  <si>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</si>
  <si>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</si>
  <si>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</si>
  <si>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</si>
  <si>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</si>
  <si>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</si>
  <si>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</si>
  <si>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</si>
  <si>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</si>
  <si>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</si>
  <si>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</si>
  <si>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</si>
  <si>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</si>
  <si>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</si>
  <si>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</si>
  <si>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</si>
  <si>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</si>
  <si>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</si>
  <si>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</si>
  <si>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</si>
  <si>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</si>
  <si>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</si>
  <si>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</si>
  <si>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</si>
  <si>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</si>
  <si>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</si>
  <si>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</si>
  <si>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</si>
  <si>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</si>
  <si>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</si>
  <si>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</si>
  <si>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</si>
  <si>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</si>
  <si>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</si>
  <si>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</si>
  <si>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</si>
  <si>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</si>
  <si>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</si>
  <si>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</si>
  <si>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</si>
  <si>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</si>
  <si>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</si>
  <si>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</si>
  <si>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</si>
  <si>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</si>
  <si>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</si>
  <si>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1111111111- 66- Credit Suisse UK</t>
  </si>
  <si>
    <t>1111111111- 99- BACK OFFICE / חשבון פנימי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</si>
  <si>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</si>
  <si>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</si>
  <si>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</si>
  <si>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</si>
  <si>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</si>
  <si>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</si>
  <si>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</si>
  <si>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</si>
  <si>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</si>
  <si>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</si>
  <si>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</si>
  <si>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</si>
  <si>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</si>
  <si>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</si>
  <si>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</si>
  <si>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</si>
  <si>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</si>
  <si>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</si>
  <si>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</si>
  <si>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</si>
  <si>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</si>
  <si>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</si>
  <si>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813396397- 33- פועלים סהר</t>
  </si>
  <si>
    <t>פקמ 7.4.13 1.77% HSBC- HSBC Bank</t>
  </si>
  <si>
    <t>מעלות</t>
  </si>
  <si>
    <t>AA+</t>
  </si>
  <si>
    <t>813396470- 33- פועלים סהר</t>
  </si>
  <si>
    <t>פקמ 7.4.13 1.72% פועלים- בנק הפועלים</t>
  </si>
  <si>
    <t>AA-</t>
  </si>
  <si>
    <t>813396215- 33- פועלים סהר</t>
  </si>
  <si>
    <t>פקמ 7.4.13 1.76% דיסקונט- דיסקונט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</si>
  <si>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</si>
  <si>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</si>
  <si>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</si>
  <si>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</si>
  <si>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</si>
  <si>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</si>
  <si>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</si>
  <si>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</si>
  <si>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</si>
  <si>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</si>
  <si>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</si>
  <si>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</si>
  <si>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</si>
  <si>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</si>
  <si>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</si>
  <si>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</si>
  <si>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</si>
  <si>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</si>
  <si>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</si>
  <si>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</si>
  <si>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</si>
  <si>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</si>
  <si>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</si>
  <si>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</si>
  <si>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</si>
  <si>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</si>
  <si>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</si>
  <si>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</si>
  <si>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</si>
  <si>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</si>
  <si>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</si>
  <si>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1123272</t>
  </si>
  <si>
    <t>ממשלתי שקלי 0122- ממשלת ישראל</t>
  </si>
  <si>
    <t>1099456</t>
  </si>
  <si>
    <t>ממשלתי שקלי 1026- ממשלת ישראל</t>
  </si>
  <si>
    <t>1125400</t>
  </si>
  <si>
    <t>ממשלתי שקלי 142-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</si>
  <si>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</si>
  <si>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</si>
  <si>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</si>
  <si>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</si>
  <si>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</si>
  <si>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</si>
  <si>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</si>
  <si>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</si>
  <si>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</si>
  <si>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</si>
  <si>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</si>
  <si>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</si>
  <si>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</si>
  <si>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</si>
  <si>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</si>
  <si>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</si>
  <si>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</si>
  <si>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</si>
  <si>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</si>
  <si>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</si>
  <si>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</si>
  <si>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</si>
  <si>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</si>
  <si>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</si>
  <si>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</si>
  <si>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</si>
  <si>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</si>
  <si>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</si>
  <si>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</si>
  <si>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</si>
  <si>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</si>
  <si>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</si>
  <si>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</si>
  <si>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</si>
  <si>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</si>
  <si>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</si>
  <si>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1940535</t>
  </si>
  <si>
    <t>פועלים הנפקות 32- בנק הפועלים</t>
  </si>
  <si>
    <t>AA</t>
  </si>
  <si>
    <t>ביטוח</t>
  </si>
  <si>
    <t>1099738</t>
  </si>
  <si>
    <t>הראל כ.התחייבות א- הראל מימון והנפקות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</si>
  <si>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</si>
  <si>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</si>
  <si>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</si>
  <si>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</si>
  <si>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</si>
  <si>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מסחר ושרותים</t>
  </si>
  <si>
    <t>2300143</t>
  </si>
  <si>
    <t>בזק אגח 6- בזק</t>
  </si>
  <si>
    <t>1126077</t>
  </si>
  <si>
    <t>הראל הנפקות אגח ז- הראל מימון והנפקות</t>
  </si>
  <si>
    <t>1126069</t>
  </si>
  <si>
    <t>הראל ו חסום 1.7.13 ה.שלישונ 3.85 2023- הראל מימון והנפקות</t>
  </si>
  <si>
    <t>6040141</t>
  </si>
  <si>
    <t>לאומי 200 ה.משני עליון 2021 4%- לאומי</t>
  </si>
  <si>
    <t>מידרוג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</si>
  <si>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</si>
  <si>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</si>
  <si>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</si>
  <si>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</si>
  <si>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1120120</t>
  </si>
  <si>
    <t>כ.ביטוח ג טפטוף 19.6.13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</si>
  <si>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</si>
  <si>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</si>
  <si>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</si>
  <si>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</si>
  <si>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</si>
  <si>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</si>
  <si>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3230083</t>
  </si>
  <si>
    <t>מליסרון  סדרה ד- מליסרון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</si>
  <si>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</si>
  <si>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</si>
  <si>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</si>
  <si>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</si>
  <si>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</si>
  <si>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 5.1.14-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</si>
  <si>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</si>
  <si>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</si>
  <si>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</si>
  <si>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</si>
  <si>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</si>
  <si>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</si>
  <si>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</si>
  <si>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</si>
  <si>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</si>
  <si>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</si>
  <si>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</si>
  <si>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</si>
  <si>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</si>
  <si>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</si>
  <si>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7430069</t>
  </si>
  <si>
    <t>ישפרו ב- ישפרו</t>
  </si>
  <si>
    <t>7230303</t>
  </si>
  <si>
    <t>נורסטאר ט טפטוף 5.4.14- נורסטאר החזקות אינכ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</si>
  <si>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</si>
  <si>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</si>
  <si>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</si>
  <si>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</si>
  <si>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</si>
  <si>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</si>
  <si>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</si>
  <si>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</si>
  <si>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</si>
  <si>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</si>
  <si>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</si>
  <si>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</si>
  <si>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</si>
  <si>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</si>
  <si>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</si>
  <si>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</si>
  <si>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</si>
  <si>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</si>
  <si>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</si>
  <si>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</si>
  <si>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</si>
  <si>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</si>
  <si>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</si>
  <si>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</si>
  <si>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</si>
  <si>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</si>
  <si>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</si>
  <si>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</si>
  <si>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</si>
  <si>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</si>
  <si>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1110931</t>
  </si>
  <si>
    <t>מכתשים אגן ד- מכתשים אגן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</si>
  <si>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</si>
  <si>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</si>
  <si>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</si>
  <si>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</si>
  <si>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</si>
  <si>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</si>
  <si>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1115070</t>
  </si>
  <si>
    <t>דלק קב. טו טפטוף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</si>
  <si>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</si>
  <si>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</si>
  <si>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</si>
  <si>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</si>
  <si>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</si>
  <si>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</si>
  <si>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</si>
  <si>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</si>
  <si>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</si>
  <si>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US46507NAB64 corp</t>
  </si>
  <si>
    <t>ISRELE electric  9.375% 01.20-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</si>
  <si>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</si>
  <si>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</si>
  <si>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</si>
  <si>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</si>
  <si>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</si>
  <si>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</si>
  <si>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</si>
  <si>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</si>
  <si>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</si>
  <si>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</si>
  <si>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</si>
  <si>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</si>
  <si>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US06051GDX43</t>
  </si>
  <si>
    <t>BAC 5.65 05/01/18- BANK OF AMER CRP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</si>
  <si>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</si>
  <si>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</si>
  <si>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</si>
  <si>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</si>
  <si>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</si>
  <si>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</si>
  <si>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Baa2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</si>
  <si>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</si>
  <si>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</si>
  <si>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</si>
  <si>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</si>
  <si>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</si>
  <si>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</si>
  <si>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</si>
  <si>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</si>
  <si>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</si>
  <si>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</si>
  <si>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</si>
  <si>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</si>
  <si>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</si>
  <si>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</si>
  <si>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</si>
  <si>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</si>
  <si>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</si>
  <si>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</si>
  <si>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</si>
  <si>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</si>
  <si>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</si>
  <si>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</si>
  <si>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</si>
  <si>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</si>
  <si>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</si>
  <si>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</si>
  <si>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</si>
  <si>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</si>
  <si>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</si>
  <si>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</si>
  <si>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</si>
  <si>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</si>
  <si>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</si>
  <si>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</si>
  <si>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</si>
  <si>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</si>
  <si>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</si>
  <si>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</si>
  <si>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</si>
  <si>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</si>
  <si>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</si>
  <si>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</si>
  <si>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</si>
  <si>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</si>
  <si>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</si>
  <si>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</si>
  <si>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>1082544</t>
  </si>
  <si>
    <t>איזיציפ- איזיצ'יפ סמיקונדרטורס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</si>
  <si>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</si>
  <si>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</si>
  <si>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</si>
  <si>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</si>
  <si>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</si>
  <si>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</si>
  <si>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</si>
  <si>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</si>
  <si>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</si>
  <si>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</si>
  <si>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</si>
  <si>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</si>
  <si>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</si>
  <si>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</si>
  <si>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</si>
  <si>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</si>
  <si>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</si>
  <si>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</si>
  <si>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</si>
  <si>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</si>
  <si>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</si>
  <si>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</si>
  <si>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</si>
  <si>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</si>
  <si>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</si>
  <si>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</si>
  <si>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</si>
  <si>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</si>
  <si>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</si>
  <si>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</si>
  <si>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</si>
  <si>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</si>
  <si>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</si>
  <si>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</si>
  <si>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</si>
  <si>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</si>
  <si>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</si>
  <si>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</si>
  <si>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</si>
  <si>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</si>
  <si>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</si>
  <si>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</si>
  <si>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</si>
  <si>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</si>
  <si>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</si>
  <si>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</si>
  <si>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</si>
  <si>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</si>
  <si>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</si>
  <si>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</si>
  <si>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</si>
  <si>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</si>
  <si>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</si>
  <si>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</si>
  <si>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טכנולוגיות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</si>
  <si>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</si>
  <si>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</si>
  <si>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</si>
  <si>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</si>
  <si>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</si>
  <si>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</si>
  <si>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</si>
  <si>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</si>
  <si>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</si>
  <si>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</si>
  <si>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</si>
  <si>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</si>
  <si>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</si>
  <si>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</si>
  <si>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</si>
  <si>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</si>
  <si>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</si>
  <si>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</si>
  <si>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</si>
  <si>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</si>
  <si>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</si>
  <si>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</si>
  <si>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</si>
  <si>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</si>
  <si>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</si>
  <si>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</si>
  <si>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</si>
  <si>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</si>
  <si>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</si>
  <si>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</si>
  <si>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</si>
  <si>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</si>
  <si>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</si>
  <si>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</si>
  <si>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</si>
  <si>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</si>
  <si>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</si>
  <si>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</si>
  <si>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</si>
  <si>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</si>
  <si>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</si>
  <si>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</si>
  <si>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</si>
  <si>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</si>
  <si>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</si>
  <si>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</si>
  <si>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</si>
  <si>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</si>
  <si>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</si>
  <si>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</si>
  <si>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</si>
  <si>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</si>
  <si>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</si>
  <si>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</si>
  <si>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</si>
  <si>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</si>
  <si>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</si>
  <si>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</si>
  <si>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</si>
  <si>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</si>
  <si>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</si>
  <si>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</si>
  <si>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</si>
  <si>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</si>
  <si>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</si>
  <si>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</si>
  <si>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</si>
  <si>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</si>
  <si>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</si>
  <si>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</si>
  <si>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</si>
  <si>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</si>
  <si>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</si>
  <si>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</si>
  <si>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</si>
  <si>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</si>
  <si>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</si>
  <si>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</si>
  <si>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</si>
  <si>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</si>
  <si>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</si>
  <si>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</si>
  <si>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</si>
  <si>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</si>
  <si>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</si>
  <si>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</si>
  <si>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</si>
  <si>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</si>
  <si>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</si>
  <si>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</si>
  <si>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</si>
  <si>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</si>
  <si>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</si>
  <si>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</si>
  <si>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</si>
  <si>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</si>
  <si>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</si>
  <si>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</si>
  <si>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</si>
  <si>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</si>
  <si>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</si>
  <si>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</si>
  <si>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</si>
  <si>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</si>
  <si>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</si>
  <si>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</si>
  <si>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</si>
  <si>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</si>
  <si>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</si>
  <si>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</si>
  <si>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</si>
  <si>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</si>
  <si>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</si>
  <si>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</si>
  <si>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</si>
  <si>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</si>
  <si>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</si>
  <si>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</si>
  <si>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</si>
  <si>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</si>
  <si>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</si>
  <si>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</si>
  <si>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</si>
  <si>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</si>
  <si>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</si>
  <si>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</si>
  <si>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</si>
  <si>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</si>
  <si>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</si>
  <si>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ANN524271486</t>
  </si>
  <si>
    <t>LCHA LCF US CAPITAL  HOLDING- LCH Investments</t>
  </si>
  <si>
    <t>KYG582231273</t>
  </si>
  <si>
    <t>MARKETFIELD FUND LT- Marketfield Asset Management</t>
  </si>
  <si>
    <t>IE00B6ZZNB36</t>
  </si>
  <si>
    <t>Oppenheimer Emerging Markets- Heptagon  Capital LLP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</si>
  <si>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</si>
  <si>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</si>
  <si>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</si>
  <si>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</si>
  <si>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</si>
  <si>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</si>
  <si>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</si>
  <si>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</si>
  <si>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</si>
  <si>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</si>
  <si>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</si>
  <si>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</si>
  <si>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</si>
  <si>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</si>
  <si>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</si>
  <si>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</si>
  <si>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</si>
  <si>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</si>
  <si>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</si>
  <si>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</si>
  <si>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</si>
  <si>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</si>
  <si>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</si>
  <si>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</si>
  <si>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</si>
  <si>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</si>
  <si>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</si>
  <si>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</si>
  <si>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</si>
  <si>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</si>
  <si>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</si>
  <si>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</si>
  <si>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</si>
  <si>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</si>
  <si>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</si>
  <si>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</si>
  <si>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</si>
  <si>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</si>
  <si>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</si>
  <si>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</si>
  <si>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</si>
  <si>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</si>
  <si>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</si>
  <si>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</si>
  <si>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</si>
  <si>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</si>
  <si>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</si>
  <si>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</si>
  <si>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</si>
  <si>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</si>
  <si>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</si>
  <si>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</si>
  <si>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8287948</t>
  </si>
  <si>
    <t>ערד 8794 02.09.27 4.8%- ממשלת ישראל</t>
  </si>
  <si>
    <t>8287955</t>
  </si>
  <si>
    <t>ערד 8795 2.10.27 4.8%- ממשלת ישראל</t>
  </si>
  <si>
    <t>8287963</t>
  </si>
  <si>
    <t>ערד 8796 1.11.27 4.8%- ממשלת ישראל</t>
  </si>
  <si>
    <t>8287971</t>
  </si>
  <si>
    <t>ערד 8797 2.12.27 4.8%- ממשלת ישראל</t>
  </si>
  <si>
    <t>8287989</t>
  </si>
  <si>
    <t>ערד 8798 01.01.28 4.8%- ממשלת ישראל</t>
  </si>
  <si>
    <t>8287997</t>
  </si>
  <si>
    <t>ערד 8799 01.02.28 4.8%- ממשלת ישראל</t>
  </si>
  <si>
    <t>8288003</t>
  </si>
  <si>
    <t>ערד 8800 01.03.28 4.8%- ממשלת ישראל</t>
  </si>
  <si>
    <t xml:space="preserve"> סה''כ ל: ערד</t>
  </si>
  <si>
    <t xml:space="preserve"> מירון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</si>
  <si>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</si>
  <si>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</si>
  <si>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</si>
  <si>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</si>
  <si>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</si>
  <si>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</si>
  <si>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</si>
  <si>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</si>
  <si>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</si>
  <si>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</si>
  <si>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</si>
  <si>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</si>
  <si>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</si>
  <si>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</si>
  <si>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</si>
  <si>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</si>
  <si>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</si>
  <si>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</si>
  <si>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</si>
  <si>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</si>
  <si>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</si>
  <si>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</si>
  <si>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</si>
  <si>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</si>
  <si>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</si>
  <si>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</si>
  <si>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</si>
  <si>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</si>
  <si>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</si>
  <si>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</si>
  <si>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</si>
  <si>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</si>
  <si>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</si>
  <si>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</si>
  <si>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</si>
  <si>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</si>
  <si>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</si>
  <si>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</si>
  <si>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</si>
  <si>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</si>
  <si>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</si>
  <si>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</si>
  <si>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</si>
  <si>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</si>
  <si>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</si>
  <si>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</si>
  <si>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</si>
  <si>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</si>
  <si>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</si>
  <si>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</si>
  <si>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</si>
  <si>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</si>
  <si>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</si>
  <si>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</si>
  <si>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</si>
  <si>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</si>
  <si>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</si>
  <si>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</si>
  <si>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</si>
  <si>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</si>
  <si>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</si>
  <si>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</si>
  <si>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</si>
  <si>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</si>
  <si>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</si>
  <si>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</si>
  <si>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</si>
  <si>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</si>
  <si>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</si>
  <si>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</si>
  <si>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</si>
  <si>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</si>
  <si>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</si>
  <si>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</si>
  <si>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</si>
  <si>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</si>
  <si>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</si>
  <si>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</si>
  <si>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</si>
  <si>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</si>
  <si>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</si>
  <si>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</si>
  <si>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</si>
  <si>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</si>
  <si>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</si>
  <si>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</si>
  <si>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</si>
  <si>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</si>
  <si>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</si>
  <si>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</si>
  <si>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</si>
  <si>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</si>
  <si>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</si>
  <si>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</si>
  <si>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</si>
  <si>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</si>
  <si>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</si>
  <si>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</si>
  <si>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</si>
  <si>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</si>
  <si>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</si>
  <si>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</si>
  <si>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</si>
  <si>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</si>
  <si>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</si>
  <si>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</si>
  <si>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</si>
  <si>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</si>
  <si>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</si>
  <si>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</si>
  <si>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</si>
  <si>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</si>
  <si>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</si>
  <si>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</si>
  <si>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</si>
  <si>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</si>
  <si>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</si>
  <si>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</si>
  <si>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</si>
  <si>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</si>
  <si>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</si>
  <si>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</si>
  <si>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</si>
  <si>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</si>
  <si>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</si>
  <si>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</si>
  <si>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</si>
  <si>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</si>
  <si>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</si>
  <si>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</si>
  <si>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</si>
  <si>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</si>
  <si>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</si>
  <si>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</si>
  <si>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</si>
  <si>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</si>
  <si>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</si>
  <si>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</si>
  <si>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</si>
  <si>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</si>
  <si>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</si>
  <si>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</si>
  <si>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</si>
  <si>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</si>
  <si>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</si>
  <si>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</si>
  <si>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</si>
  <si>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</si>
  <si>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</si>
  <si>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</si>
  <si>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</si>
  <si>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</si>
  <si>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</si>
  <si>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</si>
  <si>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</si>
  <si>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</si>
  <si>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</si>
  <si>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</si>
  <si>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</si>
  <si>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</si>
  <si>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</si>
  <si>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</si>
  <si>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</si>
  <si>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</si>
  <si>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</si>
  <si>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</si>
  <si>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</si>
  <si>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</si>
  <si>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</si>
  <si>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</si>
  <si>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</si>
  <si>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</si>
  <si>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</si>
  <si>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</si>
  <si>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</si>
  <si>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</si>
  <si>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</si>
  <si>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</si>
  <si>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</si>
  <si>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</si>
  <si>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</si>
  <si>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</si>
  <si>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</si>
  <si>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</si>
  <si>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</si>
  <si>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</si>
  <si>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</si>
  <si>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</si>
  <si>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</si>
  <si>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</si>
  <si>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</si>
  <si>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</si>
  <si>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</si>
  <si>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</si>
  <si>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</si>
  <si>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</si>
  <si>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</si>
  <si>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</si>
  <si>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</si>
  <si>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</si>
  <si>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</si>
  <si>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</si>
  <si>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</si>
  <si>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</si>
  <si>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</si>
  <si>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</si>
  <si>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</si>
  <si>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</si>
  <si>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</si>
  <si>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</si>
  <si>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</si>
  <si>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</si>
  <si>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</si>
  <si>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</si>
  <si>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</si>
  <si>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</si>
  <si>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</si>
  <si>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</si>
  <si>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</si>
  <si>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</si>
  <si>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</si>
  <si>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</si>
  <si>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</si>
  <si>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</si>
  <si>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</si>
  <si>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</si>
  <si>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</si>
  <si>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</si>
  <si>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8183626</t>
  </si>
  <si>
    <t>מירון 8362- ממשלת ישראל</t>
  </si>
  <si>
    <t>8183634</t>
  </si>
  <si>
    <t>מירון 8363- ממשלת ישראל</t>
  </si>
  <si>
    <t>8183642</t>
  </si>
  <si>
    <t>מירון 8364-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</si>
  <si>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</si>
  <si>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</si>
  <si>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</si>
  <si>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</si>
  <si>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</si>
  <si>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</si>
  <si>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</si>
  <si>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</si>
  <si>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</si>
  <si>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</si>
  <si>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</si>
  <si>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7893372</t>
  </si>
  <si>
    <t>קגמ ס.מ.ישיר 31.12.12-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</si>
  <si>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</si>
  <si>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</si>
  <si>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</si>
  <si>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</si>
  <si>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</si>
  <si>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</si>
  <si>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30.06.13  פריים-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</si>
  <si>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</si>
  <si>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</si>
  <si>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</si>
  <si>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</si>
  <si>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</si>
  <si>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</si>
  <si>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</si>
  <si>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</si>
  <si>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Aa1</t>
  </si>
  <si>
    <t>1096791</t>
  </si>
  <si>
    <t>קמור ארופה  א- קמור אירופה</t>
  </si>
  <si>
    <t>6621114</t>
  </si>
  <si>
    <t>בנהפ כ.התחייבות 2014 5.6%- בנק הפועלים</t>
  </si>
  <si>
    <t>22913</t>
  </si>
  <si>
    <t>הפניקס כ.התחיבות 04/13- הפניקס חברה לביטוח</t>
  </si>
  <si>
    <t>23978</t>
  </si>
  <si>
    <t>הפניקס כ.התחייבות 02/14- הפניקס חברה לביטוח</t>
  </si>
  <si>
    <t>1098573</t>
  </si>
  <si>
    <t>מקבץ דיור אביבים- מקבץ דיור אביבים</t>
  </si>
  <si>
    <t>1124346</t>
  </si>
  <si>
    <t>מקורות 8 4.1% 2048- מקורות</t>
  </si>
  <si>
    <t>1092394</t>
  </si>
  <si>
    <t>פלאפון ב- פלאפון תקשורת</t>
  </si>
  <si>
    <t>Aa2</t>
  </si>
  <si>
    <t>1093533</t>
  </si>
  <si>
    <t>קנית השלום השקעות א- קנית השלום השקעות</t>
  </si>
  <si>
    <t>1089655</t>
  </si>
  <si>
    <t>הראל בטוח כ.התחייבות 1- הראל חברה לביטוח</t>
  </si>
  <si>
    <t>1100916</t>
  </si>
  <si>
    <t>מקורות סדרה 7- מקורות</t>
  </si>
  <si>
    <t>1100908</t>
  </si>
  <si>
    <t>מקורות סדרה ו- מקורות</t>
  </si>
  <si>
    <t>1088962</t>
  </si>
  <si>
    <t>נצבא אגח ב- נצבא</t>
  </si>
  <si>
    <t>1090778</t>
  </si>
  <si>
    <t>פלאפון א- פלאפון תקשורת</t>
  </si>
  <si>
    <t>1097997</t>
  </si>
  <si>
    <t>VID מאוחד- וי.אי.די. התפלת מי אשקלון</t>
  </si>
  <si>
    <t>1094820</t>
  </si>
  <si>
    <t>אבנת השכרות א- אבנת השכרות</t>
  </si>
  <si>
    <t>6014211</t>
  </si>
  <si>
    <t>אוצר החייל כ.התח 03/26 3.95%- אוצר החייל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</si>
  <si>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</si>
  <si>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</si>
  <si>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</si>
  <si>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</si>
  <si>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</si>
  <si>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</si>
  <si>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</si>
  <si>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</si>
  <si>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1103092</t>
  </si>
  <si>
    <t>משאב סדרה ג- משאב יזום ופיתוח</t>
  </si>
  <si>
    <t>7390065</t>
  </si>
  <si>
    <t>אלקטרה ג- אלקטרה</t>
  </si>
  <si>
    <t>6390041</t>
  </si>
  <si>
    <t>דיסקונט כ"ה 09/22 3.8%- דיסקונט</t>
  </si>
  <si>
    <t>6391346</t>
  </si>
  <si>
    <t>דיסקונט כ.התחיבות 2017- דיסקונט</t>
  </si>
  <si>
    <t>5760129</t>
  </si>
  <si>
    <t>החברה לישראל 5- החברה לישראל</t>
  </si>
  <si>
    <t>7299522</t>
  </si>
  <si>
    <t>מרכנתיל דסקונט כ.ה. 09/22 3.8%- מרכנתיל דיסקונט</t>
  </si>
  <si>
    <t>5760111</t>
  </si>
  <si>
    <t>החברה לישראל 4- החברה לישראל</t>
  </si>
  <si>
    <t>2380012</t>
  </si>
  <si>
    <t>ממן אגח 1- ממן</t>
  </si>
  <si>
    <t>7290497</t>
  </si>
  <si>
    <t>מר.דסקונט כ.ה.נדחה 4.1% 07/2- מרכנתיל דיסקונט</t>
  </si>
  <si>
    <t>1099191</t>
  </si>
  <si>
    <t>פז אשדוד מדד 27 ג- פז בית זיקוק אשדוד</t>
  </si>
  <si>
    <t>1089630</t>
  </si>
  <si>
    <t>תעבורה אגח א- תעבורה החזקות</t>
  </si>
  <si>
    <t>1102797</t>
  </si>
  <si>
    <t>אריסון החזקות 4/2018- אריסון החזקות</t>
  </si>
  <si>
    <t>74001041</t>
  </si>
  <si>
    <t>הון משני עליון - בנק לאומי- לאומי</t>
  </si>
  <si>
    <t>1091982</t>
  </si>
  <si>
    <t>נורסטאר החזקות אינק 4- נורסטאר החזקות אינכ</t>
  </si>
  <si>
    <t>6620280</t>
  </si>
  <si>
    <t>פועלים הון ראשוני ג- בנק הפועלים</t>
  </si>
  <si>
    <t>6620215</t>
  </si>
  <si>
    <t>פועלים הון ראשוני ב- בנק הפועלים</t>
  </si>
  <si>
    <t>6940100</t>
  </si>
  <si>
    <t>אלקו החזקות 8- אלקו החזקות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</si>
  <si>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</si>
  <si>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</si>
  <si>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</si>
  <si>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</si>
  <si>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</si>
  <si>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</si>
  <si>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</si>
  <si>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</si>
  <si>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6000129</t>
  </si>
  <si>
    <t>חשמל 2022- חשמל</t>
  </si>
  <si>
    <t>6000038</t>
  </si>
  <si>
    <t>חשמל יא- חשמל</t>
  </si>
  <si>
    <t>6001358</t>
  </si>
  <si>
    <t>חשמל הלוואה סדרה י- חשמל</t>
  </si>
  <si>
    <t>6000046</t>
  </si>
  <si>
    <t>חשמל יב- חשמל</t>
  </si>
  <si>
    <t>6000111</t>
  </si>
  <si>
    <t>חשמל צמוד 2020 6.85%- חשמל</t>
  </si>
  <si>
    <t>1109198</t>
  </si>
  <si>
    <t>יצחקי מחסנים א 10/16 6.5%- יצחקי</t>
  </si>
  <si>
    <t>BBB+</t>
  </si>
  <si>
    <t>2590123</t>
  </si>
  <si>
    <t>בזן 27 ג- בזן בתי זיקוק לנפט</t>
  </si>
  <si>
    <t>Ba1</t>
  </si>
  <si>
    <t>7560014</t>
  </si>
  <si>
    <t>פטרוכימיים א- פטרוכימיים</t>
  </si>
  <si>
    <t>B</t>
  </si>
  <si>
    <t>6510036</t>
  </si>
  <si>
    <t>צים אגח ג- צים</t>
  </si>
  <si>
    <t>1109180</t>
  </si>
  <si>
    <t>אגרקסקו אגח א- אגרקסקו</t>
  </si>
  <si>
    <t>1126770</t>
  </si>
  <si>
    <t>אגרקסקו אגח א חש 4/12- אגרקסקו</t>
  </si>
  <si>
    <t xml:space="preserve"> סה''כ ל: צמוד מדד</t>
  </si>
  <si>
    <t>Aaa</t>
  </si>
  <si>
    <t>6000137</t>
  </si>
  <si>
    <t>חשמל 2013 בערבות 3.03%- חשמל</t>
  </si>
  <si>
    <t xml:space="preserve"> צמוד למטח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</si>
  <si>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</si>
  <si>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</si>
  <si>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</si>
  <si>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</si>
  <si>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</si>
  <si>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</si>
  <si>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</si>
  <si>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</si>
  <si>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</si>
  <si>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</si>
  <si>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</si>
  <si>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</si>
  <si>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</si>
  <si>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</si>
  <si>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</si>
  <si>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</si>
  <si>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</si>
  <si>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</si>
  <si>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</si>
  <si>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</si>
  <si>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</si>
  <si>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</si>
  <si>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</si>
  <si>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</si>
  <si>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</si>
  <si>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</si>
  <si>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</si>
  <si>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</si>
  <si>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</si>
  <si>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</si>
  <si>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</si>
  <si>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</si>
  <si>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</si>
  <si>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</si>
  <si>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</si>
  <si>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</si>
  <si>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XS0376667266</t>
  </si>
  <si>
    <t>RABOBANK TIER 1 CAPITAL- RABOBANK</t>
  </si>
  <si>
    <t>XS0381706190</t>
  </si>
  <si>
    <t>CITIGROUP FUNDING 4.6% 08/18- CITIGROUP INC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</si>
  <si>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</si>
  <si>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</si>
  <si>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</si>
  <si>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</si>
  <si>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</si>
  <si>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</si>
  <si>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</si>
  <si>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</si>
  <si>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</si>
  <si>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729996</t>
  </si>
  <si>
    <t>ק.השק -בכ'ב- קרן השקעות</t>
  </si>
  <si>
    <t>מניות לא סחירות</t>
  </si>
  <si>
    <t>790063</t>
  </si>
  <si>
    <t>חברת עובדים מר א- חברת העובדים</t>
  </si>
  <si>
    <t>790139</t>
  </si>
  <si>
    <t>חברת עובדים מר ב- חברת העובדים</t>
  </si>
  <si>
    <t>790147</t>
  </si>
  <si>
    <t>חברת עובדים מר ג- חברת העובדים</t>
  </si>
  <si>
    <t>790154</t>
  </si>
  <si>
    <t>חברת עובדים מר ד- חברת העובדים</t>
  </si>
  <si>
    <t>442228</t>
  </si>
  <si>
    <t>הדרי גינת בעמ- כללי</t>
  </si>
  <si>
    <t>79053</t>
  </si>
  <si>
    <t>הדרי גינת מניות- כללי</t>
  </si>
  <si>
    <t>79855</t>
  </si>
  <si>
    <t>ב.הבראה מעלו- מעלות</t>
  </si>
  <si>
    <t>79913</t>
  </si>
  <si>
    <t>מעלות מר א'- מעלות</t>
  </si>
  <si>
    <t>2360</t>
  </si>
  <si>
    <t>משען-חב.רגיל- מרכז משען בעמ</t>
  </si>
  <si>
    <t>697011</t>
  </si>
  <si>
    <t>סנה- סנה</t>
  </si>
  <si>
    <t>729715</t>
  </si>
  <si>
    <t>ק.השק מר א'- ק השקעות מר</t>
  </si>
  <si>
    <t>729764</t>
  </si>
  <si>
    <t>קרן השק מר ד- ק השקעות מר</t>
  </si>
  <si>
    <t>729772</t>
  </si>
  <si>
    <t>קרן השקעות עובדים ג- קרן השקעות עובדים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</si>
  <si>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</si>
  <si>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</si>
  <si>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</si>
  <si>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</si>
  <si>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</si>
  <si>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</si>
  <si>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</si>
  <si>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</si>
  <si>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</si>
  <si>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9840803</t>
  </si>
  <si>
    <t>SCP VitaLife II- SCP Vitalife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</si>
  <si>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</si>
  <si>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</si>
  <si>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</si>
  <si>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</si>
  <si>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</si>
  <si>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</si>
  <si>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</si>
  <si>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</si>
  <si>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9840855</t>
  </si>
  <si>
    <t>Vertex III- ורטקס</t>
  </si>
  <si>
    <t>9840874</t>
  </si>
  <si>
    <t>Medica III- מדיקה</t>
  </si>
  <si>
    <t>9840914</t>
  </si>
  <si>
    <t>Plenus 2- פלנוס</t>
  </si>
  <si>
    <t>9840920</t>
  </si>
  <si>
    <t>Plenus 3-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</si>
  <si>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</si>
  <si>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</si>
  <si>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</si>
  <si>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</si>
  <si>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</si>
  <si>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</si>
  <si>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>26054</t>
  </si>
  <si>
    <t>Klirmark- KLIRMARK</t>
  </si>
  <si>
    <t>39115</t>
  </si>
  <si>
    <t>Noy- NOY</t>
  </si>
  <si>
    <t>9840870</t>
  </si>
  <si>
    <t>Markstone Isr  (1875)- מרקסטון</t>
  </si>
  <si>
    <t>9840689</t>
  </si>
  <si>
    <t>Sky II- סקיי</t>
  </si>
  <si>
    <t>9840773</t>
  </si>
  <si>
    <t>Fortissimo 2- פורטיסימו</t>
  </si>
  <si>
    <t>60289790</t>
  </si>
  <si>
    <t>Fortissimo III- פורטיסימו</t>
  </si>
  <si>
    <t>9840900</t>
  </si>
  <si>
    <t>Fortissimo- פורטיסימו</t>
  </si>
  <si>
    <t>9840910</t>
  </si>
  <si>
    <t>FIMI Opportunity 1- פימי</t>
  </si>
  <si>
    <t>9840776</t>
  </si>
  <si>
    <t>FIMI Opportunity 2- פימי</t>
  </si>
  <si>
    <t>9840908</t>
  </si>
  <si>
    <t>Fimi Opportunity 4- פימי</t>
  </si>
  <si>
    <t>60305448</t>
  </si>
  <si>
    <t>Fimi V- פימי</t>
  </si>
  <si>
    <t>9840761</t>
  </si>
  <si>
    <t>FITE- פימי</t>
  </si>
  <si>
    <t>25965</t>
  </si>
  <si>
    <t>בראשית - קרן מנוף- קרן בראשית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</si>
  <si>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</si>
  <si>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</si>
  <si>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</si>
  <si>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</si>
  <si>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</si>
  <si>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</si>
  <si>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</si>
  <si>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</si>
  <si>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</si>
  <si>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</si>
  <si>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</si>
  <si>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</si>
  <si>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</si>
  <si>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 xml:space="preserve"> סה''כ ל: קרנות נדל"ן בחו"ל</t>
  </si>
  <si>
    <t xml:space="preserve"> קרנות השקעה אחרות בחו"ל</t>
  </si>
  <si>
    <t>9840622</t>
  </si>
  <si>
    <t>איפקס ארופה 7 B- APAX</t>
  </si>
  <si>
    <t>60294154</t>
  </si>
  <si>
    <t>BC European Partners IX- BC Partners</t>
  </si>
  <si>
    <t>9988718</t>
  </si>
  <si>
    <t>Blackstone Energy- Blackstone</t>
  </si>
  <si>
    <t>60265089</t>
  </si>
  <si>
    <t>Blackstone VI- Blackstone</t>
  </si>
  <si>
    <t>60303385</t>
  </si>
  <si>
    <t>Coller International VI- Coller</t>
  </si>
  <si>
    <t>9840771</t>
  </si>
  <si>
    <t>Energy Capital Partners II- Energy Capital Partners II</t>
  </si>
  <si>
    <t>9840770</t>
  </si>
  <si>
    <t>H.I.G. Opportunity Fund II- H.I.G. Opportunity Fund II</t>
  </si>
  <si>
    <t>9840574</t>
  </si>
  <si>
    <t>Harbor Vest VI Asia Pacific- Harbour PE</t>
  </si>
  <si>
    <t>9840649</t>
  </si>
  <si>
    <t>HV - HIPEP 5- Harbour PE</t>
  </si>
  <si>
    <t>9840681</t>
  </si>
  <si>
    <t>HV Buyout 8- Harbour PE</t>
  </si>
  <si>
    <t>9840683</t>
  </si>
  <si>
    <t>HV Mezzanine 8- Harbour PE</t>
  </si>
  <si>
    <t>9840682</t>
  </si>
  <si>
    <t>HV Venture 8- Harbour PE</t>
  </si>
  <si>
    <t>9840565</t>
  </si>
  <si>
    <t>Pantheon Europe VI- pantheon</t>
  </si>
  <si>
    <t>9840535</t>
  </si>
  <si>
    <t>Partners Group I- Partners Group</t>
  </si>
  <si>
    <t>60318367</t>
  </si>
  <si>
    <t>Partners Group II- Partners Group</t>
  </si>
  <si>
    <t>9840579</t>
  </si>
  <si>
    <t>American Securities II- המילטון</t>
  </si>
  <si>
    <t>60287034</t>
  </si>
  <si>
    <t>American Securities VI- המילטון</t>
  </si>
  <si>
    <t>60302569</t>
  </si>
  <si>
    <t>Baring Vostok V- המילטון</t>
  </si>
  <si>
    <t>9840553</t>
  </si>
  <si>
    <t>Enhanced Equity Fund II- המילטון</t>
  </si>
  <si>
    <t>60311032</t>
  </si>
  <si>
    <t>Ethos PE VI- המילטון</t>
  </si>
  <si>
    <t>60304870</t>
  </si>
  <si>
    <t>Gridiron Capital II- המילטון</t>
  </si>
  <si>
    <t>9840569</t>
  </si>
  <si>
    <t>Hamilton Lane Secondary II- המילטון</t>
  </si>
  <si>
    <t>9840767</t>
  </si>
  <si>
    <t>J.H. Whitney VII- המילטון</t>
  </si>
  <si>
    <t>9988726</t>
  </si>
  <si>
    <t>Kohlberg Investors VII- המילטון</t>
  </si>
  <si>
    <t>60300936</t>
  </si>
  <si>
    <t>Kohlberg IV Secondary- המילטון</t>
  </si>
  <si>
    <t>60300944</t>
  </si>
  <si>
    <t>Kohlberg V Secondary- המילטון</t>
  </si>
  <si>
    <t>60297710</t>
  </si>
  <si>
    <t>Kohlberg VI Secondary- המילטון</t>
  </si>
  <si>
    <t>9840602</t>
  </si>
  <si>
    <t>KPS SS III- המילטון</t>
  </si>
  <si>
    <t>9840548</t>
  </si>
  <si>
    <t>Levine Leichtman IV- המילטון</t>
  </si>
  <si>
    <t>9840550</t>
  </si>
  <si>
    <t>Lindsay Goldberg III- המילטון</t>
  </si>
  <si>
    <t>9840568</t>
  </si>
  <si>
    <t>Odyssey Investment Partners- המילטון</t>
  </si>
  <si>
    <t>9840606</t>
  </si>
  <si>
    <t>OHA Strategic Credit Fund 2- המילטון</t>
  </si>
  <si>
    <t>60289782</t>
  </si>
  <si>
    <t>Platinum Equity III- המילטון</t>
  </si>
  <si>
    <t>60318607</t>
  </si>
  <si>
    <t>Ridgemont Equity I- המילטון</t>
  </si>
  <si>
    <t>60314341</t>
  </si>
  <si>
    <t>SSG Capital II- המילטון</t>
  </si>
  <si>
    <t>9988965</t>
  </si>
  <si>
    <t>TPG Opportunity II- המילטון</t>
  </si>
  <si>
    <t>9840611</t>
  </si>
  <si>
    <t>TPG Partners VI Secondary- המילטון</t>
  </si>
  <si>
    <t>9840671</t>
  </si>
  <si>
    <t>Crystal- קריסטל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</si>
  <si>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</si>
  <si>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</si>
  <si>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</si>
  <si>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</si>
  <si>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</si>
  <si>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</si>
  <si>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</si>
  <si>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</si>
  <si>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</si>
  <si>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</si>
  <si>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</si>
  <si>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</si>
  <si>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</si>
  <si>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</si>
  <si>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</si>
  <si>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</si>
  <si>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</si>
  <si>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</si>
  <si>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31006000</t>
  </si>
  <si>
    <t>D.B. LLO 06.21 L+3.1%/6.33%- DEUTSCHE BANK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</si>
  <si>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</si>
  <si>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</si>
  <si>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</si>
  <si>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</si>
  <si>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</si>
  <si>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</si>
  <si>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</si>
  <si>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</si>
  <si>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</si>
  <si>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</si>
  <si>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</si>
  <si>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</si>
  <si>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</si>
  <si>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</si>
  <si>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</si>
  <si>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</si>
  <si>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</si>
  <si>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</si>
  <si>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</si>
  <si>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</si>
  <si>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</si>
  <si>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</si>
  <si>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</si>
  <si>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</si>
  <si>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</si>
  <si>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</si>
  <si>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</si>
  <si>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</si>
  <si>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</si>
  <si>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</si>
  <si>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</si>
  <si>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</si>
  <si>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</si>
  <si>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</si>
  <si>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</si>
  <si>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</si>
  <si>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</si>
  <si>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</si>
  <si>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</si>
  <si>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</si>
  <si>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</si>
  <si>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</si>
  <si>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</si>
  <si>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</si>
  <si>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</si>
  <si>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</si>
  <si>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</si>
  <si>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</si>
  <si>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</si>
  <si>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</si>
  <si>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</si>
  <si>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</si>
  <si>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</si>
  <si>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</si>
  <si>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31002900</t>
  </si>
  <si>
    <t>MIZI  ISR 03.20 4.625%/5.805%- מזרחי טפחות</t>
  </si>
  <si>
    <t>31000300</t>
  </si>
  <si>
    <t>MIZI  ISR 3/19 5.125%/3.18%CPI-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</si>
  <si>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</si>
  <si>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</si>
  <si>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</si>
  <si>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</si>
  <si>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</si>
  <si>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</si>
  <si>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</si>
  <si>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</si>
  <si>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</si>
  <si>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</si>
  <si>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</si>
  <si>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</si>
  <si>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</si>
  <si>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</si>
  <si>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</si>
  <si>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</si>
  <si>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</si>
  <si>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</si>
  <si>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</si>
  <si>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</si>
  <si>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</si>
  <si>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</si>
  <si>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</si>
  <si>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</si>
  <si>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</si>
  <si>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</si>
  <si>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</si>
  <si>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</si>
  <si>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</si>
  <si>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</si>
  <si>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</si>
  <si>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</si>
  <si>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</si>
  <si>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</si>
  <si>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</si>
  <si>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</si>
  <si>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</si>
  <si>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</si>
  <si>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</si>
  <si>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</si>
  <si>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</si>
  <si>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</si>
  <si>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</si>
  <si>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</si>
  <si>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</si>
  <si>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</si>
  <si>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</si>
  <si>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</si>
  <si>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31004500</t>
  </si>
  <si>
    <t>DB ING CLN 7.145%/L+3.8% 01/22- DEUTSCHE BANK</t>
  </si>
  <si>
    <t>76001684</t>
  </si>
  <si>
    <t>FW DB 22.4.14 3.8522 $/NIS- DEUTSCHE BANK</t>
  </si>
  <si>
    <t>76001650</t>
  </si>
  <si>
    <t>FW DB 31/3/14 3.81 $/NIS- DEUTSCHE BANK</t>
  </si>
  <si>
    <t>76001601</t>
  </si>
  <si>
    <t>FW DB 4.11.13 3.7091 $/NIS- DEUTSCHE BANK</t>
  </si>
  <si>
    <t>76001908</t>
  </si>
  <si>
    <t>FW GS 14/11/13 3.9746 $/NIS- GOLDMAN SACHS</t>
  </si>
  <si>
    <t>76002070</t>
  </si>
  <si>
    <t>FW GS 30.09.13 3.7005 $/NIS- GOLDMAN SACHS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</si>
  <si>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</si>
  <si>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</si>
  <si>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</si>
  <si>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</si>
  <si>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</si>
  <si>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</si>
  <si>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</si>
  <si>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</si>
  <si>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</si>
  <si>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</si>
  <si>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</si>
  <si>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</si>
  <si>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</si>
  <si>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</si>
  <si>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>31000037</t>
  </si>
  <si>
    <t>הלוואות לעמיתים קגמ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</si>
  <si>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</si>
  <si>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</si>
  <si>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</si>
  <si>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</si>
  <si>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</si>
  <si>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</si>
  <si>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</si>
  <si>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</si>
  <si>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</si>
  <si>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</si>
  <si>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</si>
  <si>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</si>
  <si>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</si>
  <si>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</si>
  <si>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</si>
  <si>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</si>
  <si>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</si>
  <si>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</si>
  <si>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</si>
  <si>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</si>
  <si>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</si>
  <si>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</si>
  <si>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</si>
  <si>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</si>
  <si>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</si>
  <si>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</si>
  <si>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34900</t>
  </si>
  <si>
    <t>44123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</si>
  <si>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</si>
  <si>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</si>
  <si>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</si>
  <si>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</si>
  <si>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</si>
  <si>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</si>
  <si>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</si>
  <si>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</si>
  <si>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</si>
  <si>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34777</t>
  </si>
  <si>
    <t>9989450</t>
  </si>
  <si>
    <t>9989468</t>
  </si>
  <si>
    <t>24802</t>
  </si>
  <si>
    <t>34918</t>
  </si>
  <si>
    <t>2303238</t>
  </si>
  <si>
    <t>2303261</t>
  </si>
  <si>
    <t>2303220</t>
  </si>
  <si>
    <t>2303253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</si>
  <si>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</si>
  <si>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</si>
  <si>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</si>
  <si>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</si>
  <si>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</si>
  <si>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</si>
  <si>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</si>
  <si>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</si>
  <si>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</si>
  <si>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</si>
  <si>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</si>
  <si>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</si>
  <si>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33084</t>
  </si>
  <si>
    <t>33266</t>
  </si>
  <si>
    <t>9988494</t>
  </si>
  <si>
    <t>25841</t>
  </si>
  <si>
    <t>6112106</t>
  </si>
  <si>
    <t>32714</t>
  </si>
  <si>
    <t>7400195</t>
  </si>
  <si>
    <t>32722</t>
  </si>
  <si>
    <t>24703</t>
  </si>
  <si>
    <t>24711</t>
  </si>
  <si>
    <t>28365</t>
  </si>
  <si>
    <t>24661</t>
  </si>
  <si>
    <t>8151</t>
  </si>
  <si>
    <t>8169</t>
  </si>
  <si>
    <t>8144</t>
  </si>
  <si>
    <t>33878</t>
  </si>
  <si>
    <t>6082028</t>
  </si>
  <si>
    <t>32540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</si>
  <si>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</si>
  <si>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</si>
  <si>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</si>
  <si>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</si>
  <si>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</si>
  <si>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</si>
  <si>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</si>
  <si>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</si>
  <si>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</si>
  <si>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</si>
  <si>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33407</t>
  </si>
  <si>
    <t>33571</t>
  </si>
  <si>
    <t>2261972</t>
  </si>
  <si>
    <t>2261915</t>
  </si>
  <si>
    <t>32631</t>
  </si>
  <si>
    <t>33704</t>
  </si>
  <si>
    <t>39180</t>
  </si>
  <si>
    <t>39263</t>
  </si>
  <si>
    <t>4003002</t>
  </si>
  <si>
    <t>הדרי גינת הלואה צמות</t>
  </si>
  <si>
    <t>34926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</si>
  <si>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</si>
  <si>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</si>
  <si>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</si>
  <si>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</si>
  <si>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</si>
  <si>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</si>
  <si>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</si>
  <si>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</si>
  <si>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</si>
  <si>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</si>
  <si>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</si>
  <si>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</si>
  <si>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</si>
  <si>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</si>
  <si>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6683718</t>
  </si>
  <si>
    <t>טפחות 6.2%- מזרחי טפחות</t>
  </si>
  <si>
    <t>6681969</t>
  </si>
  <si>
    <t>טפחות פקדון 6.3%- מזרחי טפחות</t>
  </si>
  <si>
    <t>6477491</t>
  </si>
  <si>
    <t>פועלים פק 6.2%- בנק הפועלים</t>
  </si>
  <si>
    <t>6683692</t>
  </si>
  <si>
    <t>פקדון מזרחי טפחות- מזרחי טפחות</t>
  </si>
  <si>
    <t xml:space="preserve"> נקוב במט"ח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</si>
  <si>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</si>
  <si>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</si>
  <si>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</si>
  <si>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</si>
  <si>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</si>
  <si>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</si>
  <si>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</si>
  <si>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</si>
  <si>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</si>
  <si>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אופי הנכס</t>
  </si>
  <si>
    <t>תאריך שערוך אחרון  
 (תאריך)</t>
  </si>
  <si>
    <t xml:space="preserve"> מניב</t>
  </si>
  <si>
    <t>תל אביב מגרש בן סרוק- מקרקעין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</si>
  <si>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</si>
  <si>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</si>
  <si>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</si>
  <si>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</si>
  <si>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</si>
  <si>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</si>
  <si>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 xml:space="preserve">זכאים </t>
  </si>
  <si>
    <t>חייבים אחרים</t>
  </si>
  <si>
    <t>התח.ממש.אי העלאת ג.פרישה נשי- ממשלת ישראל</t>
  </si>
  <si>
    <t>דיבידנד וריבית לקבל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</si>
  <si>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</si>
  <si>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</si>
  <si>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</si>
  <si>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</si>
  <si>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</si>
  <si>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</si>
  <si>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</si>
  <si>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</si>
  <si>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</si>
  <si>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</si>
  <si>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</si>
  <si>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</si>
  <si>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</si>
  <si>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</si>
  <si>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</si>
  <si>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</si>
  <si>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</si>
  <si>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</si>
  <si>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</si>
  <si>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</si>
  <si>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30,379,914.91 אלפי ₪</t>
  </si>
  <si>
    <t xml:space="preserve"> שגיא</t>
  </si>
  <si>
    <t xml:space="preserve"> סה''כ ל: שגיא</t>
  </si>
  <si>
    <t xml:space="preserve"> גליל</t>
  </si>
  <si>
    <t>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</si>
  <si>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</si>
  <si>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</si>
  <si>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</si>
  <si>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</si>
  <si>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</si>
  <si>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</si>
  <si>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</si>
  <si>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</si>
  <si>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>גלבוע</t>
  </si>
  <si>
    <t xml:space="preserve"> סה''כ ל: גלבוע</t>
  </si>
  <si>
    <t xml:space="preserve"> שכבת חוב (Tranch) בדרוג AA- ומעלה</t>
  </si>
  <si>
    <t xml:space="preserve"> סה''כ ל: שכבת חוב (Tranch) בדרוג AA- ומעלה</t>
  </si>
  <si>
    <t>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</si>
  <si>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</si>
  <si>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</si>
  <si>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</si>
  <si>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</si>
  <si>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>סה''כ ל: שכבת הון (Equity Tranch)</t>
  </si>
  <si>
    <t xml:space="preserve"> שכבת חוב (Tranch) בדרוג BBB- עד A+</t>
  </si>
  <si>
    <t xml:space="preserve"> סה''כ ל: שכבת חוב (Tranch) בדרוג BB+ ומטה</t>
  </si>
  <si>
    <t xml:space="preserve"> סה''כ ל: שכבת הון (Equity Tranch)</t>
  </si>
  <si>
    <t>שכבת חוב (Tranch) בדרוג BB+ ומטה</t>
  </si>
  <si>
    <t>מדד</t>
  </si>
  <si>
    <t>גורם כ"ו</t>
  </si>
  <si>
    <t>גורם ל"ב</t>
  </si>
  <si>
    <t>גורם מ"ב</t>
  </si>
  <si>
    <t>גורם מ"ה</t>
  </si>
  <si>
    <t>גורם ל"א</t>
  </si>
  <si>
    <t>גורם מ"ד</t>
  </si>
  <si>
    <t>גורם ל"ט</t>
  </si>
  <si>
    <t>גורם מ"ג</t>
  </si>
  <si>
    <t>גורם כ"ב</t>
  </si>
  <si>
    <t>גורם כ"ג</t>
  </si>
  <si>
    <t>גורם כ"ה</t>
  </si>
  <si>
    <t>גורם מ"א</t>
  </si>
  <si>
    <t>גורם י"ב</t>
  </si>
  <si>
    <t>גורם י"ג</t>
  </si>
  <si>
    <t>גורם י"ד</t>
  </si>
  <si>
    <t>גורם ט"ו</t>
  </si>
  <si>
    <t>גורם ל"ד</t>
  </si>
  <si>
    <t>גורם י"ח</t>
  </si>
  <si>
    <t>גורם כ"ז</t>
  </si>
  <si>
    <t>גורם כ"ח</t>
  </si>
  <si>
    <t>גורם ט"ז</t>
  </si>
  <si>
    <t>גורם ט'</t>
  </si>
  <si>
    <t>גורם ו'</t>
  </si>
  <si>
    <t>גורם ז'</t>
  </si>
  <si>
    <t>גורם ה'</t>
  </si>
  <si>
    <t>גורם ח'</t>
  </si>
  <si>
    <t>גורם כ'</t>
  </si>
  <si>
    <t>גורם כ"ד</t>
  </si>
  <si>
    <t>גורם י"ט</t>
  </si>
  <si>
    <t>גורם ל"ח</t>
  </si>
  <si>
    <t>גורם י"א</t>
  </si>
  <si>
    <t>גורם ב'</t>
  </si>
  <si>
    <t>גורם ג'</t>
  </si>
  <si>
    <t>גורם ד'</t>
  </si>
  <si>
    <t>גורם י'</t>
  </si>
  <si>
    <t>גורם ל'</t>
  </si>
  <si>
    <t>גורם ל"ו</t>
  </si>
  <si>
    <t xml:space="preserve">דוראד </t>
  </si>
  <si>
    <t>opc</t>
  </si>
  <si>
    <t xml:space="preserve">אשדוד התפלה </t>
  </si>
  <si>
    <t xml:space="preserve">עיר הבהדים </t>
  </si>
  <si>
    <t>יוני 2013</t>
  </si>
  <si>
    <t>ספטמבר 2016</t>
  </si>
  <si>
    <t>דצמבר 2015</t>
  </si>
  <si>
    <t>דצמבר 2018</t>
  </si>
  <si>
    <t>פברואר 2015</t>
  </si>
  <si>
    <t>אפריל 2016</t>
  </si>
  <si>
    <t>ינואר 2015</t>
  </si>
  <si>
    <t>אפריל 2022</t>
  </si>
  <si>
    <t>ינואר 2016</t>
  </si>
  <si>
    <t>יולי 2017</t>
  </si>
  <si>
    <t>דצמבר 2014</t>
  </si>
  <si>
    <t>אפריל 2013</t>
  </si>
  <si>
    <t>דצמבר 2013</t>
  </si>
  <si>
    <t>ספטמבר 2014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</si>
  <si>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</si>
  <si>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</si>
  <si>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</si>
  <si>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</si>
  <si>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</si>
  <si>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</si>
  <si>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</si>
  <si>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Vertex  3</t>
  </si>
  <si>
    <t>Medica 3</t>
  </si>
  <si>
    <t>Plenus 2</t>
  </si>
  <si>
    <t>Vintage 2</t>
  </si>
  <si>
    <t>Vintage 3</t>
  </si>
  <si>
    <t>SCP VitaLife II</t>
  </si>
  <si>
    <t>Plenus 3</t>
  </si>
  <si>
    <t>Vintage Venture IV</t>
  </si>
  <si>
    <t>Gemini Israel V</t>
  </si>
  <si>
    <t>Fimi Opportunity 4</t>
  </si>
  <si>
    <t>Fortissimo 2</t>
  </si>
  <si>
    <t>FIMI Opportunity 2</t>
  </si>
  <si>
    <t>Fortissimo</t>
  </si>
  <si>
    <t>FITE</t>
  </si>
  <si>
    <t>FIMI Opportunity   1</t>
  </si>
  <si>
    <t>Markstone Isr  (1875)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</si>
  <si>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</si>
  <si>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</si>
  <si>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</si>
  <si>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</si>
  <si>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</si>
  <si>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</si>
  <si>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</si>
  <si>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בראשית - קרן מנוף</t>
  </si>
  <si>
    <t>גמר השקעה</t>
  </si>
  <si>
    <t>ינואר 2019</t>
  </si>
  <si>
    <t>ינואר 2020</t>
  </si>
  <si>
    <t>ינואר 2022</t>
  </si>
  <si>
    <t>פברואר 2019</t>
  </si>
  <si>
    <t>אפריל 2019</t>
  </si>
  <si>
    <t>מאי 2019</t>
  </si>
  <si>
    <t>אוגוסט 2015</t>
  </si>
  <si>
    <t>אוגוסט 2017</t>
  </si>
  <si>
    <t>אוקטובר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</si>
  <si>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</si>
  <si>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</si>
  <si>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</si>
  <si>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</si>
  <si>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</si>
  <si>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</si>
  <si>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</si>
  <si>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</si>
  <si>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</si>
  <si>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יולי 2021</t>
  </si>
  <si>
    <t>אוקטובר 2022</t>
  </si>
  <si>
    <t>נובמבר 2018</t>
  </si>
  <si>
    <t>פברואר 2022</t>
  </si>
  <si>
    <t>דצמבר 2012</t>
  </si>
  <si>
    <t>יוני 2017</t>
  </si>
  <si>
    <t>מאי 2022</t>
  </si>
  <si>
    <t>יוני 2022</t>
  </si>
  <si>
    <t>אוקטובר 2020</t>
  </si>
  <si>
    <t>נובמבר 2020</t>
  </si>
  <si>
    <t>דצמבר 2024</t>
  </si>
  <si>
    <t>אוגוסט 2022</t>
  </si>
  <si>
    <t>Crystal</t>
  </si>
  <si>
    <t>HV - HIPEP 5</t>
  </si>
  <si>
    <t>HV Venture 8</t>
  </si>
  <si>
    <t>HV Mezzanine 8</t>
  </si>
  <si>
    <t>HV Buyout 8</t>
  </si>
  <si>
    <t>איפקס ארופה 7 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</si>
  <si>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</si>
  <si>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</si>
  <si>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</si>
  <si>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</si>
  <si>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</si>
  <si>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</si>
  <si>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</si>
  <si>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</si>
  <si>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</si>
  <si>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</si>
  <si>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</si>
  <si>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</si>
  <si>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</si>
  <si>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</si>
  <si>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</si>
  <si>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</si>
  <si>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</si>
  <si>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</si>
  <si>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</si>
  <si>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</si>
  <si>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</si>
  <si>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</si>
  <si>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</si>
  <si>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</si>
  <si>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</si>
  <si>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</si>
  <si>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</si>
  <si>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</si>
  <si>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</si>
  <si>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</si>
  <si>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</si>
  <si>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</si>
  <si>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Aion Fund I</t>
  </si>
  <si>
    <t>Blackstone RE VII</t>
  </si>
  <si>
    <t>שיעור תשואה במהלך התקופה במונחים שנתיים 
 (אחוזים)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</si>
</sst>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  <numFmt numFmtId="167" formatCode="_ * #,##0_ ;_ * \-#,##0_ ;_ * &quot;-&quot;??_ ;_ @_ "/>
    <numFmt numFmtId="168" formatCode="#,##0_ ;\-#,##0\ "/>
  </numFmts>
  <fonts count="15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wrapText="1"/>
    </xf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42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top" wrapText="1"/>
    </xf>
    <xf numFmtId="14" fontId="0" fillId="0" borderId="3" xfId="0" applyNumberFormat="1" applyBorder="1" applyAlignment="1">
      <alignment horizontal="right" indent="1" readingOrder="2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7" xfId="0" applyFill="1" applyBorder="1" applyAlignment="1">
      <alignment horizontal="right"/>
    </xf>
    <xf numFmtId="14" fontId="2" fillId="6" borderId="1" xfId="0" applyNumberFormat="1" applyFont="1" applyFill="1" applyBorder="1" applyAlignment="1">
      <alignment horizontal="left" vertical="center" wrapText="1"/>
    </xf>
    <xf numFmtId="167" fontId="0" fillId="0" borderId="8" xfId="1" applyNumberFormat="1" applyFont="1" applyFill="1" applyBorder="1" applyAlignment="1">
      <alignment horizontal="left"/>
    </xf>
    <xf numFmtId="168" fontId="9" fillId="3" borderId="1" xfId="0" applyNumberFormat="1" applyFont="1" applyFill="1" applyBorder="1" applyAlignment="1">
      <alignment horizontal="left" wrapText="1"/>
    </xf>
    <xf numFmtId="168" fontId="7" fillId="4" borderId="2" xfId="0" applyNumberFormat="1" applyFont="1" applyFill="1" applyBorder="1" applyAlignment="1">
      <alignment horizontal="left" wrapText="1"/>
    </xf>
    <xf numFmtId="49" fontId="12" fillId="0" borderId="9" xfId="3" applyNumberFormat="1" applyFont="1" applyFill="1" applyBorder="1"/>
    <xf numFmtId="49" fontId="12" fillId="0" borderId="10" xfId="3" applyNumberFormat="1" applyFont="1" applyFill="1" applyBorder="1"/>
    <xf numFmtId="0" fontId="12" fillId="0" borderId="9" xfId="2" applyFill="1" applyBorder="1" applyAlignment="1">
      <alignment horizontal="right"/>
    </xf>
    <xf numFmtId="0" fontId="12" fillId="0" borderId="10" xfId="2" applyFill="1" applyBorder="1" applyAlignment="1">
      <alignment horizontal="right"/>
    </xf>
    <xf numFmtId="0" fontId="12" fillId="0" borderId="11" xfId="2" applyFill="1" applyBorder="1" applyAlignment="1">
      <alignment horizontal="right"/>
    </xf>
    <xf numFmtId="0" fontId="13" fillId="0" borderId="9" xfId="2" applyFont="1" applyFill="1" applyBorder="1" applyAlignment="1"/>
    <xf numFmtId="0" fontId="12" fillId="0" borderId="9" xfId="2" applyFill="1" applyBorder="1"/>
    <xf numFmtId="0" fontId="12" fillId="0" borderId="12" xfId="2" applyFill="1" applyBorder="1" applyAlignment="1">
      <alignment horizontal="right"/>
    </xf>
    <xf numFmtId="0" fontId="12" fillId="0" borderId="13" xfId="2" applyFill="1" applyBorder="1" applyAlignment="1">
      <alignment horizontal="right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8" fillId="2" borderId="6" xfId="0" applyFont="1" applyFill="1" applyBorder="1" applyAlignment="1">
      <alignment horizontal="right" vertical="top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A2" sqref="A2:D2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46.28515625" customWidth="1"/>
  </cols>
  <sheetData>
    <row r="1" spans="1:5" ht="21.6" customHeight="1">
      <c r="A1" s="34" t="s">
        <v>0</v>
      </c>
      <c r="B1" s="34"/>
      <c r="C1" s="34"/>
      <c r="D1" s="34"/>
      <c r="E1" s="1"/>
    </row>
    <row r="2" spans="1:5" ht="36" customHeight="1">
      <c r="A2" s="35" t="s">
        <v>1</v>
      </c>
      <c r="B2" s="35"/>
      <c r="C2" s="35"/>
      <c r="D2" s="35"/>
      <c r="E2" s="1"/>
    </row>
    <row r="3" spans="1:5" ht="48.95" customHeight="1">
      <c r="A3" s="36" t="s">
        <v>2</v>
      </c>
      <c r="B3" s="36"/>
      <c r="C3" s="36"/>
      <c r="D3" s="36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1.3544940627739859</v>
      </c>
      <c r="B7" s="4">
        <v>754788.19277740002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5.6570930116768947</v>
      </c>
      <c r="B9" s="4">
        <v>3152399.946229775</v>
      </c>
      <c r="C9" s="5" t="s">
        <v>8</v>
      </c>
      <c r="D9" s="2"/>
      <c r="E9" s="1"/>
    </row>
    <row r="10" spans="1:5">
      <c r="A10" s="4">
        <v>8.9726765451234944E-11</v>
      </c>
      <c r="B10" s="4">
        <v>5.0000000000000002E-5</v>
      </c>
      <c r="C10" s="5" t="s">
        <v>9</v>
      </c>
      <c r="D10" s="2"/>
      <c r="E10" s="1"/>
    </row>
    <row r="11" spans="1:5">
      <c r="A11" s="4">
        <v>1.2300630445363643</v>
      </c>
      <c r="B11" s="4">
        <v>685449.34075712529</v>
      </c>
      <c r="C11" s="5" t="s">
        <v>10</v>
      </c>
      <c r="D11" s="2"/>
      <c r="E11" s="1"/>
    </row>
    <row r="12" spans="1:5">
      <c r="A12" s="4">
        <v>2.3439823900056855</v>
      </c>
      <c r="B12" s="4">
        <v>1306177.9159305601</v>
      </c>
      <c r="C12" s="5" t="s">
        <v>11</v>
      </c>
      <c r="D12" s="2"/>
      <c r="E12" s="1"/>
    </row>
    <row r="13" spans="1:5">
      <c r="A13" s="4">
        <v>5.7540363582593308</v>
      </c>
      <c r="B13" s="4">
        <v>3206421.3667584816</v>
      </c>
      <c r="C13" s="5" t="s">
        <v>12</v>
      </c>
      <c r="D13" s="2"/>
      <c r="E13" s="1"/>
    </row>
    <row r="14" spans="1:5">
      <c r="A14" s="4">
        <v>3.3576424659556046</v>
      </c>
      <c r="B14" s="4">
        <v>1871037.2813898143</v>
      </c>
      <c r="C14" s="5" t="s">
        <v>13</v>
      </c>
      <c r="D14" s="2"/>
      <c r="E14" s="1"/>
    </row>
    <row r="15" spans="1:5">
      <c r="A15" s="4">
        <v>6.2007224565441686E-5</v>
      </c>
      <c r="B15" s="4">
        <v>34.553359999999998</v>
      </c>
      <c r="C15" s="5" t="s">
        <v>14</v>
      </c>
      <c r="D15" s="2"/>
      <c r="E15" s="1"/>
    </row>
    <row r="16" spans="1:5">
      <c r="A16" s="4">
        <v>1.6150817781222291E-10</v>
      </c>
      <c r="B16" s="4">
        <v>9.0000000000000006E-5</v>
      </c>
      <c r="C16" s="5" t="s">
        <v>15</v>
      </c>
      <c r="D16" s="2"/>
      <c r="E16" s="1"/>
    </row>
    <row r="17" spans="1:5">
      <c r="A17" s="4">
        <v>3.5890706180493981E-11</v>
      </c>
      <c r="B17" s="4">
        <v>2.0000000000000002E-5</v>
      </c>
      <c r="C17" s="5" t="s">
        <v>16</v>
      </c>
      <c r="D17" s="2"/>
      <c r="E17" s="1"/>
    </row>
    <row r="18" spans="1:5">
      <c r="A18" s="4">
        <v>2.153442370829639E-10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69.149015035710605</v>
      </c>
      <c r="B20" s="4">
        <v>38533103.632991187</v>
      </c>
      <c r="C20" s="5" t="s">
        <v>8</v>
      </c>
      <c r="D20" s="2"/>
      <c r="E20" s="1"/>
    </row>
    <row r="21" spans="1:5">
      <c r="A21" s="4">
        <v>3.2122182121268883E-2</v>
      </c>
      <c r="B21" s="4">
        <v>17900.000049999999</v>
      </c>
      <c r="C21" s="5" t="s">
        <v>9</v>
      </c>
      <c r="D21" s="2"/>
      <c r="E21" s="1"/>
    </row>
    <row r="22" spans="1:5">
      <c r="A22" s="4">
        <v>3.7914183760551166</v>
      </c>
      <c r="B22" s="4">
        <v>2112757.7468039291</v>
      </c>
      <c r="C22" s="5" t="s">
        <v>10</v>
      </c>
      <c r="D22" s="2"/>
      <c r="E22" s="1"/>
    </row>
    <row r="23" spans="1:5">
      <c r="A23" s="4">
        <v>6.3851751145136318E-2</v>
      </c>
      <c r="B23" s="4">
        <v>35581.21750183824</v>
      </c>
      <c r="C23" s="5" t="s">
        <v>11</v>
      </c>
      <c r="D23" s="2"/>
      <c r="E23" s="1"/>
    </row>
    <row r="24" spans="1:5">
      <c r="A24" s="4">
        <v>1.1446307149110806</v>
      </c>
      <c r="B24" s="4">
        <v>637842.40363215189</v>
      </c>
      <c r="C24" s="5" t="s">
        <v>19</v>
      </c>
      <c r="D24" s="2"/>
      <c r="E24" s="1"/>
    </row>
    <row r="25" spans="1:5">
      <c r="A25" s="4">
        <v>3.5890706180493981E-11</v>
      </c>
      <c r="B25" s="4">
        <v>2.0000000000000002E-5</v>
      </c>
      <c r="C25" s="5" t="s">
        <v>20</v>
      </c>
      <c r="D25" s="2"/>
      <c r="E25" s="1"/>
    </row>
    <row r="26" spans="1:5">
      <c r="A26" s="4">
        <v>5.7229227101706654E-3</v>
      </c>
      <c r="B26" s="4">
        <v>3189.0833696</v>
      </c>
      <c r="C26" s="5" t="s">
        <v>21</v>
      </c>
      <c r="D26" s="2"/>
      <c r="E26" s="1"/>
    </row>
    <row r="27" spans="1:5">
      <c r="A27" s="4">
        <v>0.13766260399513808</v>
      </c>
      <c r="B27" s="4">
        <v>76712.117784940914</v>
      </c>
      <c r="C27" s="5" t="s">
        <v>22</v>
      </c>
      <c r="D27" s="2"/>
      <c r="E27" s="1"/>
    </row>
    <row r="28" spans="1:5">
      <c r="A28" s="4">
        <v>2.592776293785036E-2</v>
      </c>
      <c r="B28" s="4">
        <v>14448.176532085999</v>
      </c>
      <c r="C28" s="5" t="s">
        <v>23</v>
      </c>
      <c r="D28" s="2"/>
      <c r="E28" s="1"/>
    </row>
    <row r="29" spans="1:5">
      <c r="A29" s="4">
        <v>1.6667101798842887</v>
      </c>
      <c r="B29" s="4">
        <v>928769.78875947464</v>
      </c>
      <c r="C29" s="5" t="s">
        <v>24</v>
      </c>
      <c r="D29" s="2"/>
      <c r="E29" s="1"/>
    </row>
    <row r="30" spans="1:5">
      <c r="A30" s="4">
        <v>0.41398598980372042</v>
      </c>
      <c r="B30" s="4">
        <v>230692.58527362999</v>
      </c>
      <c r="C30" s="5" t="s">
        <v>25</v>
      </c>
      <c r="D30" s="2"/>
      <c r="E30" s="1"/>
    </row>
    <row r="31" spans="1:5">
      <c r="A31" s="4">
        <v>0.14356282477581203</v>
      </c>
      <c r="B31" s="4">
        <v>80000.000029999996</v>
      </c>
      <c r="C31" s="5" t="s">
        <v>26</v>
      </c>
      <c r="D31" s="2"/>
      <c r="E31" s="1"/>
    </row>
    <row r="32" spans="1:5">
      <c r="A32" s="4">
        <v>3.7280163148354588</v>
      </c>
      <c r="B32" s="4">
        <v>2077427.11781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7.1781412360987963E-11</v>
      </c>
      <c r="B34" s="4">
        <v>4.0000000000000003E-5</v>
      </c>
      <c r="C34" s="5" t="s">
        <v>29</v>
      </c>
      <c r="D34" s="2"/>
      <c r="E34" s="1"/>
    </row>
    <row r="35" spans="1:5">
      <c r="A35" s="4">
        <v>7.1781412360987963E-11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v>55724732.468121991</v>
      </c>
      <c r="C37" s="7" t="s">
        <v>32</v>
      </c>
      <c r="D37" s="2"/>
      <c r="E37" s="1"/>
    </row>
    <row r="38" spans="1:5" ht="37.5" customHeight="1">
      <c r="A38" s="1"/>
      <c r="B38" s="2"/>
      <c r="C38" s="16" t="s">
        <v>1528</v>
      </c>
      <c r="D38" s="2"/>
      <c r="E38" s="1"/>
    </row>
    <row r="39" spans="1:5" ht="36" customHeight="1">
      <c r="A39" s="37" t="s">
        <v>33</v>
      </c>
      <c r="B39" s="37"/>
      <c r="C39" s="37"/>
      <c r="D39" s="37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551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36</v>
      </c>
      <c r="G6" s="3" t="s">
        <v>157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552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24">
      <c r="A8" s="4">
        <v>2.8216375931449863E-6</v>
      </c>
      <c r="B8" s="4">
        <v>4.8759276658991499</v>
      </c>
      <c r="C8" s="4">
        <v>1.5723499999999999</v>
      </c>
      <c r="D8" s="4">
        <v>4.0999999999999996</v>
      </c>
      <c r="E8" s="4">
        <v>38350</v>
      </c>
      <c r="F8" s="5" t="s">
        <v>53</v>
      </c>
      <c r="G8" s="5" t="s">
        <v>199</v>
      </c>
      <c r="H8" s="5" t="s">
        <v>553</v>
      </c>
      <c r="I8" s="5" t="s">
        <v>554</v>
      </c>
      <c r="J8" s="2"/>
      <c r="K8" s="1"/>
    </row>
    <row r="9" spans="1:11" ht="24">
      <c r="A9" s="4">
        <v>5.918556902694361E-5</v>
      </c>
      <c r="B9" s="4">
        <v>4.8759307655974196</v>
      </c>
      <c r="C9" s="4">
        <v>32.981000000000002</v>
      </c>
      <c r="D9" s="4">
        <v>43</v>
      </c>
      <c r="E9" s="4">
        <v>76700</v>
      </c>
      <c r="F9" s="5" t="s">
        <v>53</v>
      </c>
      <c r="G9" s="5" t="s">
        <v>199</v>
      </c>
      <c r="H9" s="5" t="s">
        <v>555</v>
      </c>
      <c r="I9" s="5" t="s">
        <v>556</v>
      </c>
      <c r="J9" s="2"/>
      <c r="K9" s="1"/>
    </row>
    <row r="10" spans="1:11">
      <c r="A10" s="9">
        <v>6.2007206620088597E-5</v>
      </c>
      <c r="B10" s="10"/>
      <c r="C10" s="9">
        <v>34.553350000000002</v>
      </c>
      <c r="D10" s="10"/>
      <c r="E10" s="9">
        <v>115050</v>
      </c>
      <c r="F10" s="10"/>
      <c r="G10" s="10"/>
      <c r="H10" s="10"/>
      <c r="I10" s="11" t="s">
        <v>557</v>
      </c>
      <c r="J10" s="2"/>
      <c r="K10" s="1"/>
    </row>
    <row r="11" spans="1:11" ht="15.2" customHeight="1">
      <c r="A11" s="38" t="s">
        <v>558</v>
      </c>
      <c r="B11" s="38"/>
      <c r="C11" s="38"/>
      <c r="D11" s="38"/>
      <c r="E11" s="38"/>
      <c r="F11" s="38"/>
      <c r="G11" s="38"/>
      <c r="H11" s="38"/>
      <c r="I11" s="38"/>
      <c r="J11" s="2"/>
      <c r="K11" s="1"/>
    </row>
    <row r="12" spans="1:11">
      <c r="A12" s="4">
        <v>1.7945353090246991E-11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1.7945353090246991E-11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559</v>
      </c>
      <c r="J13" s="2"/>
      <c r="K13" s="1"/>
    </row>
    <row r="14" spans="1:11">
      <c r="A14" s="6">
        <v>6.2007224565441686E-5</v>
      </c>
      <c r="B14" s="12"/>
      <c r="C14" s="6">
        <v>34.553359999999998</v>
      </c>
      <c r="D14" s="12"/>
      <c r="E14" s="6">
        <v>115050</v>
      </c>
      <c r="F14" s="12"/>
      <c r="G14" s="12"/>
      <c r="H14" s="12"/>
      <c r="I14" s="7" t="s">
        <v>560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7" t="s">
        <v>33</v>
      </c>
      <c r="B16" s="37"/>
      <c r="C16" s="37"/>
      <c r="D16" s="37"/>
      <c r="E16" s="37"/>
      <c r="F16" s="37"/>
      <c r="G16" s="37"/>
      <c r="H16" s="37"/>
      <c r="I16" s="37"/>
      <c r="J16" s="37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1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561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36</v>
      </c>
      <c r="G6" s="3" t="s">
        <v>157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562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>
      <c r="A9" s="4">
        <v>1.7945353090246991E-11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1.7945353090246991E-11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563</v>
      </c>
      <c r="J10" s="2"/>
      <c r="K10" s="1"/>
    </row>
    <row r="11" spans="1:11" ht="15.2" customHeight="1">
      <c r="A11" s="38" t="s">
        <v>564</v>
      </c>
      <c r="B11" s="38"/>
      <c r="C11" s="38"/>
      <c r="D11" s="38"/>
      <c r="E11" s="38"/>
      <c r="F11" s="38"/>
      <c r="G11" s="38"/>
      <c r="H11" s="38"/>
      <c r="I11" s="38"/>
      <c r="J11" s="2"/>
      <c r="K11" s="1"/>
    </row>
    <row r="12" spans="1:11">
      <c r="A12" s="4">
        <v>1.7945353090246991E-11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1.7945353090246991E-11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565</v>
      </c>
      <c r="J13" s="2"/>
      <c r="K13" s="1"/>
    </row>
    <row r="14" spans="1:11" ht="15.2" customHeight="1">
      <c r="A14" s="38" t="s">
        <v>566</v>
      </c>
      <c r="B14" s="38"/>
      <c r="C14" s="38"/>
      <c r="D14" s="38"/>
      <c r="E14" s="38"/>
      <c r="F14" s="38"/>
      <c r="G14" s="38"/>
      <c r="H14" s="38"/>
      <c r="I14" s="38"/>
      <c r="J14" s="2"/>
      <c r="K14" s="1"/>
    </row>
    <row r="15" spans="1:11">
      <c r="A15" s="4">
        <v>1.7945353090246991E-11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55</v>
      </c>
      <c r="G15" s="5" t="s">
        <v>55</v>
      </c>
      <c r="H15" s="5" t="s">
        <v>55</v>
      </c>
      <c r="I15" s="5" t="s">
        <v>55</v>
      </c>
      <c r="J15" s="2"/>
      <c r="K15" s="1"/>
    </row>
    <row r="16" spans="1:11">
      <c r="A16" s="9">
        <v>1.7945353090246991E-11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567</v>
      </c>
      <c r="J16" s="2"/>
      <c r="K16" s="1"/>
    </row>
    <row r="17" spans="1:11" ht="15.2" customHeight="1">
      <c r="A17" s="38" t="s">
        <v>447</v>
      </c>
      <c r="B17" s="38"/>
      <c r="C17" s="38"/>
      <c r="D17" s="38"/>
      <c r="E17" s="38"/>
      <c r="F17" s="38"/>
      <c r="G17" s="38"/>
      <c r="H17" s="38"/>
      <c r="I17" s="38"/>
      <c r="J17" s="2"/>
      <c r="K17" s="1"/>
    </row>
    <row r="18" spans="1:11">
      <c r="A18" s="4">
        <v>1.7945353090246991E-11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55</v>
      </c>
      <c r="G18" s="5" t="s">
        <v>55</v>
      </c>
      <c r="H18" s="5" t="s">
        <v>55</v>
      </c>
      <c r="I18" s="5" t="s">
        <v>55</v>
      </c>
      <c r="J18" s="2"/>
      <c r="K18" s="1"/>
    </row>
    <row r="19" spans="1:11">
      <c r="A19" s="9">
        <v>1.7945353090246991E-11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448</v>
      </c>
      <c r="J19" s="2"/>
      <c r="K19" s="1"/>
    </row>
    <row r="20" spans="1:11">
      <c r="A20" s="9">
        <v>7.1781412360987963E-11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104</v>
      </c>
      <c r="J20" s="2"/>
      <c r="K20" s="1"/>
    </row>
    <row r="21" spans="1:11" ht="15.2" customHeight="1">
      <c r="A21" s="38" t="s">
        <v>105</v>
      </c>
      <c r="B21" s="38"/>
      <c r="C21" s="38"/>
      <c r="D21" s="38"/>
      <c r="E21" s="38"/>
      <c r="F21" s="38"/>
      <c r="G21" s="38"/>
      <c r="H21" s="38"/>
      <c r="I21" s="38"/>
      <c r="J21" s="2"/>
      <c r="K21" s="1"/>
    </row>
    <row r="22" spans="1:11" ht="15.2" customHeight="1">
      <c r="A22" s="38" t="s">
        <v>562</v>
      </c>
      <c r="B22" s="38"/>
      <c r="C22" s="38"/>
      <c r="D22" s="38"/>
      <c r="E22" s="38"/>
      <c r="F22" s="38"/>
      <c r="G22" s="38"/>
      <c r="H22" s="38"/>
      <c r="I22" s="38"/>
      <c r="J22" s="2"/>
      <c r="K22" s="1"/>
    </row>
    <row r="23" spans="1:11">
      <c r="A23" s="4">
        <v>1.7945353090246991E-11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55</v>
      </c>
      <c r="G23" s="5" t="s">
        <v>55</v>
      </c>
      <c r="H23" s="5" t="s">
        <v>55</v>
      </c>
      <c r="I23" s="5" t="s">
        <v>55</v>
      </c>
      <c r="J23" s="2"/>
      <c r="K23" s="1"/>
    </row>
    <row r="24" spans="1:11">
      <c r="A24" s="9">
        <v>1.7945353090246991E-11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563</v>
      </c>
      <c r="J24" s="2"/>
      <c r="K24" s="1"/>
    </row>
    <row r="25" spans="1:11" ht="15.2" customHeight="1">
      <c r="A25" s="38" t="s">
        <v>568</v>
      </c>
      <c r="B25" s="38"/>
      <c r="C25" s="38"/>
      <c r="D25" s="38"/>
      <c r="E25" s="38"/>
      <c r="F25" s="38"/>
      <c r="G25" s="38"/>
      <c r="H25" s="38"/>
      <c r="I25" s="38"/>
      <c r="J25" s="2"/>
      <c r="K25" s="1"/>
    </row>
    <row r="26" spans="1:11">
      <c r="A26" s="4">
        <v>1.7945353090246991E-11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55</v>
      </c>
      <c r="G26" s="5" t="s">
        <v>55</v>
      </c>
      <c r="H26" s="5" t="s">
        <v>55</v>
      </c>
      <c r="I26" s="5" t="s">
        <v>55</v>
      </c>
      <c r="J26" s="2"/>
      <c r="K26" s="1"/>
    </row>
    <row r="27" spans="1:11">
      <c r="A27" s="9">
        <v>1.7945353090246991E-11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569</v>
      </c>
      <c r="J27" s="2"/>
      <c r="K27" s="1"/>
    </row>
    <row r="28" spans="1:11" ht="15.2" customHeight="1">
      <c r="A28" s="38" t="s">
        <v>566</v>
      </c>
      <c r="B28" s="38"/>
      <c r="C28" s="38"/>
      <c r="D28" s="38"/>
      <c r="E28" s="38"/>
      <c r="F28" s="38"/>
      <c r="G28" s="38"/>
      <c r="H28" s="38"/>
      <c r="I28" s="38"/>
      <c r="J28" s="2"/>
      <c r="K28" s="1"/>
    </row>
    <row r="29" spans="1:11">
      <c r="A29" s="4">
        <v>1.7945353090246991E-11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55</v>
      </c>
      <c r="G29" s="5" t="s">
        <v>55</v>
      </c>
      <c r="H29" s="5" t="s">
        <v>55</v>
      </c>
      <c r="I29" s="5" t="s">
        <v>55</v>
      </c>
      <c r="J29" s="2"/>
      <c r="K29" s="1"/>
    </row>
    <row r="30" spans="1:11">
      <c r="A30" s="9">
        <v>1.7945353090246991E-11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567</v>
      </c>
      <c r="J30" s="2"/>
      <c r="K30" s="1"/>
    </row>
    <row r="31" spans="1:11" ht="15.2" customHeight="1">
      <c r="A31" s="38" t="s">
        <v>570</v>
      </c>
      <c r="B31" s="38"/>
      <c r="C31" s="38"/>
      <c r="D31" s="38"/>
      <c r="E31" s="38"/>
      <c r="F31" s="38"/>
      <c r="G31" s="38"/>
      <c r="H31" s="38"/>
      <c r="I31" s="38"/>
      <c r="J31" s="2"/>
      <c r="K31" s="1"/>
    </row>
    <row r="32" spans="1:11">
      <c r="A32" s="4">
        <v>1.7945353090246991E-11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55</v>
      </c>
      <c r="G32" s="5" t="s">
        <v>55</v>
      </c>
      <c r="H32" s="5" t="s">
        <v>55</v>
      </c>
      <c r="I32" s="5" t="s">
        <v>55</v>
      </c>
      <c r="J32" s="2"/>
      <c r="K32" s="1"/>
    </row>
    <row r="33" spans="1:11">
      <c r="A33" s="9">
        <v>1.7945353090246991E-11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571</v>
      </c>
      <c r="J33" s="2"/>
      <c r="K33" s="1"/>
    </row>
    <row r="34" spans="1:11" ht="15.2" customHeight="1">
      <c r="A34" s="38" t="s">
        <v>447</v>
      </c>
      <c r="B34" s="38"/>
      <c r="C34" s="38"/>
      <c r="D34" s="38"/>
      <c r="E34" s="38"/>
      <c r="F34" s="38"/>
      <c r="G34" s="38"/>
      <c r="H34" s="38"/>
      <c r="I34" s="38"/>
      <c r="J34" s="2"/>
      <c r="K34" s="1"/>
    </row>
    <row r="35" spans="1:11">
      <c r="A35" s="4">
        <v>1.7945353090246991E-11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55</v>
      </c>
      <c r="G35" s="5" t="s">
        <v>55</v>
      </c>
      <c r="H35" s="5" t="s">
        <v>55</v>
      </c>
      <c r="I35" s="5" t="s">
        <v>55</v>
      </c>
      <c r="J35" s="2"/>
      <c r="K35" s="1"/>
    </row>
    <row r="36" spans="1:11">
      <c r="A36" s="9">
        <v>1.7945353090246991E-11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448</v>
      </c>
      <c r="J36" s="2"/>
      <c r="K36" s="1"/>
    </row>
    <row r="37" spans="1:11">
      <c r="A37" s="9">
        <v>8.9726765451234944E-11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110</v>
      </c>
      <c r="J37" s="2"/>
      <c r="K37" s="1"/>
    </row>
    <row r="38" spans="1:11">
      <c r="A38" s="6">
        <v>1.6150817781222291E-10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572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7" t="s">
        <v>33</v>
      </c>
      <c r="B40" s="37"/>
      <c r="C40" s="37"/>
      <c r="D40" s="37"/>
      <c r="E40" s="37"/>
      <c r="F40" s="37"/>
      <c r="G40" s="37"/>
      <c r="H40" s="37"/>
      <c r="I40" s="37"/>
      <c r="J40" s="37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46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34" t="s">
        <v>573</v>
      </c>
      <c r="B2" s="34"/>
      <c r="C2" s="34"/>
      <c r="D2" s="34"/>
      <c r="E2" s="34"/>
      <c r="F2" s="34"/>
      <c r="G2" s="34"/>
      <c r="H2" s="1"/>
    </row>
    <row r="3" spans="1:8" ht="36" customHeight="1">
      <c r="A3" s="35" t="s">
        <v>1</v>
      </c>
      <c r="B3" s="35"/>
      <c r="C3" s="35"/>
      <c r="D3" s="35"/>
      <c r="E3" s="35"/>
      <c r="F3" s="35"/>
      <c r="G3" s="35"/>
      <c r="H3" s="1"/>
    </row>
    <row r="4" spans="1:8" ht="48.95" customHeight="1">
      <c r="A4" s="36" t="s">
        <v>2</v>
      </c>
      <c r="B4" s="36"/>
      <c r="C4" s="36"/>
      <c r="D4" s="36"/>
      <c r="E4" s="36"/>
      <c r="F4" s="36"/>
      <c r="G4" s="36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115</v>
      </c>
      <c r="B6" s="3" t="s">
        <v>116</v>
      </c>
      <c r="C6" s="3" t="s">
        <v>36</v>
      </c>
      <c r="D6" s="3" t="s">
        <v>157</v>
      </c>
      <c r="E6" s="3" t="s">
        <v>49</v>
      </c>
      <c r="F6" s="3" t="s">
        <v>50</v>
      </c>
      <c r="G6" s="2"/>
      <c r="H6" s="1"/>
    </row>
    <row r="7" spans="1:8" ht="15.2" customHeight="1">
      <c r="A7" s="38" t="s">
        <v>51</v>
      </c>
      <c r="B7" s="38"/>
      <c r="C7" s="38"/>
      <c r="D7" s="38"/>
      <c r="E7" s="38"/>
      <c r="F7" s="38"/>
      <c r="G7" s="2"/>
      <c r="H7" s="1"/>
    </row>
    <row r="8" spans="1:8" ht="15.2" customHeight="1">
      <c r="A8" s="38" t="s">
        <v>574</v>
      </c>
      <c r="B8" s="38"/>
      <c r="C8" s="38"/>
      <c r="D8" s="38"/>
      <c r="E8" s="38"/>
      <c r="F8" s="38"/>
      <c r="G8" s="2"/>
      <c r="H8" s="1"/>
    </row>
    <row r="9" spans="1:8">
      <c r="A9" s="4">
        <v>0</v>
      </c>
      <c r="B9" s="4">
        <v>0</v>
      </c>
      <c r="C9" s="5" t="s">
        <v>55</v>
      </c>
      <c r="D9" s="5" t="s">
        <v>55</v>
      </c>
      <c r="E9" s="5" t="s">
        <v>55</v>
      </c>
      <c r="F9" s="5" t="s">
        <v>55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575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104</v>
      </c>
      <c r="G11" s="2"/>
      <c r="H11" s="1"/>
    </row>
    <row r="12" spans="1:8" ht="15.2" customHeight="1">
      <c r="A12" s="38" t="s">
        <v>105</v>
      </c>
      <c r="B12" s="38"/>
      <c r="C12" s="38"/>
      <c r="D12" s="38"/>
      <c r="E12" s="38"/>
      <c r="F12" s="38"/>
      <c r="G12" s="2"/>
      <c r="H12" s="1"/>
    </row>
    <row r="13" spans="1:8" ht="15.2" customHeight="1">
      <c r="A13" s="38" t="s">
        <v>574</v>
      </c>
      <c r="B13" s="38"/>
      <c r="C13" s="38"/>
      <c r="D13" s="38"/>
      <c r="E13" s="38"/>
      <c r="F13" s="38"/>
      <c r="G13" s="2"/>
      <c r="H13" s="1"/>
    </row>
    <row r="14" spans="1:8">
      <c r="A14" s="4">
        <v>0</v>
      </c>
      <c r="B14" s="4">
        <v>0</v>
      </c>
      <c r="C14" s="5" t="s">
        <v>55</v>
      </c>
      <c r="D14" s="5" t="s">
        <v>55</v>
      </c>
      <c r="E14" s="5" t="s">
        <v>55</v>
      </c>
      <c r="F14" s="5" t="s">
        <v>55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575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110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576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7" t="s">
        <v>33</v>
      </c>
      <c r="B19" s="37"/>
      <c r="C19" s="37"/>
      <c r="D19" s="37"/>
      <c r="E19" s="37"/>
      <c r="F19" s="37"/>
      <c r="G19" s="37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577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578</v>
      </c>
      <c r="K6" s="3" t="s">
        <v>47</v>
      </c>
      <c r="L6" s="3" t="s">
        <v>48</v>
      </c>
      <c r="M6" s="3" t="s">
        <v>579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580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 ht="15.2" customHeight="1">
      <c r="A9" s="38" t="s">
        <v>138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1"/>
    </row>
    <row r="10" spans="1:16">
      <c r="A10" s="4">
        <v>1.7945353090246991E-11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3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1.7945353090246991E-11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1526</v>
      </c>
      <c r="P11" s="1"/>
    </row>
    <row r="12" spans="1:16" ht="25.5">
      <c r="A12" s="9">
        <v>1.7945353090246991E-11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581</v>
      </c>
      <c r="P12" s="1"/>
    </row>
    <row r="13" spans="1:16" ht="15.2" customHeight="1">
      <c r="A13" s="38" t="s">
        <v>582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1"/>
    </row>
    <row r="14" spans="1:16" ht="15.2" customHeight="1">
      <c r="A14" s="38" t="s">
        <v>138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"/>
    </row>
    <row r="15" spans="1:16">
      <c r="A15" s="4">
        <v>1.7945353090246991E-11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1.7945353090246991E-11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575</v>
      </c>
      <c r="P16" s="1"/>
    </row>
    <row r="17" spans="1:16" ht="25.5">
      <c r="A17" s="9">
        <v>1.7945353090246991E-11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583</v>
      </c>
      <c r="P17" s="1"/>
    </row>
    <row r="18" spans="1:16" ht="15.2" customHeight="1">
      <c r="A18" s="38" t="s">
        <v>584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1"/>
    </row>
    <row r="19" spans="1:16" ht="15.2" customHeight="1">
      <c r="A19" s="38" t="s">
        <v>1543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1"/>
    </row>
    <row r="20" spans="1:16">
      <c r="A20" s="4">
        <v>1.7945353090246991E-11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13"/>
      <c r="K20" s="5"/>
      <c r="L20" s="5" t="s">
        <v>55</v>
      </c>
      <c r="M20" s="13"/>
      <c r="N20" s="5" t="s">
        <v>55</v>
      </c>
      <c r="O20" s="5" t="s">
        <v>55</v>
      </c>
      <c r="P20" s="1"/>
    </row>
    <row r="21" spans="1:16" ht="51">
      <c r="A21" s="9">
        <v>1.7945353090246991E-11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1544</v>
      </c>
      <c r="P21" s="1"/>
    </row>
    <row r="22" spans="1:16" ht="15.2" customHeight="1">
      <c r="A22" s="38" t="s">
        <v>1545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"/>
    </row>
    <row r="23" spans="1:16">
      <c r="A23" s="4">
        <v>1.7945353090246991E-11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13"/>
      <c r="N23" s="5" t="s">
        <v>55</v>
      </c>
      <c r="O23" s="5" t="s">
        <v>55</v>
      </c>
      <c r="P23" s="1"/>
    </row>
    <row r="24" spans="1:16" ht="51">
      <c r="A24" s="9">
        <v>1.7945353090246991E-11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1546</v>
      </c>
      <c r="P24" s="1"/>
    </row>
    <row r="25" spans="1:16" ht="15.2" customHeight="1">
      <c r="A25" s="38" t="s">
        <v>1547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1"/>
    </row>
    <row r="26" spans="1:16">
      <c r="A26" s="4">
        <v>1.7945353090246991E-11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13"/>
      <c r="N26" s="5" t="s">
        <v>55</v>
      </c>
      <c r="O26" s="5" t="s">
        <v>55</v>
      </c>
      <c r="P26" s="1"/>
    </row>
    <row r="27" spans="1:16" ht="51">
      <c r="A27" s="9">
        <v>1.7945353090246991E-11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1548</v>
      </c>
      <c r="P27" s="1"/>
    </row>
    <row r="28" spans="1:16" ht="15.2" customHeight="1">
      <c r="A28" s="38" t="s">
        <v>1549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1"/>
    </row>
    <row r="29" spans="1:16">
      <c r="A29" s="4">
        <v>1.7945353090246991E-11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55</v>
      </c>
      <c r="I29" s="4">
        <v>0</v>
      </c>
      <c r="J29" s="13"/>
      <c r="K29" s="5"/>
      <c r="L29" s="5" t="s">
        <v>55</v>
      </c>
      <c r="M29" s="13"/>
      <c r="N29" s="5" t="s">
        <v>55</v>
      </c>
      <c r="O29" s="5" t="s">
        <v>55</v>
      </c>
      <c r="P29" s="1"/>
    </row>
    <row r="30" spans="1:16" ht="38.25">
      <c r="A30" s="9">
        <v>1.7945353090246991E-11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1550</v>
      </c>
      <c r="P30" s="1"/>
    </row>
    <row r="31" spans="1:16" ht="25.5">
      <c r="A31" s="9">
        <v>7.1781412360987963E-11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585</v>
      </c>
      <c r="P31" s="1"/>
    </row>
    <row r="32" spans="1:16">
      <c r="A32" s="9">
        <v>1.0767211854148195E-10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104</v>
      </c>
      <c r="P32" s="1"/>
    </row>
    <row r="33" spans="1:16" ht="15.2" customHeight="1">
      <c r="A33" s="38" t="s">
        <v>105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1"/>
    </row>
    <row r="34" spans="1:16" ht="15.2" customHeight="1">
      <c r="A34" s="38" t="s">
        <v>580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1"/>
    </row>
    <row r="35" spans="1:16" ht="15.2" customHeight="1">
      <c r="A35" s="38" t="s">
        <v>138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1"/>
    </row>
    <row r="36" spans="1:16">
      <c r="A36" s="4">
        <v>1.7945353090246991E-11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13"/>
      <c r="K36" s="5"/>
      <c r="L36" s="5" t="s">
        <v>55</v>
      </c>
      <c r="M36" s="13"/>
      <c r="N36" s="5" t="s">
        <v>55</v>
      </c>
      <c r="O36" s="5" t="s">
        <v>55</v>
      </c>
      <c r="P36" s="1"/>
    </row>
    <row r="37" spans="1:16">
      <c r="A37" s="9">
        <v>1.7945353090246991E-11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1526</v>
      </c>
      <c r="P37" s="1"/>
    </row>
    <row r="38" spans="1:16" ht="25.5">
      <c r="A38" s="9">
        <v>1.7945353090246991E-11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581</v>
      </c>
      <c r="P38" s="1"/>
    </row>
    <row r="39" spans="1:16" ht="15.2" customHeight="1">
      <c r="A39" s="38" t="s">
        <v>582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1"/>
    </row>
    <row r="40" spans="1:16" ht="15.2" customHeight="1">
      <c r="A40" s="38" t="s">
        <v>138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1"/>
    </row>
    <row r="41" spans="1:16">
      <c r="A41" s="4">
        <v>1.7945353090246991E-11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55</v>
      </c>
      <c r="I41" s="4">
        <v>0</v>
      </c>
      <c r="J41" s="13"/>
      <c r="K41" s="5"/>
      <c r="L41" s="5" t="s">
        <v>55</v>
      </c>
      <c r="M41" s="13"/>
      <c r="N41" s="5" t="s">
        <v>55</v>
      </c>
      <c r="O41" s="5" t="s">
        <v>55</v>
      </c>
      <c r="P41" s="1"/>
    </row>
    <row r="42" spans="1:16">
      <c r="A42" s="9">
        <v>1.7945353090246991E-11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1526</v>
      </c>
      <c r="P42" s="1"/>
    </row>
    <row r="43" spans="1:16" ht="25.5">
      <c r="A43" s="9">
        <v>1.7945353090246991E-11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583</v>
      </c>
      <c r="P43" s="1"/>
    </row>
    <row r="44" spans="1:16" ht="15.2" customHeight="1">
      <c r="A44" s="38" t="s">
        <v>584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1"/>
    </row>
    <row r="45" spans="1:16" ht="15.2" customHeight="1">
      <c r="A45" s="38" t="s">
        <v>1543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1"/>
    </row>
    <row r="46" spans="1:16">
      <c r="A46" s="4">
        <v>1.7945353090246991E-11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55</v>
      </c>
      <c r="I46" s="4">
        <v>0</v>
      </c>
      <c r="J46" s="13"/>
      <c r="K46" s="5"/>
      <c r="L46" s="5" t="s">
        <v>55</v>
      </c>
      <c r="M46" s="13"/>
      <c r="N46" s="5" t="s">
        <v>55</v>
      </c>
      <c r="O46" s="5" t="s">
        <v>55</v>
      </c>
      <c r="P46" s="1"/>
    </row>
    <row r="47" spans="1:16" ht="51">
      <c r="A47" s="9">
        <v>1.7945353090246991E-11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1544</v>
      </c>
      <c r="P47" s="1"/>
    </row>
    <row r="48" spans="1:16" ht="15.2" customHeight="1">
      <c r="A48" s="38" t="s">
        <v>1551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1"/>
    </row>
    <row r="49" spans="1:16">
      <c r="A49" s="4">
        <v>1.7945353090246991E-11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55</v>
      </c>
      <c r="I49" s="4">
        <v>0</v>
      </c>
      <c r="J49" s="13"/>
      <c r="K49" s="5"/>
      <c r="L49" s="5" t="s">
        <v>55</v>
      </c>
      <c r="M49" s="13"/>
      <c r="N49" s="5" t="s">
        <v>55</v>
      </c>
      <c r="O49" s="5" t="s">
        <v>55</v>
      </c>
      <c r="P49" s="1"/>
    </row>
    <row r="50" spans="1:16" ht="51">
      <c r="A50" s="9">
        <v>1.7945353090246991E-11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1546</v>
      </c>
      <c r="P50" s="1"/>
    </row>
    <row r="51" spans="1:16" ht="15.2" customHeight="1">
      <c r="A51" s="38" t="s">
        <v>1547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1"/>
    </row>
    <row r="52" spans="1:16">
      <c r="A52" s="4">
        <v>1.7945353090246991E-11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13"/>
      <c r="K52" s="5"/>
      <c r="L52" s="5" t="s">
        <v>55</v>
      </c>
      <c r="M52" s="13"/>
      <c r="N52" s="5" t="s">
        <v>55</v>
      </c>
      <c r="O52" s="5" t="s">
        <v>55</v>
      </c>
      <c r="P52" s="1"/>
    </row>
    <row r="53" spans="1:16" ht="51">
      <c r="A53" s="9">
        <v>1.7945353090246991E-11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1552</v>
      </c>
      <c r="P53" s="1"/>
    </row>
    <row r="54" spans="1:16" ht="15.2" customHeight="1">
      <c r="A54" s="38" t="s">
        <v>1549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1"/>
    </row>
    <row r="55" spans="1:16">
      <c r="A55" s="4">
        <v>1.7945353090246991E-11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55</v>
      </c>
      <c r="I55" s="4">
        <v>0</v>
      </c>
      <c r="J55" s="13"/>
      <c r="K55" s="5"/>
      <c r="L55" s="5" t="s">
        <v>55</v>
      </c>
      <c r="M55" s="13"/>
      <c r="N55" s="5" t="s">
        <v>55</v>
      </c>
      <c r="O55" s="5" t="s">
        <v>55</v>
      </c>
      <c r="P55" s="1"/>
    </row>
    <row r="56" spans="1:16" ht="38.25">
      <c r="A56" s="9">
        <v>1.7945353090246991E-11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1553</v>
      </c>
      <c r="P56" s="1"/>
    </row>
    <row r="57" spans="1:16" ht="25.5">
      <c r="A57" s="9">
        <v>7.1781412360987963E-11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585</v>
      </c>
      <c r="P57" s="1"/>
    </row>
    <row r="58" spans="1:16">
      <c r="A58" s="9">
        <v>1.0767211854148195E-10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110</v>
      </c>
      <c r="P58" s="1"/>
    </row>
    <row r="59" spans="1:16" ht="25.5">
      <c r="A59" s="6">
        <v>2.153442370829639E-10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586</v>
      </c>
      <c r="P59" s="1"/>
    </row>
    <row r="60" spans="1:16" ht="36" customHeight="1">
      <c r="A60" s="37" t="s">
        <v>33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60"/>
  <sheetViews>
    <sheetView showGridLines="0" topLeftCell="A139" workbookViewId="0">
      <selection activeCell="A20" sqref="A20:N20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" customWidth="1"/>
    <col min="6" max="6" width="9.42578125" customWidth="1"/>
    <col min="7" max="8" width="7.42578125" customWidth="1"/>
    <col min="9" max="9" width="9.42578125" customWidth="1"/>
    <col min="10" max="10" width="13.1406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587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578</v>
      </c>
      <c r="K6" s="3" t="s">
        <v>47</v>
      </c>
      <c r="L6" s="3" t="s">
        <v>48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588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1.7945353090246991E-11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1"/>
    </row>
    <row r="10" spans="1:15">
      <c r="A10" s="9">
        <v>1.7945353090246991E-11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589</v>
      </c>
      <c r="O10" s="1"/>
    </row>
    <row r="11" spans="1:15" ht="15.2" customHeight="1">
      <c r="A11" s="38" t="s">
        <v>590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 ht="36">
      <c r="A12" s="4">
        <v>1.2077044712122182</v>
      </c>
      <c r="B12" s="4">
        <v>0</v>
      </c>
      <c r="C12" s="4">
        <v>672990.08558855602</v>
      </c>
      <c r="D12" s="4">
        <v>103.63515047930899</v>
      </c>
      <c r="E12" s="4">
        <v>649384000</v>
      </c>
      <c r="F12" s="4">
        <v>4.5758117579221702</v>
      </c>
      <c r="G12" s="4">
        <v>4.77285</v>
      </c>
      <c r="H12" s="5" t="s">
        <v>53</v>
      </c>
      <c r="I12" s="4">
        <v>10.60228294342126</v>
      </c>
      <c r="J12" s="14">
        <v>41154</v>
      </c>
      <c r="K12" s="5" t="s">
        <v>90</v>
      </c>
      <c r="L12" s="5" t="s">
        <v>119</v>
      </c>
      <c r="M12" s="5" t="s">
        <v>591</v>
      </c>
      <c r="N12" s="5" t="s">
        <v>592</v>
      </c>
      <c r="O12" s="1"/>
    </row>
    <row r="13" spans="1:15" ht="36">
      <c r="A13" s="4">
        <v>0.15900809001125937</v>
      </c>
      <c r="B13" s="4">
        <v>0</v>
      </c>
      <c r="C13" s="4">
        <v>88606.832761444894</v>
      </c>
      <c r="D13" s="4">
        <v>105.49060391862002</v>
      </c>
      <c r="E13" s="4">
        <v>83995000</v>
      </c>
      <c r="F13" s="4">
        <v>4.55273286044598</v>
      </c>
      <c r="G13" s="4">
        <v>4.8</v>
      </c>
      <c r="H13" s="5" t="s">
        <v>53</v>
      </c>
      <c r="I13" s="4">
        <v>10.449968917504323</v>
      </c>
      <c r="J13" s="14">
        <v>41183.958333333328</v>
      </c>
      <c r="K13" s="5" t="s">
        <v>90</v>
      </c>
      <c r="L13" s="5" t="s">
        <v>119</v>
      </c>
      <c r="M13" s="5" t="s">
        <v>593</v>
      </c>
      <c r="N13" s="5" t="s">
        <v>594</v>
      </c>
      <c r="O13" s="1"/>
    </row>
    <row r="14" spans="1:15" ht="36">
      <c r="A14" s="4">
        <v>0.21346059175416945</v>
      </c>
      <c r="B14" s="4">
        <v>0</v>
      </c>
      <c r="C14" s="4">
        <v>118950.343679881</v>
      </c>
      <c r="D14" s="4">
        <v>103.34252250582608</v>
      </c>
      <c r="E14" s="4">
        <v>115103000</v>
      </c>
      <c r="F14" s="4">
        <v>4.7213661681413601</v>
      </c>
      <c r="G14" s="4">
        <v>4.8</v>
      </c>
      <c r="H14" s="5" t="s">
        <v>53</v>
      </c>
      <c r="I14" s="4">
        <v>10.487159871126638</v>
      </c>
      <c r="J14" s="14">
        <v>41214</v>
      </c>
      <c r="K14" s="5" t="s">
        <v>90</v>
      </c>
      <c r="L14" s="5" t="s">
        <v>119</v>
      </c>
      <c r="M14" s="5" t="s">
        <v>595</v>
      </c>
      <c r="N14" s="5" t="s">
        <v>596</v>
      </c>
      <c r="O14" s="1"/>
    </row>
    <row r="15" spans="1:15" ht="36">
      <c r="A15" s="4">
        <v>0.5697639355154237</v>
      </c>
      <c r="B15" s="4">
        <v>0</v>
      </c>
      <c r="C15" s="4">
        <v>317499.42876581301</v>
      </c>
      <c r="D15" s="4">
        <v>102.03440213061486</v>
      </c>
      <c r="E15" s="4">
        <v>311169000</v>
      </c>
      <c r="F15" s="4">
        <v>4.8084365540742899</v>
      </c>
      <c r="G15" s="4">
        <v>4.8</v>
      </c>
      <c r="H15" s="5" t="s">
        <v>53</v>
      </c>
      <c r="I15" s="4">
        <v>10.551607063719347</v>
      </c>
      <c r="J15" s="14">
        <v>41245</v>
      </c>
      <c r="K15" s="5" t="s">
        <v>90</v>
      </c>
      <c r="L15" s="5" t="s">
        <v>119</v>
      </c>
      <c r="M15" s="5" t="s">
        <v>597</v>
      </c>
      <c r="N15" s="5" t="s">
        <v>598</v>
      </c>
      <c r="O15" s="1"/>
    </row>
    <row r="16" spans="1:15" ht="36">
      <c r="A16" s="4">
        <v>0.24539063283848989</v>
      </c>
      <c r="B16" s="4">
        <v>0</v>
      </c>
      <c r="C16" s="4">
        <v>136743.27365108</v>
      </c>
      <c r="D16" s="4">
        <v>98.518918472813198</v>
      </c>
      <c r="E16" s="4">
        <v>138799000</v>
      </c>
      <c r="F16" s="4">
        <v>5.1189526292085601</v>
      </c>
      <c r="G16" s="4">
        <v>4.8</v>
      </c>
      <c r="H16" s="5" t="s">
        <v>53</v>
      </c>
      <c r="I16" s="4">
        <v>10.557015964326215</v>
      </c>
      <c r="J16" s="14">
        <v>41275</v>
      </c>
      <c r="K16" s="5" t="s">
        <v>90</v>
      </c>
      <c r="L16" s="5" t="s">
        <v>119</v>
      </c>
      <c r="M16" s="5" t="s">
        <v>599</v>
      </c>
      <c r="N16" s="5" t="s">
        <v>600</v>
      </c>
      <c r="O16" s="1"/>
    </row>
    <row r="17" spans="1:15" ht="36">
      <c r="A17" s="4">
        <v>0.60816446544378611</v>
      </c>
      <c r="B17" s="4">
        <v>0</v>
      </c>
      <c r="C17" s="4">
        <v>338898.02133473399</v>
      </c>
      <c r="D17" s="4">
        <v>100.83129666256099</v>
      </c>
      <c r="E17" s="4">
        <v>336104000</v>
      </c>
      <c r="F17" s="4">
        <v>4.8483001042604403</v>
      </c>
      <c r="G17" s="4">
        <v>4.8</v>
      </c>
      <c r="H17" s="5" t="s">
        <v>53</v>
      </c>
      <c r="I17" s="4">
        <v>10.707786934836541</v>
      </c>
      <c r="J17" s="14">
        <v>41306</v>
      </c>
      <c r="K17" s="5" t="s">
        <v>90</v>
      </c>
      <c r="L17" s="5" t="s">
        <v>119</v>
      </c>
      <c r="M17" s="5" t="s">
        <v>601</v>
      </c>
      <c r="N17" s="5" t="s">
        <v>602</v>
      </c>
      <c r="O17" s="1"/>
    </row>
    <row r="18" spans="1:15" ht="36">
      <c r="A18" s="4">
        <v>0.20452074028836323</v>
      </c>
      <c r="B18" s="4">
        <v>0</v>
      </c>
      <c r="C18" s="4">
        <v>113968.63536751299</v>
      </c>
      <c r="D18" s="4">
        <v>100.54843565997601</v>
      </c>
      <c r="E18" s="4">
        <v>113347000</v>
      </c>
      <c r="F18" s="4">
        <v>4.8385964769124996</v>
      </c>
      <c r="G18" s="4">
        <v>4.8</v>
      </c>
      <c r="H18" s="5" t="s">
        <v>53</v>
      </c>
      <c r="I18" s="4">
        <v>10.790705842560413</v>
      </c>
      <c r="J18" s="14">
        <v>41334</v>
      </c>
      <c r="K18" s="5" t="s">
        <v>90</v>
      </c>
      <c r="L18" s="5" t="s">
        <v>119</v>
      </c>
      <c r="M18" s="5" t="s">
        <v>603</v>
      </c>
      <c r="N18" s="5" t="s">
        <v>604</v>
      </c>
      <c r="O18" s="1"/>
    </row>
    <row r="19" spans="1:15">
      <c r="A19" s="9">
        <v>3.2080129270637103</v>
      </c>
      <c r="B19" s="10"/>
      <c r="C19" s="9">
        <v>1787656.6211490219</v>
      </c>
      <c r="D19" s="10"/>
      <c r="E19" s="9">
        <v>1747901000</v>
      </c>
      <c r="F19" s="9">
        <v>4.7356259379211867</v>
      </c>
      <c r="G19" s="10"/>
      <c r="H19" s="10"/>
      <c r="I19" s="9">
        <v>10.606623757157379</v>
      </c>
      <c r="J19" s="10"/>
      <c r="K19" s="10"/>
      <c r="L19" s="10"/>
      <c r="M19" s="10"/>
      <c r="N19" s="11" t="s">
        <v>605</v>
      </c>
      <c r="O19" s="1"/>
    </row>
    <row r="20" spans="1:15" ht="15.2" customHeight="1">
      <c r="A20" s="38" t="s">
        <v>606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1"/>
    </row>
    <row r="21" spans="1:15" ht="24">
      <c r="A21" s="4">
        <v>1.061716590938514E-2</v>
      </c>
      <c r="B21" s="4">
        <v>0</v>
      </c>
      <c r="C21" s="4">
        <v>5916.3872987015202</v>
      </c>
      <c r="D21" s="4">
        <v>233.98062543805298</v>
      </c>
      <c r="E21" s="4">
        <v>2528580</v>
      </c>
      <c r="F21" s="4">
        <v>-3.3993897511959101</v>
      </c>
      <c r="G21" s="4">
        <v>5.5</v>
      </c>
      <c r="H21" s="5" t="s">
        <v>53</v>
      </c>
      <c r="I21" s="4">
        <v>2.7397260266008921E-3</v>
      </c>
      <c r="J21" s="17">
        <v>34060</v>
      </c>
      <c r="K21" s="5" t="s">
        <v>90</v>
      </c>
      <c r="L21" s="5" t="s">
        <v>119</v>
      </c>
      <c r="M21" s="5" t="s">
        <v>607</v>
      </c>
      <c r="N21" s="5" t="s">
        <v>608</v>
      </c>
      <c r="O21" s="1"/>
    </row>
    <row r="22" spans="1:15" ht="24">
      <c r="A22" s="4">
        <v>1.3895763042544983E-2</v>
      </c>
      <c r="B22" s="4">
        <v>0</v>
      </c>
      <c r="C22" s="4">
        <v>7743.3767798623603</v>
      </c>
      <c r="D22" s="4">
        <v>231.73355618322191</v>
      </c>
      <c r="E22" s="4">
        <v>3341500</v>
      </c>
      <c r="F22" s="4">
        <v>-3.3995208812951998</v>
      </c>
      <c r="G22" s="4">
        <v>5.5</v>
      </c>
      <c r="H22" s="5" t="s">
        <v>53</v>
      </c>
      <c r="I22" s="4">
        <v>9.3150695789553234E-2</v>
      </c>
      <c r="J22" s="17">
        <v>34093</v>
      </c>
      <c r="K22" s="5" t="s">
        <v>90</v>
      </c>
      <c r="L22" s="5" t="s">
        <v>119</v>
      </c>
      <c r="M22" s="5" t="s">
        <v>609</v>
      </c>
      <c r="N22" s="5" t="s">
        <v>610</v>
      </c>
      <c r="O22" s="1"/>
    </row>
    <row r="23" spans="1:15" ht="24">
      <c r="A23" s="4">
        <v>2.1588842935834629E-2</v>
      </c>
      <c r="B23" s="4">
        <v>0</v>
      </c>
      <c r="C23" s="4">
        <v>12030.3249689569</v>
      </c>
      <c r="D23" s="4">
        <v>229.14904702775047</v>
      </c>
      <c r="E23" s="4">
        <v>5250000</v>
      </c>
      <c r="F23" s="4">
        <v>-3.3995208812951998</v>
      </c>
      <c r="G23" s="4">
        <v>5.5</v>
      </c>
      <c r="H23" s="5" t="s">
        <v>53</v>
      </c>
      <c r="I23" s="4">
        <v>0.16986304980445296</v>
      </c>
      <c r="J23" s="17">
        <v>34121</v>
      </c>
      <c r="K23" s="5" t="s">
        <v>90</v>
      </c>
      <c r="L23" s="5" t="s">
        <v>119</v>
      </c>
      <c r="M23" s="5" t="s">
        <v>611</v>
      </c>
      <c r="N23" s="5" t="s">
        <v>612</v>
      </c>
      <c r="O23" s="1"/>
    </row>
    <row r="24" spans="1:15" ht="24">
      <c r="A24" s="4">
        <v>4.0307622429953463E-3</v>
      </c>
      <c r="B24" s="4">
        <v>0</v>
      </c>
      <c r="C24" s="4">
        <v>2246.1314763352302</v>
      </c>
      <c r="D24" s="4">
        <v>229.19708942196223</v>
      </c>
      <c r="E24" s="4">
        <v>980000</v>
      </c>
      <c r="F24" s="4">
        <v>-3.3995208812951998</v>
      </c>
      <c r="G24" s="4">
        <v>5.5</v>
      </c>
      <c r="H24" s="5" t="s">
        <v>53</v>
      </c>
      <c r="I24" s="4">
        <v>0.26027405737252862</v>
      </c>
      <c r="J24" s="17">
        <v>34154</v>
      </c>
      <c r="K24" s="5" t="s">
        <v>90</v>
      </c>
      <c r="L24" s="5" t="s">
        <v>119</v>
      </c>
      <c r="M24" s="5" t="s">
        <v>613</v>
      </c>
      <c r="N24" s="5" t="s">
        <v>614</v>
      </c>
      <c r="O24" s="1"/>
    </row>
    <row r="25" spans="1:15" ht="24">
      <c r="A25" s="4">
        <v>1.8251405917630893E-2</v>
      </c>
      <c r="B25" s="4">
        <v>0</v>
      </c>
      <c r="C25" s="4">
        <v>10170.547119270799</v>
      </c>
      <c r="D25" s="4">
        <v>229.29877396619995</v>
      </c>
      <c r="E25" s="4">
        <v>4435500</v>
      </c>
      <c r="F25" s="4">
        <v>-3.3995208812951998</v>
      </c>
      <c r="G25" s="4">
        <v>5.5</v>
      </c>
      <c r="H25" s="5" t="s">
        <v>53</v>
      </c>
      <c r="I25" s="4">
        <v>0.34520562857174925</v>
      </c>
      <c r="J25" s="17">
        <v>34185</v>
      </c>
      <c r="K25" s="5" t="s">
        <v>90</v>
      </c>
      <c r="L25" s="5" t="s">
        <v>119</v>
      </c>
      <c r="M25" s="5" t="s">
        <v>615</v>
      </c>
      <c r="N25" s="5" t="s">
        <v>616</v>
      </c>
      <c r="O25" s="1"/>
    </row>
    <row r="26" spans="1:15" ht="24">
      <c r="A26" s="4">
        <v>1.8614621085668148E-2</v>
      </c>
      <c r="B26" s="4">
        <v>0</v>
      </c>
      <c r="C26" s="4">
        <v>10372.9477999432</v>
      </c>
      <c r="D26" s="4">
        <v>228.55454004501928</v>
      </c>
      <c r="E26" s="4">
        <v>4538500</v>
      </c>
      <c r="F26" s="4">
        <v>-2.2403308035135301</v>
      </c>
      <c r="G26" s="4">
        <v>5.5</v>
      </c>
      <c r="H26" s="5" t="s">
        <v>53</v>
      </c>
      <c r="I26" s="4">
        <v>0.43835604999269628</v>
      </c>
      <c r="J26" s="17">
        <v>34219</v>
      </c>
      <c r="K26" s="5" t="s">
        <v>90</v>
      </c>
      <c r="L26" s="5" t="s">
        <v>119</v>
      </c>
      <c r="M26" s="5" t="s">
        <v>617</v>
      </c>
      <c r="N26" s="5" t="s">
        <v>618</v>
      </c>
      <c r="O26" s="1"/>
    </row>
    <row r="27" spans="1:15" ht="24">
      <c r="A27" s="4">
        <v>1.2076862915105898E-2</v>
      </c>
      <c r="B27" s="4">
        <v>0</v>
      </c>
      <c r="C27" s="4">
        <v>6729.7995499846002</v>
      </c>
      <c r="D27" s="4">
        <v>232.86503633164705</v>
      </c>
      <c r="E27" s="4">
        <v>2890000</v>
      </c>
      <c r="F27" s="4">
        <v>-2.24190436470509</v>
      </c>
      <c r="G27" s="4">
        <v>5.5</v>
      </c>
      <c r="H27" s="5" t="s">
        <v>53</v>
      </c>
      <c r="I27" s="4">
        <v>0.5158419387568689</v>
      </c>
      <c r="J27" s="17">
        <v>34252</v>
      </c>
      <c r="K27" s="5" t="s">
        <v>90</v>
      </c>
      <c r="L27" s="5" t="s">
        <v>119</v>
      </c>
      <c r="M27" s="5" t="s">
        <v>619</v>
      </c>
      <c r="N27" s="5" t="s">
        <v>620</v>
      </c>
      <c r="O27" s="1"/>
    </row>
    <row r="28" spans="1:15" ht="24">
      <c r="A28" s="4">
        <v>1.7080975873533199E-2</v>
      </c>
      <c r="B28" s="4">
        <v>0</v>
      </c>
      <c r="C28" s="4">
        <v>9518.3281084708397</v>
      </c>
      <c r="D28" s="4">
        <v>231.02738127356409</v>
      </c>
      <c r="E28" s="4">
        <v>4120000</v>
      </c>
      <c r="F28" s="4">
        <v>-2.2458382676839799</v>
      </c>
      <c r="G28" s="4">
        <v>5.5</v>
      </c>
      <c r="H28" s="5" t="s">
        <v>53</v>
      </c>
      <c r="I28" s="4">
        <v>0.59796463209535378</v>
      </c>
      <c r="J28" s="17">
        <v>34282</v>
      </c>
      <c r="K28" s="5" t="s">
        <v>90</v>
      </c>
      <c r="L28" s="5" t="s">
        <v>119</v>
      </c>
      <c r="M28" s="5" t="s">
        <v>621</v>
      </c>
      <c r="N28" s="5" t="s">
        <v>622</v>
      </c>
      <c r="O28" s="1"/>
    </row>
    <row r="29" spans="1:15" ht="24">
      <c r="A29" s="4">
        <v>3.3199687270018027E-2</v>
      </c>
      <c r="B29" s="4">
        <v>0</v>
      </c>
      <c r="C29" s="4">
        <v>18500.436911470701</v>
      </c>
      <c r="D29" s="4">
        <v>226.99922590761594</v>
      </c>
      <c r="E29" s="4">
        <v>8150000</v>
      </c>
      <c r="F29" s="4">
        <v>-1.47741588580608</v>
      </c>
      <c r="G29" s="4">
        <v>5.5</v>
      </c>
      <c r="H29" s="5" t="s">
        <v>53</v>
      </c>
      <c r="I29" s="4">
        <v>0.68017609804182</v>
      </c>
      <c r="J29" s="17">
        <v>34312</v>
      </c>
      <c r="K29" s="5" t="s">
        <v>90</v>
      </c>
      <c r="L29" s="5" t="s">
        <v>119</v>
      </c>
      <c r="M29" s="5" t="s">
        <v>623</v>
      </c>
      <c r="N29" s="5" t="s">
        <v>624</v>
      </c>
      <c r="O29" s="1"/>
    </row>
    <row r="30" spans="1:15" ht="24">
      <c r="A30" s="4">
        <v>2.1085745786314392E-2</v>
      </c>
      <c r="B30" s="4">
        <v>0</v>
      </c>
      <c r="C30" s="4">
        <v>11749.975428332</v>
      </c>
      <c r="D30" s="4">
        <v>225.52735946894433</v>
      </c>
      <c r="E30" s="4">
        <v>5210000</v>
      </c>
      <c r="F30" s="4">
        <v>-1.4808252683878</v>
      </c>
      <c r="G30" s="4">
        <v>5.5</v>
      </c>
      <c r="H30" s="5" t="s">
        <v>53</v>
      </c>
      <c r="I30" s="4">
        <v>0.75133948980137022</v>
      </c>
      <c r="J30" s="17">
        <v>34338</v>
      </c>
      <c r="K30" s="5" t="s">
        <v>90</v>
      </c>
      <c r="L30" s="5" t="s">
        <v>119</v>
      </c>
      <c r="M30" s="5" t="s">
        <v>625</v>
      </c>
      <c r="N30" s="5" t="s">
        <v>626</v>
      </c>
      <c r="O30" s="1"/>
    </row>
    <row r="31" spans="1:15" ht="24">
      <c r="A31" s="4">
        <v>1.1806069985454751E-2</v>
      </c>
      <c r="B31" s="4">
        <v>0</v>
      </c>
      <c r="C31" s="4">
        <v>6578.9009143939102</v>
      </c>
      <c r="D31" s="4">
        <v>224.15335313096799</v>
      </c>
      <c r="E31" s="4">
        <v>2935000</v>
      </c>
      <c r="F31" s="4">
        <v>-1.4844969111680999</v>
      </c>
      <c r="G31" s="4">
        <v>5.5</v>
      </c>
      <c r="H31" s="5" t="s">
        <v>53</v>
      </c>
      <c r="I31" s="4">
        <v>0.84449046673682993</v>
      </c>
      <c r="J31" s="17">
        <v>34372</v>
      </c>
      <c r="K31" s="5" t="s">
        <v>90</v>
      </c>
      <c r="L31" s="5" t="s">
        <v>119</v>
      </c>
      <c r="M31" s="5" t="s">
        <v>627</v>
      </c>
      <c r="N31" s="5" t="s">
        <v>628</v>
      </c>
      <c r="O31" s="1"/>
    </row>
    <row r="32" spans="1:15" ht="24">
      <c r="A32" s="4">
        <v>9.8842070714829332E-3</v>
      </c>
      <c r="B32" s="4">
        <v>0</v>
      </c>
      <c r="C32" s="4">
        <v>5507.9479471790601</v>
      </c>
      <c r="D32" s="4">
        <v>222.0946752894782</v>
      </c>
      <c r="E32" s="4">
        <v>2480000</v>
      </c>
      <c r="F32" s="4">
        <v>-1.0932046948671399</v>
      </c>
      <c r="G32" s="4">
        <v>5.5</v>
      </c>
      <c r="H32" s="5" t="s">
        <v>53</v>
      </c>
      <c r="I32" s="4">
        <v>0.92960916192935183</v>
      </c>
      <c r="J32" s="17">
        <v>34403</v>
      </c>
      <c r="K32" s="5" t="s">
        <v>90</v>
      </c>
      <c r="L32" s="5" t="s">
        <v>119</v>
      </c>
      <c r="M32" s="5" t="s">
        <v>629</v>
      </c>
      <c r="N32" s="5" t="s">
        <v>630</v>
      </c>
      <c r="O32" s="1"/>
    </row>
    <row r="33" spans="1:15" ht="24">
      <c r="A33" s="4">
        <v>1.5388769900132231E-2</v>
      </c>
      <c r="B33" s="4">
        <v>0</v>
      </c>
      <c r="C33" s="4">
        <v>8575.3508569835703</v>
      </c>
      <c r="D33" s="4">
        <v>219.88079120470692</v>
      </c>
      <c r="E33" s="4">
        <v>3900000</v>
      </c>
      <c r="F33" s="4">
        <v>-1.1372644082307799</v>
      </c>
      <c r="G33" s="4">
        <v>5.5</v>
      </c>
      <c r="H33" s="5" t="s">
        <v>53</v>
      </c>
      <c r="I33" s="4">
        <v>0.51550094895997789</v>
      </c>
      <c r="J33" s="17">
        <v>34431</v>
      </c>
      <c r="K33" s="5" t="s">
        <v>90</v>
      </c>
      <c r="L33" s="5" t="s">
        <v>119</v>
      </c>
      <c r="M33" s="5" t="s">
        <v>631</v>
      </c>
      <c r="N33" s="5" t="s">
        <v>632</v>
      </c>
      <c r="O33" s="1"/>
    </row>
    <row r="34" spans="1:15" ht="24">
      <c r="A34" s="4">
        <v>2.6832090493419124E-2</v>
      </c>
      <c r="B34" s="4">
        <v>0</v>
      </c>
      <c r="C34" s="4">
        <v>14952.1106430622</v>
      </c>
      <c r="D34" s="4">
        <v>217.96079654609619</v>
      </c>
      <c r="E34" s="4">
        <v>6860000</v>
      </c>
      <c r="F34" s="4">
        <v>-1.2691812881231299</v>
      </c>
      <c r="G34" s="4">
        <v>5.5</v>
      </c>
      <c r="H34" s="5" t="s">
        <v>53</v>
      </c>
      <c r="I34" s="4">
        <v>0.58435954432290205</v>
      </c>
      <c r="J34" s="17">
        <v>34456</v>
      </c>
      <c r="K34" s="5" t="s">
        <v>90</v>
      </c>
      <c r="L34" s="5" t="s">
        <v>119</v>
      </c>
      <c r="M34" s="5" t="s">
        <v>633</v>
      </c>
      <c r="N34" s="5" t="s">
        <v>634</v>
      </c>
      <c r="O34" s="1"/>
    </row>
    <row r="35" spans="1:15" ht="24">
      <c r="A35" s="4">
        <v>4.8307350809103339E-2</v>
      </c>
      <c r="B35" s="4">
        <v>0</v>
      </c>
      <c r="C35" s="4">
        <v>26919.142000809999</v>
      </c>
      <c r="D35" s="4">
        <v>213.83066169521013</v>
      </c>
      <c r="E35" s="4">
        <v>12589000</v>
      </c>
      <c r="F35" s="4">
        <v>-1.1587697445154199</v>
      </c>
      <c r="G35" s="4">
        <v>5.5</v>
      </c>
      <c r="H35" s="5" t="s">
        <v>53</v>
      </c>
      <c r="I35" s="4">
        <v>0.66623942252148105</v>
      </c>
      <c r="J35" s="17">
        <v>34486</v>
      </c>
      <c r="K35" s="5" t="s">
        <v>90</v>
      </c>
      <c r="L35" s="5" t="s">
        <v>119</v>
      </c>
      <c r="M35" s="5" t="s">
        <v>635</v>
      </c>
      <c r="N35" s="5" t="s">
        <v>636</v>
      </c>
      <c r="O35" s="1"/>
    </row>
    <row r="36" spans="1:15" ht="24">
      <c r="A36" s="4">
        <v>3.4193051092121375E-2</v>
      </c>
      <c r="B36" s="4">
        <v>0</v>
      </c>
      <c r="C36" s="4">
        <v>19053.986243772899</v>
      </c>
      <c r="D36" s="4">
        <v>211.7109582641433</v>
      </c>
      <c r="E36" s="4">
        <v>9000000</v>
      </c>
      <c r="F36" s="4">
        <v>-1.27154162991047</v>
      </c>
      <c r="G36" s="4">
        <v>5.5</v>
      </c>
      <c r="H36" s="5" t="s">
        <v>53</v>
      </c>
      <c r="I36" s="4">
        <v>0.7542282527741907</v>
      </c>
      <c r="J36" s="17">
        <v>34518</v>
      </c>
      <c r="K36" s="5" t="s">
        <v>90</v>
      </c>
      <c r="L36" s="5" t="s">
        <v>119</v>
      </c>
      <c r="M36" s="5" t="s">
        <v>637</v>
      </c>
      <c r="N36" s="5" t="s">
        <v>638</v>
      </c>
      <c r="O36" s="1"/>
    </row>
    <row r="37" spans="1:15" ht="24">
      <c r="A37" s="4">
        <v>4.1339284333483592E-2</v>
      </c>
      <c r="B37" s="4">
        <v>0</v>
      </c>
      <c r="C37" s="4">
        <v>23036.205599069999</v>
      </c>
      <c r="D37" s="4">
        <v>209.22984195340598</v>
      </c>
      <c r="E37" s="4">
        <v>11010000</v>
      </c>
      <c r="F37" s="4">
        <v>-1.3533668118715301</v>
      </c>
      <c r="G37" s="4">
        <v>5.5</v>
      </c>
      <c r="H37" s="5" t="s">
        <v>53</v>
      </c>
      <c r="I37" s="4">
        <v>0.8338858217417765</v>
      </c>
      <c r="J37" s="17">
        <v>34547</v>
      </c>
      <c r="K37" s="5" t="s">
        <v>90</v>
      </c>
      <c r="L37" s="5" t="s">
        <v>119</v>
      </c>
      <c r="M37" s="5" t="s">
        <v>639</v>
      </c>
      <c r="N37" s="5" t="s">
        <v>640</v>
      </c>
      <c r="O37" s="1"/>
    </row>
    <row r="38" spans="1:15" ht="24">
      <c r="A38" s="4">
        <v>4.7788924051778911E-2</v>
      </c>
      <c r="B38" s="4">
        <v>0</v>
      </c>
      <c r="C38" s="4">
        <v>26630.250077247802</v>
      </c>
      <c r="D38" s="4">
        <v>206.59619920285337</v>
      </c>
      <c r="E38" s="4">
        <v>12890000</v>
      </c>
      <c r="F38" s="4">
        <v>-1.0045607477426499</v>
      </c>
      <c r="G38" s="4">
        <v>5.5</v>
      </c>
      <c r="H38" s="5" t="s">
        <v>53</v>
      </c>
      <c r="I38" s="4">
        <v>0.92605671886109064</v>
      </c>
      <c r="J38" s="17">
        <v>34581</v>
      </c>
      <c r="K38" s="5" t="s">
        <v>90</v>
      </c>
      <c r="L38" s="5" t="s">
        <v>119</v>
      </c>
      <c r="M38" s="5" t="s">
        <v>641</v>
      </c>
      <c r="N38" s="5" t="s">
        <v>642</v>
      </c>
      <c r="O38" s="1"/>
    </row>
    <row r="39" spans="1:15" ht="24">
      <c r="A39" s="4">
        <v>2.5400357607543882E-2</v>
      </c>
      <c r="B39" s="4">
        <v>0</v>
      </c>
      <c r="C39" s="4">
        <v>14154.281322750099</v>
      </c>
      <c r="D39" s="4">
        <v>210.004173928043</v>
      </c>
      <c r="E39" s="4">
        <v>6740000</v>
      </c>
      <c r="F39" s="4">
        <v>-1.0483582009077099</v>
      </c>
      <c r="G39" s="4">
        <v>5.5</v>
      </c>
      <c r="H39" s="5" t="s">
        <v>53</v>
      </c>
      <c r="I39" s="4">
        <v>0.99975195442473253</v>
      </c>
      <c r="J39" s="17">
        <v>34617</v>
      </c>
      <c r="K39" s="5" t="s">
        <v>90</v>
      </c>
      <c r="L39" s="5" t="s">
        <v>119</v>
      </c>
      <c r="M39" s="5" t="s">
        <v>643</v>
      </c>
      <c r="N39" s="5" t="s">
        <v>644</v>
      </c>
      <c r="O39" s="1"/>
    </row>
    <row r="40" spans="1:15" ht="24">
      <c r="A40" s="4">
        <v>5.5200099103847815E-2</v>
      </c>
      <c r="B40" s="4">
        <v>0</v>
      </c>
      <c r="C40" s="4">
        <v>30760.107547757401</v>
      </c>
      <c r="D40" s="4">
        <v>207.8385645118743</v>
      </c>
      <c r="E40" s="4">
        <v>14800000</v>
      </c>
      <c r="F40" s="4">
        <v>-1.07458422076702</v>
      </c>
      <c r="G40" s="4">
        <v>5.5</v>
      </c>
      <c r="H40" s="5" t="s">
        <v>53</v>
      </c>
      <c r="I40" s="4">
        <v>1.0627340583761706</v>
      </c>
      <c r="J40" s="17">
        <v>34640</v>
      </c>
      <c r="K40" s="5" t="s">
        <v>90</v>
      </c>
      <c r="L40" s="5" t="s">
        <v>119</v>
      </c>
      <c r="M40" s="5" t="s">
        <v>645</v>
      </c>
      <c r="N40" s="5" t="s">
        <v>646</v>
      </c>
      <c r="O40" s="1"/>
    </row>
    <row r="41" spans="1:15" ht="24">
      <c r="A41" s="4">
        <v>6.3851695372643638E-2</v>
      </c>
      <c r="B41" s="4">
        <v>0</v>
      </c>
      <c r="C41" s="4">
        <v>35581.186422765903</v>
      </c>
      <c r="D41" s="4">
        <v>204.48957714233273</v>
      </c>
      <c r="E41" s="4">
        <v>17400000</v>
      </c>
      <c r="F41" s="4">
        <v>-0.78321314013004395</v>
      </c>
      <c r="G41" s="4">
        <v>5.5</v>
      </c>
      <c r="H41" s="5" t="s">
        <v>53</v>
      </c>
      <c r="I41" s="4">
        <v>1.1415099455441289</v>
      </c>
      <c r="J41" s="17">
        <v>34669</v>
      </c>
      <c r="K41" s="5" t="s">
        <v>90</v>
      </c>
      <c r="L41" s="5" t="s">
        <v>119</v>
      </c>
      <c r="M41" s="5" t="s">
        <v>647</v>
      </c>
      <c r="N41" s="5" t="s">
        <v>648</v>
      </c>
      <c r="O41" s="1"/>
    </row>
    <row r="42" spans="1:15" ht="24">
      <c r="A42" s="4">
        <v>4.0616617396127236E-2</v>
      </c>
      <c r="B42" s="4">
        <v>0</v>
      </c>
      <c r="C42" s="4">
        <v>22633.5013815926</v>
      </c>
      <c r="D42" s="4">
        <v>202.08483376421964</v>
      </c>
      <c r="E42" s="4">
        <v>11200000</v>
      </c>
      <c r="F42" s="4">
        <v>-0.80104683363437801</v>
      </c>
      <c r="G42" s="4">
        <v>5.5</v>
      </c>
      <c r="H42" s="5" t="s">
        <v>53</v>
      </c>
      <c r="I42" s="4">
        <v>1.2263851721155952</v>
      </c>
      <c r="J42" s="17">
        <v>34700</v>
      </c>
      <c r="K42" s="5" t="s">
        <v>90</v>
      </c>
      <c r="L42" s="5" t="s">
        <v>119</v>
      </c>
      <c r="M42" s="5" t="s">
        <v>649</v>
      </c>
      <c r="N42" s="5" t="s">
        <v>650</v>
      </c>
      <c r="O42" s="1"/>
    </row>
    <row r="43" spans="1:15" ht="24">
      <c r="A43" s="4">
        <v>7.1987852728972535E-3</v>
      </c>
      <c r="B43" s="4">
        <v>0</v>
      </c>
      <c r="C43" s="4">
        <v>4011.5038342765602</v>
      </c>
      <c r="D43" s="4">
        <v>200.57519171382799</v>
      </c>
      <c r="E43" s="4">
        <v>2000000</v>
      </c>
      <c r="F43" s="4">
        <v>-0.81678244554996604</v>
      </c>
      <c r="G43" s="4">
        <v>5.5</v>
      </c>
      <c r="H43" s="5" t="s">
        <v>53</v>
      </c>
      <c r="I43" s="4">
        <v>1.311358981385558</v>
      </c>
      <c r="J43" s="17">
        <v>34731</v>
      </c>
      <c r="K43" s="5" t="s">
        <v>90</v>
      </c>
      <c r="L43" s="5" t="s">
        <v>119</v>
      </c>
      <c r="M43" s="5" t="s">
        <v>651</v>
      </c>
      <c r="N43" s="5" t="s">
        <v>652</v>
      </c>
      <c r="O43" s="1"/>
    </row>
    <row r="44" spans="1:15" ht="24">
      <c r="A44" s="4">
        <v>3.0419789470865422E-2</v>
      </c>
      <c r="B44" s="4">
        <v>0</v>
      </c>
      <c r="C44" s="4">
        <v>16951.346300005702</v>
      </c>
      <c r="D44" s="4">
        <v>199.8979516510106</v>
      </c>
      <c r="E44" s="4">
        <v>8480000</v>
      </c>
      <c r="F44" s="4">
        <v>-0.64919817864895002</v>
      </c>
      <c r="G44" s="4">
        <v>5.5</v>
      </c>
      <c r="H44" s="5" t="s">
        <v>53</v>
      </c>
      <c r="I44" s="4">
        <v>1.3879358038631415</v>
      </c>
      <c r="J44" s="17">
        <v>34759</v>
      </c>
      <c r="K44" s="5" t="s">
        <v>90</v>
      </c>
      <c r="L44" s="5" t="s">
        <v>119</v>
      </c>
      <c r="M44" s="5" t="s">
        <v>653</v>
      </c>
      <c r="N44" s="5" t="s">
        <v>654</v>
      </c>
      <c r="O44" s="1"/>
    </row>
    <row r="45" spans="1:15" ht="24">
      <c r="A45" s="4">
        <v>2.7118243619974409E-2</v>
      </c>
      <c r="B45" s="4">
        <v>0</v>
      </c>
      <c r="C45" s="4">
        <v>15111.568707284299</v>
      </c>
      <c r="D45" s="4">
        <v>199.88847496407803</v>
      </c>
      <c r="E45" s="4">
        <v>7560000</v>
      </c>
      <c r="F45" s="4">
        <v>-0.66388474977016598</v>
      </c>
      <c r="G45" s="4">
        <v>5.5</v>
      </c>
      <c r="H45" s="5" t="s">
        <v>53</v>
      </c>
      <c r="I45" s="4">
        <v>1.0574116294308675</v>
      </c>
      <c r="J45" s="17">
        <v>34802</v>
      </c>
      <c r="K45" s="5" t="s">
        <v>90</v>
      </c>
      <c r="L45" s="5" t="s">
        <v>119</v>
      </c>
      <c r="M45" s="5" t="s">
        <v>655</v>
      </c>
      <c r="N45" s="5" t="s">
        <v>656</v>
      </c>
      <c r="O45" s="1"/>
    </row>
    <row r="46" spans="1:15" ht="24">
      <c r="A46" s="4">
        <v>4.781920832866126E-2</v>
      </c>
      <c r="B46" s="4">
        <v>0</v>
      </c>
      <c r="C46" s="4">
        <v>26647.1259095204</v>
      </c>
      <c r="D46" s="4">
        <v>200.35433014676991</v>
      </c>
      <c r="E46" s="4">
        <v>13300000</v>
      </c>
      <c r="F46" s="4">
        <v>-0.73757986557483801</v>
      </c>
      <c r="G46" s="4">
        <v>5.5</v>
      </c>
      <c r="H46" s="5" t="s">
        <v>53</v>
      </c>
      <c r="I46" s="4">
        <v>1.1538445810769911</v>
      </c>
      <c r="J46" s="17">
        <v>34827</v>
      </c>
      <c r="K46" s="5" t="s">
        <v>90</v>
      </c>
      <c r="L46" s="5" t="s">
        <v>119</v>
      </c>
      <c r="M46" s="5" t="s">
        <v>657</v>
      </c>
      <c r="N46" s="5" t="s">
        <v>658</v>
      </c>
      <c r="O46" s="1"/>
    </row>
    <row r="47" spans="1:15" ht="24">
      <c r="A47" s="4">
        <v>7.9810276372033778E-2</v>
      </c>
      <c r="B47" s="4">
        <v>0</v>
      </c>
      <c r="C47" s="4">
        <v>44474.062990384598</v>
      </c>
      <c r="D47" s="4">
        <v>198.54492406421693</v>
      </c>
      <c r="E47" s="4">
        <v>22400000</v>
      </c>
      <c r="F47" s="4">
        <v>-0.68224296367168502</v>
      </c>
      <c r="G47" s="4">
        <v>5.5</v>
      </c>
      <c r="H47" s="5" t="s">
        <v>53</v>
      </c>
      <c r="I47" s="4">
        <v>1.2547861242391094</v>
      </c>
      <c r="J47" s="17">
        <v>34864</v>
      </c>
      <c r="K47" s="5" t="s">
        <v>90</v>
      </c>
      <c r="L47" s="5" t="s">
        <v>119</v>
      </c>
      <c r="M47" s="5" t="s">
        <v>659</v>
      </c>
      <c r="N47" s="5" t="s">
        <v>660</v>
      </c>
      <c r="O47" s="1"/>
    </row>
    <row r="48" spans="1:15" ht="24">
      <c r="A48" s="4">
        <v>6.1162283810301858E-2</v>
      </c>
      <c r="B48" s="4">
        <v>0</v>
      </c>
      <c r="C48" s="4">
        <v>34082.519024684203</v>
      </c>
      <c r="D48" s="4">
        <v>196.32787456615321</v>
      </c>
      <c r="E48" s="4">
        <v>17360000</v>
      </c>
      <c r="F48" s="4">
        <v>-0.75357773768902003</v>
      </c>
      <c r="G48" s="4">
        <v>5.5</v>
      </c>
      <c r="H48" s="5" t="s">
        <v>53</v>
      </c>
      <c r="I48" s="4">
        <v>1.3868207688398337</v>
      </c>
      <c r="J48" s="17">
        <v>34913</v>
      </c>
      <c r="K48" s="5" t="s">
        <v>90</v>
      </c>
      <c r="L48" s="5" t="s">
        <v>119</v>
      </c>
      <c r="M48" s="5" t="s">
        <v>661</v>
      </c>
      <c r="N48" s="5" t="s">
        <v>662</v>
      </c>
      <c r="O48" s="1"/>
    </row>
    <row r="49" spans="1:15" ht="24">
      <c r="A49" s="4">
        <v>5.6494649469170564E-2</v>
      </c>
      <c r="B49" s="4">
        <v>0</v>
      </c>
      <c r="C49" s="4">
        <v>31481.4922754986</v>
      </c>
      <c r="D49" s="4">
        <v>195.53721910247577</v>
      </c>
      <c r="E49" s="4">
        <v>16100000</v>
      </c>
      <c r="F49" s="4">
        <v>-0.602778123497964</v>
      </c>
      <c r="G49" s="4">
        <v>5.5</v>
      </c>
      <c r="H49" s="5" t="s">
        <v>53</v>
      </c>
      <c r="I49" s="4">
        <v>1.4705734248924982</v>
      </c>
      <c r="J49" s="17">
        <v>34943</v>
      </c>
      <c r="K49" s="5" t="s">
        <v>90</v>
      </c>
      <c r="L49" s="5" t="s">
        <v>119</v>
      </c>
      <c r="M49" s="5" t="s">
        <v>663</v>
      </c>
      <c r="N49" s="5" t="s">
        <v>664</v>
      </c>
      <c r="O49" s="1"/>
    </row>
    <row r="50" spans="1:15" ht="24">
      <c r="A50" s="4">
        <v>2.7136615804633987E-2</v>
      </c>
      <c r="B50" s="4">
        <v>0</v>
      </c>
      <c r="C50" s="4">
        <v>15121.806558034399</v>
      </c>
      <c r="D50" s="4">
        <v>198.18881465313763</v>
      </c>
      <c r="E50" s="4">
        <v>7630000</v>
      </c>
      <c r="F50" s="4">
        <v>-0.62428345978260202</v>
      </c>
      <c r="G50" s="4">
        <v>5.5</v>
      </c>
      <c r="H50" s="5" t="s">
        <v>53</v>
      </c>
      <c r="I50" s="4">
        <v>1.5150671222521257</v>
      </c>
      <c r="J50" s="17">
        <v>34974</v>
      </c>
      <c r="K50" s="5" t="s">
        <v>90</v>
      </c>
      <c r="L50" s="5" t="s">
        <v>119</v>
      </c>
      <c r="M50" s="5" t="s">
        <v>665</v>
      </c>
      <c r="N50" s="5" t="s">
        <v>666</v>
      </c>
      <c r="O50" s="1"/>
    </row>
    <row r="51" spans="1:15" ht="24">
      <c r="A51" s="4">
        <v>6.2195214235069678E-2</v>
      </c>
      <c r="B51" s="4">
        <v>0</v>
      </c>
      <c r="C51" s="4">
        <v>34658.1167404679</v>
      </c>
      <c r="D51" s="4">
        <v>196.47458469653003</v>
      </c>
      <c r="E51" s="4">
        <v>17640000</v>
      </c>
      <c r="F51" s="4">
        <v>-0.64736235725879798</v>
      </c>
      <c r="G51" s="4">
        <v>5.5</v>
      </c>
      <c r="H51" s="5" t="s">
        <v>53</v>
      </c>
      <c r="I51" s="4">
        <v>1.6000120811725027</v>
      </c>
      <c r="J51" s="17">
        <v>35004</v>
      </c>
      <c r="K51" s="5" t="s">
        <v>90</v>
      </c>
      <c r="L51" s="5" t="s">
        <v>119</v>
      </c>
      <c r="M51" s="5" t="s">
        <v>667</v>
      </c>
      <c r="N51" s="5" t="s">
        <v>668</v>
      </c>
      <c r="O51" s="1"/>
    </row>
    <row r="52" spans="1:15" ht="24">
      <c r="A52" s="4">
        <v>8.7007678126772361E-2</v>
      </c>
      <c r="B52" s="4">
        <v>0</v>
      </c>
      <c r="C52" s="4">
        <v>48484.795862868603</v>
      </c>
      <c r="D52" s="4">
        <v>194.12554397368913</v>
      </c>
      <c r="E52" s="4">
        <v>24976000</v>
      </c>
      <c r="F52" s="4">
        <v>-0.51308513557910995</v>
      </c>
      <c r="G52" s="4">
        <v>5.5</v>
      </c>
      <c r="H52" s="5" t="s">
        <v>53</v>
      </c>
      <c r="I52" s="4">
        <v>1.6814377122412891</v>
      </c>
      <c r="J52" s="17">
        <v>35037</v>
      </c>
      <c r="K52" s="5" t="s">
        <v>90</v>
      </c>
      <c r="L52" s="5" t="s">
        <v>119</v>
      </c>
      <c r="M52" s="5" t="s">
        <v>669</v>
      </c>
      <c r="N52" s="5" t="s">
        <v>670</v>
      </c>
      <c r="O52" s="1"/>
    </row>
    <row r="53" spans="1:15" ht="24">
      <c r="A53" s="4">
        <v>9.3334106259922653E-2</v>
      </c>
      <c r="B53" s="4">
        <v>0</v>
      </c>
      <c r="C53" s="4">
        <v>52010.181014854599</v>
      </c>
      <c r="D53" s="4">
        <v>192.88748336617192</v>
      </c>
      <c r="E53" s="4">
        <v>26964000</v>
      </c>
      <c r="F53" s="4">
        <v>-0.52593588531017399</v>
      </c>
      <c r="G53" s="4">
        <v>5.5</v>
      </c>
      <c r="H53" s="5" t="s">
        <v>53</v>
      </c>
      <c r="I53" s="4">
        <v>1.7663186064619316</v>
      </c>
      <c r="J53" s="17">
        <v>35065</v>
      </c>
      <c r="K53" s="5" t="s">
        <v>90</v>
      </c>
      <c r="L53" s="5" t="s">
        <v>119</v>
      </c>
      <c r="M53" s="5" t="s">
        <v>671</v>
      </c>
      <c r="N53" s="5" t="s">
        <v>672</v>
      </c>
      <c r="O53" s="1"/>
    </row>
    <row r="54" spans="1:15" ht="24">
      <c r="A54" s="4">
        <v>3.7644436745129815E-2</v>
      </c>
      <c r="B54" s="4">
        <v>0</v>
      </c>
      <c r="C54" s="4">
        <v>20977.261665354999</v>
      </c>
      <c r="D54" s="4">
        <v>190.77869025205536</v>
      </c>
      <c r="E54" s="4">
        <v>10995600</v>
      </c>
      <c r="F54" s="4">
        <v>-0.53773759424686596</v>
      </c>
      <c r="G54" s="4">
        <v>5.5</v>
      </c>
      <c r="H54" s="5" t="s">
        <v>53</v>
      </c>
      <c r="I54" s="4">
        <v>1.8513315699565678</v>
      </c>
      <c r="J54" s="17">
        <v>35096</v>
      </c>
      <c r="K54" s="5" t="s">
        <v>90</v>
      </c>
      <c r="L54" s="5" t="s">
        <v>119</v>
      </c>
      <c r="M54" s="5" t="s">
        <v>673</v>
      </c>
      <c r="N54" s="5" t="s">
        <v>674</v>
      </c>
      <c r="O54" s="1"/>
    </row>
    <row r="55" spans="1:15" ht="24">
      <c r="A55" s="4">
        <v>2.0883773979453613E-2</v>
      </c>
      <c r="B55" s="4">
        <v>0</v>
      </c>
      <c r="C55" s="4">
        <v>11637.4271792978</v>
      </c>
      <c r="D55" s="4">
        <v>188.91927239119804</v>
      </c>
      <c r="E55" s="4">
        <v>6160000</v>
      </c>
      <c r="F55" s="4">
        <v>-0.447257825732232</v>
      </c>
      <c r="G55" s="4">
        <v>5.5</v>
      </c>
      <c r="H55" s="5" t="s">
        <v>53</v>
      </c>
      <c r="I55" s="4">
        <v>1.9287526653508453</v>
      </c>
      <c r="J55" s="17">
        <v>35125</v>
      </c>
      <c r="K55" s="5" t="s">
        <v>90</v>
      </c>
      <c r="L55" s="5" t="s">
        <v>119</v>
      </c>
      <c r="M55" s="5" t="s">
        <v>675</v>
      </c>
      <c r="N55" s="5" t="s">
        <v>676</v>
      </c>
      <c r="O55" s="1"/>
    </row>
    <row r="56" spans="1:15" ht="24">
      <c r="A56" s="4">
        <v>2.6617941291761552E-2</v>
      </c>
      <c r="B56" s="4">
        <v>0</v>
      </c>
      <c r="C56" s="4">
        <v>14832.776573355901</v>
      </c>
      <c r="D56" s="4">
        <v>187.28253249186741</v>
      </c>
      <c r="E56" s="4">
        <v>7920000</v>
      </c>
      <c r="F56" s="4">
        <v>-0.45512563169002601</v>
      </c>
      <c r="G56" s="4">
        <v>5.5</v>
      </c>
      <c r="H56" s="5" t="s">
        <v>53</v>
      </c>
      <c r="I56" s="4">
        <v>1.5668773899652839</v>
      </c>
      <c r="J56" s="17">
        <v>35156</v>
      </c>
      <c r="K56" s="5" t="s">
        <v>90</v>
      </c>
      <c r="L56" s="5" t="s">
        <v>119</v>
      </c>
      <c r="M56" s="5" t="s">
        <v>677</v>
      </c>
      <c r="N56" s="5" t="s">
        <v>678</v>
      </c>
      <c r="O56" s="1"/>
    </row>
    <row r="57" spans="1:15" ht="24">
      <c r="A57" s="4">
        <v>5.3369110746991043E-2</v>
      </c>
      <c r="B57" s="4">
        <v>0</v>
      </c>
      <c r="C57" s="4">
        <v>29739.7941843765</v>
      </c>
      <c r="D57" s="4">
        <v>185.64166157538389</v>
      </c>
      <c r="E57" s="4">
        <v>16020000</v>
      </c>
      <c r="F57" s="4">
        <v>-0.49420240128040399</v>
      </c>
      <c r="G57" s="4">
        <v>5.5</v>
      </c>
      <c r="H57" s="5" t="s">
        <v>53</v>
      </c>
      <c r="I57" s="4">
        <v>1.6496587682822819</v>
      </c>
      <c r="J57" s="17">
        <v>35186</v>
      </c>
      <c r="K57" s="5" t="s">
        <v>90</v>
      </c>
      <c r="L57" s="5" t="s">
        <v>119</v>
      </c>
      <c r="M57" s="5" t="s">
        <v>679</v>
      </c>
      <c r="N57" s="5" t="s">
        <v>680</v>
      </c>
      <c r="O57" s="1"/>
    </row>
    <row r="58" spans="1:15" ht="24">
      <c r="A58" s="4">
        <v>9.0110474105158461E-2</v>
      </c>
      <c r="B58" s="4">
        <v>0</v>
      </c>
      <c r="C58" s="4">
        <v>50213.820620855899</v>
      </c>
      <c r="D58" s="4">
        <v>182.56915583499091</v>
      </c>
      <c r="E58" s="4">
        <v>27504000</v>
      </c>
      <c r="F58" s="4">
        <v>-0.45302755010128198</v>
      </c>
      <c r="G58" s="4">
        <v>5.5</v>
      </c>
      <c r="H58" s="5" t="s">
        <v>53</v>
      </c>
      <c r="I58" s="4">
        <v>1.7367128256110609</v>
      </c>
      <c r="J58" s="17">
        <v>35218</v>
      </c>
      <c r="K58" s="5" t="s">
        <v>90</v>
      </c>
      <c r="L58" s="5" t="s">
        <v>119</v>
      </c>
      <c r="M58" s="5" t="s">
        <v>681</v>
      </c>
      <c r="N58" s="5" t="s">
        <v>682</v>
      </c>
      <c r="O58" s="1"/>
    </row>
    <row r="59" spans="1:15" ht="24">
      <c r="A59" s="4">
        <v>3.3895019125971503E-2</v>
      </c>
      <c r="B59" s="4">
        <v>0</v>
      </c>
      <c r="C59" s="4">
        <v>18887.908727966402</v>
      </c>
      <c r="D59" s="4">
        <v>179.67949703164382</v>
      </c>
      <c r="E59" s="4">
        <v>10512000</v>
      </c>
      <c r="F59" s="4">
        <v>-0.48344973313808598</v>
      </c>
      <c r="G59" s="4">
        <v>5.5</v>
      </c>
      <c r="H59" s="5" t="s">
        <v>53</v>
      </c>
      <c r="I59" s="4">
        <v>1.8166507218222059</v>
      </c>
      <c r="J59" s="17">
        <v>35247</v>
      </c>
      <c r="K59" s="5" t="s">
        <v>90</v>
      </c>
      <c r="L59" s="5" t="s">
        <v>119</v>
      </c>
      <c r="M59" s="5" t="s">
        <v>683</v>
      </c>
      <c r="N59" s="5" t="s">
        <v>684</v>
      </c>
      <c r="O59" s="1"/>
    </row>
    <row r="60" spans="1:15" ht="24">
      <c r="A60" s="4">
        <v>9.4589806863386472E-2</v>
      </c>
      <c r="B60" s="4">
        <v>0</v>
      </c>
      <c r="C60" s="4">
        <v>52709.9168167354</v>
      </c>
      <c r="D60" s="4">
        <v>178.556628782979</v>
      </c>
      <c r="E60" s="4">
        <v>29520000</v>
      </c>
      <c r="F60" s="4">
        <v>-0.51308513557910995</v>
      </c>
      <c r="G60" s="4">
        <v>5.5</v>
      </c>
      <c r="H60" s="5" t="s">
        <v>53</v>
      </c>
      <c r="I60" s="4">
        <v>1.9019475306315443</v>
      </c>
      <c r="J60" s="17">
        <v>35278</v>
      </c>
      <c r="K60" s="5" t="s">
        <v>90</v>
      </c>
      <c r="L60" s="5" t="s">
        <v>119</v>
      </c>
      <c r="M60" s="5" t="s">
        <v>685</v>
      </c>
      <c r="N60" s="5" t="s">
        <v>686</v>
      </c>
      <c r="O60" s="1"/>
    </row>
    <row r="61" spans="1:15" ht="24">
      <c r="A61" s="4">
        <v>6.3162050057141331E-2</v>
      </c>
      <c r="B61" s="4">
        <v>0</v>
      </c>
      <c r="C61" s="4">
        <v>35196.8834157233</v>
      </c>
      <c r="D61" s="4">
        <v>177.76203745314797</v>
      </c>
      <c r="E61" s="4">
        <v>19800000</v>
      </c>
      <c r="F61" s="4">
        <v>-0.41211495912075102</v>
      </c>
      <c r="G61" s="4">
        <v>5.5</v>
      </c>
      <c r="H61" s="5" t="s">
        <v>53</v>
      </c>
      <c r="I61" s="4">
        <v>1.9853258081227112</v>
      </c>
      <c r="J61" s="17">
        <v>35309</v>
      </c>
      <c r="K61" s="5" t="s">
        <v>90</v>
      </c>
      <c r="L61" s="5" t="s">
        <v>119</v>
      </c>
      <c r="M61" s="5" t="s">
        <v>687</v>
      </c>
      <c r="N61" s="5" t="s">
        <v>688</v>
      </c>
      <c r="O61" s="1"/>
    </row>
    <row r="62" spans="1:15" ht="24">
      <c r="A62" s="4">
        <v>4.9266425044919966E-2</v>
      </c>
      <c r="B62" s="4">
        <v>0</v>
      </c>
      <c r="C62" s="4">
        <v>27453.5835528895</v>
      </c>
      <c r="D62" s="4">
        <v>181.5713197942427</v>
      </c>
      <c r="E62" s="4">
        <v>15120000</v>
      </c>
      <c r="F62" s="4">
        <v>-0.42785057103634</v>
      </c>
      <c r="G62" s="4">
        <v>5.5</v>
      </c>
      <c r="H62" s="5" t="s">
        <v>53</v>
      </c>
      <c r="I62" s="4">
        <v>2.0185865107035177</v>
      </c>
      <c r="J62" s="17">
        <v>35339</v>
      </c>
      <c r="K62" s="5" t="s">
        <v>90</v>
      </c>
      <c r="L62" s="5" t="s">
        <v>119</v>
      </c>
      <c r="M62" s="5" t="s">
        <v>689</v>
      </c>
      <c r="N62" s="5" t="s">
        <v>690</v>
      </c>
      <c r="O62" s="1"/>
    </row>
    <row r="63" spans="1:15" ht="24">
      <c r="A63" s="4">
        <v>6.7442354488064127E-2</v>
      </c>
      <c r="B63" s="4">
        <v>0</v>
      </c>
      <c r="C63" s="4">
        <v>37582.071608676197</v>
      </c>
      <c r="D63" s="4">
        <v>180.92659160733774</v>
      </c>
      <c r="E63" s="4">
        <v>20772000</v>
      </c>
      <c r="F63" s="4">
        <v>-0.445684264540673</v>
      </c>
      <c r="G63" s="4">
        <v>5.5</v>
      </c>
      <c r="H63" s="5" t="s">
        <v>53</v>
      </c>
      <c r="I63" s="4">
        <v>2.1035840508882799</v>
      </c>
      <c r="J63" s="17">
        <v>35370</v>
      </c>
      <c r="K63" s="5" t="s">
        <v>90</v>
      </c>
      <c r="L63" s="5" t="s">
        <v>119</v>
      </c>
      <c r="M63" s="5" t="s">
        <v>691</v>
      </c>
      <c r="N63" s="5" t="s">
        <v>692</v>
      </c>
      <c r="O63" s="1"/>
    </row>
    <row r="64" spans="1:15" ht="24">
      <c r="A64" s="4">
        <v>0.12191895898184515</v>
      </c>
      <c r="B64" s="4">
        <v>0</v>
      </c>
      <c r="C64" s="4">
        <v>67939.013720552597</v>
      </c>
      <c r="D64" s="4">
        <v>179.18674758553982</v>
      </c>
      <c r="E64" s="4">
        <v>37915200</v>
      </c>
      <c r="F64" s="4">
        <v>-0.345238608479501</v>
      </c>
      <c r="G64" s="4">
        <v>5.5</v>
      </c>
      <c r="H64" s="5" t="s">
        <v>53</v>
      </c>
      <c r="I64" s="4">
        <v>2.184643154224005</v>
      </c>
      <c r="J64" s="17">
        <v>35400</v>
      </c>
      <c r="K64" s="5" t="s">
        <v>90</v>
      </c>
      <c r="L64" s="5" t="s">
        <v>119</v>
      </c>
      <c r="M64" s="5" t="s">
        <v>693</v>
      </c>
      <c r="N64" s="5" t="s">
        <v>694</v>
      </c>
      <c r="O64" s="1"/>
    </row>
    <row r="65" spans="1:15" ht="24">
      <c r="A65" s="4">
        <v>9.2646626662121354E-2</v>
      </c>
      <c r="B65" s="4">
        <v>0</v>
      </c>
      <c r="C65" s="4">
        <v>51627.084848206898</v>
      </c>
      <c r="D65" s="4">
        <v>178.14729071154898</v>
      </c>
      <c r="E65" s="4">
        <v>28980000</v>
      </c>
      <c r="F65" s="4">
        <v>-0.35599127662182001</v>
      </c>
      <c r="G65" s="4">
        <v>5.5</v>
      </c>
      <c r="H65" s="5" t="s">
        <v>53</v>
      </c>
      <c r="I65" s="4">
        <v>2.2695381391343368</v>
      </c>
      <c r="J65" s="17">
        <v>35431</v>
      </c>
      <c r="K65" s="5" t="s">
        <v>90</v>
      </c>
      <c r="L65" s="5" t="s">
        <v>119</v>
      </c>
      <c r="M65" s="5" t="s">
        <v>695</v>
      </c>
      <c r="N65" s="5" t="s">
        <v>696</v>
      </c>
      <c r="O65" s="1"/>
    </row>
    <row r="66" spans="1:15" ht="24">
      <c r="A66" s="4">
        <v>5.0278095029355332E-2</v>
      </c>
      <c r="B66" s="4">
        <v>0</v>
      </c>
      <c r="C66" s="4">
        <v>28017.3339451764</v>
      </c>
      <c r="D66" s="4">
        <v>176.87710823974999</v>
      </c>
      <c r="E66" s="4">
        <v>15840000</v>
      </c>
      <c r="F66" s="4">
        <v>-0.36648168456554497</v>
      </c>
      <c r="G66" s="4">
        <v>5.5</v>
      </c>
      <c r="H66" s="5" t="s">
        <v>53</v>
      </c>
      <c r="I66" s="4">
        <v>2.3573448363664697</v>
      </c>
      <c r="J66" s="17">
        <v>35463</v>
      </c>
      <c r="K66" s="5" t="s">
        <v>90</v>
      </c>
      <c r="L66" s="5" t="s">
        <v>119</v>
      </c>
      <c r="M66" s="5" t="s">
        <v>697</v>
      </c>
      <c r="N66" s="5" t="s">
        <v>698</v>
      </c>
      <c r="O66" s="1"/>
    </row>
    <row r="67" spans="1:15" ht="24">
      <c r="A67" s="4">
        <v>3.1806315123838629E-2</v>
      </c>
      <c r="B67" s="4">
        <v>0</v>
      </c>
      <c r="C67" s="4">
        <v>17723.984010726901</v>
      </c>
      <c r="D67" s="4">
        <v>175.83317470959224</v>
      </c>
      <c r="E67" s="4">
        <v>10080000</v>
      </c>
      <c r="F67" s="4">
        <v>-0.28386972200870603</v>
      </c>
      <c r="G67" s="4">
        <v>5.5</v>
      </c>
      <c r="H67" s="5" t="s">
        <v>53</v>
      </c>
      <c r="I67" s="4">
        <v>2.4342106570221493</v>
      </c>
      <c r="J67" s="17">
        <v>35491</v>
      </c>
      <c r="K67" s="5" t="s">
        <v>90</v>
      </c>
      <c r="L67" s="5" t="s">
        <v>119</v>
      </c>
      <c r="M67" s="5" t="s">
        <v>699</v>
      </c>
      <c r="N67" s="5" t="s">
        <v>700</v>
      </c>
      <c r="O67" s="1"/>
    </row>
    <row r="68" spans="1:15" ht="24">
      <c r="A68" s="4">
        <v>2.8823316145089973E-2</v>
      </c>
      <c r="B68" s="4">
        <v>0</v>
      </c>
      <c r="C68" s="4">
        <v>16061.7158102924</v>
      </c>
      <c r="D68" s="4">
        <v>173.82809318498266</v>
      </c>
      <c r="E68" s="4">
        <v>9240000</v>
      </c>
      <c r="F68" s="4">
        <v>-0.29095074737072102</v>
      </c>
      <c r="G68" s="4">
        <v>5.5</v>
      </c>
      <c r="H68" s="5" t="s">
        <v>53</v>
      </c>
      <c r="I68" s="4">
        <v>2.0595547495011797</v>
      </c>
      <c r="J68" s="17">
        <v>35521</v>
      </c>
      <c r="K68" s="5" t="s">
        <v>90</v>
      </c>
      <c r="L68" s="5" t="s">
        <v>119</v>
      </c>
      <c r="M68" s="5" t="s">
        <v>701</v>
      </c>
      <c r="N68" s="5" t="s">
        <v>702</v>
      </c>
      <c r="O68" s="1"/>
    </row>
    <row r="69" spans="1:15" ht="24">
      <c r="A69" s="4">
        <v>6.6669101842672607E-2</v>
      </c>
      <c r="B69" s="4">
        <v>0</v>
      </c>
      <c r="C69" s="4">
        <v>37151.1786407291</v>
      </c>
      <c r="D69" s="4">
        <v>172.31529981785295</v>
      </c>
      <c r="E69" s="4">
        <v>21560000</v>
      </c>
      <c r="F69" s="4">
        <v>-0.319012588620187</v>
      </c>
      <c r="G69" s="4">
        <v>5.5</v>
      </c>
      <c r="H69" s="5" t="s">
        <v>53</v>
      </c>
      <c r="I69" s="4">
        <v>2.1424518402305672</v>
      </c>
      <c r="J69" s="17">
        <v>35551</v>
      </c>
      <c r="K69" s="5" t="s">
        <v>90</v>
      </c>
      <c r="L69" s="5" t="s">
        <v>119</v>
      </c>
      <c r="M69" s="5" t="s">
        <v>703</v>
      </c>
      <c r="N69" s="5" t="s">
        <v>704</v>
      </c>
      <c r="O69" s="1"/>
    </row>
    <row r="70" spans="1:15" ht="24">
      <c r="A70" s="4">
        <v>0.15825812783304169</v>
      </c>
      <c r="B70" s="4">
        <v>0</v>
      </c>
      <c r="C70" s="4">
        <v>88188.918344021004</v>
      </c>
      <c r="D70" s="4">
        <v>170.86901949938192</v>
      </c>
      <c r="E70" s="4">
        <v>51612000</v>
      </c>
      <c r="F70" s="4">
        <v>-0.26367568671703401</v>
      </c>
      <c r="G70" s="4">
        <v>5.5</v>
      </c>
      <c r="H70" s="5" t="s">
        <v>53</v>
      </c>
      <c r="I70" s="4">
        <v>2.2261310981260727</v>
      </c>
      <c r="J70" s="17">
        <v>35582</v>
      </c>
      <c r="K70" s="5" t="s">
        <v>90</v>
      </c>
      <c r="L70" s="5" t="s">
        <v>119</v>
      </c>
      <c r="M70" s="5" t="s">
        <v>705</v>
      </c>
      <c r="N70" s="5" t="s">
        <v>706</v>
      </c>
      <c r="O70" s="1"/>
    </row>
    <row r="71" spans="1:15" ht="24">
      <c r="A71" s="4">
        <v>5.2073974432877264E-2</v>
      </c>
      <c r="B71" s="4">
        <v>0</v>
      </c>
      <c r="C71" s="4">
        <v>29018.082938239098</v>
      </c>
      <c r="D71" s="4">
        <v>170.1940348283818</v>
      </c>
      <c r="E71" s="4">
        <v>17050000</v>
      </c>
      <c r="F71" s="4">
        <v>-0.287279104590417</v>
      </c>
      <c r="G71" s="4">
        <v>5.5</v>
      </c>
      <c r="H71" s="5" t="s">
        <v>53</v>
      </c>
      <c r="I71" s="4">
        <v>2.3089365199855929</v>
      </c>
      <c r="J71" s="17">
        <v>35612</v>
      </c>
      <c r="K71" s="5" t="s">
        <v>90</v>
      </c>
      <c r="L71" s="5" t="s">
        <v>119</v>
      </c>
      <c r="M71" s="5" t="s">
        <v>707</v>
      </c>
      <c r="N71" s="5" t="s">
        <v>708</v>
      </c>
      <c r="O71" s="1"/>
    </row>
    <row r="72" spans="1:15" ht="24">
      <c r="A72" s="4">
        <v>9.4604143852541456E-2</v>
      </c>
      <c r="B72" s="4">
        <v>0</v>
      </c>
      <c r="C72" s="4">
        <v>52717.906065586001</v>
      </c>
      <c r="D72" s="4">
        <v>168.51395622550186</v>
      </c>
      <c r="E72" s="4">
        <v>31284000</v>
      </c>
      <c r="F72" s="4">
        <v>-0.30983348166942698</v>
      </c>
      <c r="G72" s="4">
        <v>5.5</v>
      </c>
      <c r="H72" s="5" t="s">
        <v>53</v>
      </c>
      <c r="I72" s="4">
        <v>2.3943127318168633</v>
      </c>
      <c r="J72" s="17">
        <v>35643</v>
      </c>
      <c r="K72" s="5" t="s">
        <v>90</v>
      </c>
      <c r="L72" s="5" t="s">
        <v>119</v>
      </c>
      <c r="M72" s="5" t="s">
        <v>709</v>
      </c>
      <c r="N72" s="5" t="s">
        <v>710</v>
      </c>
      <c r="O72" s="1"/>
    </row>
    <row r="73" spans="1:15" ht="24">
      <c r="A73" s="4">
        <v>9.9913957370828616E-2</v>
      </c>
      <c r="B73" s="4">
        <v>0</v>
      </c>
      <c r="C73" s="4">
        <v>55676.7854432077</v>
      </c>
      <c r="D73" s="4">
        <v>166.49756412442494</v>
      </c>
      <c r="E73" s="4">
        <v>33440000</v>
      </c>
      <c r="F73" s="4">
        <v>-0.214895289778711</v>
      </c>
      <c r="G73" s="4">
        <v>5.5</v>
      </c>
      <c r="H73" s="5" t="s">
        <v>53</v>
      </c>
      <c r="I73" s="4">
        <v>2.4769621788229923</v>
      </c>
      <c r="J73" s="17">
        <v>35674</v>
      </c>
      <c r="K73" s="5" t="s">
        <v>90</v>
      </c>
      <c r="L73" s="5" t="s">
        <v>119</v>
      </c>
      <c r="M73" s="5" t="s">
        <v>711</v>
      </c>
      <c r="N73" s="5" t="s">
        <v>712</v>
      </c>
      <c r="O73" s="1"/>
    </row>
    <row r="74" spans="1:15" ht="24">
      <c r="A74" s="4">
        <v>5.0974874583828773E-2</v>
      </c>
      <c r="B74" s="4">
        <v>0</v>
      </c>
      <c r="C74" s="4">
        <v>28405.612487799299</v>
      </c>
      <c r="D74" s="4">
        <v>169.89002684090491</v>
      </c>
      <c r="E74" s="4">
        <v>16720000</v>
      </c>
      <c r="F74" s="4">
        <v>-0.22827055990696099</v>
      </c>
      <c r="G74" s="4">
        <v>5.5</v>
      </c>
      <c r="H74" s="5" t="s">
        <v>53</v>
      </c>
      <c r="I74" s="4">
        <v>2.4999332706945339</v>
      </c>
      <c r="J74" s="17">
        <v>35704</v>
      </c>
      <c r="K74" s="5" t="s">
        <v>90</v>
      </c>
      <c r="L74" s="5" t="s">
        <v>119</v>
      </c>
      <c r="M74" s="5" t="s">
        <v>713</v>
      </c>
      <c r="N74" s="5" t="s">
        <v>714</v>
      </c>
      <c r="O74" s="1"/>
    </row>
    <row r="75" spans="1:15" ht="24">
      <c r="A75" s="4">
        <v>0.11618174813885221</v>
      </c>
      <c r="B75" s="4">
        <v>0</v>
      </c>
      <c r="C75" s="4">
        <v>64741.9683271627</v>
      </c>
      <c r="D75" s="4">
        <v>170.10501399674905</v>
      </c>
      <c r="E75" s="4">
        <v>38060000</v>
      </c>
      <c r="F75" s="4">
        <v>-0.244006171822549</v>
      </c>
      <c r="G75" s="4">
        <v>5.5</v>
      </c>
      <c r="H75" s="5" t="s">
        <v>53</v>
      </c>
      <c r="I75" s="4">
        <v>2.5877360871376087</v>
      </c>
      <c r="J75" s="17">
        <v>35736</v>
      </c>
      <c r="K75" s="5" t="s">
        <v>90</v>
      </c>
      <c r="L75" s="5" t="s">
        <v>119</v>
      </c>
      <c r="M75" s="5" t="s">
        <v>715</v>
      </c>
      <c r="N75" s="5" t="s">
        <v>716</v>
      </c>
      <c r="O75" s="1"/>
    </row>
    <row r="76" spans="1:15" ht="24">
      <c r="A76" s="4">
        <v>0.15010373600484286</v>
      </c>
      <c r="B76" s="4">
        <v>0</v>
      </c>
      <c r="C76" s="4">
        <v>83644.9053133548</v>
      </c>
      <c r="D76" s="4">
        <v>167.71244599060591</v>
      </c>
      <c r="E76" s="4">
        <v>49874000</v>
      </c>
      <c r="F76" s="4">
        <v>-0.14644537794590101</v>
      </c>
      <c r="G76" s="4">
        <v>5.5</v>
      </c>
      <c r="H76" s="5" t="s">
        <v>53</v>
      </c>
      <c r="I76" s="4">
        <v>2.6653247064462406</v>
      </c>
      <c r="J76" s="17">
        <v>35765</v>
      </c>
      <c r="K76" s="5" t="s">
        <v>90</v>
      </c>
      <c r="L76" s="5" t="s">
        <v>119</v>
      </c>
      <c r="M76" s="5" t="s">
        <v>717</v>
      </c>
      <c r="N76" s="5" t="s">
        <v>718</v>
      </c>
      <c r="O76" s="1"/>
    </row>
    <row r="77" spans="1:15" ht="24">
      <c r="A77" s="4">
        <v>2.2367641063025575E-2</v>
      </c>
      <c r="B77" s="4">
        <v>0</v>
      </c>
      <c r="C77" s="4">
        <v>12464.308141800801</v>
      </c>
      <c r="D77" s="4">
        <v>168.21836727759663</v>
      </c>
      <c r="E77" s="4">
        <v>7409600</v>
      </c>
      <c r="F77" s="4">
        <v>-0.15693578588962701</v>
      </c>
      <c r="G77" s="4">
        <v>5.5</v>
      </c>
      <c r="H77" s="5" t="s">
        <v>53</v>
      </c>
      <c r="I77" s="4">
        <v>2.750281095293388</v>
      </c>
      <c r="J77" s="17">
        <v>35796</v>
      </c>
      <c r="K77" s="5" t="s">
        <v>90</v>
      </c>
      <c r="L77" s="5" t="s">
        <v>119</v>
      </c>
      <c r="M77" s="5" t="s">
        <v>719</v>
      </c>
      <c r="N77" s="5" t="s">
        <v>720</v>
      </c>
      <c r="O77" s="1"/>
    </row>
    <row r="78" spans="1:15" ht="24">
      <c r="A78" s="4">
        <v>6.6656749392149786E-2</v>
      </c>
      <c r="B78" s="4">
        <v>0</v>
      </c>
      <c r="C78" s="4">
        <v>37144.295270722003</v>
      </c>
      <c r="D78" s="4">
        <v>168.8377057760091</v>
      </c>
      <c r="E78" s="4">
        <v>22000000</v>
      </c>
      <c r="F78" s="4">
        <v>-0.16690167343616599</v>
      </c>
      <c r="G78" s="4">
        <v>5.5</v>
      </c>
      <c r="H78" s="5" t="s">
        <v>53</v>
      </c>
      <c r="I78" s="4">
        <v>2.8354277919386091</v>
      </c>
      <c r="J78" s="17">
        <v>35827</v>
      </c>
      <c r="K78" s="5" t="s">
        <v>90</v>
      </c>
      <c r="L78" s="5" t="s">
        <v>119</v>
      </c>
      <c r="M78" s="5" t="s">
        <v>721</v>
      </c>
      <c r="N78" s="5" t="s">
        <v>722</v>
      </c>
      <c r="O78" s="1"/>
    </row>
    <row r="79" spans="1:15" ht="24">
      <c r="A79" s="4">
        <v>0.12447176318897793</v>
      </c>
      <c r="B79" s="4">
        <v>0</v>
      </c>
      <c r="C79" s="4">
        <v>69361.557035412305</v>
      </c>
      <c r="D79" s="4">
        <v>167.88062018446195</v>
      </c>
      <c r="E79" s="4">
        <v>41316000</v>
      </c>
      <c r="F79" s="4">
        <v>-7.9306767106057399E-2</v>
      </c>
      <c r="G79" s="4">
        <v>5.5</v>
      </c>
      <c r="H79" s="5" t="s">
        <v>53</v>
      </c>
      <c r="I79" s="4">
        <v>2.9113667565744641</v>
      </c>
      <c r="J79" s="17">
        <v>35855</v>
      </c>
      <c r="K79" s="5" t="s">
        <v>90</v>
      </c>
      <c r="L79" s="5" t="s">
        <v>119</v>
      </c>
      <c r="M79" s="5" t="s">
        <v>723</v>
      </c>
      <c r="N79" s="5" t="s">
        <v>724</v>
      </c>
      <c r="O79" s="1"/>
    </row>
    <row r="80" spans="1:15" ht="24">
      <c r="A80" s="4">
        <v>6.5102496191991724E-2</v>
      </c>
      <c r="B80" s="4">
        <v>0</v>
      </c>
      <c r="C80" s="4">
        <v>36278.191833056699</v>
      </c>
      <c r="D80" s="4">
        <v>168.11024945809407</v>
      </c>
      <c r="E80" s="4">
        <v>21580000</v>
      </c>
      <c r="F80" s="4">
        <v>-8.6912312865258398E-2</v>
      </c>
      <c r="G80" s="4">
        <v>5.5</v>
      </c>
      <c r="H80" s="5" t="s">
        <v>53</v>
      </c>
      <c r="I80" s="4">
        <v>2.5346513621127169</v>
      </c>
      <c r="J80" s="17">
        <v>35886</v>
      </c>
      <c r="K80" s="5" t="s">
        <v>90</v>
      </c>
      <c r="L80" s="5" t="s">
        <v>119</v>
      </c>
      <c r="M80" s="5" t="s">
        <v>725</v>
      </c>
      <c r="N80" s="5" t="s">
        <v>726</v>
      </c>
      <c r="O80" s="1"/>
    </row>
    <row r="81" spans="1:15" ht="24">
      <c r="A81" s="4">
        <v>8.965723970072112E-2</v>
      </c>
      <c r="B81" s="4">
        <v>0</v>
      </c>
      <c r="C81" s="4">
        <v>49961.256961529703</v>
      </c>
      <c r="D81" s="4">
        <v>168.56024615900708</v>
      </c>
      <c r="E81" s="4">
        <v>29640000</v>
      </c>
      <c r="F81" s="4">
        <v>-0.11130251133442</v>
      </c>
      <c r="G81" s="4">
        <v>5.5</v>
      </c>
      <c r="H81" s="5" t="s">
        <v>53</v>
      </c>
      <c r="I81" s="4">
        <v>2.6232114158417339</v>
      </c>
      <c r="J81" s="17">
        <v>35918</v>
      </c>
      <c r="K81" s="5" t="s">
        <v>90</v>
      </c>
      <c r="L81" s="5" t="s">
        <v>119</v>
      </c>
      <c r="M81" s="5" t="s">
        <v>727</v>
      </c>
      <c r="N81" s="5" t="s">
        <v>728</v>
      </c>
      <c r="O81" s="1"/>
    </row>
    <row r="82" spans="1:15" ht="24">
      <c r="A82" s="4">
        <v>4.4919558118161916E-2</v>
      </c>
      <c r="B82" s="4">
        <v>0</v>
      </c>
      <c r="C82" s="4">
        <v>25031.303587208298</v>
      </c>
      <c r="D82" s="4">
        <v>165.99007683825133</v>
      </c>
      <c r="E82" s="4">
        <v>15080000</v>
      </c>
      <c r="F82" s="4">
        <v>-4.3377119898797202E-2</v>
      </c>
      <c r="G82" s="4">
        <v>5.5</v>
      </c>
      <c r="H82" s="5" t="s">
        <v>53</v>
      </c>
      <c r="I82" s="4">
        <v>2.7004981412101912</v>
      </c>
      <c r="J82" s="17">
        <v>35947</v>
      </c>
      <c r="K82" s="5" t="s">
        <v>90</v>
      </c>
      <c r="L82" s="5" t="s">
        <v>119</v>
      </c>
      <c r="M82" s="5" t="s">
        <v>729</v>
      </c>
      <c r="N82" s="5" t="s">
        <v>730</v>
      </c>
      <c r="O82" s="1"/>
    </row>
    <row r="83" spans="1:15" ht="24">
      <c r="A83" s="4">
        <v>1.5439017865421017E-2</v>
      </c>
      <c r="B83" s="4">
        <v>0</v>
      </c>
      <c r="C83" s="4">
        <v>8603.3514012114192</v>
      </c>
      <c r="D83" s="4">
        <v>165.44906540791192</v>
      </c>
      <c r="E83" s="4">
        <v>5200000</v>
      </c>
      <c r="F83" s="4">
        <v>-6.3308894991875794E-2</v>
      </c>
      <c r="G83" s="4">
        <v>5.5</v>
      </c>
      <c r="H83" s="5" t="s">
        <v>53</v>
      </c>
      <c r="I83" s="4">
        <v>2.7834459372729423</v>
      </c>
      <c r="J83" s="17">
        <v>35977</v>
      </c>
      <c r="K83" s="5" t="s">
        <v>90</v>
      </c>
      <c r="L83" s="5" t="s">
        <v>119</v>
      </c>
      <c r="M83" s="5" t="s">
        <v>731</v>
      </c>
      <c r="N83" s="5" t="s">
        <v>732</v>
      </c>
      <c r="O83" s="1"/>
    </row>
    <row r="84" spans="1:15" ht="24">
      <c r="A84" s="4">
        <v>1.5389834003820983E-2</v>
      </c>
      <c r="B84" s="4">
        <v>0</v>
      </c>
      <c r="C84" s="4">
        <v>8575.9438259173094</v>
      </c>
      <c r="D84" s="4">
        <v>164.92199665225596</v>
      </c>
      <c r="E84" s="4">
        <v>5200000</v>
      </c>
      <c r="F84" s="4">
        <v>-8.3765190482140706E-2</v>
      </c>
      <c r="G84" s="4">
        <v>5.5</v>
      </c>
      <c r="H84" s="5" t="s">
        <v>53</v>
      </c>
      <c r="I84" s="4">
        <v>2.874445920855917</v>
      </c>
      <c r="J84" s="17">
        <v>36010</v>
      </c>
      <c r="K84" s="5" t="s">
        <v>90</v>
      </c>
      <c r="L84" s="5" t="s">
        <v>119</v>
      </c>
      <c r="M84" s="5" t="s">
        <v>733</v>
      </c>
      <c r="N84" s="5" t="s">
        <v>734</v>
      </c>
      <c r="O84" s="1"/>
    </row>
    <row r="85" spans="1:15" ht="24">
      <c r="A85" s="4">
        <v>7.6841015588545503E-2</v>
      </c>
      <c r="B85" s="4">
        <v>0</v>
      </c>
      <c r="C85" s="4">
        <v>42819.450362504896</v>
      </c>
      <c r="D85" s="4">
        <v>164.69019370194192</v>
      </c>
      <c r="E85" s="4">
        <v>26000000</v>
      </c>
      <c r="F85" s="4">
        <v>9.3371800184238792E-3</v>
      </c>
      <c r="G85" s="4">
        <v>5.5</v>
      </c>
      <c r="H85" s="5" t="s">
        <v>53</v>
      </c>
      <c r="I85" s="4">
        <v>2.9506839073896236</v>
      </c>
      <c r="J85" s="17">
        <v>36039</v>
      </c>
      <c r="K85" s="5" t="s">
        <v>90</v>
      </c>
      <c r="L85" s="5" t="s">
        <v>119</v>
      </c>
      <c r="M85" s="5" t="s">
        <v>735</v>
      </c>
      <c r="N85" s="5" t="s">
        <v>736</v>
      </c>
      <c r="O85" s="1"/>
    </row>
    <row r="86" spans="1:15" ht="24">
      <c r="A86" s="4">
        <v>0.23481109877494899</v>
      </c>
      <c r="B86" s="4">
        <v>0</v>
      </c>
      <c r="C86" s="4">
        <v>130847.856597798</v>
      </c>
      <c r="D86" s="4">
        <v>167.75366230486924</v>
      </c>
      <c r="E86" s="4">
        <v>78000000</v>
      </c>
      <c r="F86" s="4">
        <v>-3.2513095140468198E-3</v>
      </c>
      <c r="G86" s="4">
        <v>5.5</v>
      </c>
      <c r="H86" s="5" t="s">
        <v>53</v>
      </c>
      <c r="I86" s="4">
        <v>2.964027882901842</v>
      </c>
      <c r="J86" s="17">
        <v>36069</v>
      </c>
      <c r="K86" s="5" t="s">
        <v>90</v>
      </c>
      <c r="L86" s="5" t="s">
        <v>119</v>
      </c>
      <c r="M86" s="5" t="s">
        <v>737</v>
      </c>
      <c r="N86" s="5" t="s">
        <v>738</v>
      </c>
      <c r="O86" s="1"/>
    </row>
    <row r="87" spans="1:15" ht="24">
      <c r="A87" s="4">
        <v>0.23321438583905646</v>
      </c>
      <c r="B87" s="4">
        <v>0</v>
      </c>
      <c r="C87" s="4">
        <v>129958.09258598799</v>
      </c>
      <c r="D87" s="4">
        <v>165.50954226437597</v>
      </c>
      <c r="E87" s="4">
        <v>78520000</v>
      </c>
      <c r="F87" s="4">
        <v>-1.7675620436669499E-2</v>
      </c>
      <c r="G87" s="4">
        <v>5.5</v>
      </c>
      <c r="H87" s="5" t="s">
        <v>53</v>
      </c>
      <c r="I87" s="4">
        <v>3.0491862816635953</v>
      </c>
      <c r="J87" s="17">
        <v>36100</v>
      </c>
      <c r="K87" s="5" t="s">
        <v>90</v>
      </c>
      <c r="L87" s="5" t="s">
        <v>119</v>
      </c>
      <c r="M87" s="5" t="s">
        <v>739</v>
      </c>
      <c r="N87" s="5" t="s">
        <v>740</v>
      </c>
      <c r="O87" s="1"/>
    </row>
    <row r="88" spans="1:15" ht="24">
      <c r="A88" s="4">
        <v>0.20481995992306201</v>
      </c>
      <c r="B88" s="4">
        <v>0</v>
      </c>
      <c r="C88" s="4">
        <v>114135.374708441</v>
      </c>
      <c r="D88" s="4">
        <v>160.2124855536791</v>
      </c>
      <c r="E88" s="4">
        <v>71240000</v>
      </c>
      <c r="F88" s="4">
        <v>7.3590928673743103E-2</v>
      </c>
      <c r="G88" s="4">
        <v>5.5</v>
      </c>
      <c r="H88" s="5" t="s">
        <v>53</v>
      </c>
      <c r="I88" s="4">
        <v>3.1287921846267075</v>
      </c>
      <c r="J88" s="17">
        <v>36130</v>
      </c>
      <c r="K88" s="5" t="s">
        <v>90</v>
      </c>
      <c r="L88" s="5" t="s">
        <v>119</v>
      </c>
      <c r="M88" s="5" t="s">
        <v>741</v>
      </c>
      <c r="N88" s="5" t="s">
        <v>742</v>
      </c>
      <c r="O88" s="1"/>
    </row>
    <row r="89" spans="1:15" ht="24">
      <c r="A89" s="4">
        <v>4.4296656114021345E-2</v>
      </c>
      <c r="B89" s="4">
        <v>0</v>
      </c>
      <c r="C89" s="4">
        <v>24684.193111862402</v>
      </c>
      <c r="D89" s="4">
        <v>158.23200712732307</v>
      </c>
      <c r="E89" s="4">
        <v>15600000</v>
      </c>
      <c r="F89" s="4">
        <v>6.3100520730017498E-2</v>
      </c>
      <c r="G89" s="4">
        <v>5.5</v>
      </c>
      <c r="H89" s="5" t="s">
        <v>53</v>
      </c>
      <c r="I89" s="4">
        <v>3.213809416126161</v>
      </c>
      <c r="J89" s="17">
        <v>36161</v>
      </c>
      <c r="K89" s="5" t="s">
        <v>90</v>
      </c>
      <c r="L89" s="5" t="s">
        <v>119</v>
      </c>
      <c r="M89" s="5" t="s">
        <v>743</v>
      </c>
      <c r="N89" s="5" t="s">
        <v>744</v>
      </c>
      <c r="O89" s="1"/>
    </row>
    <row r="90" spans="1:15" ht="24">
      <c r="A90" s="4">
        <v>4.4282434322222466E-2</v>
      </c>
      <c r="B90" s="4">
        <v>0</v>
      </c>
      <c r="C90" s="4">
        <v>24676.268056430301</v>
      </c>
      <c r="D90" s="4">
        <v>158.18120548993781</v>
      </c>
      <c r="E90" s="4">
        <v>15600000</v>
      </c>
      <c r="F90" s="4">
        <v>5.2872372984885001E-2</v>
      </c>
      <c r="G90" s="4">
        <v>5.5</v>
      </c>
      <c r="H90" s="5" t="s">
        <v>53</v>
      </c>
      <c r="I90" s="4">
        <v>3.299066894945454</v>
      </c>
      <c r="J90" s="17">
        <v>36192</v>
      </c>
      <c r="K90" s="5" t="s">
        <v>90</v>
      </c>
      <c r="L90" s="5" t="s">
        <v>119</v>
      </c>
      <c r="M90" s="5" t="s">
        <v>745</v>
      </c>
      <c r="N90" s="5" t="s">
        <v>746</v>
      </c>
      <c r="O90" s="1"/>
    </row>
    <row r="91" spans="1:15" ht="24">
      <c r="A91" s="4">
        <v>3.6967455161678507E-2</v>
      </c>
      <c r="B91" s="4">
        <v>0</v>
      </c>
      <c r="C91" s="4">
        <v>20600.015489118301</v>
      </c>
      <c r="D91" s="4">
        <v>158.46165760860231</v>
      </c>
      <c r="E91" s="4">
        <v>13000000</v>
      </c>
      <c r="F91" s="4">
        <v>0.13679563653469001</v>
      </c>
      <c r="G91" s="4">
        <v>5.5</v>
      </c>
      <c r="H91" s="5" t="s">
        <v>53</v>
      </c>
      <c r="I91" s="4">
        <v>3.3742580158552729</v>
      </c>
      <c r="J91" s="17">
        <v>36220</v>
      </c>
      <c r="K91" s="5" t="s">
        <v>90</v>
      </c>
      <c r="L91" s="5" t="s">
        <v>119</v>
      </c>
      <c r="M91" s="5" t="s">
        <v>747</v>
      </c>
      <c r="N91" s="5" t="s">
        <v>748</v>
      </c>
      <c r="O91" s="1"/>
    </row>
    <row r="92" spans="1:15" ht="24">
      <c r="A92" s="4">
        <v>5.1650441231594305E-2</v>
      </c>
      <c r="B92" s="4">
        <v>0</v>
      </c>
      <c r="C92" s="4">
        <v>28782.070194910499</v>
      </c>
      <c r="D92" s="4">
        <v>159.90038997172499</v>
      </c>
      <c r="E92" s="4">
        <v>18000000</v>
      </c>
      <c r="F92" s="4">
        <v>0.12787878978252301</v>
      </c>
      <c r="G92" s="4">
        <v>5.5</v>
      </c>
      <c r="H92" s="5" t="s">
        <v>53</v>
      </c>
      <c r="I92" s="4">
        <v>2.9975766122373009</v>
      </c>
      <c r="J92" s="17">
        <v>36252</v>
      </c>
      <c r="K92" s="5" t="s">
        <v>90</v>
      </c>
      <c r="L92" s="5" t="s">
        <v>119</v>
      </c>
      <c r="M92" s="5" t="s">
        <v>749</v>
      </c>
      <c r="N92" s="5" t="s">
        <v>750</v>
      </c>
      <c r="O92" s="1"/>
    </row>
    <row r="93" spans="1:15" ht="24">
      <c r="A93" s="4">
        <v>0.10355336946422587</v>
      </c>
      <c r="B93" s="4">
        <v>0</v>
      </c>
      <c r="C93" s="4">
        <v>57704.8380956658</v>
      </c>
      <c r="D93" s="4">
        <v>160.29121693240501</v>
      </c>
      <c r="E93" s="4">
        <v>36000000</v>
      </c>
      <c r="F93" s="4">
        <v>0.10768475449085101</v>
      </c>
      <c r="G93" s="4">
        <v>5.5</v>
      </c>
      <c r="H93" s="5" t="s">
        <v>53</v>
      </c>
      <c r="I93" s="4">
        <v>3.0807905489488023</v>
      </c>
      <c r="J93" s="17">
        <v>36282</v>
      </c>
      <c r="K93" s="5" t="s">
        <v>90</v>
      </c>
      <c r="L93" s="5" t="s">
        <v>119</v>
      </c>
      <c r="M93" s="5" t="s">
        <v>751</v>
      </c>
      <c r="N93" s="5" t="s">
        <v>752</v>
      </c>
      <c r="O93" s="1"/>
    </row>
    <row r="94" spans="1:15" ht="24">
      <c r="A94" s="4">
        <v>0.17171379294706912</v>
      </c>
      <c r="B94" s="4">
        <v>0</v>
      </c>
      <c r="C94" s="4">
        <v>95687.051730619205</v>
      </c>
      <c r="D94" s="4">
        <v>159.478419551032</v>
      </c>
      <c r="E94" s="4">
        <v>60000000</v>
      </c>
      <c r="F94" s="4">
        <v>0.174298844933509</v>
      </c>
      <c r="G94" s="4">
        <v>5.5</v>
      </c>
      <c r="H94" s="5" t="s">
        <v>53</v>
      </c>
      <c r="I94" s="4">
        <v>3.1600951661308883</v>
      </c>
      <c r="J94" s="17">
        <v>36312</v>
      </c>
      <c r="K94" s="5" t="s">
        <v>90</v>
      </c>
      <c r="L94" s="5" t="s">
        <v>119</v>
      </c>
      <c r="M94" s="5" t="s">
        <v>753</v>
      </c>
      <c r="N94" s="5" t="s">
        <v>754</v>
      </c>
      <c r="O94" s="1"/>
    </row>
    <row r="95" spans="1:15" ht="24">
      <c r="A95" s="4">
        <v>8.5483277183689782E-2</v>
      </c>
      <c r="B95" s="4">
        <v>0</v>
      </c>
      <c r="C95" s="4">
        <v>47635.327515594297</v>
      </c>
      <c r="D95" s="4">
        <v>158.784425051981</v>
      </c>
      <c r="E95" s="4">
        <v>30000000</v>
      </c>
      <c r="F95" s="4">
        <v>0.156465151429175</v>
      </c>
      <c r="G95" s="4">
        <v>5.5</v>
      </c>
      <c r="H95" s="5" t="s">
        <v>53</v>
      </c>
      <c r="I95" s="4">
        <v>3.2432050760377473</v>
      </c>
      <c r="J95" s="17">
        <v>36342</v>
      </c>
      <c r="K95" s="5" t="s">
        <v>90</v>
      </c>
      <c r="L95" s="5" t="s">
        <v>119</v>
      </c>
      <c r="M95" s="5" t="s">
        <v>755</v>
      </c>
      <c r="N95" s="5" t="s">
        <v>756</v>
      </c>
      <c r="O95" s="1"/>
    </row>
    <row r="96" spans="1:15" ht="24">
      <c r="A96" s="4">
        <v>0.10062673664366877</v>
      </c>
      <c r="B96" s="4">
        <v>0</v>
      </c>
      <c r="C96" s="4">
        <v>56073.9797860861</v>
      </c>
      <c r="D96" s="4">
        <v>158.40107284205112</v>
      </c>
      <c r="E96" s="4">
        <v>35400000</v>
      </c>
      <c r="F96" s="4">
        <v>0.13889371812343501</v>
      </c>
      <c r="G96" s="4">
        <v>5.5</v>
      </c>
      <c r="H96" s="5" t="s">
        <v>53</v>
      </c>
      <c r="I96" s="4">
        <v>3.3288543217786972</v>
      </c>
      <c r="J96" s="17">
        <v>36373</v>
      </c>
      <c r="K96" s="5" t="s">
        <v>90</v>
      </c>
      <c r="L96" s="5" t="s">
        <v>119</v>
      </c>
      <c r="M96" s="5" t="s">
        <v>757</v>
      </c>
      <c r="N96" s="5" t="s">
        <v>758</v>
      </c>
      <c r="O96" s="1"/>
    </row>
    <row r="97" spans="1:15" ht="24">
      <c r="A97" s="4">
        <v>0.16956069947309516</v>
      </c>
      <c r="B97" s="4">
        <v>0</v>
      </c>
      <c r="C97" s="4">
        <v>94487.246152458596</v>
      </c>
      <c r="D97" s="4">
        <v>157.47874358743101</v>
      </c>
      <c r="E97" s="4">
        <v>60000000</v>
      </c>
      <c r="F97" s="4">
        <v>0.22307924187183301</v>
      </c>
      <c r="G97" s="4">
        <v>5.5</v>
      </c>
      <c r="H97" s="5" t="s">
        <v>53</v>
      </c>
      <c r="I97" s="4">
        <v>3.4098071833981973</v>
      </c>
      <c r="J97" s="17">
        <v>36404</v>
      </c>
      <c r="K97" s="5" t="s">
        <v>90</v>
      </c>
      <c r="L97" s="5" t="s">
        <v>119</v>
      </c>
      <c r="M97" s="5" t="s">
        <v>759</v>
      </c>
      <c r="N97" s="5" t="s">
        <v>760</v>
      </c>
      <c r="O97" s="1"/>
    </row>
    <row r="98" spans="1:15" ht="24">
      <c r="A98" s="4">
        <v>0.17268950399019747</v>
      </c>
      <c r="B98" s="4">
        <v>0</v>
      </c>
      <c r="C98" s="4">
        <v>96230.764099064399</v>
      </c>
      <c r="D98" s="4">
        <v>160.38460683177399</v>
      </c>
      <c r="E98" s="4">
        <v>60000000</v>
      </c>
      <c r="F98" s="4">
        <v>0.21101527273654799</v>
      </c>
      <c r="G98" s="4">
        <v>5.5</v>
      </c>
      <c r="H98" s="5" t="s">
        <v>53</v>
      </c>
      <c r="I98" s="4">
        <v>3.4140384515193429</v>
      </c>
      <c r="J98" s="17">
        <v>36434</v>
      </c>
      <c r="K98" s="5" t="s">
        <v>90</v>
      </c>
      <c r="L98" s="5" t="s">
        <v>119</v>
      </c>
      <c r="M98" s="5" t="s">
        <v>761</v>
      </c>
      <c r="N98" s="5" t="s">
        <v>762</v>
      </c>
      <c r="O98" s="1"/>
    </row>
    <row r="99" spans="1:15" ht="24">
      <c r="A99" s="4">
        <v>0.17192747208017309</v>
      </c>
      <c r="B99" s="4">
        <v>0</v>
      </c>
      <c r="C99" s="4">
        <v>95806.123855881597</v>
      </c>
      <c r="D99" s="4">
        <v>159.67687309313601</v>
      </c>
      <c r="E99" s="4">
        <v>60000000</v>
      </c>
      <c r="F99" s="4">
        <v>0.19737774240970499</v>
      </c>
      <c r="G99" s="4">
        <v>5.5</v>
      </c>
      <c r="H99" s="5" t="s">
        <v>53</v>
      </c>
      <c r="I99" s="4">
        <v>3.4992772959473997</v>
      </c>
      <c r="J99" s="17">
        <v>36465</v>
      </c>
      <c r="K99" s="5" t="s">
        <v>90</v>
      </c>
      <c r="L99" s="5" t="s">
        <v>119</v>
      </c>
      <c r="M99" s="5" t="s">
        <v>763</v>
      </c>
      <c r="N99" s="5" t="s">
        <v>764</v>
      </c>
      <c r="O99" s="1"/>
    </row>
    <row r="100" spans="1:15" ht="24">
      <c r="A100" s="4">
        <v>0.1353640621101522</v>
      </c>
      <c r="B100" s="4">
        <v>0</v>
      </c>
      <c r="C100" s="4">
        <v>75431.261468864803</v>
      </c>
      <c r="D100" s="4">
        <v>158.1368164965719</v>
      </c>
      <c r="E100" s="4">
        <v>47700000</v>
      </c>
      <c r="F100" s="4">
        <v>0.27998970496654402</v>
      </c>
      <c r="G100" s="4">
        <v>5.5</v>
      </c>
      <c r="H100" s="5" t="s">
        <v>53</v>
      </c>
      <c r="I100" s="4">
        <v>3.5782449137514214</v>
      </c>
      <c r="J100" s="17">
        <v>36495</v>
      </c>
      <c r="K100" s="5" t="s">
        <v>90</v>
      </c>
      <c r="L100" s="5" t="s">
        <v>119</v>
      </c>
      <c r="M100" s="5" t="s">
        <v>765</v>
      </c>
      <c r="N100" s="5" t="s">
        <v>766</v>
      </c>
      <c r="O100" s="1"/>
    </row>
    <row r="101" spans="1:15" ht="24">
      <c r="A101" s="4">
        <v>0.10236995317668757</v>
      </c>
      <c r="B101" s="4">
        <v>0</v>
      </c>
      <c r="C101" s="4">
        <v>57045.382535450903</v>
      </c>
      <c r="D101" s="4">
        <v>158.45939593180805</v>
      </c>
      <c r="E101" s="4">
        <v>36000000</v>
      </c>
      <c r="F101" s="4">
        <v>0.26871251642703903</v>
      </c>
      <c r="G101" s="4">
        <v>5.5</v>
      </c>
      <c r="H101" s="5" t="s">
        <v>53</v>
      </c>
      <c r="I101" s="4">
        <v>3.6688642240652776</v>
      </c>
      <c r="J101" s="17">
        <v>36528</v>
      </c>
      <c r="K101" s="5" t="s">
        <v>90</v>
      </c>
      <c r="L101" s="5" t="s">
        <v>119</v>
      </c>
      <c r="M101" s="5" t="s">
        <v>767</v>
      </c>
      <c r="N101" s="5" t="s">
        <v>768</v>
      </c>
      <c r="O101" s="1"/>
    </row>
    <row r="102" spans="1:15" ht="24">
      <c r="A102" s="4">
        <v>2.7302653225651719E-2</v>
      </c>
      <c r="B102" s="4">
        <v>0</v>
      </c>
      <c r="C102" s="4">
        <v>15214.3304666935</v>
      </c>
      <c r="D102" s="4">
        <v>158.48260902805728</v>
      </c>
      <c r="E102" s="4">
        <v>9600000</v>
      </c>
      <c r="F102" s="4">
        <v>0.25900888907909297</v>
      </c>
      <c r="G102" s="4">
        <v>5.5</v>
      </c>
      <c r="H102" s="5" t="s">
        <v>53</v>
      </c>
      <c r="I102" s="4">
        <v>3.7487375343089946</v>
      </c>
      <c r="J102" s="17">
        <v>36557</v>
      </c>
      <c r="K102" s="5" t="s">
        <v>90</v>
      </c>
      <c r="L102" s="5" t="s">
        <v>119</v>
      </c>
      <c r="M102" s="5" t="s">
        <v>769</v>
      </c>
      <c r="N102" s="5" t="s">
        <v>770</v>
      </c>
      <c r="O102" s="1"/>
    </row>
    <row r="103" spans="1:15" ht="24">
      <c r="A103" s="4">
        <v>1.7090847890116945E-2</v>
      </c>
      <c r="B103" s="4">
        <v>0</v>
      </c>
      <c r="C103" s="4">
        <v>9523.8292633013407</v>
      </c>
      <c r="D103" s="4">
        <v>158.730487721689</v>
      </c>
      <c r="E103" s="4">
        <v>6000000</v>
      </c>
      <c r="F103" s="4">
        <v>0.33585112726688299</v>
      </c>
      <c r="G103" s="4">
        <v>5.5</v>
      </c>
      <c r="H103" s="5" t="s">
        <v>53</v>
      </c>
      <c r="I103" s="4">
        <v>3.8237169701629248</v>
      </c>
      <c r="J103" s="17">
        <v>36586</v>
      </c>
      <c r="K103" s="5" t="s">
        <v>90</v>
      </c>
      <c r="L103" s="5" t="s">
        <v>119</v>
      </c>
      <c r="M103" s="5" t="s">
        <v>771</v>
      </c>
      <c r="N103" s="5" t="s">
        <v>772</v>
      </c>
      <c r="O103" s="1"/>
    </row>
    <row r="104" spans="1:15" ht="24">
      <c r="A104" s="4">
        <v>1.9500688626630611E-2</v>
      </c>
      <c r="B104" s="4">
        <v>0</v>
      </c>
      <c r="C104" s="4">
        <v>10866.706566631399</v>
      </c>
      <c r="D104" s="4">
        <v>159.80450833281469</v>
      </c>
      <c r="E104" s="4">
        <v>6800000</v>
      </c>
      <c r="F104" s="4">
        <v>0.32667202031612302</v>
      </c>
      <c r="G104" s="4">
        <v>5.5</v>
      </c>
      <c r="H104" s="5" t="s">
        <v>53</v>
      </c>
      <c r="I104" s="4">
        <v>3.4452528540879501</v>
      </c>
      <c r="J104" s="17">
        <v>36618</v>
      </c>
      <c r="K104" s="5" t="s">
        <v>90</v>
      </c>
      <c r="L104" s="5" t="s">
        <v>119</v>
      </c>
      <c r="M104" s="5" t="s">
        <v>773</v>
      </c>
      <c r="N104" s="5" t="s">
        <v>774</v>
      </c>
      <c r="O104" s="1"/>
    </row>
    <row r="105" spans="1:15" ht="24">
      <c r="A105" s="4">
        <v>0.19563326599484707</v>
      </c>
      <c r="B105" s="4">
        <v>0</v>
      </c>
      <c r="C105" s="4">
        <v>109016.114094278</v>
      </c>
      <c r="D105" s="4">
        <v>160.31781484452645</v>
      </c>
      <c r="E105" s="4">
        <v>68000000</v>
      </c>
      <c r="F105" s="4">
        <v>0.30910058701038201</v>
      </c>
      <c r="G105" s="4">
        <v>5.5</v>
      </c>
      <c r="H105" s="5" t="s">
        <v>53</v>
      </c>
      <c r="I105" s="4">
        <v>3.5258504667359074</v>
      </c>
      <c r="J105" s="17">
        <v>36647</v>
      </c>
      <c r="K105" s="5" t="s">
        <v>90</v>
      </c>
      <c r="L105" s="5" t="s">
        <v>119</v>
      </c>
      <c r="M105" s="5" t="s">
        <v>775</v>
      </c>
      <c r="N105" s="5" t="s">
        <v>776</v>
      </c>
      <c r="O105" s="1"/>
    </row>
    <row r="106" spans="1:15" ht="24">
      <c r="A106" s="4">
        <v>0.19422213090134824</v>
      </c>
      <c r="B106" s="4">
        <v>0</v>
      </c>
      <c r="C106" s="4">
        <v>108229.76283866201</v>
      </c>
      <c r="D106" s="4">
        <v>159.16141593920881</v>
      </c>
      <c r="E106" s="4">
        <v>68000000</v>
      </c>
      <c r="F106" s="4">
        <v>0.371256254076957</v>
      </c>
      <c r="G106" s="4">
        <v>5.5</v>
      </c>
      <c r="H106" s="5" t="s">
        <v>53</v>
      </c>
      <c r="I106" s="4">
        <v>3.6072701901400337</v>
      </c>
      <c r="J106" s="17">
        <v>36678</v>
      </c>
      <c r="K106" s="5" t="s">
        <v>90</v>
      </c>
      <c r="L106" s="5" t="s">
        <v>119</v>
      </c>
      <c r="M106" s="5" t="s">
        <v>777</v>
      </c>
      <c r="N106" s="5" t="s">
        <v>778</v>
      </c>
      <c r="O106" s="1"/>
    </row>
    <row r="107" spans="1:15" ht="24">
      <c r="A107" s="4">
        <v>0.14448233193139237</v>
      </c>
      <c r="B107" s="4">
        <v>0</v>
      </c>
      <c r="C107" s="4">
        <v>80512.392932472401</v>
      </c>
      <c r="D107" s="4">
        <v>157.86743712249489</v>
      </c>
      <c r="E107" s="4">
        <v>51000000</v>
      </c>
      <c r="F107" s="4">
        <v>0.35447160136699601</v>
      </c>
      <c r="G107" s="4">
        <v>5.5</v>
      </c>
      <c r="H107" s="5" t="s">
        <v>53</v>
      </c>
      <c r="I107" s="4">
        <v>3.6933005637234353</v>
      </c>
      <c r="J107" s="17">
        <v>36709</v>
      </c>
      <c r="K107" s="5" t="s">
        <v>90</v>
      </c>
      <c r="L107" s="5" t="s">
        <v>119</v>
      </c>
      <c r="M107" s="5" t="s">
        <v>779</v>
      </c>
      <c r="N107" s="5" t="s">
        <v>780</v>
      </c>
      <c r="O107" s="1"/>
    </row>
    <row r="108" spans="1:15" ht="24">
      <c r="A108" s="4">
        <v>9.4158499916332225E-2</v>
      </c>
      <c r="B108" s="4">
        <v>0</v>
      </c>
      <c r="C108" s="4">
        <v>52469.572174373003</v>
      </c>
      <c r="D108" s="4">
        <v>157.47170520520106</v>
      </c>
      <c r="E108" s="4">
        <v>33320000</v>
      </c>
      <c r="F108" s="4">
        <v>0.33873598945140698</v>
      </c>
      <c r="G108" s="4">
        <v>5.5</v>
      </c>
      <c r="H108" s="5" t="s">
        <v>53</v>
      </c>
      <c r="I108" s="4">
        <v>3.7763418368276938</v>
      </c>
      <c r="J108" s="17">
        <v>36739</v>
      </c>
      <c r="K108" s="5" t="s">
        <v>90</v>
      </c>
      <c r="L108" s="5" t="s">
        <v>119</v>
      </c>
      <c r="M108" s="5" t="s">
        <v>781</v>
      </c>
      <c r="N108" s="5" t="s">
        <v>782</v>
      </c>
      <c r="O108" s="1"/>
    </row>
    <row r="109" spans="1:15" ht="24">
      <c r="A109" s="4">
        <v>3.8201420232320274E-2</v>
      </c>
      <c r="B109" s="4">
        <v>0</v>
      </c>
      <c r="C109" s="4">
        <v>21287.6392234835</v>
      </c>
      <c r="D109" s="4">
        <v>156.5267589962022</v>
      </c>
      <c r="E109" s="4">
        <v>13600000</v>
      </c>
      <c r="F109" s="4">
        <v>0.41505370724201102</v>
      </c>
      <c r="G109" s="4">
        <v>5.5</v>
      </c>
      <c r="H109" s="5" t="s">
        <v>53</v>
      </c>
      <c r="I109" s="4">
        <v>3.8565870261368174</v>
      </c>
      <c r="J109" s="17">
        <v>36770</v>
      </c>
      <c r="K109" s="5" t="s">
        <v>90</v>
      </c>
      <c r="L109" s="5" t="s">
        <v>119</v>
      </c>
      <c r="M109" s="5" t="s">
        <v>783</v>
      </c>
      <c r="N109" s="5" t="s">
        <v>784</v>
      </c>
      <c r="O109" s="1"/>
    </row>
    <row r="110" spans="1:15" ht="24">
      <c r="A110" s="4">
        <v>3.9293949849465722E-2</v>
      </c>
      <c r="B110" s="4">
        <v>0</v>
      </c>
      <c r="C110" s="4">
        <v>21896.448429772801</v>
      </c>
      <c r="D110" s="4">
        <v>161.00329727774118</v>
      </c>
      <c r="E110" s="4">
        <v>13600000</v>
      </c>
      <c r="F110" s="4">
        <v>0.402989738106727</v>
      </c>
      <c r="G110" s="4">
        <v>5.5</v>
      </c>
      <c r="H110" s="5" t="s">
        <v>53</v>
      </c>
      <c r="I110" s="4">
        <v>3.8549126908824793</v>
      </c>
      <c r="J110" s="17">
        <v>36801</v>
      </c>
      <c r="K110" s="5" t="s">
        <v>90</v>
      </c>
      <c r="L110" s="5" t="s">
        <v>119</v>
      </c>
      <c r="M110" s="5" t="s">
        <v>785</v>
      </c>
      <c r="N110" s="5" t="s">
        <v>786</v>
      </c>
      <c r="O110" s="1"/>
    </row>
    <row r="111" spans="1:15" ht="24">
      <c r="A111" s="4">
        <v>0.19761498840081057</v>
      </c>
      <c r="B111" s="4">
        <v>0</v>
      </c>
      <c r="C111" s="4">
        <v>110120.423603262</v>
      </c>
      <c r="D111" s="4">
        <v>161.94179941656176</v>
      </c>
      <c r="E111" s="4">
        <v>68000000</v>
      </c>
      <c r="F111" s="4">
        <v>0.39013898837566302</v>
      </c>
      <c r="G111" s="4">
        <v>5.5</v>
      </c>
      <c r="H111" s="5" t="s">
        <v>53</v>
      </c>
      <c r="I111" s="4">
        <v>3.9375375170596763</v>
      </c>
      <c r="J111" s="17">
        <v>36831</v>
      </c>
      <c r="K111" s="5" t="s">
        <v>90</v>
      </c>
      <c r="L111" s="5" t="s">
        <v>119</v>
      </c>
      <c r="M111" s="5" t="s">
        <v>787</v>
      </c>
      <c r="N111" s="5" t="s">
        <v>788</v>
      </c>
      <c r="O111" s="1"/>
    </row>
    <row r="112" spans="1:15" ht="24">
      <c r="A112" s="4">
        <v>0.19585182835063167</v>
      </c>
      <c r="B112" s="4">
        <v>0</v>
      </c>
      <c r="C112" s="4">
        <v>109137.907382315</v>
      </c>
      <c r="D112" s="4">
        <v>160.49692262105145</v>
      </c>
      <c r="E112" s="4">
        <v>68000000</v>
      </c>
      <c r="F112" s="4">
        <v>0.465145405173301</v>
      </c>
      <c r="G112" s="4">
        <v>5.5</v>
      </c>
      <c r="H112" s="5" t="s">
        <v>53</v>
      </c>
      <c r="I112" s="4">
        <v>4.0158705524483205</v>
      </c>
      <c r="J112" s="17">
        <v>36861</v>
      </c>
      <c r="K112" s="5" t="s">
        <v>90</v>
      </c>
      <c r="L112" s="5" t="s">
        <v>119</v>
      </c>
      <c r="M112" s="5" t="s">
        <v>789</v>
      </c>
      <c r="N112" s="5" t="s">
        <v>790</v>
      </c>
      <c r="O112" s="1"/>
    </row>
    <row r="113" spans="1:15" ht="24">
      <c r="A113" s="4">
        <v>0.11751607025416008</v>
      </c>
      <c r="B113" s="4">
        <v>0</v>
      </c>
      <c r="C113" s="4">
        <v>65485.515756180997</v>
      </c>
      <c r="D113" s="4">
        <v>160.50371508867892</v>
      </c>
      <c r="E113" s="4">
        <v>40800000</v>
      </c>
      <c r="F113" s="4">
        <v>0.45439273703098199</v>
      </c>
      <c r="G113" s="4">
        <v>5.5</v>
      </c>
      <c r="H113" s="5" t="s">
        <v>53</v>
      </c>
      <c r="I113" s="4">
        <v>4.1011279715088591</v>
      </c>
      <c r="J113" s="17">
        <v>36892</v>
      </c>
      <c r="K113" s="5" t="s">
        <v>90</v>
      </c>
      <c r="L113" s="5" t="s">
        <v>119</v>
      </c>
      <c r="M113" s="5" t="s">
        <v>791</v>
      </c>
      <c r="N113" s="5" t="s">
        <v>792</v>
      </c>
      <c r="O113" s="1"/>
    </row>
    <row r="114" spans="1:15" ht="24">
      <c r="A114" s="4">
        <v>0.17644749281529945</v>
      </c>
      <c r="B114" s="4">
        <v>0</v>
      </c>
      <c r="C114" s="4">
        <v>98324.893318034403</v>
      </c>
      <c r="D114" s="4">
        <v>160.66159038894509</v>
      </c>
      <c r="E114" s="4">
        <v>61200000</v>
      </c>
      <c r="F114" s="4">
        <v>0.44416458928584901</v>
      </c>
      <c r="G114" s="4">
        <v>5.5</v>
      </c>
      <c r="H114" s="5" t="s">
        <v>53</v>
      </c>
      <c r="I114" s="4">
        <v>4.1866075653215891</v>
      </c>
      <c r="J114" s="17">
        <v>36923</v>
      </c>
      <c r="K114" s="5" t="s">
        <v>90</v>
      </c>
      <c r="L114" s="5" t="s">
        <v>119</v>
      </c>
      <c r="M114" s="5" t="s">
        <v>793</v>
      </c>
      <c r="N114" s="5" t="s">
        <v>794</v>
      </c>
      <c r="O114" s="1"/>
    </row>
    <row r="115" spans="1:15" ht="24">
      <c r="A115" s="4">
        <v>0.15723965837676812</v>
      </c>
      <c r="B115" s="4">
        <v>0</v>
      </c>
      <c r="C115" s="4">
        <v>87621.378964243006</v>
      </c>
      <c r="D115" s="4">
        <v>161.06871133132904</v>
      </c>
      <c r="E115" s="4">
        <v>54400000</v>
      </c>
      <c r="F115" s="4">
        <v>0.51497484290599704</v>
      </c>
      <c r="G115" s="4">
        <v>5.5</v>
      </c>
      <c r="H115" s="5" t="s">
        <v>53</v>
      </c>
      <c r="I115" s="4">
        <v>4.2609146433969105</v>
      </c>
      <c r="J115" s="17">
        <v>36951</v>
      </c>
      <c r="K115" s="5" t="s">
        <v>90</v>
      </c>
      <c r="L115" s="5" t="s">
        <v>119</v>
      </c>
      <c r="M115" s="5" t="s">
        <v>795</v>
      </c>
      <c r="N115" s="5" t="s">
        <v>796</v>
      </c>
      <c r="O115" s="1"/>
    </row>
    <row r="116" spans="1:15" ht="24">
      <c r="A116" s="4">
        <v>0.22047279382041776</v>
      </c>
      <c r="B116" s="4">
        <v>0</v>
      </c>
      <c r="C116" s="4">
        <v>122857.874521422</v>
      </c>
      <c r="D116" s="4">
        <v>161.65509805450262</v>
      </c>
      <c r="E116" s="4">
        <v>76000000</v>
      </c>
      <c r="F116" s="4">
        <v>0.50632025635242395</v>
      </c>
      <c r="G116" s="4">
        <v>5.5</v>
      </c>
      <c r="H116" s="5" t="s">
        <v>53</v>
      </c>
      <c r="I116" s="4">
        <v>3.8784108451385566</v>
      </c>
      <c r="J116" s="17">
        <v>36982</v>
      </c>
      <c r="K116" s="5" t="s">
        <v>90</v>
      </c>
      <c r="L116" s="5" t="s">
        <v>119</v>
      </c>
      <c r="M116" s="5" t="s">
        <v>797</v>
      </c>
      <c r="N116" s="5" t="s">
        <v>798</v>
      </c>
      <c r="O116" s="1"/>
    </row>
    <row r="117" spans="1:15" ht="24">
      <c r="A117" s="4">
        <v>0.22008567403859305</v>
      </c>
      <c r="B117" s="4">
        <v>0</v>
      </c>
      <c r="C117" s="4">
        <v>122642.15305866901</v>
      </c>
      <c r="D117" s="4">
        <v>161.37125402456448</v>
      </c>
      <c r="E117" s="4">
        <v>76000000</v>
      </c>
      <c r="F117" s="4">
        <v>0.48927334344386902</v>
      </c>
      <c r="G117" s="4">
        <v>5.5</v>
      </c>
      <c r="H117" s="5" t="s">
        <v>53</v>
      </c>
      <c r="I117" s="4">
        <v>3.9620229574400909</v>
      </c>
      <c r="J117" s="17">
        <v>37012</v>
      </c>
      <c r="K117" s="5" t="s">
        <v>90</v>
      </c>
      <c r="L117" s="5" t="s">
        <v>119</v>
      </c>
      <c r="M117" s="5" t="s">
        <v>799</v>
      </c>
      <c r="N117" s="5" t="s">
        <v>800</v>
      </c>
      <c r="O117" s="1"/>
    </row>
    <row r="118" spans="1:15" ht="24">
      <c r="A118" s="4">
        <v>0.21751240224588897</v>
      </c>
      <c r="B118" s="4">
        <v>0</v>
      </c>
      <c r="C118" s="4">
        <v>121208.20423650699</v>
      </c>
      <c r="D118" s="4">
        <v>159.48447925856183</v>
      </c>
      <c r="E118" s="4">
        <v>76000000</v>
      </c>
      <c r="F118" s="4">
        <v>0.54801962792873304</v>
      </c>
      <c r="G118" s="4">
        <v>5.5</v>
      </c>
      <c r="H118" s="5" t="s">
        <v>53</v>
      </c>
      <c r="I118" s="4">
        <v>4.0427366890461434</v>
      </c>
      <c r="J118" s="17">
        <v>37043</v>
      </c>
      <c r="K118" s="5" t="s">
        <v>90</v>
      </c>
      <c r="L118" s="5" t="s">
        <v>119</v>
      </c>
      <c r="M118" s="5" t="s">
        <v>801</v>
      </c>
      <c r="N118" s="5" t="s">
        <v>802</v>
      </c>
      <c r="O118" s="1"/>
    </row>
    <row r="119" spans="1:15" ht="24">
      <c r="A119" s="4">
        <v>0.16251684742837363</v>
      </c>
      <c r="B119" s="4">
        <v>0</v>
      </c>
      <c r="C119" s="4">
        <v>90562.078445087202</v>
      </c>
      <c r="D119" s="4">
        <v>158.88083937734595</v>
      </c>
      <c r="E119" s="4">
        <v>57000000</v>
      </c>
      <c r="F119" s="4">
        <v>0.53280853641033099</v>
      </c>
      <c r="G119" s="4">
        <v>5.5</v>
      </c>
      <c r="H119" s="5" t="s">
        <v>53</v>
      </c>
      <c r="I119" s="4">
        <v>4.1261952015910497</v>
      </c>
      <c r="J119" s="17">
        <v>37073</v>
      </c>
      <c r="K119" s="5" t="s">
        <v>90</v>
      </c>
      <c r="L119" s="5" t="s">
        <v>119</v>
      </c>
      <c r="M119" s="5" t="s">
        <v>803</v>
      </c>
      <c r="N119" s="5" t="s">
        <v>804</v>
      </c>
      <c r="O119" s="1"/>
    </row>
    <row r="120" spans="1:15" ht="24">
      <c r="A120" s="4">
        <v>0.21608680607607614</v>
      </c>
      <c r="B120" s="4">
        <v>0</v>
      </c>
      <c r="C120" s="4">
        <v>120413.79458480301</v>
      </c>
      <c r="D120" s="4">
        <v>158.43920340105657</v>
      </c>
      <c r="E120" s="4">
        <v>76000000</v>
      </c>
      <c r="F120" s="4">
        <v>0.51759744489192805</v>
      </c>
      <c r="G120" s="4">
        <v>5.5</v>
      </c>
      <c r="H120" s="5" t="s">
        <v>53</v>
      </c>
      <c r="I120" s="4">
        <v>4.2121654795421781</v>
      </c>
      <c r="J120" s="17">
        <v>37104</v>
      </c>
      <c r="K120" s="5" t="s">
        <v>90</v>
      </c>
      <c r="L120" s="5" t="s">
        <v>119</v>
      </c>
      <c r="M120" s="5" t="s">
        <v>805</v>
      </c>
      <c r="N120" s="5" t="s">
        <v>806</v>
      </c>
      <c r="O120" s="1"/>
    </row>
    <row r="121" spans="1:15" ht="24">
      <c r="A121" s="4">
        <v>0.32175193163140642</v>
      </c>
      <c r="B121" s="4">
        <v>0</v>
      </c>
      <c r="C121" s="4">
        <v>179295.40311261601</v>
      </c>
      <c r="D121" s="4">
        <v>157.27666939703155</v>
      </c>
      <c r="E121" s="4">
        <v>114000000</v>
      </c>
      <c r="F121" s="4">
        <v>0.58735865771770401</v>
      </c>
      <c r="G121" s="4">
        <v>5.5</v>
      </c>
      <c r="H121" s="5" t="s">
        <v>53</v>
      </c>
      <c r="I121" s="4">
        <v>4.2944123125887756</v>
      </c>
      <c r="J121" s="17">
        <v>37136</v>
      </c>
      <c r="K121" s="5" t="s">
        <v>90</v>
      </c>
      <c r="L121" s="5" t="s">
        <v>119</v>
      </c>
      <c r="M121" s="5" t="s">
        <v>807</v>
      </c>
      <c r="N121" s="5" t="s">
        <v>808</v>
      </c>
      <c r="O121" s="1"/>
    </row>
    <row r="122" spans="1:15" ht="24">
      <c r="A122" s="4">
        <v>0.10933428931082027</v>
      </c>
      <c r="B122" s="4">
        <v>0</v>
      </c>
      <c r="C122" s="4">
        <v>60926.240214377103</v>
      </c>
      <c r="D122" s="4">
        <v>160.33221109046605</v>
      </c>
      <c r="E122" s="4">
        <v>38000000</v>
      </c>
      <c r="F122" s="4">
        <v>0.57634372937679201</v>
      </c>
      <c r="G122" s="4">
        <v>5.5</v>
      </c>
      <c r="H122" s="5" t="s">
        <v>53</v>
      </c>
      <c r="I122" s="4">
        <v>4.2789749039923324</v>
      </c>
      <c r="J122" s="17">
        <v>37165</v>
      </c>
      <c r="K122" s="5" t="s">
        <v>90</v>
      </c>
      <c r="L122" s="5" t="s">
        <v>119</v>
      </c>
      <c r="M122" s="5" t="s">
        <v>809</v>
      </c>
      <c r="N122" s="5" t="s">
        <v>810</v>
      </c>
      <c r="O122" s="1"/>
    </row>
    <row r="123" spans="1:15" ht="24">
      <c r="A123" s="4">
        <v>0.21825582366029053</v>
      </c>
      <c r="B123" s="4">
        <v>0</v>
      </c>
      <c r="C123" s="4">
        <v>121622.47383079299</v>
      </c>
      <c r="D123" s="4">
        <v>160.02957082999077</v>
      </c>
      <c r="E123" s="4">
        <v>76000000</v>
      </c>
      <c r="F123" s="4">
        <v>0.56349297964572798</v>
      </c>
      <c r="G123" s="4">
        <v>5.5</v>
      </c>
      <c r="H123" s="5" t="s">
        <v>53</v>
      </c>
      <c r="I123" s="4">
        <v>4.3645031487815693</v>
      </c>
      <c r="J123" s="17">
        <v>37196</v>
      </c>
      <c r="K123" s="5" t="s">
        <v>90</v>
      </c>
      <c r="L123" s="5" t="s">
        <v>119</v>
      </c>
      <c r="M123" s="5" t="s">
        <v>811</v>
      </c>
      <c r="N123" s="5" t="s">
        <v>812</v>
      </c>
      <c r="O123" s="1"/>
    </row>
    <row r="124" spans="1:15" ht="24">
      <c r="A124" s="4">
        <v>0.21727928752427894</v>
      </c>
      <c r="B124" s="4">
        <v>0</v>
      </c>
      <c r="C124" s="4">
        <v>121078.301681546</v>
      </c>
      <c r="D124" s="4">
        <v>159.31355484413947</v>
      </c>
      <c r="E124" s="4">
        <v>76000000</v>
      </c>
      <c r="F124" s="4">
        <v>0.63194289147853699</v>
      </c>
      <c r="G124" s="4">
        <v>5.5</v>
      </c>
      <c r="H124" s="5" t="s">
        <v>53</v>
      </c>
      <c r="I124" s="4">
        <v>4.4449681876211802</v>
      </c>
      <c r="J124" s="17">
        <v>37227</v>
      </c>
      <c r="K124" s="5" t="s">
        <v>90</v>
      </c>
      <c r="L124" s="5" t="s">
        <v>119</v>
      </c>
      <c r="M124" s="5" t="s">
        <v>813</v>
      </c>
      <c r="N124" s="5" t="s">
        <v>814</v>
      </c>
      <c r="O124" s="1"/>
    </row>
    <row r="125" spans="1:15" ht="24">
      <c r="A125" s="4">
        <v>0.21854890883016986</v>
      </c>
      <c r="B125" s="4">
        <v>0</v>
      </c>
      <c r="C125" s="4">
        <v>121785.79475761201</v>
      </c>
      <c r="D125" s="4">
        <v>160.24446678633157</v>
      </c>
      <c r="E125" s="4">
        <v>76000000</v>
      </c>
      <c r="F125" s="4">
        <v>0.62171474373340496</v>
      </c>
      <c r="G125" s="4">
        <v>5.5</v>
      </c>
      <c r="H125" s="5" t="s">
        <v>53</v>
      </c>
      <c r="I125" s="4">
        <v>4.5275665931131117</v>
      </c>
      <c r="J125" s="17">
        <v>37257</v>
      </c>
      <c r="K125" s="5" t="s">
        <v>90</v>
      </c>
      <c r="L125" s="5" t="s">
        <v>119</v>
      </c>
      <c r="M125" s="5" t="s">
        <v>815</v>
      </c>
      <c r="N125" s="5" t="s">
        <v>816</v>
      </c>
      <c r="O125" s="1"/>
    </row>
    <row r="126" spans="1:15" ht="24">
      <c r="A126" s="4">
        <v>0.16843904391711564</v>
      </c>
      <c r="B126" s="4">
        <v>0</v>
      </c>
      <c r="C126" s="4">
        <v>93862.206594675197</v>
      </c>
      <c r="D126" s="4">
        <v>160.39338105720299</v>
      </c>
      <c r="E126" s="4">
        <v>58520000</v>
      </c>
      <c r="F126" s="4">
        <v>0.61148659598827204</v>
      </c>
      <c r="G126" s="4">
        <v>5.5</v>
      </c>
      <c r="H126" s="5" t="s">
        <v>53</v>
      </c>
      <c r="I126" s="4">
        <v>4.6132009380599879</v>
      </c>
      <c r="J126" s="17">
        <v>37288</v>
      </c>
      <c r="K126" s="5" t="s">
        <v>90</v>
      </c>
      <c r="L126" s="5" t="s">
        <v>119</v>
      </c>
      <c r="M126" s="5" t="s">
        <v>817</v>
      </c>
      <c r="N126" s="5" t="s">
        <v>818</v>
      </c>
      <c r="O126" s="1"/>
    </row>
    <row r="127" spans="1:15" ht="24">
      <c r="A127" s="4">
        <v>8.6257465897421323E-2</v>
      </c>
      <c r="B127" s="4">
        <v>0</v>
      </c>
      <c r="C127" s="4">
        <v>48066.7421051196</v>
      </c>
      <c r="D127" s="4">
        <v>158.114283240525</v>
      </c>
      <c r="E127" s="4">
        <v>30400000</v>
      </c>
      <c r="F127" s="4">
        <v>0.67731390583515105</v>
      </c>
      <c r="G127" s="4">
        <v>5.5</v>
      </c>
      <c r="H127" s="5" t="s">
        <v>53</v>
      </c>
      <c r="I127" s="4">
        <v>4.6867614552064198</v>
      </c>
      <c r="J127" s="17">
        <v>37316</v>
      </c>
      <c r="K127" s="5" t="s">
        <v>90</v>
      </c>
      <c r="L127" s="5" t="s">
        <v>119</v>
      </c>
      <c r="M127" s="5" t="s">
        <v>819</v>
      </c>
      <c r="N127" s="5" t="s">
        <v>820</v>
      </c>
      <c r="O127" s="1"/>
    </row>
    <row r="128" spans="1:15" ht="24">
      <c r="A128" s="4">
        <v>9.3718144363076988E-2</v>
      </c>
      <c r="B128" s="4">
        <v>0</v>
      </c>
      <c r="C128" s="4">
        <v>52224.185220412997</v>
      </c>
      <c r="D128" s="4">
        <v>157.39657992891199</v>
      </c>
      <c r="E128" s="4">
        <v>33180000</v>
      </c>
      <c r="F128" s="4">
        <v>0.66839705908298397</v>
      </c>
      <c r="G128" s="4">
        <v>5.5</v>
      </c>
      <c r="H128" s="5" t="s">
        <v>53</v>
      </c>
      <c r="I128" s="4">
        <v>4.3033207388597674</v>
      </c>
      <c r="J128" s="17">
        <v>37347</v>
      </c>
      <c r="K128" s="5" t="s">
        <v>90</v>
      </c>
      <c r="L128" s="5" t="s">
        <v>119</v>
      </c>
      <c r="M128" s="5" t="s">
        <v>821</v>
      </c>
      <c r="N128" s="5" t="s">
        <v>822</v>
      </c>
      <c r="O128" s="1"/>
    </row>
    <row r="129" spans="1:15" ht="24">
      <c r="A129" s="4">
        <v>0.12752288654994129</v>
      </c>
      <c r="B129" s="4">
        <v>0</v>
      </c>
      <c r="C129" s="4">
        <v>71061.787365581506</v>
      </c>
      <c r="D129" s="4">
        <v>156.66178872482692</v>
      </c>
      <c r="E129" s="4">
        <v>45360000</v>
      </c>
      <c r="F129" s="4">
        <v>0.65266144716739605</v>
      </c>
      <c r="G129" s="4">
        <v>5.5</v>
      </c>
      <c r="H129" s="5" t="s">
        <v>53</v>
      </c>
      <c r="I129" s="4">
        <v>4.3870809603219847</v>
      </c>
      <c r="J129" s="17">
        <v>37377</v>
      </c>
      <c r="K129" s="5" t="s">
        <v>90</v>
      </c>
      <c r="L129" s="5" t="s">
        <v>119</v>
      </c>
      <c r="M129" s="5" t="s">
        <v>823</v>
      </c>
      <c r="N129" s="5" t="s">
        <v>824</v>
      </c>
      <c r="O129" s="1"/>
    </row>
    <row r="130" spans="1:15" ht="24">
      <c r="A130" s="4">
        <v>0.27129579821764543</v>
      </c>
      <c r="B130" s="4">
        <v>0</v>
      </c>
      <c r="C130" s="4">
        <v>151178.857754039</v>
      </c>
      <c r="D130" s="4">
        <v>153.82464158937626</v>
      </c>
      <c r="E130" s="4">
        <v>98280000</v>
      </c>
      <c r="F130" s="4">
        <v>0.70747382867336195</v>
      </c>
      <c r="G130" s="4">
        <v>5.5</v>
      </c>
      <c r="H130" s="5" t="s">
        <v>53</v>
      </c>
      <c r="I130" s="4">
        <v>4.469950928790424</v>
      </c>
      <c r="J130" s="17">
        <v>37409</v>
      </c>
      <c r="K130" s="5" t="s">
        <v>90</v>
      </c>
      <c r="L130" s="5" t="s">
        <v>119</v>
      </c>
      <c r="M130" s="5" t="s">
        <v>825</v>
      </c>
      <c r="N130" s="5" t="s">
        <v>826</v>
      </c>
      <c r="O130" s="1"/>
    </row>
    <row r="131" spans="1:15" ht="24">
      <c r="A131" s="4">
        <v>3.4457482954234654E-2</v>
      </c>
      <c r="B131" s="4">
        <v>0</v>
      </c>
      <c r="C131" s="4">
        <v>19201.340191496001</v>
      </c>
      <c r="D131" s="4">
        <v>152.39158882139682</v>
      </c>
      <c r="E131" s="4">
        <v>12600000</v>
      </c>
      <c r="F131" s="4">
        <v>0.69357403814792495</v>
      </c>
      <c r="G131" s="4">
        <v>5.5</v>
      </c>
      <c r="H131" s="5" t="s">
        <v>53</v>
      </c>
      <c r="I131" s="4">
        <v>4.5508378802500893</v>
      </c>
      <c r="J131" s="17">
        <v>37438</v>
      </c>
      <c r="K131" s="5" t="s">
        <v>90</v>
      </c>
      <c r="L131" s="5" t="s">
        <v>119</v>
      </c>
      <c r="M131" s="5" t="s">
        <v>827</v>
      </c>
      <c r="N131" s="5" t="s">
        <v>828</v>
      </c>
      <c r="O131" s="1"/>
    </row>
    <row r="132" spans="1:15" ht="24">
      <c r="A132" s="4">
        <v>0.11337735775981256</v>
      </c>
      <c r="B132" s="4">
        <v>0</v>
      </c>
      <c r="C132" s="4">
        <v>63179.229291081101</v>
      </c>
      <c r="D132" s="4">
        <v>150.42673640733594</v>
      </c>
      <c r="E132" s="4">
        <v>42000000</v>
      </c>
      <c r="F132" s="4">
        <v>0.67941198742389597</v>
      </c>
      <c r="G132" s="4">
        <v>5.5</v>
      </c>
      <c r="H132" s="5" t="s">
        <v>53</v>
      </c>
      <c r="I132" s="4">
        <v>4.6369193496660337</v>
      </c>
      <c r="J132" s="17">
        <v>37469</v>
      </c>
      <c r="K132" s="5" t="s">
        <v>90</v>
      </c>
      <c r="L132" s="5" t="s">
        <v>119</v>
      </c>
      <c r="M132" s="5" t="s">
        <v>829</v>
      </c>
      <c r="N132" s="5" t="s">
        <v>830</v>
      </c>
      <c r="O132" s="1"/>
    </row>
    <row r="133" spans="1:15" ht="24">
      <c r="A133" s="4">
        <v>8.0814047981788359E-2</v>
      </c>
      <c r="B133" s="4">
        <v>0</v>
      </c>
      <c r="C133" s="4">
        <v>45033.412034511297</v>
      </c>
      <c r="D133" s="4">
        <v>148.92001334163788</v>
      </c>
      <c r="E133" s="4">
        <v>30240000</v>
      </c>
      <c r="F133" s="4">
        <v>0.74419025647640102</v>
      </c>
      <c r="G133" s="4">
        <v>5.5</v>
      </c>
      <c r="H133" s="5" t="s">
        <v>53</v>
      </c>
      <c r="I133" s="4">
        <v>4.7157121131756936</v>
      </c>
      <c r="J133" s="17">
        <v>37500</v>
      </c>
      <c r="K133" s="5" t="s">
        <v>90</v>
      </c>
      <c r="L133" s="5" t="s">
        <v>119</v>
      </c>
      <c r="M133" s="5" t="s">
        <v>831</v>
      </c>
      <c r="N133" s="5" t="s">
        <v>832</v>
      </c>
      <c r="O133" s="1"/>
    </row>
    <row r="134" spans="1:15" ht="24">
      <c r="A134" s="4">
        <v>0.11514271903899477</v>
      </c>
      <c r="B134" s="4">
        <v>0</v>
      </c>
      <c r="C134" s="4">
        <v>64162.972141001199</v>
      </c>
      <c r="D134" s="4">
        <v>152.7689812880981</v>
      </c>
      <c r="E134" s="4">
        <v>42000000</v>
      </c>
      <c r="F134" s="4">
        <v>0.73317532813548902</v>
      </c>
      <c r="G134" s="4">
        <v>5.5</v>
      </c>
      <c r="H134" s="5" t="s">
        <v>53</v>
      </c>
      <c r="I134" s="4">
        <v>4.6951150375075388</v>
      </c>
      <c r="J134" s="17">
        <v>37530</v>
      </c>
      <c r="K134" s="5" t="s">
        <v>90</v>
      </c>
      <c r="L134" s="5" t="s">
        <v>119</v>
      </c>
      <c r="M134" s="5" t="s">
        <v>833</v>
      </c>
      <c r="N134" s="5" t="s">
        <v>834</v>
      </c>
      <c r="O134" s="1"/>
    </row>
    <row r="135" spans="1:15" ht="24">
      <c r="A135" s="4">
        <v>0.22943129332227324</v>
      </c>
      <c r="B135" s="4">
        <v>0</v>
      </c>
      <c r="C135" s="4">
        <v>127849.97440198901</v>
      </c>
      <c r="D135" s="4">
        <v>152.20235047855834</v>
      </c>
      <c r="E135" s="4">
        <v>84000000</v>
      </c>
      <c r="F135" s="4">
        <v>0.72084909880161196</v>
      </c>
      <c r="G135" s="4">
        <v>5.5</v>
      </c>
      <c r="H135" s="5" t="s">
        <v>53</v>
      </c>
      <c r="I135" s="4">
        <v>4.7807539013677429</v>
      </c>
      <c r="J135" s="17">
        <v>37561</v>
      </c>
      <c r="K135" s="5" t="s">
        <v>90</v>
      </c>
      <c r="L135" s="5" t="s">
        <v>119</v>
      </c>
      <c r="M135" s="5" t="s">
        <v>835</v>
      </c>
      <c r="N135" s="5" t="s">
        <v>836</v>
      </c>
      <c r="O135" s="1"/>
    </row>
    <row r="136" spans="1:15" ht="24">
      <c r="A136" s="4">
        <v>0.22712856934489378</v>
      </c>
      <c r="B136" s="4">
        <v>0</v>
      </c>
      <c r="C136" s="4">
        <v>126566.78762611499</v>
      </c>
      <c r="D136" s="4">
        <v>150.6747471739464</v>
      </c>
      <c r="E136" s="4">
        <v>84000000</v>
      </c>
      <c r="F136" s="4">
        <v>0.78457832705974495</v>
      </c>
      <c r="G136" s="4">
        <v>5.5</v>
      </c>
      <c r="H136" s="5" t="s">
        <v>53</v>
      </c>
      <c r="I136" s="4">
        <v>4.8578104900576724</v>
      </c>
      <c r="J136" s="17">
        <v>37591</v>
      </c>
      <c r="K136" s="5" t="s">
        <v>90</v>
      </c>
      <c r="L136" s="5" t="s">
        <v>119</v>
      </c>
      <c r="M136" s="5" t="s">
        <v>837</v>
      </c>
      <c r="N136" s="5" t="s">
        <v>838</v>
      </c>
      <c r="O136" s="1"/>
    </row>
    <row r="137" spans="1:15" ht="24">
      <c r="A137" s="4">
        <v>0.33201874058254643</v>
      </c>
      <c r="B137" s="4">
        <v>0</v>
      </c>
      <c r="C137" s="4">
        <v>185016.55493365199</v>
      </c>
      <c r="D137" s="4">
        <v>151.90193344306402</v>
      </c>
      <c r="E137" s="4">
        <v>121800000</v>
      </c>
      <c r="F137" s="4">
        <v>0.77408791911601904</v>
      </c>
      <c r="G137" s="4">
        <v>5.5</v>
      </c>
      <c r="H137" s="5" t="s">
        <v>53</v>
      </c>
      <c r="I137" s="4">
        <v>4.9433200287462675</v>
      </c>
      <c r="J137" s="17">
        <v>37622</v>
      </c>
      <c r="K137" s="5" t="s">
        <v>90</v>
      </c>
      <c r="L137" s="5" t="s">
        <v>119</v>
      </c>
      <c r="M137" s="5" t="s">
        <v>839</v>
      </c>
      <c r="N137" s="5" t="s">
        <v>840</v>
      </c>
      <c r="O137" s="1"/>
    </row>
    <row r="138" spans="1:15" ht="24">
      <c r="A138" s="4">
        <v>6.8873595666444576E-2</v>
      </c>
      <c r="B138" s="4">
        <v>0</v>
      </c>
      <c r="C138" s="4">
        <v>38379.626926302299</v>
      </c>
      <c r="D138" s="4">
        <v>152.30010685040594</v>
      </c>
      <c r="E138" s="4">
        <v>25200000</v>
      </c>
      <c r="F138" s="4">
        <v>0.76359751117229402</v>
      </c>
      <c r="G138" s="4">
        <v>5.5</v>
      </c>
      <c r="H138" s="5" t="s">
        <v>53</v>
      </c>
      <c r="I138" s="4">
        <v>5.0318861552665544</v>
      </c>
      <c r="J138" s="17">
        <v>37654</v>
      </c>
      <c r="K138" s="5" t="s">
        <v>90</v>
      </c>
      <c r="L138" s="5" t="s">
        <v>119</v>
      </c>
      <c r="M138" s="5" t="s">
        <v>841</v>
      </c>
      <c r="N138" s="5" t="s">
        <v>842</v>
      </c>
      <c r="O138" s="1"/>
    </row>
    <row r="139" spans="1:15" ht="24">
      <c r="A139" s="4">
        <v>2.0547102060970875E-2</v>
      </c>
      <c r="B139" s="4">
        <v>0</v>
      </c>
      <c r="C139" s="4">
        <v>11449.817653427999</v>
      </c>
      <c r="D139" s="4">
        <v>151.4526144633333</v>
      </c>
      <c r="E139" s="4">
        <v>7560000</v>
      </c>
      <c r="F139" s="4">
        <v>0.82522865784168098</v>
      </c>
      <c r="G139" s="4">
        <v>5.5</v>
      </c>
      <c r="H139" s="5" t="s">
        <v>53</v>
      </c>
      <c r="I139" s="4">
        <v>5.104770132319814</v>
      </c>
      <c r="J139" s="17">
        <v>37682</v>
      </c>
      <c r="K139" s="5" t="s">
        <v>90</v>
      </c>
      <c r="L139" s="5" t="s">
        <v>119</v>
      </c>
      <c r="M139" s="5" t="s">
        <v>843</v>
      </c>
      <c r="N139" s="5" t="s">
        <v>844</v>
      </c>
      <c r="O139" s="1"/>
    </row>
    <row r="140" spans="1:15" ht="24">
      <c r="A140" s="4">
        <v>2.500004412866157E-2</v>
      </c>
      <c r="B140" s="4">
        <v>0</v>
      </c>
      <c r="C140" s="4">
        <v>13931.207707609101</v>
      </c>
      <c r="D140" s="4">
        <v>151.42617073488151</v>
      </c>
      <c r="E140" s="4">
        <v>9200000</v>
      </c>
      <c r="F140" s="4">
        <v>0.81657407128810799</v>
      </c>
      <c r="G140" s="4">
        <v>5.5</v>
      </c>
      <c r="H140" s="5" t="s">
        <v>53</v>
      </c>
      <c r="I140" s="4">
        <v>4.7177003243352447</v>
      </c>
      <c r="J140" s="17">
        <v>37712</v>
      </c>
      <c r="K140" s="5" t="s">
        <v>90</v>
      </c>
      <c r="L140" s="5" t="s">
        <v>119</v>
      </c>
      <c r="M140" s="5" t="s">
        <v>845</v>
      </c>
      <c r="N140" s="5" t="s">
        <v>846</v>
      </c>
      <c r="O140" s="1"/>
    </row>
    <row r="141" spans="1:15" ht="24">
      <c r="A141" s="4">
        <v>0.28658904709609484</v>
      </c>
      <c r="B141" s="4">
        <v>0</v>
      </c>
      <c r="C141" s="4">
        <v>159700.979777239</v>
      </c>
      <c r="D141" s="4">
        <v>150.94610564956426</v>
      </c>
      <c r="E141" s="4">
        <v>105800000</v>
      </c>
      <c r="F141" s="4">
        <v>0.85407727968692704</v>
      </c>
      <c r="G141" s="4">
        <v>5.5</v>
      </c>
      <c r="H141" s="5" t="s">
        <v>53</v>
      </c>
      <c r="I141" s="4">
        <v>4.8810744344403965</v>
      </c>
      <c r="J141" s="17">
        <v>37773</v>
      </c>
      <c r="K141" s="5" t="s">
        <v>90</v>
      </c>
      <c r="L141" s="5" t="s">
        <v>119</v>
      </c>
      <c r="M141" s="5" t="s">
        <v>847</v>
      </c>
      <c r="N141" s="5" t="s">
        <v>848</v>
      </c>
      <c r="O141" s="1"/>
    </row>
    <row r="142" spans="1:15">
      <c r="A142" s="9">
        <v>11.423172113178552</v>
      </c>
      <c r="B142" s="10"/>
      <c r="C142" s="9">
        <v>6365532.0994418664</v>
      </c>
      <c r="D142" s="10"/>
      <c r="E142" s="9">
        <v>3865582480</v>
      </c>
      <c r="F142" s="9">
        <v>0.17064807299486504</v>
      </c>
      <c r="G142" s="10"/>
      <c r="H142" s="10"/>
      <c r="I142" s="9">
        <v>3.424808107452622</v>
      </c>
      <c r="J142" s="10"/>
      <c r="K142" s="10"/>
      <c r="L142" s="10"/>
      <c r="M142" s="10"/>
      <c r="N142" s="11" t="s">
        <v>849</v>
      </c>
      <c r="O142" s="1"/>
    </row>
    <row r="143" spans="1:15" ht="15.2" customHeight="1">
      <c r="A143" s="38" t="s">
        <v>850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1"/>
    </row>
    <row r="144" spans="1:15">
      <c r="A144" s="4">
        <v>1.7945353090246991E-11</v>
      </c>
      <c r="B144" s="4">
        <v>0</v>
      </c>
      <c r="C144" s="4">
        <v>1.0000000000000001E-5</v>
      </c>
      <c r="D144" s="4">
        <v>0</v>
      </c>
      <c r="E144" s="4">
        <v>0</v>
      </c>
      <c r="F144" s="4">
        <v>0</v>
      </c>
      <c r="G144" s="4">
        <v>0</v>
      </c>
      <c r="H144" s="5" t="s">
        <v>55</v>
      </c>
      <c r="I144" s="4">
        <v>0</v>
      </c>
      <c r="J144" s="14"/>
      <c r="K144" s="5"/>
      <c r="L144" s="5" t="s">
        <v>55</v>
      </c>
      <c r="M144" s="5" t="s">
        <v>55</v>
      </c>
      <c r="N144" s="5" t="s">
        <v>55</v>
      </c>
      <c r="O144" s="1"/>
    </row>
    <row r="145" spans="1:15" ht="25.5">
      <c r="A145" s="9">
        <v>1.7945353090246991E-11</v>
      </c>
      <c r="B145" s="10"/>
      <c r="C145" s="9">
        <v>1.0000000000000001E-5</v>
      </c>
      <c r="D145" s="10"/>
      <c r="E145" s="9">
        <v>0</v>
      </c>
      <c r="F145" s="9">
        <v>0</v>
      </c>
      <c r="G145" s="10"/>
      <c r="H145" s="10"/>
      <c r="I145" s="9">
        <v>0</v>
      </c>
      <c r="J145" s="10"/>
      <c r="K145" s="10"/>
      <c r="L145" s="10"/>
      <c r="M145" s="10"/>
      <c r="N145" s="11" t="s">
        <v>851</v>
      </c>
      <c r="O145" s="1"/>
    </row>
    <row r="146" spans="1:15" ht="15.2" customHeight="1">
      <c r="A146" s="38" t="s">
        <v>447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1"/>
    </row>
    <row r="147" spans="1:15" ht="36">
      <c r="A147" s="4">
        <v>54.517829995396561</v>
      </c>
      <c r="B147" s="4">
        <v>0</v>
      </c>
      <c r="C147" s="4">
        <v>30379914.912360299</v>
      </c>
      <c r="D147" s="4">
        <v>91.625292884210296</v>
      </c>
      <c r="E147" s="4">
        <v>33156690643</v>
      </c>
      <c r="F147" s="4">
        <v>2.1110904115438398</v>
      </c>
      <c r="G147" s="4">
        <v>0</v>
      </c>
      <c r="H147" s="5" t="s">
        <v>53</v>
      </c>
      <c r="I147" s="4">
        <v>12.531951084618125</v>
      </c>
      <c r="J147" s="14">
        <v>41364</v>
      </c>
      <c r="K147" s="5" t="s">
        <v>90</v>
      </c>
      <c r="L147" s="5" t="s">
        <v>119</v>
      </c>
      <c r="M147" s="5" t="s">
        <v>852</v>
      </c>
      <c r="N147" s="5" t="s">
        <v>853</v>
      </c>
      <c r="O147" s="1"/>
    </row>
    <row r="148" spans="1:15">
      <c r="A148" s="9">
        <v>54.517829995396561</v>
      </c>
      <c r="B148" s="10"/>
      <c r="C148" s="9">
        <v>30379914.912360299</v>
      </c>
      <c r="D148" s="10"/>
      <c r="E148" s="9">
        <v>33156690643</v>
      </c>
      <c r="F148" s="9">
        <v>2.1110904115438398</v>
      </c>
      <c r="G148" s="10"/>
      <c r="H148" s="10"/>
      <c r="I148" s="9">
        <v>12.531951084618125</v>
      </c>
      <c r="J148" s="10"/>
      <c r="K148" s="10"/>
      <c r="L148" s="10"/>
      <c r="M148" s="10"/>
      <c r="N148" s="11" t="s">
        <v>448</v>
      </c>
      <c r="O148" s="1"/>
    </row>
    <row r="149" spans="1:15">
      <c r="A149" s="9">
        <v>69.149015035674708</v>
      </c>
      <c r="B149" s="10"/>
      <c r="C149" s="9">
        <v>38533103.63297119</v>
      </c>
      <c r="D149" s="10"/>
      <c r="E149" s="9">
        <v>38770174123</v>
      </c>
      <c r="F149" s="9">
        <v>1.9122956361479657</v>
      </c>
      <c r="G149" s="10"/>
      <c r="H149" s="10"/>
      <c r="I149" s="9">
        <v>10.938162126288034</v>
      </c>
      <c r="J149" s="10"/>
      <c r="K149" s="10"/>
      <c r="L149" s="10"/>
      <c r="M149" s="10"/>
      <c r="N149" s="11" t="s">
        <v>104</v>
      </c>
      <c r="O149" s="1"/>
    </row>
    <row r="150" spans="1:15" ht="15.2" customHeight="1">
      <c r="A150" s="38" t="s">
        <v>105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1"/>
    </row>
    <row r="151" spans="1:15" ht="15.2" customHeight="1">
      <c r="A151" s="38" t="s">
        <v>854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1"/>
    </row>
    <row r="152" spans="1:15">
      <c r="A152" s="4">
        <v>1.7945353090246991E-11</v>
      </c>
      <c r="B152" s="4">
        <v>0</v>
      </c>
      <c r="C152" s="4">
        <v>1.0000000000000001E-5</v>
      </c>
      <c r="D152" s="4">
        <v>0</v>
      </c>
      <c r="E152" s="4">
        <v>0</v>
      </c>
      <c r="F152" s="4">
        <v>0</v>
      </c>
      <c r="G152" s="4">
        <v>0</v>
      </c>
      <c r="H152" s="5" t="s">
        <v>55</v>
      </c>
      <c r="I152" s="4">
        <v>0</v>
      </c>
      <c r="J152" s="14"/>
      <c r="K152" s="5"/>
      <c r="L152" s="5" t="s">
        <v>55</v>
      </c>
      <c r="M152" s="5" t="s">
        <v>55</v>
      </c>
      <c r="N152" s="5" t="s">
        <v>55</v>
      </c>
      <c r="O152" s="1"/>
    </row>
    <row r="153" spans="1:15" ht="51">
      <c r="A153" s="9">
        <v>1.7945353090246991E-11</v>
      </c>
      <c r="B153" s="10"/>
      <c r="C153" s="9">
        <v>1.0000000000000001E-5</v>
      </c>
      <c r="D153" s="10"/>
      <c r="E153" s="9">
        <v>0</v>
      </c>
      <c r="F153" s="9">
        <v>0</v>
      </c>
      <c r="G153" s="10"/>
      <c r="H153" s="10"/>
      <c r="I153" s="9">
        <v>0</v>
      </c>
      <c r="J153" s="10"/>
      <c r="K153" s="10"/>
      <c r="L153" s="10"/>
      <c r="M153" s="10"/>
      <c r="N153" s="11" t="s">
        <v>855</v>
      </c>
      <c r="O153" s="1"/>
    </row>
    <row r="154" spans="1:15" ht="15.2" customHeight="1">
      <c r="A154" s="38" t="s">
        <v>856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1"/>
    </row>
    <row r="155" spans="1:15">
      <c r="A155" s="4">
        <v>1.7945353090246991E-11</v>
      </c>
      <c r="B155" s="4">
        <v>0</v>
      </c>
      <c r="C155" s="4">
        <v>1.0000000000000001E-5</v>
      </c>
      <c r="D155" s="4">
        <v>0</v>
      </c>
      <c r="E155" s="4">
        <v>0</v>
      </c>
      <c r="F155" s="4">
        <v>0</v>
      </c>
      <c r="G155" s="4">
        <v>0</v>
      </c>
      <c r="H155" s="5" t="s">
        <v>55</v>
      </c>
      <c r="I155" s="4">
        <v>0</v>
      </c>
      <c r="J155" s="14"/>
      <c r="K155" s="5"/>
      <c r="L155" s="5" t="s">
        <v>55</v>
      </c>
      <c r="M155" s="5" t="s">
        <v>55</v>
      </c>
      <c r="N155" s="5" t="s">
        <v>55</v>
      </c>
      <c r="O155" s="1"/>
    </row>
    <row r="156" spans="1:15" ht="63.75">
      <c r="A156" s="9">
        <v>1.7945353090246991E-11</v>
      </c>
      <c r="B156" s="10"/>
      <c r="C156" s="9">
        <v>1.0000000000000001E-5</v>
      </c>
      <c r="D156" s="10"/>
      <c r="E156" s="9">
        <v>0</v>
      </c>
      <c r="F156" s="9">
        <v>0</v>
      </c>
      <c r="G156" s="10"/>
      <c r="H156" s="10"/>
      <c r="I156" s="9">
        <v>0</v>
      </c>
      <c r="J156" s="10"/>
      <c r="K156" s="10"/>
      <c r="L156" s="10"/>
      <c r="M156" s="10"/>
      <c r="N156" s="11" t="s">
        <v>857</v>
      </c>
      <c r="O156" s="1"/>
    </row>
    <row r="157" spans="1:15">
      <c r="A157" s="9">
        <v>3.5890706180493981E-11</v>
      </c>
      <c r="B157" s="10"/>
      <c r="C157" s="9">
        <v>2.0000000000000002E-5</v>
      </c>
      <c r="D157" s="10"/>
      <c r="E157" s="9">
        <v>0</v>
      </c>
      <c r="F157" s="9">
        <v>0</v>
      </c>
      <c r="G157" s="10"/>
      <c r="H157" s="10"/>
      <c r="I157" s="9">
        <v>0</v>
      </c>
      <c r="J157" s="10"/>
      <c r="K157" s="10"/>
      <c r="L157" s="10"/>
      <c r="M157" s="10"/>
      <c r="N157" s="11" t="s">
        <v>110</v>
      </c>
      <c r="O157" s="1"/>
    </row>
    <row r="158" spans="1:15" ht="38.25">
      <c r="A158" s="6">
        <v>69.149015035710605</v>
      </c>
      <c r="B158" s="12"/>
      <c r="C158" s="6">
        <v>38533103.632991187</v>
      </c>
      <c r="D158" s="12"/>
      <c r="E158" s="6">
        <v>38770174123</v>
      </c>
      <c r="F158" s="6">
        <v>1.912295636146973</v>
      </c>
      <c r="G158" s="12"/>
      <c r="H158" s="12"/>
      <c r="I158" s="6">
        <v>10.938162126282357</v>
      </c>
      <c r="J158" s="12"/>
      <c r="K158" s="12"/>
      <c r="L158" s="12"/>
      <c r="M158" s="12"/>
      <c r="N158" s="7" t="s">
        <v>155</v>
      </c>
      <c r="O158" s="1"/>
    </row>
    <row r="159" spans="1:15" ht="20.100000000000001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</row>
    <row r="160" spans="1:15" ht="36" customHeight="1">
      <c r="A160" s="37" t="s">
        <v>33</v>
      </c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</row>
  </sheetData>
  <mergeCells count="13">
    <mergeCell ref="A11:N11"/>
    <mergeCell ref="A160:O160"/>
    <mergeCell ref="A20:N20"/>
    <mergeCell ref="A143:N143"/>
    <mergeCell ref="A146:N146"/>
    <mergeCell ref="A150:N150"/>
    <mergeCell ref="A151:N151"/>
    <mergeCell ref="A154:N154"/>
    <mergeCell ref="A2:O2"/>
    <mergeCell ref="A3:O3"/>
    <mergeCell ref="A4:O4"/>
    <mergeCell ref="A7:N7"/>
    <mergeCell ref="A8:N8"/>
  </mergeCells>
  <pageMargins left="0.5" right="0.5" top="0.4" bottom="0.4" header="0.4" footer="0.4"/>
  <pageSetup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858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578</v>
      </c>
      <c r="K6" s="3" t="s">
        <v>47</v>
      </c>
      <c r="L6" s="3" t="s">
        <v>48</v>
      </c>
      <c r="M6" s="3" t="s">
        <v>157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158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>
      <c r="A9" s="4">
        <v>1.7945353090246991E-11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5" t="s">
        <v>55</v>
      </c>
      <c r="P9" s="1"/>
    </row>
    <row r="10" spans="1:16">
      <c r="A10" s="9">
        <v>1.7945353090246991E-11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159</v>
      </c>
      <c r="P10" s="1"/>
    </row>
    <row r="11" spans="1:16" ht="15.2" customHeight="1">
      <c r="A11" s="38" t="s">
        <v>127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1"/>
    </row>
    <row r="12" spans="1:16" ht="24">
      <c r="A12" s="4">
        <v>3.2122182031542122E-2</v>
      </c>
      <c r="B12" s="4">
        <v>0</v>
      </c>
      <c r="C12" s="4">
        <v>17900</v>
      </c>
      <c r="D12" s="4">
        <v>100</v>
      </c>
      <c r="E12" s="4">
        <v>17900000</v>
      </c>
      <c r="F12" s="4">
        <v>3.2899500042200098</v>
      </c>
      <c r="G12" s="4">
        <v>3.25</v>
      </c>
      <c r="H12" s="5" t="s">
        <v>53</v>
      </c>
      <c r="I12" s="4">
        <v>0.24931501512700613</v>
      </c>
      <c r="J12" s="14">
        <v>41039</v>
      </c>
      <c r="K12" s="5" t="s">
        <v>180</v>
      </c>
      <c r="L12" s="5" t="s">
        <v>140</v>
      </c>
      <c r="M12" s="5" t="s">
        <v>202</v>
      </c>
      <c r="N12" s="5" t="s">
        <v>859</v>
      </c>
      <c r="O12" s="5" t="s">
        <v>860</v>
      </c>
      <c r="P12" s="1"/>
    </row>
    <row r="13" spans="1:16" ht="25.5">
      <c r="A13" s="9">
        <v>3.2122182031542122E-2</v>
      </c>
      <c r="B13" s="10"/>
      <c r="C13" s="9">
        <v>17900</v>
      </c>
      <c r="D13" s="10"/>
      <c r="E13" s="9">
        <v>17900000</v>
      </c>
      <c r="F13" s="9">
        <v>3.2899500042200098</v>
      </c>
      <c r="G13" s="10"/>
      <c r="H13" s="10"/>
      <c r="I13" s="9">
        <v>0.24931501512700613</v>
      </c>
      <c r="J13" s="10"/>
      <c r="K13" s="10"/>
      <c r="L13" s="10"/>
      <c r="M13" s="10"/>
      <c r="N13" s="10"/>
      <c r="O13" s="11" t="s">
        <v>134</v>
      </c>
      <c r="P13" s="1"/>
    </row>
    <row r="14" spans="1:16" ht="15.2" customHeight="1">
      <c r="A14" s="38" t="s">
        <v>160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"/>
    </row>
    <row r="15" spans="1:16">
      <c r="A15" s="4">
        <v>1.7945353090246991E-11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5" t="s">
        <v>55</v>
      </c>
      <c r="N15" s="5" t="s">
        <v>55</v>
      </c>
      <c r="O15" s="5" t="s">
        <v>55</v>
      </c>
      <c r="P15" s="1"/>
    </row>
    <row r="16" spans="1:16" ht="25.5">
      <c r="A16" s="9">
        <v>1.7945353090246991E-11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161</v>
      </c>
      <c r="P16" s="1"/>
    </row>
    <row r="17" spans="1:16" ht="15.2" customHeight="1">
      <c r="A17" s="38" t="s">
        <v>447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1"/>
    </row>
    <row r="18" spans="1:16">
      <c r="A18" s="4">
        <v>1.7945353090246991E-11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14"/>
      <c r="K18" s="5"/>
      <c r="L18" s="5" t="s">
        <v>55</v>
      </c>
      <c r="M18" s="5" t="s">
        <v>55</v>
      </c>
      <c r="N18" s="5" t="s">
        <v>55</v>
      </c>
      <c r="O18" s="5" t="s">
        <v>55</v>
      </c>
      <c r="P18" s="1"/>
    </row>
    <row r="19" spans="1:16">
      <c r="A19" s="9">
        <v>1.7945353090246991E-11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448</v>
      </c>
      <c r="P19" s="1"/>
    </row>
    <row r="20" spans="1:16">
      <c r="A20" s="9">
        <v>3.2122182085378183E-2</v>
      </c>
      <c r="B20" s="10"/>
      <c r="C20" s="9">
        <v>17900.000029999999</v>
      </c>
      <c r="D20" s="10"/>
      <c r="E20" s="9">
        <v>17900000</v>
      </c>
      <c r="F20" s="9">
        <v>3.2899499987061271</v>
      </c>
      <c r="G20" s="10"/>
      <c r="H20" s="10"/>
      <c r="I20" s="9">
        <v>0.24931501470915973</v>
      </c>
      <c r="J20" s="10"/>
      <c r="K20" s="10"/>
      <c r="L20" s="10"/>
      <c r="M20" s="10"/>
      <c r="N20" s="10"/>
      <c r="O20" s="11" t="s">
        <v>104</v>
      </c>
      <c r="P20" s="1"/>
    </row>
    <row r="21" spans="1:16" ht="15.2" customHeight="1">
      <c r="A21" s="38" t="s">
        <v>105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1"/>
    </row>
    <row r="22" spans="1:16" ht="15.2" customHeight="1">
      <c r="A22" s="38" t="s">
        <v>861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"/>
    </row>
    <row r="23" spans="1:16">
      <c r="A23" s="4">
        <v>1.7945353090246991E-11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4"/>
      <c r="K23" s="5"/>
      <c r="L23" s="5" t="s">
        <v>55</v>
      </c>
      <c r="M23" s="5" t="s">
        <v>55</v>
      </c>
      <c r="N23" s="5" t="s">
        <v>55</v>
      </c>
      <c r="O23" s="5" t="s">
        <v>55</v>
      </c>
      <c r="P23" s="1"/>
    </row>
    <row r="24" spans="1:16" ht="51">
      <c r="A24" s="9">
        <v>1.7945353090246991E-11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862</v>
      </c>
      <c r="P24" s="1"/>
    </row>
    <row r="25" spans="1:16" ht="15.2" customHeight="1">
      <c r="A25" s="38" t="s">
        <v>863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1"/>
    </row>
    <row r="26" spans="1:16">
      <c r="A26" s="4">
        <v>1.7945353090246991E-11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4"/>
      <c r="K26" s="5"/>
      <c r="L26" s="5" t="s">
        <v>55</v>
      </c>
      <c r="M26" s="5" t="s">
        <v>55</v>
      </c>
      <c r="N26" s="5" t="s">
        <v>55</v>
      </c>
      <c r="O26" s="5" t="s">
        <v>55</v>
      </c>
      <c r="P26" s="1"/>
    </row>
    <row r="27" spans="1:16" ht="51">
      <c r="A27" s="9">
        <v>1.7945353090246991E-11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864</v>
      </c>
      <c r="P27" s="1"/>
    </row>
    <row r="28" spans="1:16">
      <c r="A28" s="9">
        <v>3.5890706180493981E-11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110</v>
      </c>
      <c r="P28" s="1"/>
    </row>
    <row r="29" spans="1:16" ht="25.5">
      <c r="A29" s="6">
        <v>3.2122182121268883E-2</v>
      </c>
      <c r="B29" s="12"/>
      <c r="C29" s="6">
        <v>17900.000049999999</v>
      </c>
      <c r="D29" s="12"/>
      <c r="E29" s="6">
        <v>17900000</v>
      </c>
      <c r="F29" s="6">
        <v>3.2899499950302058</v>
      </c>
      <c r="G29" s="12"/>
      <c r="H29" s="12"/>
      <c r="I29" s="6">
        <v>0.24931501443059551</v>
      </c>
      <c r="J29" s="12"/>
      <c r="K29" s="12"/>
      <c r="L29" s="12"/>
      <c r="M29" s="12"/>
      <c r="N29" s="12"/>
      <c r="O29" s="7" t="s">
        <v>166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7" t="s">
        <v>33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02"/>
  <sheetViews>
    <sheetView showGridLines="0" topLeftCell="A43" workbookViewId="0"/>
  </sheetViews>
  <sheetFormatPr defaultRowHeight="12.75"/>
  <cols>
    <col min="1" max="2" width="9.42578125" customWidth="1"/>
    <col min="3" max="3" width="14.28515625" customWidth="1"/>
    <col min="4" max="4" width="9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865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578</v>
      </c>
      <c r="K6" s="3" t="s">
        <v>47</v>
      </c>
      <c r="L6" s="3" t="s">
        <v>48</v>
      </c>
      <c r="M6" s="3" t="s">
        <v>157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866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 ht="24">
      <c r="A9" s="4">
        <v>2.4642540149766624E-2</v>
      </c>
      <c r="B9" s="4">
        <v>1.6800006816666699</v>
      </c>
      <c r="C9" s="4">
        <v>13731.989571807</v>
      </c>
      <c r="D9" s="4">
        <v>136.22999999999999</v>
      </c>
      <c r="E9" s="4">
        <v>10080004.09</v>
      </c>
      <c r="F9" s="4">
        <v>2.4168858031034501</v>
      </c>
      <c r="G9" s="4">
        <v>4.9000000000000004</v>
      </c>
      <c r="H9" s="5" t="s">
        <v>53</v>
      </c>
      <c r="I9" s="4">
        <v>5.3455647690165611</v>
      </c>
      <c r="J9" s="14">
        <v>39313</v>
      </c>
      <c r="K9" s="5" t="s">
        <v>90</v>
      </c>
      <c r="L9" s="5" t="s">
        <v>91</v>
      </c>
      <c r="M9" s="5" t="s">
        <v>181</v>
      </c>
      <c r="N9" s="5" t="s">
        <v>867</v>
      </c>
      <c r="O9" s="5" t="s">
        <v>868</v>
      </c>
      <c r="P9" s="1"/>
    </row>
    <row r="10" spans="1:16" ht="24">
      <c r="A10" s="4">
        <v>3.6139025978815425E-3</v>
      </c>
      <c r="B10" s="4">
        <v>2.3809573714285701</v>
      </c>
      <c r="C10" s="4">
        <v>2013.8375543279999</v>
      </c>
      <c r="D10" s="4">
        <v>120.83</v>
      </c>
      <c r="E10" s="4">
        <v>1666670.16</v>
      </c>
      <c r="F10" s="4">
        <v>-3.9224677172899298</v>
      </c>
      <c r="G10" s="4">
        <v>4.9000000000000004</v>
      </c>
      <c r="H10" s="5" t="s">
        <v>53</v>
      </c>
      <c r="I10" s="4">
        <v>1.0958904199470142E-2</v>
      </c>
      <c r="J10" s="14">
        <v>38811</v>
      </c>
      <c r="K10" s="5" t="s">
        <v>190</v>
      </c>
      <c r="L10" s="5" t="s">
        <v>869</v>
      </c>
      <c r="M10" s="5" t="s">
        <v>222</v>
      </c>
      <c r="N10" s="5" t="s">
        <v>870</v>
      </c>
      <c r="O10" s="5" t="s">
        <v>871</v>
      </c>
      <c r="P10" s="1"/>
    </row>
    <row r="11" spans="1:16" ht="36">
      <c r="A11" s="4">
        <v>0.15840650298410466</v>
      </c>
      <c r="B11" s="4">
        <v>0</v>
      </c>
      <c r="C11" s="4">
        <v>88271.6</v>
      </c>
      <c r="D11" s="4">
        <v>120.92</v>
      </c>
      <c r="E11" s="4">
        <v>73000000</v>
      </c>
      <c r="F11" s="4">
        <v>0.93616472184657895</v>
      </c>
      <c r="G11" s="4">
        <v>5.6</v>
      </c>
      <c r="H11" s="5" t="s">
        <v>53</v>
      </c>
      <c r="I11" s="4">
        <v>1.7026204148251987</v>
      </c>
      <c r="J11" s="14">
        <v>39813</v>
      </c>
      <c r="K11" s="5" t="s">
        <v>90</v>
      </c>
      <c r="L11" s="5" t="s">
        <v>172</v>
      </c>
      <c r="M11" s="5" t="s">
        <v>169</v>
      </c>
      <c r="N11" s="5" t="s">
        <v>872</v>
      </c>
      <c r="O11" s="5" t="s">
        <v>873</v>
      </c>
      <c r="P11" s="1"/>
    </row>
    <row r="12" spans="1:16" ht="48">
      <c r="A12" s="4">
        <v>2.734647494040014E-3</v>
      </c>
      <c r="B12" s="4">
        <v>0</v>
      </c>
      <c r="C12" s="4">
        <v>1523.875</v>
      </c>
      <c r="D12" s="4">
        <v>121.91</v>
      </c>
      <c r="E12" s="4">
        <v>1250000</v>
      </c>
      <c r="F12" s="4">
        <v>-3.5181936211585998</v>
      </c>
      <c r="G12" s="4">
        <v>4.5</v>
      </c>
      <c r="H12" s="5" t="s">
        <v>53</v>
      </c>
      <c r="I12" s="4">
        <v>6.0273972940032353E-2</v>
      </c>
      <c r="J12" s="14">
        <v>39194</v>
      </c>
      <c r="K12" s="5" t="s">
        <v>90</v>
      </c>
      <c r="L12" s="5" t="s">
        <v>172</v>
      </c>
      <c r="M12" s="5" t="s">
        <v>173</v>
      </c>
      <c r="N12" s="5" t="s">
        <v>874</v>
      </c>
      <c r="O12" s="5" t="s">
        <v>875</v>
      </c>
      <c r="P12" s="1"/>
    </row>
    <row r="13" spans="1:16" ht="48">
      <c r="A13" s="4">
        <v>6.3946471201786134E-3</v>
      </c>
      <c r="B13" s="4">
        <v>0</v>
      </c>
      <c r="C13" s="4">
        <v>3563.4</v>
      </c>
      <c r="D13" s="4">
        <v>118.78</v>
      </c>
      <c r="E13" s="4">
        <v>3000000</v>
      </c>
      <c r="F13" s="4">
        <v>-1.2190895901918399</v>
      </c>
      <c r="G13" s="4">
        <v>4.5999999999999996</v>
      </c>
      <c r="H13" s="5" t="s">
        <v>53</v>
      </c>
      <c r="I13" s="4">
        <v>0.48523219763340353</v>
      </c>
      <c r="J13" s="14">
        <v>39492</v>
      </c>
      <c r="K13" s="5" t="s">
        <v>90</v>
      </c>
      <c r="L13" s="5" t="s">
        <v>172</v>
      </c>
      <c r="M13" s="5" t="s">
        <v>173</v>
      </c>
      <c r="N13" s="5" t="s">
        <v>876</v>
      </c>
      <c r="O13" s="5" t="s">
        <v>877</v>
      </c>
      <c r="P13" s="1"/>
    </row>
    <row r="14" spans="1:16" ht="24">
      <c r="A14" s="4">
        <v>5.0718058670533601E-3</v>
      </c>
      <c r="B14" s="4">
        <v>0</v>
      </c>
      <c r="C14" s="4">
        <v>2826.2502507180002</v>
      </c>
      <c r="D14" s="4">
        <v>132.19</v>
      </c>
      <c r="E14" s="4">
        <v>2138021.2200000002</v>
      </c>
      <c r="F14" s="4">
        <v>1.30044413769245</v>
      </c>
      <c r="G14" s="4">
        <v>5.55</v>
      </c>
      <c r="H14" s="5" t="s">
        <v>53</v>
      </c>
      <c r="I14" s="4">
        <v>2.7899550272848952</v>
      </c>
      <c r="J14" s="14">
        <v>38936</v>
      </c>
      <c r="K14" s="5" t="s">
        <v>90</v>
      </c>
      <c r="L14" s="5" t="s">
        <v>172</v>
      </c>
      <c r="M14" s="5" t="s">
        <v>202</v>
      </c>
      <c r="N14" s="5" t="s">
        <v>878</v>
      </c>
      <c r="O14" s="5" t="s">
        <v>879</v>
      </c>
      <c r="P14" s="1"/>
    </row>
    <row r="15" spans="1:16" ht="24">
      <c r="A15" s="4">
        <v>0.10789446146627013</v>
      </c>
      <c r="B15" s="4">
        <v>0</v>
      </c>
      <c r="C15" s="4">
        <v>60123.9</v>
      </c>
      <c r="D15" s="4">
        <v>117.89</v>
      </c>
      <c r="E15" s="4">
        <v>51000000</v>
      </c>
      <c r="F15" s="4">
        <v>3.1480672367811202</v>
      </c>
      <c r="G15" s="4">
        <v>4.0999999999999996</v>
      </c>
      <c r="H15" s="5" t="s">
        <v>53</v>
      </c>
      <c r="I15" s="4">
        <v>13.22291276716833</v>
      </c>
      <c r="J15" s="14">
        <v>41080</v>
      </c>
      <c r="K15" s="5" t="s">
        <v>180</v>
      </c>
      <c r="L15" s="5" t="s">
        <v>172</v>
      </c>
      <c r="M15" s="5" t="s">
        <v>285</v>
      </c>
      <c r="N15" s="5" t="s">
        <v>880</v>
      </c>
      <c r="O15" s="5" t="s">
        <v>881</v>
      </c>
      <c r="P15" s="1"/>
    </row>
    <row r="16" spans="1:16" ht="24">
      <c r="A16" s="4">
        <v>2.2795984766058597E-3</v>
      </c>
      <c r="B16" s="4">
        <v>0.400000048</v>
      </c>
      <c r="C16" s="4">
        <v>1270.300152436</v>
      </c>
      <c r="D16" s="4">
        <v>127.03</v>
      </c>
      <c r="E16" s="4">
        <v>1000000.12</v>
      </c>
      <c r="F16" s="4">
        <v>1.24694305717945</v>
      </c>
      <c r="G16" s="4">
        <v>4.4000000000000004</v>
      </c>
      <c r="H16" s="5" t="s">
        <v>53</v>
      </c>
      <c r="I16" s="4">
        <v>1.1528892811841689</v>
      </c>
      <c r="J16" s="14">
        <v>38412</v>
      </c>
      <c r="K16" s="5" t="s">
        <v>90</v>
      </c>
      <c r="L16" s="5" t="s">
        <v>172</v>
      </c>
      <c r="M16" s="5" t="s">
        <v>181</v>
      </c>
      <c r="N16" s="5" t="s">
        <v>882</v>
      </c>
      <c r="O16" s="5" t="s">
        <v>883</v>
      </c>
      <c r="P16" s="1"/>
    </row>
    <row r="17" spans="1:16" ht="36">
      <c r="A17" s="4">
        <v>4.4776404265635242E-2</v>
      </c>
      <c r="B17" s="4">
        <v>4.2059986829003799</v>
      </c>
      <c r="C17" s="4">
        <v>24951.53148587</v>
      </c>
      <c r="D17" s="4">
        <v>131.44999999999999</v>
      </c>
      <c r="E17" s="4">
        <v>18981766.059999999</v>
      </c>
      <c r="F17" s="4">
        <v>0.65895569193363102</v>
      </c>
      <c r="G17" s="4">
        <v>4.95</v>
      </c>
      <c r="H17" s="5" t="s">
        <v>53</v>
      </c>
      <c r="I17" s="4">
        <v>1.8959717115683132</v>
      </c>
      <c r="J17" s="14">
        <v>40000</v>
      </c>
      <c r="K17" s="5" t="s">
        <v>190</v>
      </c>
      <c r="L17" s="5" t="s">
        <v>884</v>
      </c>
      <c r="M17" s="5" t="s">
        <v>202</v>
      </c>
      <c r="N17" s="5" t="s">
        <v>885</v>
      </c>
      <c r="O17" s="5" t="s">
        <v>886</v>
      </c>
      <c r="P17" s="1"/>
    </row>
    <row r="18" spans="1:16" ht="36">
      <c r="A18" s="4">
        <v>1.523775913025602E-2</v>
      </c>
      <c r="B18" s="4">
        <v>3.0000001799999998</v>
      </c>
      <c r="C18" s="4">
        <v>8491.2005094720007</v>
      </c>
      <c r="D18" s="4">
        <v>141.52000000000001</v>
      </c>
      <c r="E18" s="4">
        <v>6000000.3600000003</v>
      </c>
      <c r="F18" s="4">
        <v>1.14754644191265</v>
      </c>
      <c r="G18" s="4">
        <v>5.55</v>
      </c>
      <c r="H18" s="5" t="s">
        <v>53</v>
      </c>
      <c r="I18" s="4">
        <v>3.3331121404133803</v>
      </c>
      <c r="J18" s="14">
        <v>38352</v>
      </c>
      <c r="K18" s="5" t="s">
        <v>90</v>
      </c>
      <c r="L18" s="5" t="s">
        <v>172</v>
      </c>
      <c r="M18" s="5" t="s">
        <v>173</v>
      </c>
      <c r="N18" s="5" t="s">
        <v>887</v>
      </c>
      <c r="O18" s="5" t="s">
        <v>888</v>
      </c>
      <c r="P18" s="1"/>
    </row>
    <row r="19" spans="1:16" ht="24">
      <c r="A19" s="4">
        <v>3.2654907783379192E-2</v>
      </c>
      <c r="B19" s="4">
        <v>9.4679639097492991</v>
      </c>
      <c r="C19" s="4">
        <v>18196.86</v>
      </c>
      <c r="D19" s="4">
        <v>130.35</v>
      </c>
      <c r="E19" s="4">
        <v>13960000</v>
      </c>
      <c r="F19" s="4">
        <v>8.1983255028723598E-2</v>
      </c>
      <c r="G19" s="4">
        <v>4.7</v>
      </c>
      <c r="H19" s="5" t="s">
        <v>53</v>
      </c>
      <c r="I19" s="4">
        <v>1.8234203237608138</v>
      </c>
      <c r="J19" s="14">
        <v>39076</v>
      </c>
      <c r="K19" s="5" t="s">
        <v>180</v>
      </c>
      <c r="L19" s="5" t="s">
        <v>172</v>
      </c>
      <c r="M19" s="5" t="s">
        <v>285</v>
      </c>
      <c r="N19" s="5" t="s">
        <v>889</v>
      </c>
      <c r="O19" s="5" t="s">
        <v>890</v>
      </c>
      <c r="P19" s="1"/>
    </row>
    <row r="20" spans="1:16" ht="24">
      <c r="A20" s="4">
        <v>7.8275763862935999E-2</v>
      </c>
      <c r="B20" s="4">
        <v>1.91890759082805</v>
      </c>
      <c r="C20" s="4">
        <v>43618.96</v>
      </c>
      <c r="D20" s="4">
        <v>149.38</v>
      </c>
      <c r="E20" s="4">
        <v>29200000</v>
      </c>
      <c r="F20" s="4">
        <v>2.8962974461317099</v>
      </c>
      <c r="G20" s="4">
        <v>4.9000000000000004</v>
      </c>
      <c r="H20" s="5" t="s">
        <v>53</v>
      </c>
      <c r="I20" s="4">
        <v>11.6617134954277</v>
      </c>
      <c r="J20" s="14">
        <v>40975</v>
      </c>
      <c r="K20" s="5" t="s">
        <v>180</v>
      </c>
      <c r="L20" s="5" t="s">
        <v>172</v>
      </c>
      <c r="M20" s="5" t="s">
        <v>285</v>
      </c>
      <c r="N20" s="5" t="s">
        <v>891</v>
      </c>
      <c r="O20" s="5" t="s">
        <v>892</v>
      </c>
      <c r="P20" s="1"/>
    </row>
    <row r="21" spans="1:16">
      <c r="A21" s="4">
        <v>5.1018286488003529E-3</v>
      </c>
      <c r="B21" s="4">
        <v>0</v>
      </c>
      <c r="C21" s="4">
        <v>2842.9803655259998</v>
      </c>
      <c r="D21" s="4">
        <v>135.38</v>
      </c>
      <c r="E21" s="4">
        <v>2100000.27</v>
      </c>
      <c r="F21" s="4">
        <v>0.57057400500774302</v>
      </c>
      <c r="G21" s="4">
        <v>5.85</v>
      </c>
      <c r="H21" s="5" t="s">
        <v>53</v>
      </c>
      <c r="I21" s="4">
        <v>1.6982828363252109</v>
      </c>
      <c r="J21" s="14">
        <v>38352</v>
      </c>
      <c r="K21" s="5" t="s">
        <v>90</v>
      </c>
      <c r="L21" s="5" t="s">
        <v>172</v>
      </c>
      <c r="M21" s="5" t="s">
        <v>202</v>
      </c>
      <c r="N21" s="5" t="s">
        <v>893</v>
      </c>
      <c r="O21" s="5" t="s">
        <v>894</v>
      </c>
      <c r="P21" s="1"/>
    </row>
    <row r="22" spans="1:16" ht="24">
      <c r="A22" s="4">
        <v>3.5770885048435263E-3</v>
      </c>
      <c r="B22" s="4">
        <v>1.15032846648716</v>
      </c>
      <c r="C22" s="4">
        <v>1993.322999472</v>
      </c>
      <c r="D22" s="4">
        <v>126.56</v>
      </c>
      <c r="E22" s="4">
        <v>1575002.37</v>
      </c>
      <c r="F22" s="4">
        <v>0.94219670641422204</v>
      </c>
      <c r="G22" s="4">
        <v>5.2</v>
      </c>
      <c r="H22" s="5" t="s">
        <v>53</v>
      </c>
      <c r="I22" s="4">
        <v>0.74369161823200214</v>
      </c>
      <c r="J22" s="14">
        <v>38352</v>
      </c>
      <c r="K22" s="5" t="s">
        <v>90</v>
      </c>
      <c r="L22" s="5" t="s">
        <v>172</v>
      </c>
      <c r="M22" s="5" t="s">
        <v>181</v>
      </c>
      <c r="N22" s="5" t="s">
        <v>895</v>
      </c>
      <c r="O22" s="5" t="s">
        <v>896</v>
      </c>
      <c r="P22" s="1"/>
    </row>
    <row r="23" spans="1:16" ht="36">
      <c r="A23" s="4">
        <v>3.264283784849014E-2</v>
      </c>
      <c r="B23" s="4">
        <v>0</v>
      </c>
      <c r="C23" s="4">
        <v>18190.134061074001</v>
      </c>
      <c r="D23" s="4">
        <v>159.21</v>
      </c>
      <c r="E23" s="4">
        <v>11425245.939999999</v>
      </c>
      <c r="F23" s="4">
        <v>2.7827387801408801</v>
      </c>
      <c r="G23" s="4">
        <v>7.75</v>
      </c>
      <c r="H23" s="5" t="s">
        <v>53</v>
      </c>
      <c r="I23" s="4">
        <v>5.517939046708638</v>
      </c>
      <c r="J23" s="14">
        <v>38904</v>
      </c>
      <c r="K23" s="5" t="s">
        <v>90</v>
      </c>
      <c r="L23" s="5" t="s">
        <v>94</v>
      </c>
      <c r="M23" s="5" t="s">
        <v>285</v>
      </c>
      <c r="N23" s="5" t="s">
        <v>897</v>
      </c>
      <c r="O23" s="5" t="s">
        <v>898</v>
      </c>
      <c r="P23" s="1"/>
    </row>
    <row r="24" spans="1:16" ht="24">
      <c r="A24" s="4">
        <v>1.1572795873679926E-2</v>
      </c>
      <c r="B24" s="4">
        <v>0</v>
      </c>
      <c r="C24" s="4">
        <v>6448.9095396900002</v>
      </c>
      <c r="D24" s="4">
        <v>139.05000000000001</v>
      </c>
      <c r="E24" s="4">
        <v>4637834.9800000004</v>
      </c>
      <c r="F24" s="4">
        <v>2.4116405991315801</v>
      </c>
      <c r="G24" s="4">
        <v>5.3</v>
      </c>
      <c r="H24" s="5" t="s">
        <v>53</v>
      </c>
      <c r="I24" s="4">
        <v>5.106835995311747</v>
      </c>
      <c r="J24" s="14">
        <v>38652</v>
      </c>
      <c r="K24" s="5" t="s">
        <v>90</v>
      </c>
      <c r="L24" s="5" t="s">
        <v>94</v>
      </c>
      <c r="M24" s="5" t="s">
        <v>202</v>
      </c>
      <c r="N24" s="5" t="s">
        <v>899</v>
      </c>
      <c r="O24" s="5" t="s">
        <v>900</v>
      </c>
      <c r="P24" s="1"/>
    </row>
    <row r="25" spans="1:16" ht="36">
      <c r="A25" s="4">
        <v>2.0330290515940822E-2</v>
      </c>
      <c r="B25" s="4">
        <v>0</v>
      </c>
      <c r="C25" s="4">
        <v>11329</v>
      </c>
      <c r="D25" s="4">
        <v>113.29</v>
      </c>
      <c r="E25" s="4">
        <v>10000000</v>
      </c>
      <c r="F25" s="4">
        <v>2.63482402813435</v>
      </c>
      <c r="G25" s="4">
        <v>3.95</v>
      </c>
      <c r="H25" s="5" t="s">
        <v>53</v>
      </c>
      <c r="I25" s="4">
        <v>7.3844736410571725</v>
      </c>
      <c r="J25" s="14">
        <v>40625</v>
      </c>
      <c r="K25" s="5" t="s">
        <v>190</v>
      </c>
      <c r="L25" s="5" t="s">
        <v>87</v>
      </c>
      <c r="M25" s="5" t="s">
        <v>169</v>
      </c>
      <c r="N25" s="5" t="s">
        <v>901</v>
      </c>
      <c r="O25" s="5" t="s">
        <v>902</v>
      </c>
      <c r="P25" s="1"/>
    </row>
    <row r="26" spans="1:16" ht="48">
      <c r="A26" s="4">
        <v>5.4695762953794209E-3</v>
      </c>
      <c r="B26" s="4">
        <v>0.93673389994132195</v>
      </c>
      <c r="C26" s="4">
        <v>3047.9067577400001</v>
      </c>
      <c r="D26" s="4">
        <v>135.46</v>
      </c>
      <c r="E26" s="4">
        <v>2250041.9</v>
      </c>
      <c r="F26" s="4">
        <v>0.65239918696880195</v>
      </c>
      <c r="G26" s="4">
        <v>5.45</v>
      </c>
      <c r="H26" s="5" t="s">
        <v>53</v>
      </c>
      <c r="I26" s="4">
        <v>1.0615390685991581</v>
      </c>
      <c r="J26" s="14">
        <v>38352</v>
      </c>
      <c r="K26" s="5" t="s">
        <v>190</v>
      </c>
      <c r="L26" s="5" t="s">
        <v>87</v>
      </c>
      <c r="M26" s="5" t="s">
        <v>173</v>
      </c>
      <c r="N26" s="5" t="s">
        <v>903</v>
      </c>
      <c r="O26" s="5" t="s">
        <v>904</v>
      </c>
      <c r="P26" s="1"/>
    </row>
    <row r="27" spans="1:16" ht="48">
      <c r="A27" s="4">
        <v>4.5689586781892451E-2</v>
      </c>
      <c r="B27" s="4">
        <v>0</v>
      </c>
      <c r="C27" s="4">
        <v>25460.400000000001</v>
      </c>
      <c r="D27" s="4">
        <v>121.24</v>
      </c>
      <c r="E27" s="4">
        <v>21000000</v>
      </c>
      <c r="F27" s="4">
        <v>2.34948493206501</v>
      </c>
      <c r="G27" s="4">
        <v>4.6500000000000004</v>
      </c>
      <c r="H27" s="5" t="s">
        <v>53</v>
      </c>
      <c r="I27" s="4">
        <v>7.2349835960286955</v>
      </c>
      <c r="J27" s="14">
        <v>40822</v>
      </c>
      <c r="K27" s="5" t="s">
        <v>190</v>
      </c>
      <c r="L27" s="5" t="s">
        <v>87</v>
      </c>
      <c r="M27" s="5" t="s">
        <v>173</v>
      </c>
      <c r="N27" s="5" t="s">
        <v>905</v>
      </c>
      <c r="O27" s="5" t="s">
        <v>906</v>
      </c>
      <c r="P27" s="1"/>
    </row>
    <row r="28" spans="1:16" ht="24">
      <c r="A28" s="4">
        <v>2.0295568871214992E-2</v>
      </c>
      <c r="B28" s="4">
        <v>1.1011922403799801</v>
      </c>
      <c r="C28" s="4">
        <v>11309.651456367999</v>
      </c>
      <c r="D28" s="4">
        <v>146.47999999999999</v>
      </c>
      <c r="E28" s="4">
        <v>7720952.6600000001</v>
      </c>
      <c r="F28" s="4">
        <v>2.7043229807615301</v>
      </c>
      <c r="G28" s="4">
        <v>5.6</v>
      </c>
      <c r="H28" s="5" t="s">
        <v>53</v>
      </c>
      <c r="I28" s="4">
        <v>7.1132905481885365</v>
      </c>
      <c r="J28" s="14">
        <v>39084</v>
      </c>
      <c r="K28" s="5" t="s">
        <v>180</v>
      </c>
      <c r="L28" s="5" t="s">
        <v>94</v>
      </c>
      <c r="M28" s="5" t="s">
        <v>285</v>
      </c>
      <c r="N28" s="5" t="s">
        <v>907</v>
      </c>
      <c r="O28" s="5" t="s">
        <v>908</v>
      </c>
      <c r="P28" s="1"/>
    </row>
    <row r="29" spans="1:16">
      <c r="A29" s="4">
        <v>3.7837832922862302E-2</v>
      </c>
      <c r="B29" s="4">
        <v>0</v>
      </c>
      <c r="C29" s="4">
        <v>21085.031168000001</v>
      </c>
      <c r="D29" s="4">
        <v>117.05</v>
      </c>
      <c r="E29" s="4">
        <v>18013696</v>
      </c>
      <c r="F29" s="4">
        <v>3.5123466526269902</v>
      </c>
      <c r="G29" s="4">
        <v>4.8</v>
      </c>
      <c r="H29" s="5" t="s">
        <v>53</v>
      </c>
      <c r="I29" s="4">
        <v>10.36948794785865</v>
      </c>
      <c r="J29" s="14">
        <v>41103</v>
      </c>
      <c r="K29" s="5" t="s">
        <v>180</v>
      </c>
      <c r="L29" s="5" t="s">
        <v>94</v>
      </c>
      <c r="M29" s="5" t="s">
        <v>285</v>
      </c>
      <c r="N29" s="5" t="s">
        <v>909</v>
      </c>
      <c r="O29" s="5" t="s">
        <v>910</v>
      </c>
      <c r="P29" s="1"/>
    </row>
    <row r="30" spans="1:16" ht="24">
      <c r="A30" s="4">
        <v>3.3492999073036198E-2</v>
      </c>
      <c r="B30" s="4">
        <v>3.8475244738838001</v>
      </c>
      <c r="C30" s="4">
        <v>18663.884128999998</v>
      </c>
      <c r="D30" s="4">
        <v>134.13999999999999</v>
      </c>
      <c r="E30" s="4">
        <v>13913735</v>
      </c>
      <c r="F30" s="4">
        <v>1.9424571038484599</v>
      </c>
      <c r="G30" s="4">
        <v>4.95</v>
      </c>
      <c r="H30" s="5" t="s">
        <v>53</v>
      </c>
      <c r="I30" s="4">
        <v>4.1313472941617571</v>
      </c>
      <c r="J30" s="14">
        <v>39154</v>
      </c>
      <c r="K30" s="5" t="s">
        <v>90</v>
      </c>
      <c r="L30" s="5" t="s">
        <v>94</v>
      </c>
      <c r="M30" s="5" t="s">
        <v>222</v>
      </c>
      <c r="N30" s="5" t="s">
        <v>911</v>
      </c>
      <c r="O30" s="5" t="s">
        <v>912</v>
      </c>
      <c r="P30" s="1"/>
    </row>
    <row r="31" spans="1:16" ht="24">
      <c r="A31" s="4">
        <v>1.8301056906525323E-2</v>
      </c>
      <c r="B31" s="4">
        <v>2.7983641458222102</v>
      </c>
      <c r="C31" s="4">
        <v>10198.215</v>
      </c>
      <c r="D31" s="4">
        <v>133.31</v>
      </c>
      <c r="E31" s="4">
        <v>7650000</v>
      </c>
      <c r="F31" s="4">
        <v>2.40272375237942</v>
      </c>
      <c r="G31" s="4">
        <v>5</v>
      </c>
      <c r="H31" s="5" t="s">
        <v>53</v>
      </c>
      <c r="I31" s="4">
        <v>3.67751951262722</v>
      </c>
      <c r="J31" s="14">
        <v>40983</v>
      </c>
      <c r="K31" s="5" t="s">
        <v>190</v>
      </c>
      <c r="L31" s="5" t="s">
        <v>143</v>
      </c>
      <c r="M31" s="5" t="s">
        <v>222</v>
      </c>
      <c r="N31" s="5" t="s">
        <v>913</v>
      </c>
      <c r="O31" s="5" t="s">
        <v>914</v>
      </c>
      <c r="P31" s="1"/>
    </row>
    <row r="32" spans="1:16" ht="36">
      <c r="A32" s="4">
        <v>4.3126990360605189E-2</v>
      </c>
      <c r="B32" s="4">
        <v>0</v>
      </c>
      <c r="C32" s="4">
        <v>24032.400000000001</v>
      </c>
      <c r="D32" s="4">
        <v>114.44</v>
      </c>
      <c r="E32" s="4">
        <v>21000000</v>
      </c>
      <c r="F32" s="4">
        <v>2.4942525616884201</v>
      </c>
      <c r="G32" s="4">
        <v>3.8</v>
      </c>
      <c r="H32" s="5" t="s">
        <v>53</v>
      </c>
      <c r="I32" s="4">
        <v>8.1017631799973788</v>
      </c>
      <c r="J32" s="14">
        <v>40951</v>
      </c>
      <c r="K32" s="5" t="s">
        <v>90</v>
      </c>
      <c r="L32" s="5" t="s">
        <v>140</v>
      </c>
      <c r="M32" s="5" t="s">
        <v>169</v>
      </c>
      <c r="N32" s="5" t="s">
        <v>915</v>
      </c>
      <c r="O32" s="5" t="s">
        <v>916</v>
      </c>
      <c r="P32" s="1"/>
    </row>
    <row r="33" spans="1:16" ht="36">
      <c r="A33" s="4">
        <v>5.3034868193663313E-3</v>
      </c>
      <c r="B33" s="4">
        <v>0</v>
      </c>
      <c r="C33" s="4">
        <v>2955.3538415739999</v>
      </c>
      <c r="D33" s="4">
        <v>167.47</v>
      </c>
      <c r="E33" s="4">
        <v>1764706.42</v>
      </c>
      <c r="F33" s="4">
        <v>1.21363601195812</v>
      </c>
      <c r="G33" s="4">
        <v>4.9000000000000004</v>
      </c>
      <c r="H33" s="5" t="s">
        <v>53</v>
      </c>
      <c r="I33" s="4">
        <v>2.2611550979785728</v>
      </c>
      <c r="J33" s="14">
        <v>39244</v>
      </c>
      <c r="K33" s="5" t="s">
        <v>90</v>
      </c>
      <c r="L33" s="5" t="s">
        <v>140</v>
      </c>
      <c r="M33" s="5" t="s">
        <v>169</v>
      </c>
      <c r="N33" s="5" t="s">
        <v>917</v>
      </c>
      <c r="O33" s="5" t="s">
        <v>918</v>
      </c>
      <c r="P33" s="1"/>
    </row>
    <row r="34" spans="1:16" ht="24">
      <c r="A34" s="4">
        <v>9.6492909955072492E-3</v>
      </c>
      <c r="B34" s="4">
        <v>0.66332865692307696</v>
      </c>
      <c r="C34" s="4">
        <v>5377.0415923170003</v>
      </c>
      <c r="D34" s="4">
        <v>124.71</v>
      </c>
      <c r="E34" s="4">
        <v>4311636.2699999996</v>
      </c>
      <c r="F34" s="4">
        <v>-0.42312988746166302</v>
      </c>
      <c r="G34" s="4">
        <v>5</v>
      </c>
      <c r="H34" s="5" t="s">
        <v>53</v>
      </c>
      <c r="I34" s="4">
        <v>0.61815913492573815</v>
      </c>
      <c r="J34" s="14">
        <v>39037</v>
      </c>
      <c r="K34" s="5" t="s">
        <v>90</v>
      </c>
      <c r="L34" s="5" t="s">
        <v>140</v>
      </c>
      <c r="M34" s="5" t="s">
        <v>222</v>
      </c>
      <c r="N34" s="5" t="s">
        <v>919</v>
      </c>
      <c r="O34" s="5" t="s">
        <v>920</v>
      </c>
      <c r="P34" s="1"/>
    </row>
    <row r="35" spans="1:16" ht="36">
      <c r="A35" s="4">
        <v>3.4842159199430858E-2</v>
      </c>
      <c r="B35" s="4">
        <v>0</v>
      </c>
      <c r="C35" s="4">
        <v>19415.7</v>
      </c>
      <c r="D35" s="4">
        <v>114.21</v>
      </c>
      <c r="E35" s="4">
        <v>17000000</v>
      </c>
      <c r="F35" s="4">
        <v>2.5196918009519602</v>
      </c>
      <c r="G35" s="4">
        <v>3.8</v>
      </c>
      <c r="H35" s="5" t="s">
        <v>53</v>
      </c>
      <c r="I35" s="4">
        <v>8.1000122208856222</v>
      </c>
      <c r="J35" s="14">
        <v>40933</v>
      </c>
      <c r="K35" s="5" t="s">
        <v>90</v>
      </c>
      <c r="L35" s="5" t="s">
        <v>140</v>
      </c>
      <c r="M35" s="5" t="s">
        <v>169</v>
      </c>
      <c r="N35" s="5" t="s">
        <v>921</v>
      </c>
      <c r="O35" s="5" t="s">
        <v>922</v>
      </c>
      <c r="P35" s="1"/>
    </row>
    <row r="36" spans="1:16" ht="24">
      <c r="A36" s="4">
        <v>1.5384371816670867E-2</v>
      </c>
      <c r="B36" s="4">
        <v>1.0769230815384601</v>
      </c>
      <c r="C36" s="4">
        <v>8572.9000367410008</v>
      </c>
      <c r="D36" s="4">
        <v>122.47</v>
      </c>
      <c r="E36" s="4">
        <v>7000000.0300000003</v>
      </c>
      <c r="F36" s="4">
        <v>0.55772325527667899</v>
      </c>
      <c r="G36" s="4">
        <v>5.35</v>
      </c>
      <c r="H36" s="5" t="s">
        <v>53</v>
      </c>
      <c r="I36" s="4">
        <v>0.78822165841879277</v>
      </c>
      <c r="J36" s="14">
        <v>38915</v>
      </c>
      <c r="K36" s="5" t="s">
        <v>90</v>
      </c>
      <c r="L36" s="5" t="s">
        <v>140</v>
      </c>
      <c r="M36" s="5" t="s">
        <v>222</v>
      </c>
      <c r="N36" s="5" t="s">
        <v>923</v>
      </c>
      <c r="O36" s="5" t="s">
        <v>924</v>
      </c>
      <c r="P36" s="1"/>
    </row>
    <row r="37" spans="1:16" ht="24">
      <c r="A37" s="4">
        <v>1.4348387234257214E-3</v>
      </c>
      <c r="B37" s="4">
        <v>1.500000075</v>
      </c>
      <c r="C37" s="4">
        <v>799.56003997799996</v>
      </c>
      <c r="D37" s="4">
        <v>133.26</v>
      </c>
      <c r="E37" s="4">
        <v>600000.03</v>
      </c>
      <c r="F37" s="4">
        <v>8.0934214234351001E-2</v>
      </c>
      <c r="G37" s="4">
        <v>5.6</v>
      </c>
      <c r="H37" s="5" t="s">
        <v>53</v>
      </c>
      <c r="I37" s="4">
        <v>0.60469077417699635</v>
      </c>
      <c r="J37" s="14">
        <v>38352</v>
      </c>
      <c r="K37" s="5" t="s">
        <v>90</v>
      </c>
      <c r="L37" s="5" t="s">
        <v>140</v>
      </c>
      <c r="M37" s="5" t="s">
        <v>181</v>
      </c>
      <c r="N37" s="5" t="s">
        <v>925</v>
      </c>
      <c r="O37" s="5" t="s">
        <v>926</v>
      </c>
      <c r="P37" s="1"/>
    </row>
    <row r="38" spans="1:16" ht="48">
      <c r="A38" s="4">
        <v>4.1364038873019322E-2</v>
      </c>
      <c r="B38" s="4">
        <v>0</v>
      </c>
      <c r="C38" s="4">
        <v>23050</v>
      </c>
      <c r="D38" s="4">
        <v>115.25</v>
      </c>
      <c r="E38" s="4">
        <v>20000000</v>
      </c>
      <c r="F38" s="4">
        <v>2.94455332267284</v>
      </c>
      <c r="G38" s="4">
        <v>4.0999999999999996</v>
      </c>
      <c r="H38" s="5" t="s">
        <v>53</v>
      </c>
      <c r="I38" s="4">
        <v>9.379319713642559</v>
      </c>
      <c r="J38" s="14">
        <v>40596</v>
      </c>
      <c r="K38" s="5" t="s">
        <v>90</v>
      </c>
      <c r="L38" s="5" t="s">
        <v>140</v>
      </c>
      <c r="M38" s="5" t="s">
        <v>169</v>
      </c>
      <c r="N38" s="5" t="s">
        <v>927</v>
      </c>
      <c r="O38" s="5" t="s">
        <v>928</v>
      </c>
      <c r="P38" s="1"/>
    </row>
    <row r="39" spans="1:16" ht="36">
      <c r="A39" s="4">
        <v>3.7470388108089731E-4</v>
      </c>
      <c r="B39" s="4">
        <v>0</v>
      </c>
      <c r="C39" s="4">
        <v>208.80273528000001</v>
      </c>
      <c r="D39" s="4">
        <v>125.28</v>
      </c>
      <c r="E39" s="4">
        <v>166668.85</v>
      </c>
      <c r="F39" s="4">
        <v>-0.405820714354516</v>
      </c>
      <c r="G39" s="4">
        <v>5.95</v>
      </c>
      <c r="H39" s="5" t="s">
        <v>53</v>
      </c>
      <c r="I39" s="4">
        <v>0.49913548684903036</v>
      </c>
      <c r="J39" s="14">
        <v>38994</v>
      </c>
      <c r="K39" s="5" t="s">
        <v>90</v>
      </c>
      <c r="L39" s="5" t="s">
        <v>140</v>
      </c>
      <c r="M39" s="5" t="s">
        <v>222</v>
      </c>
      <c r="N39" s="5" t="s">
        <v>929</v>
      </c>
      <c r="O39" s="5" t="s">
        <v>930</v>
      </c>
      <c r="P39" s="1"/>
    </row>
    <row r="40" spans="1:16" ht="24">
      <c r="A40" s="4">
        <v>2.1616892196011949E-3</v>
      </c>
      <c r="B40" s="4">
        <v>0</v>
      </c>
      <c r="C40" s="4">
        <v>1204.595534415</v>
      </c>
      <c r="D40" s="4">
        <v>129.61000000000001</v>
      </c>
      <c r="E40" s="4">
        <v>929400.15</v>
      </c>
      <c r="F40" s="4">
        <v>1.5893684983252401E-2</v>
      </c>
      <c r="G40" s="4">
        <v>5.5</v>
      </c>
      <c r="H40" s="5" t="s">
        <v>53</v>
      </c>
      <c r="I40" s="4">
        <v>0.87123199088323922</v>
      </c>
      <c r="J40" s="14">
        <v>38352</v>
      </c>
      <c r="K40" s="5" t="s">
        <v>90</v>
      </c>
      <c r="L40" s="5" t="s">
        <v>140</v>
      </c>
      <c r="M40" s="5" t="s">
        <v>222</v>
      </c>
      <c r="N40" s="5" t="s">
        <v>931</v>
      </c>
      <c r="O40" s="5" t="s">
        <v>932</v>
      </c>
      <c r="P40" s="1"/>
    </row>
    <row r="41" spans="1:16" ht="36">
      <c r="A41" s="4">
        <v>1.0712095485096862E-2</v>
      </c>
      <c r="B41" s="4">
        <v>0.36240996372796203</v>
      </c>
      <c r="C41" s="4">
        <v>5969.2865508000004</v>
      </c>
      <c r="D41" s="4">
        <v>126.81</v>
      </c>
      <c r="E41" s="4">
        <v>4707268</v>
      </c>
      <c r="F41" s="4">
        <v>3.31827410566807</v>
      </c>
      <c r="G41" s="4">
        <v>4.9000000000000004</v>
      </c>
      <c r="H41" s="5" t="s">
        <v>53</v>
      </c>
      <c r="I41" s="4">
        <v>3.4602882420777186</v>
      </c>
      <c r="J41" s="14">
        <v>39148</v>
      </c>
      <c r="K41" s="5" t="s">
        <v>180</v>
      </c>
      <c r="L41" s="5" t="s">
        <v>211</v>
      </c>
      <c r="M41" s="5" t="s">
        <v>222</v>
      </c>
      <c r="N41" s="5" t="s">
        <v>933</v>
      </c>
      <c r="O41" s="5" t="s">
        <v>934</v>
      </c>
      <c r="P41" s="1"/>
    </row>
    <row r="42" spans="1:16" ht="24">
      <c r="A42" s="4">
        <v>0.12468431327103612</v>
      </c>
      <c r="B42" s="4">
        <v>0</v>
      </c>
      <c r="C42" s="4">
        <v>69480</v>
      </c>
      <c r="D42" s="4">
        <v>138.96</v>
      </c>
      <c r="E42" s="4">
        <v>50000000</v>
      </c>
      <c r="F42" s="4">
        <v>2.7667409080266898</v>
      </c>
      <c r="G42" s="4">
        <v>6.2</v>
      </c>
      <c r="H42" s="5" t="s">
        <v>53</v>
      </c>
      <c r="I42" s="4">
        <v>5.0249482854665803</v>
      </c>
      <c r="J42" s="14">
        <v>39910</v>
      </c>
      <c r="K42" s="5" t="s">
        <v>90</v>
      </c>
      <c r="L42" s="5" t="s">
        <v>211</v>
      </c>
      <c r="M42" s="5" t="s">
        <v>169</v>
      </c>
      <c r="N42" s="5" t="s">
        <v>935</v>
      </c>
      <c r="O42" s="5" t="s">
        <v>936</v>
      </c>
      <c r="P42" s="1"/>
    </row>
    <row r="43" spans="1:16" ht="36">
      <c r="A43" s="4">
        <v>4.2105188037506137E-3</v>
      </c>
      <c r="B43" s="4">
        <v>3.5651662785389502</v>
      </c>
      <c r="C43" s="4">
        <v>2346.3003389099999</v>
      </c>
      <c r="D43" s="4">
        <v>130.35</v>
      </c>
      <c r="E43" s="4">
        <v>1800000.26</v>
      </c>
      <c r="F43" s="4">
        <v>1.29021598994732</v>
      </c>
      <c r="G43" s="4">
        <v>5.8</v>
      </c>
      <c r="H43" s="5" t="s">
        <v>53</v>
      </c>
      <c r="I43" s="4">
        <v>1.2682852901786952</v>
      </c>
      <c r="J43" s="14">
        <v>38362</v>
      </c>
      <c r="K43" s="5" t="s">
        <v>90</v>
      </c>
      <c r="L43" s="5" t="s">
        <v>211</v>
      </c>
      <c r="M43" s="5" t="s">
        <v>202</v>
      </c>
      <c r="N43" s="5" t="s">
        <v>937</v>
      </c>
      <c r="O43" s="5" t="s">
        <v>938</v>
      </c>
      <c r="P43" s="1"/>
    </row>
    <row r="44" spans="1:16" ht="24">
      <c r="A44" s="4">
        <v>7.8688219858362246E-2</v>
      </c>
      <c r="B44" s="4">
        <v>2.2657450076804899</v>
      </c>
      <c r="C44" s="4">
        <v>43848.800000000003</v>
      </c>
      <c r="D44" s="4">
        <v>148.63999999999999</v>
      </c>
      <c r="E44" s="4">
        <v>29500000</v>
      </c>
      <c r="F44" s="4">
        <v>2.57030801928043</v>
      </c>
      <c r="G44" s="4">
        <v>5.75</v>
      </c>
      <c r="H44" s="5" t="s">
        <v>53</v>
      </c>
      <c r="I44" s="4">
        <v>7.6717434531781032</v>
      </c>
      <c r="J44" s="14">
        <v>39825</v>
      </c>
      <c r="K44" s="5" t="s">
        <v>90</v>
      </c>
      <c r="L44" s="5" t="s">
        <v>211</v>
      </c>
      <c r="M44" s="5" t="s">
        <v>169</v>
      </c>
      <c r="N44" s="5" t="s">
        <v>939</v>
      </c>
      <c r="O44" s="5" t="s">
        <v>940</v>
      </c>
      <c r="P44" s="1"/>
    </row>
    <row r="45" spans="1:16" ht="24">
      <c r="A45" s="4">
        <v>2.569595108992467E-2</v>
      </c>
      <c r="B45" s="4">
        <v>0</v>
      </c>
      <c r="C45" s="4">
        <v>14319</v>
      </c>
      <c r="D45" s="4">
        <v>143.19</v>
      </c>
      <c r="E45" s="4">
        <v>10000000</v>
      </c>
      <c r="F45" s="4">
        <v>2.86718656408787</v>
      </c>
      <c r="G45" s="4">
        <v>5.75</v>
      </c>
      <c r="H45" s="5" t="s">
        <v>53</v>
      </c>
      <c r="I45" s="4">
        <v>5.0358590674768484</v>
      </c>
      <c r="J45" s="14">
        <v>38352</v>
      </c>
      <c r="K45" s="5" t="s">
        <v>90</v>
      </c>
      <c r="L45" s="5" t="s">
        <v>211</v>
      </c>
      <c r="M45" s="5" t="s">
        <v>169</v>
      </c>
      <c r="N45" s="5" t="s">
        <v>941</v>
      </c>
      <c r="O45" s="5" t="s">
        <v>942</v>
      </c>
      <c r="P45" s="1"/>
    </row>
    <row r="46" spans="1:16" ht="24">
      <c r="A46" s="4">
        <v>2.4843178953366015E-3</v>
      </c>
      <c r="B46" s="4">
        <v>0</v>
      </c>
      <c r="C46" s="4">
        <v>1384.3795008340001</v>
      </c>
      <c r="D46" s="4">
        <v>129.16999999999999</v>
      </c>
      <c r="E46" s="4">
        <v>1071750.02</v>
      </c>
      <c r="F46" s="4">
        <v>0.47956971609592303</v>
      </c>
      <c r="G46" s="4">
        <v>5.7</v>
      </c>
      <c r="H46" s="5" t="s">
        <v>53</v>
      </c>
      <c r="I46" s="4">
        <v>0.71506910250693567</v>
      </c>
      <c r="J46" s="14">
        <v>38352</v>
      </c>
      <c r="K46" s="5" t="s">
        <v>90</v>
      </c>
      <c r="L46" s="5" t="s">
        <v>239</v>
      </c>
      <c r="M46" s="5" t="s">
        <v>222</v>
      </c>
      <c r="N46" s="5" t="s">
        <v>943</v>
      </c>
      <c r="O46" s="5" t="s">
        <v>944</v>
      </c>
      <c r="P46" s="1"/>
    </row>
    <row r="47" spans="1:16" ht="24">
      <c r="A47" s="4">
        <v>8.4732444259056818E-3</v>
      </c>
      <c r="B47" s="4">
        <v>1.7902492133333301</v>
      </c>
      <c r="C47" s="4">
        <v>4721.6927877059998</v>
      </c>
      <c r="D47" s="4">
        <v>117.22</v>
      </c>
      <c r="E47" s="4">
        <v>4028060.73</v>
      </c>
      <c r="F47" s="4">
        <v>6.2595222328901299</v>
      </c>
      <c r="G47" s="4">
        <v>5</v>
      </c>
      <c r="H47" s="5" t="s">
        <v>53</v>
      </c>
      <c r="I47" s="4">
        <v>1.7542250767448198</v>
      </c>
      <c r="J47" s="14">
        <v>39140</v>
      </c>
      <c r="K47" s="5" t="s">
        <v>90</v>
      </c>
      <c r="L47" s="5" t="s">
        <v>239</v>
      </c>
      <c r="M47" s="5" t="s">
        <v>222</v>
      </c>
      <c r="N47" s="5" t="s">
        <v>945</v>
      </c>
      <c r="O47" s="5" t="s">
        <v>946</v>
      </c>
      <c r="P47" s="1"/>
    </row>
    <row r="48" spans="1:16" ht="36">
      <c r="A48" s="4">
        <v>0.10426206179318433</v>
      </c>
      <c r="B48" s="4">
        <v>0</v>
      </c>
      <c r="C48" s="4">
        <v>58099.754999999997</v>
      </c>
      <c r="D48" s="4">
        <v>117.73</v>
      </c>
      <c r="E48" s="4">
        <v>49350000</v>
      </c>
      <c r="F48" s="4">
        <v>3.4200310627222001</v>
      </c>
      <c r="G48" s="4">
        <v>6.4</v>
      </c>
      <c r="H48" s="5" t="s">
        <v>53</v>
      </c>
      <c r="I48" s="4">
        <v>4.2945927827625603</v>
      </c>
      <c r="J48" s="14">
        <v>41039</v>
      </c>
      <c r="K48" s="5" t="s">
        <v>90</v>
      </c>
      <c r="L48" s="5" t="s">
        <v>239</v>
      </c>
      <c r="M48" s="5" t="s">
        <v>181</v>
      </c>
      <c r="N48" s="5" t="s">
        <v>947</v>
      </c>
      <c r="O48" s="5" t="s">
        <v>948</v>
      </c>
      <c r="P48" s="1"/>
    </row>
    <row r="49" spans="1:16" ht="36">
      <c r="A49" s="4">
        <v>6.5392184737442613E-2</v>
      </c>
      <c r="B49" s="4">
        <v>0</v>
      </c>
      <c r="C49" s="4">
        <v>36439.620000000003</v>
      </c>
      <c r="D49" s="4">
        <v>114.59</v>
      </c>
      <c r="E49" s="4">
        <v>31800000</v>
      </c>
      <c r="F49" s="4">
        <v>3.6508200374841699</v>
      </c>
      <c r="G49" s="4">
        <v>5.85</v>
      </c>
      <c r="H49" s="5" t="s">
        <v>53</v>
      </c>
      <c r="I49" s="4">
        <v>3.2677974949612811</v>
      </c>
      <c r="J49" s="14">
        <v>40615</v>
      </c>
      <c r="K49" s="5" t="s">
        <v>90</v>
      </c>
      <c r="L49" s="5" t="s">
        <v>239</v>
      </c>
      <c r="M49" s="5" t="s">
        <v>181</v>
      </c>
      <c r="N49" s="5" t="s">
        <v>949</v>
      </c>
      <c r="O49" s="5" t="s">
        <v>950</v>
      </c>
      <c r="P49" s="1"/>
    </row>
    <row r="50" spans="1:16" ht="24">
      <c r="A50" s="4">
        <v>5.5520346158860041E-2</v>
      </c>
      <c r="B50" s="4">
        <v>0</v>
      </c>
      <c r="C50" s="4">
        <v>30938.5643624</v>
      </c>
      <c r="D50" s="4">
        <v>127.28</v>
      </c>
      <c r="E50" s="4">
        <v>24307483</v>
      </c>
      <c r="F50" s="4">
        <v>4.65737467968464</v>
      </c>
      <c r="G50" s="4">
        <v>7.15</v>
      </c>
      <c r="H50" s="5" t="s">
        <v>53</v>
      </c>
      <c r="I50" s="4">
        <v>8.1633921862665861</v>
      </c>
      <c r="J50" s="14">
        <v>40618</v>
      </c>
      <c r="K50" s="5" t="s">
        <v>190</v>
      </c>
      <c r="L50" s="5" t="s">
        <v>236</v>
      </c>
      <c r="M50" s="5" t="s">
        <v>285</v>
      </c>
      <c r="N50" s="5" t="s">
        <v>951</v>
      </c>
      <c r="O50" s="5" t="s">
        <v>952</v>
      </c>
      <c r="P50" s="1"/>
    </row>
    <row r="51" spans="1:16" ht="24">
      <c r="A51" s="4">
        <v>0.11646166383504068</v>
      </c>
      <c r="B51" s="4">
        <v>0</v>
      </c>
      <c r="C51" s="4">
        <v>64897.950599999996</v>
      </c>
      <c r="D51" s="4">
        <v>120.42</v>
      </c>
      <c r="E51" s="4">
        <v>53893000</v>
      </c>
      <c r="F51" s="4">
        <v>3.9542550872564299</v>
      </c>
      <c r="G51" s="4">
        <v>6</v>
      </c>
      <c r="H51" s="5" t="s">
        <v>53</v>
      </c>
      <c r="I51" s="4">
        <v>6.8788684286899198</v>
      </c>
      <c r="J51" s="14">
        <v>40939</v>
      </c>
      <c r="K51" s="5" t="s">
        <v>180</v>
      </c>
      <c r="L51" s="5" t="s">
        <v>239</v>
      </c>
      <c r="M51" s="5" t="s">
        <v>181</v>
      </c>
      <c r="N51" s="5" t="s">
        <v>953</v>
      </c>
      <c r="O51" s="5" t="s">
        <v>954</v>
      </c>
      <c r="P51" s="1"/>
    </row>
    <row r="52" spans="1:16" ht="24">
      <c r="A52" s="4">
        <v>9.555168350150442E-2</v>
      </c>
      <c r="B52" s="4">
        <v>2.9916821559464699</v>
      </c>
      <c r="C52" s="4">
        <v>53245.919999999998</v>
      </c>
      <c r="D52" s="4">
        <v>143.52000000000001</v>
      </c>
      <c r="E52" s="4">
        <v>37100000</v>
      </c>
      <c r="F52" s="4">
        <v>1.5745060452222801</v>
      </c>
      <c r="G52" s="4">
        <v>6.5</v>
      </c>
      <c r="H52" s="5" t="s">
        <v>53</v>
      </c>
      <c r="I52" s="4">
        <v>3.0663967592637147</v>
      </c>
      <c r="J52" s="14">
        <v>40876</v>
      </c>
      <c r="K52" s="5" t="s">
        <v>180</v>
      </c>
      <c r="L52" s="5" t="s">
        <v>239</v>
      </c>
      <c r="M52" s="5" t="s">
        <v>181</v>
      </c>
      <c r="N52" s="5" t="s">
        <v>955</v>
      </c>
      <c r="O52" s="5" t="s">
        <v>956</v>
      </c>
      <c r="P52" s="1"/>
    </row>
    <row r="53" spans="1:16" ht="24">
      <c r="A53" s="4">
        <v>6.5793586395365256E-2</v>
      </c>
      <c r="B53" s="4">
        <v>0</v>
      </c>
      <c r="C53" s="4">
        <v>36663.300000000003</v>
      </c>
      <c r="D53" s="4">
        <v>135.79</v>
      </c>
      <c r="E53" s="4">
        <v>27000000</v>
      </c>
      <c r="F53" s="4">
        <v>0.74628833806514605</v>
      </c>
      <c r="G53" s="4">
        <v>6.5</v>
      </c>
      <c r="H53" s="5" t="s">
        <v>53</v>
      </c>
      <c r="I53" s="4">
        <v>1.9119393729901319</v>
      </c>
      <c r="J53" s="14">
        <v>40799.958333333328</v>
      </c>
      <c r="K53" s="5" t="s">
        <v>180</v>
      </c>
      <c r="L53" s="5" t="s">
        <v>239</v>
      </c>
      <c r="M53" s="5" t="s">
        <v>181</v>
      </c>
      <c r="N53" s="5" t="s">
        <v>957</v>
      </c>
      <c r="O53" s="5" t="s">
        <v>958</v>
      </c>
      <c r="P53" s="1"/>
    </row>
    <row r="54" spans="1:16" ht="24">
      <c r="A54" s="4">
        <v>0.1051382346851391</v>
      </c>
      <c r="B54" s="4">
        <v>3.3272190166264601</v>
      </c>
      <c r="C54" s="4">
        <v>58588</v>
      </c>
      <c r="D54" s="4">
        <v>146.47</v>
      </c>
      <c r="E54" s="4">
        <v>40000000</v>
      </c>
      <c r="F54" s="4">
        <v>1.9259347113370899</v>
      </c>
      <c r="G54" s="4">
        <v>6.5</v>
      </c>
      <c r="H54" s="5" t="s">
        <v>53</v>
      </c>
      <c r="I54" s="4">
        <v>3.5123545987347069</v>
      </c>
      <c r="J54" s="14">
        <v>39064</v>
      </c>
      <c r="K54" s="5" t="s">
        <v>180</v>
      </c>
      <c r="L54" s="5" t="s">
        <v>239</v>
      </c>
      <c r="M54" s="5" t="s">
        <v>181</v>
      </c>
      <c r="N54" s="5" t="s">
        <v>959</v>
      </c>
      <c r="O54" s="5" t="s">
        <v>960</v>
      </c>
      <c r="P54" s="1"/>
    </row>
    <row r="55" spans="1:16" ht="24">
      <c r="A55" s="4">
        <v>4.7536881429002482E-2</v>
      </c>
      <c r="B55" s="4">
        <v>3.7619963132436101</v>
      </c>
      <c r="C55" s="4">
        <v>26489.8</v>
      </c>
      <c r="D55" s="4">
        <v>139.41999999999999</v>
      </c>
      <c r="E55" s="4">
        <v>19000000</v>
      </c>
      <c r="F55" s="4">
        <v>2.81263644278049</v>
      </c>
      <c r="G55" s="4">
        <v>6.85</v>
      </c>
      <c r="H55" s="5" t="s">
        <v>53</v>
      </c>
      <c r="I55" s="4">
        <v>5.7143433475078327</v>
      </c>
      <c r="J55" s="14">
        <v>39856</v>
      </c>
      <c r="K55" s="5" t="s">
        <v>180</v>
      </c>
      <c r="L55" s="5" t="s">
        <v>239</v>
      </c>
      <c r="M55" s="5" t="s">
        <v>181</v>
      </c>
      <c r="N55" s="5" t="s">
        <v>961</v>
      </c>
      <c r="O55" s="5" t="s">
        <v>962</v>
      </c>
      <c r="P55" s="1"/>
    </row>
    <row r="56" spans="1:16" ht="36">
      <c r="A56" s="4">
        <v>3.8726295843080397E-3</v>
      </c>
      <c r="B56" s="4">
        <v>0.96747085424913204</v>
      </c>
      <c r="C56" s="4">
        <v>2158.0124753370001</v>
      </c>
      <c r="D56" s="4">
        <v>82.21</v>
      </c>
      <c r="E56" s="4">
        <v>2624999.9700000002</v>
      </c>
      <c r="F56" s="4">
        <v>24.675433378100401</v>
      </c>
      <c r="G56" s="4">
        <v>6.75</v>
      </c>
      <c r="H56" s="5" t="s">
        <v>53</v>
      </c>
      <c r="I56" s="4">
        <v>2.2197070432512116</v>
      </c>
      <c r="J56" s="14">
        <v>39470</v>
      </c>
      <c r="K56" s="5" t="s">
        <v>190</v>
      </c>
      <c r="L56" s="5" t="s">
        <v>236</v>
      </c>
      <c r="M56" s="5" t="s">
        <v>202</v>
      </c>
      <c r="N56" s="5" t="s">
        <v>963</v>
      </c>
      <c r="O56" s="5" t="s">
        <v>964</v>
      </c>
      <c r="P56" s="1"/>
    </row>
    <row r="57" spans="1:16" ht="24">
      <c r="A57" s="4">
        <v>8.608361466596855E-4</v>
      </c>
      <c r="B57" s="4">
        <v>0</v>
      </c>
      <c r="C57" s="4">
        <v>479.69863971500001</v>
      </c>
      <c r="D57" s="4">
        <v>123.35</v>
      </c>
      <c r="E57" s="4">
        <v>388892.29</v>
      </c>
      <c r="F57" s="4">
        <v>2.1396767731905002</v>
      </c>
      <c r="G57" s="4">
        <v>5.35</v>
      </c>
      <c r="H57" s="5" t="s">
        <v>53</v>
      </c>
      <c r="I57" s="4">
        <v>0.49830266180863941</v>
      </c>
      <c r="J57" s="14">
        <v>38352</v>
      </c>
      <c r="K57" s="5" t="s">
        <v>90</v>
      </c>
      <c r="L57" s="5" t="s">
        <v>965</v>
      </c>
      <c r="M57" s="5" t="s">
        <v>199</v>
      </c>
      <c r="N57" s="5" t="s">
        <v>966</v>
      </c>
      <c r="O57" s="5" t="s">
        <v>967</v>
      </c>
      <c r="P57" s="1"/>
    </row>
    <row r="58" spans="1:16" ht="24">
      <c r="A58" s="4">
        <v>5.1991342989836341E-3</v>
      </c>
      <c r="B58" s="4">
        <v>2.49997002988012</v>
      </c>
      <c r="C58" s="4">
        <v>2897.2036787669999</v>
      </c>
      <c r="D58" s="4">
        <v>115.89</v>
      </c>
      <c r="E58" s="4">
        <v>2499960.0299999998</v>
      </c>
      <c r="F58" s="4">
        <v>12.4690569549799</v>
      </c>
      <c r="G58" s="4">
        <v>5.7</v>
      </c>
      <c r="H58" s="5" t="s">
        <v>53</v>
      </c>
      <c r="I58" s="4">
        <v>1.2333049856509382</v>
      </c>
      <c r="J58" s="14">
        <v>38568</v>
      </c>
      <c r="K58" s="5" t="s">
        <v>190</v>
      </c>
      <c r="L58" s="5" t="s">
        <v>968</v>
      </c>
      <c r="M58" s="5" t="s">
        <v>199</v>
      </c>
      <c r="N58" s="5" t="s">
        <v>969</v>
      </c>
      <c r="O58" s="5" t="s">
        <v>970</v>
      </c>
      <c r="P58" s="1"/>
    </row>
    <row r="59" spans="1:16" ht="24">
      <c r="A59" s="4">
        <v>9.6097365798272667E-3</v>
      </c>
      <c r="B59" s="4">
        <v>3.0488424561474798</v>
      </c>
      <c r="C59" s="4">
        <v>5355</v>
      </c>
      <c r="D59" s="4">
        <v>35.700000000000003</v>
      </c>
      <c r="E59" s="4">
        <v>15000000</v>
      </c>
      <c r="F59" s="4">
        <v>40.802599770188301</v>
      </c>
      <c r="G59" s="4">
        <v>5.45</v>
      </c>
      <c r="H59" s="5" t="s">
        <v>53</v>
      </c>
      <c r="I59" s="4">
        <v>3.7471972338691502</v>
      </c>
      <c r="J59" s="14">
        <v>39020</v>
      </c>
      <c r="K59" s="5" t="s">
        <v>90</v>
      </c>
      <c r="L59" s="5" t="s">
        <v>971</v>
      </c>
      <c r="M59" s="5" t="s">
        <v>181</v>
      </c>
      <c r="N59" s="5" t="s">
        <v>972</v>
      </c>
      <c r="O59" s="5" t="s">
        <v>973</v>
      </c>
      <c r="P59" s="1"/>
    </row>
    <row r="60" spans="1:16" ht="24">
      <c r="A60" s="4">
        <v>2.577171762684641E-6</v>
      </c>
      <c r="B60" s="4">
        <v>1.02580147857143</v>
      </c>
      <c r="C60" s="4">
        <v>1.4361220699999999</v>
      </c>
      <c r="D60" s="4">
        <v>0.1</v>
      </c>
      <c r="E60" s="4">
        <v>1436122.07</v>
      </c>
      <c r="F60" s="4">
        <v>999.99986886990098</v>
      </c>
      <c r="G60" s="4">
        <v>9.9</v>
      </c>
      <c r="H60" s="5" t="s">
        <v>53</v>
      </c>
      <c r="I60" s="4">
        <v>53.986993859500259</v>
      </c>
      <c r="J60" s="14">
        <v>39483</v>
      </c>
      <c r="K60" s="5" t="s">
        <v>54</v>
      </c>
      <c r="L60" s="5"/>
      <c r="M60" s="5" t="s">
        <v>181</v>
      </c>
      <c r="N60" s="5" t="s">
        <v>974</v>
      </c>
      <c r="O60" s="5" t="s">
        <v>975</v>
      </c>
      <c r="P60" s="1"/>
    </row>
    <row r="61" spans="1:16" ht="24">
      <c r="A61" s="4">
        <v>5.15434345358787E-7</v>
      </c>
      <c r="B61" s="4">
        <v>0</v>
      </c>
      <c r="C61" s="4">
        <v>0.28722440999999999</v>
      </c>
      <c r="D61" s="4">
        <v>0.1</v>
      </c>
      <c r="E61" s="4">
        <v>287224.40999999997</v>
      </c>
      <c r="F61" s="4">
        <v>999.99986886990098</v>
      </c>
      <c r="G61" s="4">
        <v>9.9</v>
      </c>
      <c r="H61" s="5" t="s">
        <v>53</v>
      </c>
      <c r="I61" s="4">
        <v>53.986993859500309</v>
      </c>
      <c r="J61" s="14">
        <v>41124</v>
      </c>
      <c r="K61" s="5" t="s">
        <v>54</v>
      </c>
      <c r="L61" s="5"/>
      <c r="M61" s="5" t="s">
        <v>181</v>
      </c>
      <c r="N61" s="5" t="s">
        <v>976</v>
      </c>
      <c r="O61" s="5" t="s">
        <v>977</v>
      </c>
      <c r="P61" s="1"/>
    </row>
    <row r="62" spans="1:16" ht="25.5">
      <c r="A62" s="9">
        <v>1.8000867059103187</v>
      </c>
      <c r="B62" s="10"/>
      <c r="C62" s="9">
        <v>1003093.501062755</v>
      </c>
      <c r="D62" s="10"/>
      <c r="E62" s="9">
        <v>790130143.65999997</v>
      </c>
      <c r="F62" s="9">
        <v>2.6886689525869412</v>
      </c>
      <c r="G62" s="10"/>
      <c r="H62" s="10"/>
      <c r="I62" s="9">
        <v>5.5186863363011476</v>
      </c>
      <c r="J62" s="10"/>
      <c r="K62" s="10"/>
      <c r="L62" s="10"/>
      <c r="M62" s="10"/>
      <c r="N62" s="10"/>
      <c r="O62" s="11" t="s">
        <v>978</v>
      </c>
      <c r="P62" s="1"/>
    </row>
    <row r="63" spans="1:16" ht="15.2" customHeight="1">
      <c r="A63" s="38" t="s">
        <v>258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1"/>
    </row>
    <row r="64" spans="1:16" ht="36">
      <c r="A64" s="4">
        <v>2.7794107416953876E-2</v>
      </c>
      <c r="B64" s="4">
        <v>0</v>
      </c>
      <c r="C64" s="4">
        <v>15488.191999999999</v>
      </c>
      <c r="D64" s="4">
        <v>102.98</v>
      </c>
      <c r="E64" s="4">
        <v>15040000</v>
      </c>
      <c r="F64" s="4">
        <v>1.78746132647991</v>
      </c>
      <c r="G64" s="4">
        <v>3.03</v>
      </c>
      <c r="H64" s="5" t="s">
        <v>53</v>
      </c>
      <c r="I64" s="4">
        <v>2.7397260908997124E-2</v>
      </c>
      <c r="J64" s="14">
        <v>41009</v>
      </c>
      <c r="K64" s="5" t="s">
        <v>190</v>
      </c>
      <c r="L64" s="5" t="s">
        <v>979</v>
      </c>
      <c r="M64" s="5" t="s">
        <v>181</v>
      </c>
      <c r="N64" s="5" t="s">
        <v>980</v>
      </c>
      <c r="O64" s="5" t="s">
        <v>981</v>
      </c>
      <c r="P64" s="1"/>
    </row>
    <row r="65" spans="1:16" ht="25.5">
      <c r="A65" s="9">
        <v>2.7794107416953876E-2</v>
      </c>
      <c r="B65" s="10"/>
      <c r="C65" s="9">
        <v>15488.191999999999</v>
      </c>
      <c r="D65" s="10"/>
      <c r="E65" s="9">
        <v>15040000</v>
      </c>
      <c r="F65" s="9">
        <v>1.78746132647991</v>
      </c>
      <c r="G65" s="10"/>
      <c r="H65" s="10"/>
      <c r="I65" s="9">
        <v>2.7397260908997124E-2</v>
      </c>
      <c r="J65" s="10"/>
      <c r="K65" s="10"/>
      <c r="L65" s="10"/>
      <c r="M65" s="10"/>
      <c r="N65" s="10"/>
      <c r="O65" s="11" t="s">
        <v>271</v>
      </c>
      <c r="P65" s="1"/>
    </row>
    <row r="66" spans="1:16" ht="15.2" customHeight="1">
      <c r="A66" s="38" t="s">
        <v>982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1"/>
    </row>
    <row r="67" spans="1:16" ht="24">
      <c r="A67" s="4">
        <v>5.587133754264441E-3</v>
      </c>
      <c r="B67" s="4">
        <v>3.8268129028622</v>
      </c>
      <c r="C67" s="4">
        <v>3113.4153372000001</v>
      </c>
      <c r="D67" s="4">
        <v>24.92</v>
      </c>
      <c r="E67" s="4">
        <v>12493641</v>
      </c>
      <c r="F67" s="4">
        <v>30.7236780780554</v>
      </c>
      <c r="G67" s="4">
        <v>3.9402499999999998</v>
      </c>
      <c r="H67" s="5" t="s">
        <v>53</v>
      </c>
      <c r="I67" s="4">
        <v>4.7565716908134714</v>
      </c>
      <c r="J67" s="14">
        <v>39253</v>
      </c>
      <c r="K67" s="5" t="s">
        <v>90</v>
      </c>
      <c r="L67" s="5" t="s">
        <v>971</v>
      </c>
      <c r="M67" s="5" t="s">
        <v>181</v>
      </c>
      <c r="N67" s="5" t="s">
        <v>983</v>
      </c>
      <c r="O67" s="5" t="s">
        <v>984</v>
      </c>
      <c r="P67" s="1"/>
    </row>
    <row r="68" spans="1:16" ht="25.5">
      <c r="A68" s="9">
        <v>5.587133754264441E-3</v>
      </c>
      <c r="B68" s="10"/>
      <c r="C68" s="9">
        <v>3113.4153372000001</v>
      </c>
      <c r="D68" s="10"/>
      <c r="E68" s="9">
        <v>12493641</v>
      </c>
      <c r="F68" s="9">
        <v>30.7236780780554</v>
      </c>
      <c r="G68" s="10"/>
      <c r="H68" s="10"/>
      <c r="I68" s="9">
        <v>4.7565716908134714</v>
      </c>
      <c r="J68" s="10"/>
      <c r="K68" s="10"/>
      <c r="L68" s="10"/>
      <c r="M68" s="10"/>
      <c r="N68" s="10"/>
      <c r="O68" s="11" t="s">
        <v>985</v>
      </c>
      <c r="P68" s="1"/>
    </row>
    <row r="69" spans="1:16" ht="15.2" customHeight="1">
      <c r="A69" s="38" t="s">
        <v>447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1"/>
    </row>
    <row r="70" spans="1:16">
      <c r="A70" s="4">
        <v>1.7945353090246991E-11</v>
      </c>
      <c r="B70" s="4">
        <v>0</v>
      </c>
      <c r="C70" s="4">
        <v>1.0000000000000001E-5</v>
      </c>
      <c r="D70" s="4">
        <v>0</v>
      </c>
      <c r="E70" s="4">
        <v>0</v>
      </c>
      <c r="F70" s="4">
        <v>0</v>
      </c>
      <c r="G70" s="4">
        <v>0</v>
      </c>
      <c r="H70" s="5" t="s">
        <v>55</v>
      </c>
      <c r="I70" s="4">
        <v>0</v>
      </c>
      <c r="J70" s="14"/>
      <c r="K70" s="5"/>
      <c r="L70" s="5" t="s">
        <v>55</v>
      </c>
      <c r="M70" s="5" t="s">
        <v>55</v>
      </c>
      <c r="N70" s="5" t="s">
        <v>55</v>
      </c>
      <c r="O70" s="5" t="s">
        <v>55</v>
      </c>
      <c r="P70" s="1"/>
    </row>
    <row r="71" spans="1:16">
      <c r="A71" s="9">
        <v>1.7945353090246991E-11</v>
      </c>
      <c r="B71" s="10"/>
      <c r="C71" s="9">
        <v>1.0000000000000001E-5</v>
      </c>
      <c r="D71" s="10"/>
      <c r="E71" s="9">
        <v>0</v>
      </c>
      <c r="F71" s="9">
        <v>0</v>
      </c>
      <c r="G71" s="10"/>
      <c r="H71" s="10"/>
      <c r="I71" s="9">
        <v>0</v>
      </c>
      <c r="J71" s="10"/>
      <c r="K71" s="10"/>
      <c r="L71" s="10"/>
      <c r="M71" s="10"/>
      <c r="N71" s="10"/>
      <c r="O71" s="11" t="s">
        <v>448</v>
      </c>
      <c r="P71" s="1"/>
    </row>
    <row r="72" spans="1:16">
      <c r="A72" s="9">
        <v>1.8334679470994824</v>
      </c>
      <c r="B72" s="10"/>
      <c r="C72" s="9">
        <v>1021695.108409955</v>
      </c>
      <c r="D72" s="10"/>
      <c r="E72" s="9">
        <v>817663784.65999997</v>
      </c>
      <c r="F72" s="9">
        <v>2.7604384560467312</v>
      </c>
      <c r="G72" s="10"/>
      <c r="H72" s="10"/>
      <c r="I72" s="9">
        <v>5.4331197927318211</v>
      </c>
      <c r="J72" s="10"/>
      <c r="K72" s="10"/>
      <c r="L72" s="10"/>
      <c r="M72" s="10"/>
      <c r="N72" s="10"/>
      <c r="O72" s="11" t="s">
        <v>104</v>
      </c>
      <c r="P72" s="1"/>
    </row>
    <row r="73" spans="1:16" ht="15.2" customHeight="1">
      <c r="A73" s="38" t="s">
        <v>105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1"/>
    </row>
    <row r="74" spans="1:16" ht="15.2" customHeight="1">
      <c r="A74" s="38" t="s">
        <v>986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1"/>
    </row>
    <row r="75" spans="1:16">
      <c r="A75" s="4">
        <v>1.7945353090246991E-11</v>
      </c>
      <c r="B75" s="4">
        <v>0</v>
      </c>
      <c r="C75" s="4">
        <v>1.0000000000000001E-5</v>
      </c>
      <c r="D75" s="4">
        <v>0</v>
      </c>
      <c r="E75" s="4">
        <v>0</v>
      </c>
      <c r="F75" s="4">
        <v>0</v>
      </c>
      <c r="G75" s="4">
        <v>0</v>
      </c>
      <c r="H75" s="5" t="s">
        <v>55</v>
      </c>
      <c r="I75" s="4">
        <v>0</v>
      </c>
      <c r="J75" s="14"/>
      <c r="K75" s="5"/>
      <c r="L75" s="5" t="s">
        <v>55</v>
      </c>
      <c r="M75" s="5" t="s">
        <v>55</v>
      </c>
      <c r="N75" s="5" t="s">
        <v>55</v>
      </c>
      <c r="O75" s="5" t="s">
        <v>55</v>
      </c>
      <c r="P75" s="1"/>
    </row>
    <row r="76" spans="1:16" ht="38.25">
      <c r="A76" s="9">
        <v>1.7945353090246991E-11</v>
      </c>
      <c r="B76" s="10"/>
      <c r="C76" s="9">
        <v>1.0000000000000001E-5</v>
      </c>
      <c r="D76" s="10"/>
      <c r="E76" s="9">
        <v>0</v>
      </c>
      <c r="F76" s="9">
        <v>0</v>
      </c>
      <c r="G76" s="10"/>
      <c r="H76" s="10"/>
      <c r="I76" s="9">
        <v>0</v>
      </c>
      <c r="J76" s="10"/>
      <c r="K76" s="10"/>
      <c r="L76" s="10"/>
      <c r="M76" s="10"/>
      <c r="N76" s="10"/>
      <c r="O76" s="11" t="s">
        <v>987</v>
      </c>
      <c r="P76" s="1"/>
    </row>
    <row r="77" spans="1:16" ht="15.2" customHeight="1">
      <c r="A77" s="38" t="s">
        <v>988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1"/>
    </row>
    <row r="78" spans="1:16" ht="36">
      <c r="A78" s="4">
        <v>4.5455181170210558E-2</v>
      </c>
      <c r="B78" s="4">
        <v>0</v>
      </c>
      <c r="C78" s="4">
        <v>25329.7781</v>
      </c>
      <c r="D78" s="4">
        <v>100.1177</v>
      </c>
      <c r="E78" s="4">
        <v>25300000</v>
      </c>
      <c r="F78" s="4">
        <v>6.1323260365724597</v>
      </c>
      <c r="G78" s="4">
        <v>6.14</v>
      </c>
      <c r="H78" s="5" t="s">
        <v>53</v>
      </c>
      <c r="I78" s="4">
        <v>9.7736797016190202</v>
      </c>
      <c r="J78" s="14">
        <v>40994</v>
      </c>
      <c r="K78" s="5" t="s">
        <v>139</v>
      </c>
      <c r="L78" s="5" t="s">
        <v>94</v>
      </c>
      <c r="M78" s="5" t="s">
        <v>169</v>
      </c>
      <c r="N78" s="5" t="s">
        <v>989</v>
      </c>
      <c r="O78" s="5" t="s">
        <v>990</v>
      </c>
      <c r="P78" s="1"/>
    </row>
    <row r="79" spans="1:16" ht="36">
      <c r="A79" s="4">
        <v>7.4466037183288938E-2</v>
      </c>
      <c r="B79" s="4">
        <v>20</v>
      </c>
      <c r="C79" s="4">
        <v>41496</v>
      </c>
      <c r="D79" s="4">
        <v>113.75</v>
      </c>
      <c r="E79" s="4">
        <v>36480000</v>
      </c>
      <c r="F79" s="4">
        <v>4.3174854623079302</v>
      </c>
      <c r="G79" s="4">
        <v>6.3</v>
      </c>
      <c r="H79" s="5" t="s">
        <v>38</v>
      </c>
      <c r="I79" s="4">
        <v>6.498548530226242</v>
      </c>
      <c r="J79" s="14">
        <v>40585</v>
      </c>
      <c r="K79" s="5" t="s">
        <v>86</v>
      </c>
      <c r="L79" s="5" t="s">
        <v>229</v>
      </c>
      <c r="M79" s="5" t="s">
        <v>169</v>
      </c>
      <c r="N79" s="5" t="s">
        <v>991</v>
      </c>
      <c r="O79" s="5" t="s">
        <v>992</v>
      </c>
      <c r="P79" s="1"/>
    </row>
    <row r="80" spans="1:16" ht="36">
      <c r="A80" s="4">
        <v>6.2853599198590099E-2</v>
      </c>
      <c r="B80" s="4">
        <v>15.789473684210501</v>
      </c>
      <c r="C80" s="4">
        <v>35025</v>
      </c>
      <c r="D80" s="4">
        <v>116.75</v>
      </c>
      <c r="E80" s="4">
        <v>30000000</v>
      </c>
      <c r="F80" s="4">
        <v>4.5047392441034297</v>
      </c>
      <c r="G80" s="4">
        <v>6.45</v>
      </c>
      <c r="H80" s="5" t="s">
        <v>53</v>
      </c>
      <c r="I80" s="4">
        <v>5.822878726979301</v>
      </c>
      <c r="J80" s="14">
        <v>40323</v>
      </c>
      <c r="K80" s="5" t="s">
        <v>139</v>
      </c>
      <c r="L80" s="5" t="s">
        <v>211</v>
      </c>
      <c r="M80" s="5" t="s">
        <v>169</v>
      </c>
      <c r="N80" s="5" t="s">
        <v>993</v>
      </c>
      <c r="O80" s="5" t="s">
        <v>994</v>
      </c>
      <c r="P80" s="1"/>
    </row>
    <row r="81" spans="1:16" ht="48">
      <c r="A81" s="4">
        <v>7.2862153305495017E-2</v>
      </c>
      <c r="B81" s="4">
        <v>0</v>
      </c>
      <c r="C81" s="4">
        <v>40602.239999999998</v>
      </c>
      <c r="D81" s="4">
        <v>106</v>
      </c>
      <c r="E81" s="4">
        <v>38304000</v>
      </c>
      <c r="F81" s="4">
        <v>3.47405666363239</v>
      </c>
      <c r="G81" s="4">
        <v>4.1178499999999998</v>
      </c>
      <c r="H81" s="5" t="s">
        <v>38</v>
      </c>
      <c r="I81" s="4">
        <v>7.7482010960308001</v>
      </c>
      <c r="J81" s="14">
        <v>41044</v>
      </c>
      <c r="K81" s="5" t="s">
        <v>139</v>
      </c>
      <c r="L81" s="5" t="s">
        <v>211</v>
      </c>
      <c r="M81" s="5" t="s">
        <v>169</v>
      </c>
      <c r="N81" s="5" t="s">
        <v>995</v>
      </c>
      <c r="O81" s="5" t="s">
        <v>996</v>
      </c>
      <c r="P81" s="1"/>
    </row>
    <row r="82" spans="1:16" ht="36">
      <c r="A82" s="4">
        <v>0.21268383992296308</v>
      </c>
      <c r="B82" s="4">
        <v>0</v>
      </c>
      <c r="C82" s="4">
        <v>118517.50079999999</v>
      </c>
      <c r="D82" s="4">
        <v>11013</v>
      </c>
      <c r="E82" s="4">
        <v>1076160</v>
      </c>
      <c r="F82" s="4">
        <v>0</v>
      </c>
      <c r="G82" s="4">
        <v>0</v>
      </c>
      <c r="H82" s="5" t="s">
        <v>38</v>
      </c>
      <c r="I82" s="4">
        <v>0</v>
      </c>
      <c r="J82" s="14">
        <v>40575</v>
      </c>
      <c r="K82" s="5" t="s">
        <v>139</v>
      </c>
      <c r="L82" s="5" t="s">
        <v>211</v>
      </c>
      <c r="M82" s="5" t="s">
        <v>510</v>
      </c>
      <c r="N82" s="5" t="s">
        <v>997</v>
      </c>
      <c r="O82" s="5" t="s">
        <v>998</v>
      </c>
      <c r="P82" s="1"/>
    </row>
    <row r="83" spans="1:16" ht="48">
      <c r="A83" s="4">
        <v>6.7278018824849253E-2</v>
      </c>
      <c r="B83" s="4">
        <v>0</v>
      </c>
      <c r="C83" s="4">
        <v>37490.495999999999</v>
      </c>
      <c r="D83" s="4">
        <v>102.77</v>
      </c>
      <c r="E83" s="4">
        <v>36480000</v>
      </c>
      <c r="F83" s="4">
        <v>3.2718540505170801</v>
      </c>
      <c r="G83" s="4">
        <v>3.4605999999999999</v>
      </c>
      <c r="H83" s="5" t="s">
        <v>38</v>
      </c>
      <c r="I83" s="4">
        <v>6.977753101197373</v>
      </c>
      <c r="J83" s="14">
        <v>40598</v>
      </c>
      <c r="K83" s="5" t="s">
        <v>86</v>
      </c>
      <c r="L83" s="5" t="s">
        <v>229</v>
      </c>
      <c r="M83" s="5" t="s">
        <v>169</v>
      </c>
      <c r="N83" s="5" t="s">
        <v>999</v>
      </c>
      <c r="O83" s="5" t="s">
        <v>1000</v>
      </c>
      <c r="P83" s="1"/>
    </row>
    <row r="84" spans="1:16" ht="36">
      <c r="A84" s="4">
        <v>0.12184018440795606</v>
      </c>
      <c r="B84" s="4">
        <v>34</v>
      </c>
      <c r="C84" s="4">
        <v>67895.116800000003</v>
      </c>
      <c r="D84" s="4">
        <v>109.48</v>
      </c>
      <c r="E84" s="4">
        <v>62016000</v>
      </c>
      <c r="F84" s="4">
        <v>3.24772611224651</v>
      </c>
      <c r="G84" s="4">
        <v>4.2606000000000002</v>
      </c>
      <c r="H84" s="5" t="s">
        <v>38</v>
      </c>
      <c r="I84" s="4">
        <v>7.346577970167778</v>
      </c>
      <c r="J84" s="14">
        <v>40975</v>
      </c>
      <c r="K84" s="5" t="s">
        <v>139</v>
      </c>
      <c r="L84" s="5" t="s">
        <v>211</v>
      </c>
      <c r="M84" s="5" t="s">
        <v>169</v>
      </c>
      <c r="N84" s="5" t="s">
        <v>1001</v>
      </c>
      <c r="O84" s="5" t="s">
        <v>1002</v>
      </c>
      <c r="P84" s="1"/>
    </row>
    <row r="85" spans="1:16" ht="48">
      <c r="A85" s="4">
        <v>0.13310411358624455</v>
      </c>
      <c r="B85" s="4">
        <v>0</v>
      </c>
      <c r="C85" s="4">
        <v>74171.911200000002</v>
      </c>
      <c r="D85" s="4">
        <v>99.79</v>
      </c>
      <c r="E85" s="4">
        <v>74328000</v>
      </c>
      <c r="F85" s="4">
        <v>3.7129757045507401</v>
      </c>
      <c r="G85" s="4">
        <v>3.56785</v>
      </c>
      <c r="H85" s="5" t="s">
        <v>38</v>
      </c>
      <c r="I85" s="4">
        <v>7.1449381287208169</v>
      </c>
      <c r="J85" s="14">
        <v>41074</v>
      </c>
      <c r="K85" s="5" t="s">
        <v>139</v>
      </c>
      <c r="L85" s="5" t="s">
        <v>211</v>
      </c>
      <c r="M85" s="5" t="s">
        <v>169</v>
      </c>
      <c r="N85" s="5" t="s">
        <v>1003</v>
      </c>
      <c r="O85" s="5" t="s">
        <v>1004</v>
      </c>
      <c r="P85" s="1"/>
    </row>
    <row r="86" spans="1:16" ht="48">
      <c r="A86" s="4">
        <v>3.326089992554547E-2</v>
      </c>
      <c r="B86" s="4">
        <v>0</v>
      </c>
      <c r="C86" s="4">
        <v>18534.547500000001</v>
      </c>
      <c r="D86" s="4">
        <v>130.06700000000001</v>
      </c>
      <c r="E86" s="4">
        <v>14250000</v>
      </c>
      <c r="F86" s="4">
        <v>1.6581670485734901</v>
      </c>
      <c r="G86" s="4">
        <v>4.25</v>
      </c>
      <c r="H86" s="5" t="s">
        <v>53</v>
      </c>
      <c r="I86" s="4">
        <v>4.7934350128320533</v>
      </c>
      <c r="J86" s="14">
        <v>39657</v>
      </c>
      <c r="K86" s="5" t="s">
        <v>139</v>
      </c>
      <c r="L86" s="5" t="s">
        <v>211</v>
      </c>
      <c r="M86" s="5" t="s">
        <v>169</v>
      </c>
      <c r="N86" s="5" t="s">
        <v>1005</v>
      </c>
      <c r="O86" s="5" t="s">
        <v>1006</v>
      </c>
      <c r="P86" s="1"/>
    </row>
    <row r="87" spans="1:16" ht="36">
      <c r="A87" s="4">
        <v>7.3241023442486286E-2</v>
      </c>
      <c r="B87" s="4">
        <v>0</v>
      </c>
      <c r="C87" s="4">
        <v>40813.36437024</v>
      </c>
      <c r="D87" s="4">
        <v>106.551181</v>
      </c>
      <c r="E87" s="4">
        <v>38304000</v>
      </c>
      <c r="F87" s="4">
        <v>2.9311780525445901</v>
      </c>
      <c r="G87" s="4">
        <v>3.77</v>
      </c>
      <c r="H87" s="5" t="s">
        <v>38</v>
      </c>
      <c r="I87" s="4">
        <v>7.902873895451096</v>
      </c>
      <c r="J87" s="14">
        <v>40996</v>
      </c>
      <c r="K87" s="5" t="s">
        <v>139</v>
      </c>
      <c r="L87" s="5" t="s">
        <v>211</v>
      </c>
      <c r="M87" s="5" t="s">
        <v>169</v>
      </c>
      <c r="N87" s="5" t="s">
        <v>1007</v>
      </c>
      <c r="O87" s="5" t="s">
        <v>1008</v>
      </c>
      <c r="P87" s="1"/>
    </row>
    <row r="88" spans="1:16" ht="48">
      <c r="A88" s="4">
        <v>7.1831085098341782E-2</v>
      </c>
      <c r="B88" s="4">
        <v>0.7</v>
      </c>
      <c r="C88" s="4">
        <v>40027.68</v>
      </c>
      <c r="D88" s="4">
        <v>104.5</v>
      </c>
      <c r="E88" s="4">
        <v>38304000</v>
      </c>
      <c r="F88" s="4">
        <v>3.4913658367395399</v>
      </c>
      <c r="G88" s="4">
        <v>3.9478499999999999</v>
      </c>
      <c r="H88" s="5" t="s">
        <v>38</v>
      </c>
      <c r="I88" s="4">
        <v>7.7896421672038096</v>
      </c>
      <c r="J88" s="14">
        <v>40995</v>
      </c>
      <c r="K88" s="5" t="s">
        <v>86</v>
      </c>
      <c r="L88" s="5" t="s">
        <v>236</v>
      </c>
      <c r="M88" s="5" t="s">
        <v>169</v>
      </c>
      <c r="N88" s="5" t="s">
        <v>1009</v>
      </c>
      <c r="O88" s="5" t="s">
        <v>1010</v>
      </c>
      <c r="P88" s="1"/>
    </row>
    <row r="89" spans="1:16" ht="48">
      <c r="A89" s="4">
        <v>4.4244178317238515E-2</v>
      </c>
      <c r="B89" s="4">
        <v>0</v>
      </c>
      <c r="C89" s="4">
        <v>24654.95</v>
      </c>
      <c r="D89" s="4">
        <v>133.27000000000001</v>
      </c>
      <c r="E89" s="4">
        <v>18500000</v>
      </c>
      <c r="F89" s="4">
        <v>2.6099093092680001</v>
      </c>
      <c r="G89" s="4">
        <v>4.8499999999999996</v>
      </c>
      <c r="H89" s="5" t="s">
        <v>53</v>
      </c>
      <c r="I89" s="4">
        <v>4.515310218065216</v>
      </c>
      <c r="J89" s="14">
        <v>39625</v>
      </c>
      <c r="K89" s="5" t="s">
        <v>139</v>
      </c>
      <c r="L89" s="5" t="s">
        <v>239</v>
      </c>
      <c r="M89" s="5" t="s">
        <v>169</v>
      </c>
      <c r="N89" s="5" t="s">
        <v>1011</v>
      </c>
      <c r="O89" s="5" t="s">
        <v>1012</v>
      </c>
      <c r="P89" s="1"/>
    </row>
    <row r="90" spans="1:16" ht="48">
      <c r="A90" s="4">
        <v>7.5659991254545547E-2</v>
      </c>
      <c r="B90" s="4">
        <v>0</v>
      </c>
      <c r="C90" s="4">
        <v>42161.327711999998</v>
      </c>
      <c r="D90" s="4">
        <v>110.0703</v>
      </c>
      <c r="E90" s="4">
        <v>38304000</v>
      </c>
      <c r="F90" s="4">
        <v>2.9951695410013199</v>
      </c>
      <c r="G90" s="4">
        <v>4.5418500000000002</v>
      </c>
      <c r="H90" s="5" t="s">
        <v>38</v>
      </c>
      <c r="I90" s="4">
        <v>5.5795746875524701</v>
      </c>
      <c r="J90" s="14">
        <v>41128</v>
      </c>
      <c r="K90" s="5" t="s">
        <v>86</v>
      </c>
      <c r="L90" s="5" t="s">
        <v>236</v>
      </c>
      <c r="M90" s="5" t="s">
        <v>169</v>
      </c>
      <c r="N90" s="5" t="s">
        <v>1013</v>
      </c>
      <c r="O90" s="5" t="s">
        <v>1014</v>
      </c>
      <c r="P90" s="1"/>
    </row>
    <row r="91" spans="1:16" ht="48">
      <c r="A91" s="4">
        <v>6.5988365257806797E-2</v>
      </c>
      <c r="B91" s="4">
        <v>0</v>
      </c>
      <c r="C91" s="4">
        <v>36771.839999999997</v>
      </c>
      <c r="D91" s="4">
        <v>100.8</v>
      </c>
      <c r="E91" s="4">
        <v>36480000</v>
      </c>
      <c r="F91" s="4">
        <v>5.2196605454683302</v>
      </c>
      <c r="G91" s="4">
        <v>5.14785</v>
      </c>
      <c r="H91" s="5" t="s">
        <v>38</v>
      </c>
      <c r="I91" s="4">
        <v>6.569740800598721</v>
      </c>
      <c r="J91" s="14">
        <v>40665</v>
      </c>
      <c r="K91" s="5" t="s">
        <v>139</v>
      </c>
      <c r="L91" s="5" t="s">
        <v>239</v>
      </c>
      <c r="M91" s="5" t="s">
        <v>169</v>
      </c>
      <c r="N91" s="5" t="s">
        <v>1015</v>
      </c>
      <c r="O91" s="5" t="s">
        <v>1016</v>
      </c>
      <c r="P91" s="1"/>
    </row>
    <row r="92" spans="1:16" ht="48">
      <c r="A92" s="4">
        <v>0.13170177899370608</v>
      </c>
      <c r="B92" s="4">
        <v>0</v>
      </c>
      <c r="C92" s="4">
        <v>73390.464000000007</v>
      </c>
      <c r="D92" s="4">
        <v>100.59</v>
      </c>
      <c r="E92" s="4">
        <v>72960000</v>
      </c>
      <c r="F92" s="4">
        <v>3.7016985160112399</v>
      </c>
      <c r="G92" s="4">
        <v>3.6736499999999999</v>
      </c>
      <c r="H92" s="5" t="s">
        <v>38</v>
      </c>
      <c r="I92" s="4">
        <v>6.5578704786440998</v>
      </c>
      <c r="J92" s="14">
        <v>40563</v>
      </c>
      <c r="K92" s="5" t="s">
        <v>139</v>
      </c>
      <c r="L92" s="5" t="s">
        <v>239</v>
      </c>
      <c r="M92" s="5" t="s">
        <v>169</v>
      </c>
      <c r="N92" s="5" t="s">
        <v>1017</v>
      </c>
      <c r="O92" s="5" t="s">
        <v>1018</v>
      </c>
      <c r="P92" s="1"/>
    </row>
    <row r="93" spans="1:16" ht="36">
      <c r="A93" s="4">
        <v>2.2054838947913553E-2</v>
      </c>
      <c r="B93" s="4">
        <v>0</v>
      </c>
      <c r="C93" s="4">
        <v>12290</v>
      </c>
      <c r="D93" s="4">
        <v>122.9</v>
      </c>
      <c r="E93" s="4">
        <v>10000000</v>
      </c>
      <c r="F93" s="4">
        <v>2.8042441164255099</v>
      </c>
      <c r="G93" s="4">
        <v>4.1500000000000004</v>
      </c>
      <c r="H93" s="5" t="s">
        <v>53</v>
      </c>
      <c r="I93" s="4">
        <v>4.7460646709662253</v>
      </c>
      <c r="J93" s="14">
        <v>39643</v>
      </c>
      <c r="K93" s="5" t="s">
        <v>86</v>
      </c>
      <c r="L93" s="5" t="s">
        <v>242</v>
      </c>
      <c r="M93" s="5" t="s">
        <v>169</v>
      </c>
      <c r="N93" s="5" t="s">
        <v>1019</v>
      </c>
      <c r="O93" s="5" t="s">
        <v>1020</v>
      </c>
      <c r="P93" s="1"/>
    </row>
    <row r="94" spans="1:16" ht="48">
      <c r="A94" s="4">
        <v>4.4461406816395953E-2</v>
      </c>
      <c r="B94" s="4">
        <v>0</v>
      </c>
      <c r="C94" s="4">
        <v>24776</v>
      </c>
      <c r="D94" s="4">
        <v>123.88</v>
      </c>
      <c r="E94" s="4">
        <v>20000000</v>
      </c>
      <c r="F94" s="4">
        <v>3.0578497284650799</v>
      </c>
      <c r="G94" s="4">
        <v>4.5999999999999996</v>
      </c>
      <c r="H94" s="5" t="s">
        <v>53</v>
      </c>
      <c r="I94" s="4">
        <v>4.760009289436673</v>
      </c>
      <c r="J94" s="14">
        <v>39667</v>
      </c>
      <c r="K94" s="5" t="s">
        <v>86</v>
      </c>
      <c r="L94" s="5" t="s">
        <v>300</v>
      </c>
      <c r="M94" s="5" t="s">
        <v>169</v>
      </c>
      <c r="N94" s="5" t="s">
        <v>1021</v>
      </c>
      <c r="O94" s="5" t="s">
        <v>1022</v>
      </c>
      <c r="P94" s="1"/>
    </row>
    <row r="95" spans="1:16" ht="60">
      <c r="A95" s="4">
        <v>0.10164710308551607</v>
      </c>
      <c r="B95" s="4">
        <v>0</v>
      </c>
      <c r="C95" s="4">
        <v>56642.576256</v>
      </c>
      <c r="D95" s="4">
        <v>110.90730000000001</v>
      </c>
      <c r="E95" s="4">
        <v>51072000</v>
      </c>
      <c r="F95" s="4">
        <v>3.6083338853120801</v>
      </c>
      <c r="G95" s="4">
        <v>7</v>
      </c>
      <c r="H95" s="5" t="s">
        <v>38</v>
      </c>
      <c r="I95" s="4">
        <v>3.8194096923292133</v>
      </c>
      <c r="J95" s="14">
        <v>40570</v>
      </c>
      <c r="K95" s="5" t="s">
        <v>180</v>
      </c>
      <c r="L95" s="5" t="s">
        <v>1023</v>
      </c>
      <c r="M95" s="5" t="s">
        <v>199</v>
      </c>
      <c r="N95" s="5" t="s">
        <v>1024</v>
      </c>
      <c r="O95" s="5" t="s">
        <v>1025</v>
      </c>
      <c r="P95" s="1"/>
    </row>
    <row r="96" spans="1:16" ht="36">
      <c r="A96" s="4">
        <v>0.15193454498580808</v>
      </c>
      <c r="B96" s="4">
        <v>0</v>
      </c>
      <c r="C96" s="4">
        <v>84665.118719999999</v>
      </c>
      <c r="D96" s="4">
        <v>11158</v>
      </c>
      <c r="E96" s="4">
        <v>758784</v>
      </c>
      <c r="F96" s="4">
        <v>0</v>
      </c>
      <c r="G96" s="4">
        <v>0</v>
      </c>
      <c r="H96" s="5" t="s">
        <v>38</v>
      </c>
      <c r="I96" s="4">
        <v>0</v>
      </c>
      <c r="J96" s="14">
        <v>40737</v>
      </c>
      <c r="K96" s="5" t="s">
        <v>54</v>
      </c>
      <c r="L96" s="5" t="s">
        <v>55</v>
      </c>
      <c r="M96" s="5" t="s">
        <v>510</v>
      </c>
      <c r="N96" s="5" t="s">
        <v>1026</v>
      </c>
      <c r="O96" s="5" t="s">
        <v>1027</v>
      </c>
      <c r="P96" s="1"/>
    </row>
    <row r="97" spans="1:16" ht="24">
      <c r="A97" s="4">
        <v>0.35138208521278697</v>
      </c>
      <c r="B97" s="4">
        <v>0</v>
      </c>
      <c r="C97" s="4">
        <v>195806.72692573399</v>
      </c>
      <c r="D97" s="4">
        <v>1126.9999999999975</v>
      </c>
      <c r="E97" s="4">
        <v>17374155.006719999</v>
      </c>
      <c r="F97" s="4">
        <v>0</v>
      </c>
      <c r="G97" s="4">
        <v>0</v>
      </c>
      <c r="H97" s="5" t="s">
        <v>38</v>
      </c>
      <c r="I97" s="4">
        <v>0</v>
      </c>
      <c r="J97" s="14">
        <v>41064</v>
      </c>
      <c r="K97" s="5" t="s">
        <v>54</v>
      </c>
      <c r="L97" s="5" t="s">
        <v>55</v>
      </c>
      <c r="M97" s="5" t="s">
        <v>510</v>
      </c>
      <c r="N97" s="5" t="s">
        <v>1028</v>
      </c>
      <c r="O97" s="5" t="s">
        <v>1029</v>
      </c>
      <c r="P97" s="1"/>
    </row>
    <row r="98" spans="1:16" ht="38.25">
      <c r="A98" s="9">
        <v>1.9579504289376886</v>
      </c>
      <c r="B98" s="10"/>
      <c r="C98" s="9">
        <v>1091062.6383839741</v>
      </c>
      <c r="D98" s="10"/>
      <c r="E98" s="9">
        <v>660291099.00671995</v>
      </c>
      <c r="F98" s="9">
        <v>2.3012872612377069</v>
      </c>
      <c r="G98" s="10"/>
      <c r="H98" s="10"/>
      <c r="I98" s="9">
        <v>4.1348182968089198</v>
      </c>
      <c r="J98" s="10"/>
      <c r="K98" s="10"/>
      <c r="L98" s="10"/>
      <c r="M98" s="10"/>
      <c r="N98" s="10"/>
      <c r="O98" s="11" t="s">
        <v>1030</v>
      </c>
      <c r="P98" s="1"/>
    </row>
    <row r="99" spans="1:16">
      <c r="A99" s="9">
        <v>1.957950428955634</v>
      </c>
      <c r="B99" s="10"/>
      <c r="C99" s="9">
        <v>1091062.6383939739</v>
      </c>
      <c r="D99" s="10"/>
      <c r="E99" s="9">
        <v>660291099.00671995</v>
      </c>
      <c r="F99" s="9">
        <v>2.3012872612166144</v>
      </c>
      <c r="G99" s="10"/>
      <c r="H99" s="10"/>
      <c r="I99" s="9">
        <v>4.1348182967710221</v>
      </c>
      <c r="J99" s="10"/>
      <c r="K99" s="10"/>
      <c r="L99" s="10"/>
      <c r="M99" s="10"/>
      <c r="N99" s="10"/>
      <c r="O99" s="11" t="s">
        <v>110</v>
      </c>
      <c r="P99" s="1"/>
    </row>
    <row r="100" spans="1:16" ht="25.5">
      <c r="A100" s="6">
        <v>3.7914183760551166</v>
      </c>
      <c r="B100" s="12"/>
      <c r="C100" s="6">
        <v>2112757.7468039291</v>
      </c>
      <c r="D100" s="12"/>
      <c r="E100" s="6">
        <v>1477954883.6667199</v>
      </c>
      <c r="F100" s="6">
        <v>2.5233252731411553</v>
      </c>
      <c r="G100" s="12"/>
      <c r="H100" s="12"/>
      <c r="I100" s="6">
        <v>4.7626556764569266</v>
      </c>
      <c r="J100" s="12"/>
      <c r="K100" s="12"/>
      <c r="L100" s="12"/>
      <c r="M100" s="12"/>
      <c r="N100" s="12"/>
      <c r="O100" s="7" t="s">
        <v>303</v>
      </c>
      <c r="P100" s="1"/>
    </row>
    <row r="101" spans="1:16" ht="20.100000000000001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ht="36" customHeight="1">
      <c r="A102" s="37" t="s">
        <v>33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</sheetData>
  <mergeCells count="12">
    <mergeCell ref="A77:O77"/>
    <mergeCell ref="A102:P102"/>
    <mergeCell ref="A63:O63"/>
    <mergeCell ref="A66:O66"/>
    <mergeCell ref="A69:O69"/>
    <mergeCell ref="A73:O73"/>
    <mergeCell ref="A74:O74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30"/>
  <sheetViews>
    <sheetView showGridLines="0" topLeftCell="A7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1031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36</v>
      </c>
      <c r="G6" s="3" t="s">
        <v>157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24">
      <c r="A8" s="4">
        <v>1.0396184024416979E-4</v>
      </c>
      <c r="B8" s="4">
        <v>0</v>
      </c>
      <c r="C8" s="4">
        <v>57.932457345000003</v>
      </c>
      <c r="D8" s="4">
        <v>6066.2259000000004</v>
      </c>
      <c r="E8" s="4">
        <v>955</v>
      </c>
      <c r="F8" s="5" t="s">
        <v>53</v>
      </c>
      <c r="G8" s="5" t="s">
        <v>222</v>
      </c>
      <c r="H8" s="5" t="s">
        <v>1032</v>
      </c>
      <c r="I8" s="5" t="s">
        <v>1033</v>
      </c>
      <c r="J8" s="2"/>
      <c r="K8" s="1"/>
    </row>
    <row r="9" spans="1:11" ht="24">
      <c r="A9" s="4">
        <v>1.8231152819103669E-6</v>
      </c>
      <c r="B9" s="4">
        <v>0</v>
      </c>
      <c r="C9" s="4">
        <v>1.0159261134299999</v>
      </c>
      <c r="D9" s="4">
        <v>12108.7737</v>
      </c>
      <c r="E9" s="4">
        <v>8.39</v>
      </c>
      <c r="F9" s="5" t="s">
        <v>53</v>
      </c>
      <c r="G9" s="5" t="s">
        <v>1034</v>
      </c>
      <c r="H9" s="5" t="s">
        <v>1035</v>
      </c>
      <c r="I9" s="5" t="s">
        <v>1036</v>
      </c>
      <c r="J9" s="2"/>
      <c r="K9" s="1"/>
    </row>
    <row r="10" spans="1:11" ht="24">
      <c r="A10" s="4">
        <v>6.8991549702805897E-6</v>
      </c>
      <c r="B10" s="4">
        <v>0</v>
      </c>
      <c r="C10" s="4">
        <v>3.8445356497500001</v>
      </c>
      <c r="D10" s="4">
        <v>12108.7737</v>
      </c>
      <c r="E10" s="4">
        <v>31.75</v>
      </c>
      <c r="F10" s="5" t="s">
        <v>53</v>
      </c>
      <c r="G10" s="5" t="s">
        <v>1034</v>
      </c>
      <c r="H10" s="5" t="s">
        <v>1037</v>
      </c>
      <c r="I10" s="5" t="s">
        <v>1038</v>
      </c>
      <c r="J10" s="2"/>
      <c r="K10" s="1"/>
    </row>
    <row r="11" spans="1:11" ht="24">
      <c r="A11" s="4">
        <v>1.1444991882982006E-5</v>
      </c>
      <c r="B11" s="4">
        <v>0</v>
      </c>
      <c r="C11" s="4">
        <v>6.3776911077899996</v>
      </c>
      <c r="D11" s="4">
        <v>12108.7737</v>
      </c>
      <c r="E11" s="4">
        <v>52.67</v>
      </c>
      <c r="F11" s="5" t="s">
        <v>53</v>
      </c>
      <c r="G11" s="5" t="s">
        <v>1034</v>
      </c>
      <c r="H11" s="5" t="s">
        <v>1039</v>
      </c>
      <c r="I11" s="5" t="s">
        <v>1040</v>
      </c>
      <c r="J11" s="2"/>
      <c r="K11" s="1"/>
    </row>
    <row r="12" spans="1:11" ht="24">
      <c r="A12" s="4">
        <v>1.0082544586488799E-6</v>
      </c>
      <c r="B12" s="4">
        <v>0</v>
      </c>
      <c r="C12" s="4">
        <v>0.56184709968000002</v>
      </c>
      <c r="D12" s="4">
        <v>12108.7737</v>
      </c>
      <c r="E12" s="4">
        <v>4.6399999999999997</v>
      </c>
      <c r="F12" s="5" t="s">
        <v>53</v>
      </c>
      <c r="G12" s="5" t="s">
        <v>1034</v>
      </c>
      <c r="H12" s="5" t="s">
        <v>1041</v>
      </c>
      <c r="I12" s="5" t="s">
        <v>1042</v>
      </c>
      <c r="J12" s="2"/>
      <c r="K12" s="1"/>
    </row>
    <row r="13" spans="1:11" ht="24">
      <c r="A13" s="4">
        <v>1.7945353090246994E-10</v>
      </c>
      <c r="B13" s="4">
        <v>0</v>
      </c>
      <c r="C13" s="4">
        <v>1E-4</v>
      </c>
      <c r="D13" s="4">
        <v>100</v>
      </c>
      <c r="E13" s="4">
        <v>0.1</v>
      </c>
      <c r="F13" s="5" t="s">
        <v>53</v>
      </c>
      <c r="G13" s="5" t="s">
        <v>1034</v>
      </c>
      <c r="H13" s="5" t="s">
        <v>1043</v>
      </c>
      <c r="I13" s="5" t="s">
        <v>1044</v>
      </c>
      <c r="J13" s="2"/>
      <c r="K13" s="1"/>
    </row>
    <row r="14" spans="1:11" ht="24">
      <c r="A14" s="4">
        <v>2.1175516624282284E-2</v>
      </c>
      <c r="B14" s="4">
        <v>0</v>
      </c>
      <c r="C14" s="4">
        <v>11799.999987624</v>
      </c>
      <c r="D14" s="4">
        <v>20999.056799999998</v>
      </c>
      <c r="E14" s="4">
        <v>56193</v>
      </c>
      <c r="F14" s="5" t="s">
        <v>53</v>
      </c>
      <c r="G14" s="5" t="s">
        <v>1034</v>
      </c>
      <c r="H14" s="5" t="s">
        <v>1045</v>
      </c>
      <c r="I14" s="5" t="s">
        <v>1046</v>
      </c>
      <c r="J14" s="2"/>
      <c r="K14" s="1"/>
    </row>
    <row r="15" spans="1:11" ht="24">
      <c r="A15" s="4">
        <v>1.830426015205E-14</v>
      </c>
      <c r="B15" s="4">
        <v>0</v>
      </c>
      <c r="C15" s="4">
        <v>1.02E-8</v>
      </c>
      <c r="D15" s="4">
        <v>9.9999999999999995E-7</v>
      </c>
      <c r="E15" s="4">
        <v>1020</v>
      </c>
      <c r="F15" s="5" t="s">
        <v>53</v>
      </c>
      <c r="G15" s="5" t="s">
        <v>1034</v>
      </c>
      <c r="H15" s="5" t="s">
        <v>1047</v>
      </c>
      <c r="I15" s="5" t="s">
        <v>1048</v>
      </c>
      <c r="J15" s="2"/>
      <c r="K15" s="1"/>
    </row>
    <row r="16" spans="1:11" ht="24">
      <c r="A16" s="4">
        <v>9.6725453156400011E-15</v>
      </c>
      <c r="B16" s="4">
        <v>0</v>
      </c>
      <c r="C16" s="4">
        <v>5.3899999999999998E-9</v>
      </c>
      <c r="D16" s="4">
        <v>9.9999999999999995E-7</v>
      </c>
      <c r="E16" s="4">
        <v>539</v>
      </c>
      <c r="F16" s="5" t="s">
        <v>53</v>
      </c>
      <c r="G16" s="5" t="s">
        <v>1034</v>
      </c>
      <c r="H16" s="5" t="s">
        <v>1049</v>
      </c>
      <c r="I16" s="5" t="s">
        <v>1050</v>
      </c>
      <c r="J16" s="2"/>
      <c r="K16" s="1"/>
    </row>
    <row r="17" spans="1:11" ht="24">
      <c r="A17" s="4">
        <v>1.7945353089999999E-16</v>
      </c>
      <c r="B17" s="4">
        <v>0</v>
      </c>
      <c r="C17" s="4">
        <v>1E-10</v>
      </c>
      <c r="D17" s="4">
        <v>1.0000000000000001E-5</v>
      </c>
      <c r="E17" s="4">
        <v>1</v>
      </c>
      <c r="F17" s="5" t="s">
        <v>53</v>
      </c>
      <c r="G17" s="5" t="s">
        <v>1034</v>
      </c>
      <c r="H17" s="5" t="s">
        <v>1051</v>
      </c>
      <c r="I17" s="5" t="s">
        <v>1052</v>
      </c>
      <c r="J17" s="2"/>
      <c r="K17" s="1"/>
    </row>
    <row r="18" spans="1:11" ht="24">
      <c r="A18" s="4">
        <v>4.3897922729362194E-9</v>
      </c>
      <c r="B18" s="4">
        <v>0</v>
      </c>
      <c r="C18" s="4">
        <v>2.4461999999999999E-3</v>
      </c>
      <c r="D18" s="4">
        <v>0.01</v>
      </c>
      <c r="E18" s="4">
        <v>24462</v>
      </c>
      <c r="F18" s="5" t="s">
        <v>53</v>
      </c>
      <c r="G18" s="5" t="s">
        <v>1034</v>
      </c>
      <c r="H18" s="5" t="s">
        <v>1053</v>
      </c>
      <c r="I18" s="5" t="s">
        <v>1054</v>
      </c>
      <c r="J18" s="2"/>
      <c r="K18" s="1"/>
    </row>
    <row r="19" spans="1:11" ht="24">
      <c r="A19" s="4">
        <v>1.8358096211322675E-8</v>
      </c>
      <c r="B19" s="4">
        <v>0</v>
      </c>
      <c r="C19" s="4">
        <v>1.023E-2</v>
      </c>
      <c r="D19" s="4">
        <v>100</v>
      </c>
      <c r="E19" s="4">
        <v>10.23</v>
      </c>
      <c r="F19" s="5" t="s">
        <v>53</v>
      </c>
      <c r="G19" s="5" t="s">
        <v>1034</v>
      </c>
      <c r="H19" s="5" t="s">
        <v>1055</v>
      </c>
      <c r="I19" s="5" t="s">
        <v>1056</v>
      </c>
      <c r="J19" s="2"/>
      <c r="K19" s="1"/>
    </row>
    <row r="20" spans="1:11" ht="24">
      <c r="A20" s="4">
        <v>3.5338014957119899E-5</v>
      </c>
      <c r="B20" s="4">
        <v>0</v>
      </c>
      <c r="C20" s="4">
        <v>19.6920142944</v>
      </c>
      <c r="D20" s="4">
        <v>98.427000000000007</v>
      </c>
      <c r="E20" s="4">
        <v>20006.72</v>
      </c>
      <c r="F20" s="5" t="s">
        <v>53</v>
      </c>
      <c r="G20" s="5" t="s">
        <v>1034</v>
      </c>
      <c r="H20" s="5" t="s">
        <v>1057</v>
      </c>
      <c r="I20" s="5" t="s">
        <v>1058</v>
      </c>
      <c r="J20" s="2"/>
      <c r="K20" s="1"/>
    </row>
    <row r="21" spans="1:11" ht="24">
      <c r="A21" s="4">
        <v>1.0821047913418938E-8</v>
      </c>
      <c r="B21" s="4">
        <v>0</v>
      </c>
      <c r="C21" s="4">
        <v>6.0299999999999998E-3</v>
      </c>
      <c r="D21" s="4">
        <v>100</v>
      </c>
      <c r="E21" s="4">
        <v>6.03</v>
      </c>
      <c r="F21" s="5" t="s">
        <v>53</v>
      </c>
      <c r="G21" s="5" t="s">
        <v>1034</v>
      </c>
      <c r="H21" s="5" t="s">
        <v>1059</v>
      </c>
      <c r="I21" s="5" t="s">
        <v>1060</v>
      </c>
      <c r="J21" s="2"/>
      <c r="K21" s="1"/>
    </row>
    <row r="22" spans="1:11" ht="24">
      <c r="A22" s="4">
        <v>4.2218984863815485E-2</v>
      </c>
      <c r="B22" s="4">
        <v>0</v>
      </c>
      <c r="C22" s="4">
        <v>23526.416366118101</v>
      </c>
      <c r="D22" s="4">
        <v>109.69458699999986</v>
      </c>
      <c r="E22" s="4">
        <v>21447199</v>
      </c>
      <c r="F22" s="5" t="s">
        <v>53</v>
      </c>
      <c r="G22" s="5" t="s">
        <v>285</v>
      </c>
      <c r="H22" s="5" t="s">
        <v>1061</v>
      </c>
      <c r="I22" s="5" t="s">
        <v>1062</v>
      </c>
      <c r="J22" s="2"/>
      <c r="K22" s="1"/>
    </row>
    <row r="23" spans="1:11">
      <c r="A23" s="9">
        <v>6.3555010608310966E-2</v>
      </c>
      <c r="B23" s="10"/>
      <c r="C23" s="9">
        <v>35415.859631567837</v>
      </c>
      <c r="D23" s="10"/>
      <c r="E23" s="9">
        <v>21550489.530000001</v>
      </c>
      <c r="F23" s="10"/>
      <c r="G23" s="10"/>
      <c r="H23" s="10"/>
      <c r="I23" s="11" t="s">
        <v>104</v>
      </c>
      <c r="J23" s="2"/>
      <c r="K23" s="1"/>
    </row>
    <row r="24" spans="1:11" ht="15.2" customHeight="1">
      <c r="A24" s="38" t="s">
        <v>105</v>
      </c>
      <c r="B24" s="38"/>
      <c r="C24" s="38"/>
      <c r="D24" s="38"/>
      <c r="E24" s="38"/>
      <c r="F24" s="38"/>
      <c r="G24" s="38"/>
      <c r="H24" s="38"/>
      <c r="I24" s="38"/>
      <c r="J24" s="2"/>
      <c r="K24" s="1"/>
    </row>
    <row r="25" spans="1:11">
      <c r="A25" s="4">
        <v>1.7945353090246991E-11</v>
      </c>
      <c r="B25" s="4">
        <v>0</v>
      </c>
      <c r="C25" s="4">
        <v>1.0000000000000001E-5</v>
      </c>
      <c r="D25" s="4">
        <v>0</v>
      </c>
      <c r="E25" s="4">
        <v>0</v>
      </c>
      <c r="F25" s="5" t="s">
        <v>55</v>
      </c>
      <c r="G25" s="5" t="s">
        <v>55</v>
      </c>
      <c r="H25" s="5" t="s">
        <v>55</v>
      </c>
      <c r="I25" s="5" t="s">
        <v>55</v>
      </c>
      <c r="J25" s="2"/>
      <c r="K25" s="1"/>
    </row>
    <row r="26" spans="1:11" ht="24">
      <c r="A26" s="4">
        <v>2.967405188800053E-4</v>
      </c>
      <c r="B26" s="4">
        <v>0</v>
      </c>
      <c r="C26" s="4">
        <v>165.35786027040001</v>
      </c>
      <c r="D26" s="4">
        <v>45</v>
      </c>
      <c r="E26" s="4">
        <v>367461.91171199997</v>
      </c>
      <c r="F26" s="5" t="s">
        <v>40</v>
      </c>
      <c r="G26" s="5" t="s">
        <v>202</v>
      </c>
      <c r="H26" s="5" t="s">
        <v>1063</v>
      </c>
      <c r="I26" s="5" t="s">
        <v>1064</v>
      </c>
      <c r="J26" s="2"/>
      <c r="K26" s="1"/>
    </row>
    <row r="27" spans="1:11">
      <c r="A27" s="9">
        <v>2.967405368253584E-4</v>
      </c>
      <c r="B27" s="10"/>
      <c r="C27" s="9">
        <v>165.35787027040001</v>
      </c>
      <c r="D27" s="10"/>
      <c r="E27" s="9">
        <v>367461.91171199997</v>
      </c>
      <c r="F27" s="10"/>
      <c r="G27" s="10"/>
      <c r="H27" s="10"/>
      <c r="I27" s="11" t="s">
        <v>110</v>
      </c>
      <c r="J27" s="2"/>
      <c r="K27" s="1"/>
    </row>
    <row r="28" spans="1:11">
      <c r="A28" s="6">
        <v>6.3851751145136318E-2</v>
      </c>
      <c r="B28" s="12"/>
      <c r="C28" s="6">
        <v>35581.21750183824</v>
      </c>
      <c r="D28" s="12"/>
      <c r="E28" s="6">
        <v>21917951.441711999</v>
      </c>
      <c r="F28" s="12"/>
      <c r="G28" s="12"/>
      <c r="H28" s="12"/>
      <c r="I28" s="7" t="s">
        <v>413</v>
      </c>
      <c r="J28" s="2"/>
      <c r="K28" s="1"/>
    </row>
    <row r="29" spans="1:11" ht="50.4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1"/>
    </row>
    <row r="30" spans="1:11" ht="36" customHeight="1">
      <c r="A30" s="37" t="s">
        <v>33</v>
      </c>
      <c r="B30" s="37"/>
      <c r="C30" s="37"/>
      <c r="D30" s="37"/>
      <c r="E30" s="37"/>
      <c r="F30" s="37"/>
      <c r="G30" s="37"/>
      <c r="H30" s="37"/>
      <c r="I30" s="37"/>
      <c r="J30" s="37"/>
      <c r="K30" s="1"/>
    </row>
  </sheetData>
  <mergeCells count="6">
    <mergeCell ref="A30:J30"/>
    <mergeCell ref="A2:J2"/>
    <mergeCell ref="A3:J3"/>
    <mergeCell ref="A4:J4"/>
    <mergeCell ref="A7:I7"/>
    <mergeCell ref="A24:I24"/>
  </mergeCells>
  <pageMargins left="0.5" right="0.5" top="0.4" bottom="0.4" header="0.4" footer="0.4"/>
  <pageSetup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1065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1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578</v>
      </c>
      <c r="G6" s="3" t="s">
        <v>36</v>
      </c>
      <c r="H6" s="3" t="s">
        <v>157</v>
      </c>
      <c r="I6" s="3" t="s">
        <v>49</v>
      </c>
      <c r="J6" s="3" t="s">
        <v>50</v>
      </c>
      <c r="K6" s="2"/>
      <c r="L6" s="1"/>
    </row>
    <row r="7" spans="1:12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2"/>
      <c r="L7" s="1"/>
    </row>
    <row r="8" spans="1:12" ht="15.2" customHeight="1">
      <c r="A8" s="38" t="s">
        <v>1066</v>
      </c>
      <c r="B8" s="38"/>
      <c r="C8" s="38"/>
      <c r="D8" s="38"/>
      <c r="E8" s="38"/>
      <c r="F8" s="38"/>
      <c r="G8" s="38"/>
      <c r="H8" s="38"/>
      <c r="I8" s="38"/>
      <c r="J8" s="38"/>
      <c r="K8" s="2"/>
      <c r="L8" s="1"/>
    </row>
    <row r="9" spans="1:12" ht="24">
      <c r="A9" s="4">
        <v>4.1040718313052399E-3</v>
      </c>
      <c r="B9" s="4">
        <v>0</v>
      </c>
      <c r="C9" s="4">
        <v>2286.9830482943999</v>
      </c>
      <c r="D9" s="4">
        <v>100.84</v>
      </c>
      <c r="E9" s="4">
        <v>2267932.4160000002</v>
      </c>
      <c r="F9" s="14">
        <v>41250</v>
      </c>
      <c r="G9" s="5" t="s">
        <v>38</v>
      </c>
      <c r="H9" s="5" t="s">
        <v>1067</v>
      </c>
      <c r="I9" s="5" t="s">
        <v>1068</v>
      </c>
      <c r="J9" s="5" t="s">
        <v>1069</v>
      </c>
      <c r="K9" s="2"/>
      <c r="L9" s="1"/>
    </row>
    <row r="10" spans="1:12" ht="24">
      <c r="A10" s="4">
        <v>4.3826585213255246E-3</v>
      </c>
      <c r="B10" s="4">
        <v>0</v>
      </c>
      <c r="C10" s="4">
        <v>2442.2247360000001</v>
      </c>
      <c r="D10" s="4">
        <v>84.21</v>
      </c>
      <c r="E10" s="4">
        <v>2900160</v>
      </c>
      <c r="F10" s="14">
        <v>41344</v>
      </c>
      <c r="G10" s="5" t="s">
        <v>38</v>
      </c>
      <c r="H10" s="5" t="s">
        <v>1067</v>
      </c>
      <c r="I10" s="5" t="s">
        <v>1070</v>
      </c>
      <c r="J10" s="5" t="s">
        <v>1071</v>
      </c>
      <c r="K10" s="2"/>
      <c r="L10" s="1"/>
    </row>
    <row r="11" spans="1:12" ht="24">
      <c r="A11" s="4">
        <v>3.3883935060250531E-2</v>
      </c>
      <c r="B11" s="4">
        <v>0</v>
      </c>
      <c r="C11" s="4">
        <v>18881.732161996799</v>
      </c>
      <c r="D11" s="4">
        <v>92.44</v>
      </c>
      <c r="E11" s="4">
        <v>20425932.671999998</v>
      </c>
      <c r="F11" s="14">
        <v>41298</v>
      </c>
      <c r="G11" s="5" t="s">
        <v>38</v>
      </c>
      <c r="H11" s="5" t="s">
        <v>1067</v>
      </c>
      <c r="I11" s="5" t="s">
        <v>1072</v>
      </c>
      <c r="J11" s="5" t="s">
        <v>1073</v>
      </c>
      <c r="K11" s="2"/>
      <c r="L11" s="1"/>
    </row>
    <row r="12" spans="1:12" ht="24">
      <c r="A12" s="4">
        <v>4.2644417371051875E-3</v>
      </c>
      <c r="B12" s="4">
        <v>0</v>
      </c>
      <c r="C12" s="4">
        <v>2376.3487492608001</v>
      </c>
      <c r="D12" s="4">
        <v>92.59</v>
      </c>
      <c r="E12" s="4">
        <v>2566528.5120000001</v>
      </c>
      <c r="F12" s="14">
        <v>41357</v>
      </c>
      <c r="G12" s="5" t="s">
        <v>38</v>
      </c>
      <c r="H12" s="5" t="s">
        <v>1067</v>
      </c>
      <c r="I12" s="5" t="s">
        <v>1074</v>
      </c>
      <c r="J12" s="5" t="s">
        <v>1075</v>
      </c>
      <c r="K12" s="2"/>
      <c r="L12" s="1"/>
    </row>
    <row r="13" spans="1:12" ht="24">
      <c r="A13" s="4">
        <v>2.0800573617165067E-3</v>
      </c>
      <c r="B13" s="4">
        <v>0</v>
      </c>
      <c r="C13" s="4">
        <v>1159.1063999999999</v>
      </c>
      <c r="D13" s="4">
        <v>84.73</v>
      </c>
      <c r="E13" s="4">
        <v>1368000</v>
      </c>
      <c r="F13" s="14">
        <v>41267</v>
      </c>
      <c r="G13" s="5" t="s">
        <v>38</v>
      </c>
      <c r="H13" s="5" t="s">
        <v>1067</v>
      </c>
      <c r="I13" s="5" t="s">
        <v>1076</v>
      </c>
      <c r="J13" s="5" t="s">
        <v>1077</v>
      </c>
      <c r="K13" s="2"/>
      <c r="L13" s="1"/>
    </row>
    <row r="14" spans="1:12" ht="24">
      <c r="A14" s="4">
        <v>1.8356377202692984E-3</v>
      </c>
      <c r="B14" s="4">
        <v>0</v>
      </c>
      <c r="C14" s="4">
        <v>1022.904208704</v>
      </c>
      <c r="D14" s="4">
        <v>93.1</v>
      </c>
      <c r="E14" s="4">
        <v>1098715.584</v>
      </c>
      <c r="F14" s="14">
        <v>41260</v>
      </c>
      <c r="G14" s="5" t="s">
        <v>38</v>
      </c>
      <c r="H14" s="5" t="s">
        <v>1067</v>
      </c>
      <c r="I14" s="5" t="s">
        <v>1078</v>
      </c>
      <c r="J14" s="5" t="s">
        <v>1079</v>
      </c>
      <c r="K14" s="2"/>
      <c r="L14" s="1"/>
    </row>
    <row r="15" spans="1:12" ht="24">
      <c r="A15" s="4">
        <v>6.5412931001243187E-3</v>
      </c>
      <c r="B15" s="4">
        <v>0</v>
      </c>
      <c r="C15" s="4">
        <v>3645.1180800000002</v>
      </c>
      <c r="D15" s="4">
        <v>52.59</v>
      </c>
      <c r="E15" s="4">
        <v>6931200</v>
      </c>
      <c r="F15" s="14">
        <v>41269</v>
      </c>
      <c r="G15" s="5" t="s">
        <v>38</v>
      </c>
      <c r="H15" s="5" t="s">
        <v>1067</v>
      </c>
      <c r="I15" s="5" t="s">
        <v>1080</v>
      </c>
      <c r="J15" s="5" t="s">
        <v>1081</v>
      </c>
      <c r="K15" s="2"/>
      <c r="L15" s="1"/>
    </row>
    <row r="16" spans="1:12" ht="24">
      <c r="A16" s="4">
        <v>3.2666389561851004E-3</v>
      </c>
      <c r="B16" s="4">
        <v>0</v>
      </c>
      <c r="C16" s="4">
        <v>1820.3258190336001</v>
      </c>
      <c r="D16" s="4">
        <v>52.24</v>
      </c>
      <c r="E16" s="4">
        <v>3484544.0639999998</v>
      </c>
      <c r="F16" s="14">
        <v>41289</v>
      </c>
      <c r="G16" s="5" t="s">
        <v>38</v>
      </c>
      <c r="H16" s="5" t="s">
        <v>1067</v>
      </c>
      <c r="I16" s="5" t="s">
        <v>1082</v>
      </c>
      <c r="J16" s="5" t="s">
        <v>1083</v>
      </c>
      <c r="K16" s="2"/>
      <c r="L16" s="1"/>
    </row>
    <row r="17" spans="1:12" ht="24">
      <c r="A17" s="4">
        <v>1.393536595739911E-2</v>
      </c>
      <c r="B17" s="4">
        <v>0</v>
      </c>
      <c r="C17" s="4">
        <v>7765.4453982143996</v>
      </c>
      <c r="D17" s="4">
        <v>107.63</v>
      </c>
      <c r="E17" s="4">
        <v>7214945.0880000005</v>
      </c>
      <c r="F17" s="14">
        <v>41267</v>
      </c>
      <c r="G17" s="5" t="s">
        <v>38</v>
      </c>
      <c r="H17" s="5" t="s">
        <v>1067</v>
      </c>
      <c r="I17" s="5" t="s">
        <v>1084</v>
      </c>
      <c r="J17" s="5" t="s">
        <v>1085</v>
      </c>
      <c r="K17" s="2"/>
      <c r="L17" s="1"/>
    </row>
    <row r="18" spans="1:12" ht="24">
      <c r="A18" s="4">
        <v>5.1585515366708006E-3</v>
      </c>
      <c r="B18" s="4">
        <v>0</v>
      </c>
      <c r="C18" s="4">
        <v>2874.58904304</v>
      </c>
      <c r="D18" s="4">
        <v>117.87</v>
      </c>
      <c r="E18" s="4">
        <v>2438779.2000000002</v>
      </c>
      <c r="F18" s="14">
        <v>41267</v>
      </c>
      <c r="G18" s="5" t="s">
        <v>38</v>
      </c>
      <c r="H18" s="5" t="s">
        <v>1067</v>
      </c>
      <c r="I18" s="5" t="s">
        <v>1086</v>
      </c>
      <c r="J18" s="5" t="s">
        <v>1087</v>
      </c>
      <c r="K18" s="2"/>
      <c r="L18" s="1"/>
    </row>
    <row r="19" spans="1:12">
      <c r="A19" s="9">
        <v>7.9452651782351627E-2</v>
      </c>
      <c r="B19" s="10"/>
      <c r="C19" s="9">
        <v>44274.777644544003</v>
      </c>
      <c r="D19" s="10"/>
      <c r="E19" s="9">
        <v>50696737.535999998</v>
      </c>
      <c r="F19" s="10"/>
      <c r="G19" s="10"/>
      <c r="H19" s="10"/>
      <c r="I19" s="10"/>
      <c r="J19" s="11" t="s">
        <v>1088</v>
      </c>
      <c r="K19" s="2"/>
      <c r="L19" s="1"/>
    </row>
    <row r="20" spans="1:12" ht="15.2" customHeight="1">
      <c r="A20" s="38" t="s">
        <v>1089</v>
      </c>
      <c r="B20" s="38"/>
      <c r="C20" s="38"/>
      <c r="D20" s="38"/>
      <c r="E20" s="38"/>
      <c r="F20" s="38"/>
      <c r="G20" s="38"/>
      <c r="H20" s="38"/>
      <c r="I20" s="38"/>
      <c r="J20" s="38"/>
      <c r="K20" s="2"/>
      <c r="L20" s="1"/>
    </row>
    <row r="21" spans="1:12">
      <c r="A21" s="4">
        <v>1.7945353090246991E-11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55</v>
      </c>
      <c r="H21" s="5" t="s">
        <v>55</v>
      </c>
      <c r="I21" s="5" t="s">
        <v>55</v>
      </c>
      <c r="J21" s="5" t="s">
        <v>55</v>
      </c>
      <c r="K21" s="2"/>
      <c r="L21" s="1"/>
    </row>
    <row r="22" spans="1:12">
      <c r="A22" s="9">
        <v>1.7945353090246991E-11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1090</v>
      </c>
      <c r="K22" s="2"/>
      <c r="L22" s="1"/>
    </row>
    <row r="23" spans="1:12" ht="15.2" customHeight="1">
      <c r="A23" s="38" t="s">
        <v>1091</v>
      </c>
      <c r="B23" s="38"/>
      <c r="C23" s="38"/>
      <c r="D23" s="38"/>
      <c r="E23" s="38"/>
      <c r="F23" s="38"/>
      <c r="G23" s="38"/>
      <c r="H23" s="38"/>
      <c r="I23" s="38"/>
      <c r="J23" s="38"/>
      <c r="K23" s="2"/>
      <c r="L23" s="1"/>
    </row>
    <row r="24" spans="1:12">
      <c r="A24" s="4">
        <v>1.7945353090246991E-11</v>
      </c>
      <c r="B24" s="4">
        <v>0</v>
      </c>
      <c r="C24" s="4">
        <v>1.0000000000000001E-5</v>
      </c>
      <c r="D24" s="4">
        <v>0</v>
      </c>
      <c r="E24" s="4">
        <v>0</v>
      </c>
      <c r="F24" s="14"/>
      <c r="G24" s="5" t="s">
        <v>55</v>
      </c>
      <c r="H24" s="5" t="s">
        <v>55</v>
      </c>
      <c r="I24" s="5" t="s">
        <v>55</v>
      </c>
      <c r="J24" s="5" t="s">
        <v>55</v>
      </c>
      <c r="K24" s="2"/>
      <c r="L24" s="1"/>
    </row>
    <row r="25" spans="1:12">
      <c r="A25" s="9">
        <v>1.7945353090246991E-11</v>
      </c>
      <c r="B25" s="10"/>
      <c r="C25" s="9">
        <v>1.0000000000000001E-5</v>
      </c>
      <c r="D25" s="10"/>
      <c r="E25" s="9">
        <v>0</v>
      </c>
      <c r="F25" s="10"/>
      <c r="G25" s="10"/>
      <c r="H25" s="10"/>
      <c r="I25" s="10"/>
      <c r="J25" s="11" t="s">
        <v>1092</v>
      </c>
      <c r="K25" s="2"/>
      <c r="L25" s="1"/>
    </row>
    <row r="26" spans="1:12" ht="15.2" customHeight="1">
      <c r="A26" s="38" t="s">
        <v>1093</v>
      </c>
      <c r="B26" s="38"/>
      <c r="C26" s="38"/>
      <c r="D26" s="38"/>
      <c r="E26" s="38"/>
      <c r="F26" s="38"/>
      <c r="G26" s="38"/>
      <c r="H26" s="38"/>
      <c r="I26" s="38"/>
      <c r="J26" s="38"/>
      <c r="K26" s="2"/>
      <c r="L26" s="1"/>
    </row>
    <row r="27" spans="1:12" ht="24">
      <c r="A27" s="4">
        <v>1.0699939458858644E-2</v>
      </c>
      <c r="B27" s="4">
        <v>0</v>
      </c>
      <c r="C27" s="4">
        <v>5962.5126376999997</v>
      </c>
      <c r="D27" s="4">
        <v>82.57</v>
      </c>
      <c r="E27" s="4">
        <v>7221161</v>
      </c>
      <c r="F27" s="14">
        <v>41158</v>
      </c>
      <c r="G27" s="5" t="s">
        <v>53</v>
      </c>
      <c r="H27" s="5" t="s">
        <v>1067</v>
      </c>
      <c r="I27" s="5" t="s">
        <v>1094</v>
      </c>
      <c r="J27" s="5" t="s">
        <v>1095</v>
      </c>
      <c r="K27" s="2"/>
      <c r="L27" s="1"/>
    </row>
    <row r="28" spans="1:12" ht="24">
      <c r="A28" s="4">
        <v>4.9057943855789158E-3</v>
      </c>
      <c r="B28" s="4">
        <v>0</v>
      </c>
      <c r="C28" s="4">
        <v>2733.7407968000002</v>
      </c>
      <c r="D28" s="4">
        <v>85.28</v>
      </c>
      <c r="E28" s="4">
        <v>3205606</v>
      </c>
      <c r="F28" s="14">
        <v>41333</v>
      </c>
      <c r="G28" s="5" t="s">
        <v>53</v>
      </c>
      <c r="H28" s="5" t="s">
        <v>1067</v>
      </c>
      <c r="I28" s="5" t="s">
        <v>1096</v>
      </c>
      <c r="J28" s="5" t="s">
        <v>1097</v>
      </c>
      <c r="K28" s="2"/>
      <c r="L28" s="1"/>
    </row>
    <row r="29" spans="1:12" ht="24">
      <c r="A29" s="4">
        <v>8.2736093568087782E-3</v>
      </c>
      <c r="B29" s="4">
        <v>0</v>
      </c>
      <c r="C29" s="4">
        <v>4610.4466795392</v>
      </c>
      <c r="D29" s="4">
        <v>47.14</v>
      </c>
      <c r="E29" s="4">
        <v>9780328.1280000005</v>
      </c>
      <c r="F29" s="14">
        <v>41038</v>
      </c>
      <c r="G29" s="5" t="s">
        <v>38</v>
      </c>
      <c r="H29" s="5" t="s">
        <v>1067</v>
      </c>
      <c r="I29" s="5" t="s">
        <v>1098</v>
      </c>
      <c r="J29" s="5" t="s">
        <v>1099</v>
      </c>
      <c r="K29" s="2"/>
      <c r="L29" s="1"/>
    </row>
    <row r="30" spans="1:12" ht="24">
      <c r="A30" s="4">
        <v>3.3552214123478792E-3</v>
      </c>
      <c r="B30" s="4">
        <v>0</v>
      </c>
      <c r="C30" s="4">
        <v>1869.6881557439999</v>
      </c>
      <c r="D30" s="4">
        <v>82.35</v>
      </c>
      <c r="E30" s="4">
        <v>2270416.7039999999</v>
      </c>
      <c r="F30" s="14">
        <v>41364</v>
      </c>
      <c r="G30" s="5" t="s">
        <v>38</v>
      </c>
      <c r="H30" s="5" t="s">
        <v>1067</v>
      </c>
      <c r="I30" s="5" t="s">
        <v>1100</v>
      </c>
      <c r="J30" s="5" t="s">
        <v>1101</v>
      </c>
      <c r="K30" s="2"/>
      <c r="L30" s="1"/>
    </row>
    <row r="31" spans="1:12" ht="24">
      <c r="A31" s="4">
        <v>4.8148430349753153E-3</v>
      </c>
      <c r="B31" s="4">
        <v>0</v>
      </c>
      <c r="C31" s="4">
        <v>2683.0583999999999</v>
      </c>
      <c r="D31" s="4">
        <v>89.15</v>
      </c>
      <c r="E31" s="4">
        <v>3009600</v>
      </c>
      <c r="F31" s="14">
        <v>41326</v>
      </c>
      <c r="G31" s="5" t="s">
        <v>38</v>
      </c>
      <c r="H31" s="5" t="s">
        <v>1067</v>
      </c>
      <c r="I31" s="5" t="s">
        <v>1102</v>
      </c>
      <c r="J31" s="5" t="s">
        <v>1103</v>
      </c>
      <c r="K31" s="2"/>
      <c r="L31" s="1"/>
    </row>
    <row r="32" spans="1:12" ht="24">
      <c r="A32" s="4">
        <v>4.1952692394483333E-3</v>
      </c>
      <c r="B32" s="4">
        <v>0</v>
      </c>
      <c r="C32" s="4">
        <v>2337.8025600000001</v>
      </c>
      <c r="D32" s="4">
        <v>94.94</v>
      </c>
      <c r="E32" s="4">
        <v>2462400</v>
      </c>
      <c r="F32" s="14">
        <v>41312</v>
      </c>
      <c r="G32" s="5" t="s">
        <v>38</v>
      </c>
      <c r="H32" s="5" t="s">
        <v>1067</v>
      </c>
      <c r="I32" s="5" t="s">
        <v>1104</v>
      </c>
      <c r="J32" s="5" t="s">
        <v>1105</v>
      </c>
      <c r="K32" s="2"/>
      <c r="L32" s="1"/>
    </row>
    <row r="33" spans="1:12" ht="24">
      <c r="A33" s="4">
        <v>5.9190679863503721E-3</v>
      </c>
      <c r="B33" s="4">
        <v>0</v>
      </c>
      <c r="C33" s="4">
        <v>3298.3847999999998</v>
      </c>
      <c r="D33" s="4">
        <v>35.25</v>
      </c>
      <c r="E33" s="4">
        <v>9357120</v>
      </c>
      <c r="F33" s="14">
        <v>40541</v>
      </c>
      <c r="G33" s="5" t="s">
        <v>38</v>
      </c>
      <c r="H33" s="5" t="s">
        <v>1067</v>
      </c>
      <c r="I33" s="5" t="s">
        <v>1106</v>
      </c>
      <c r="J33" s="5" t="s">
        <v>1107</v>
      </c>
      <c r="K33" s="2"/>
      <c r="L33" s="1"/>
    </row>
    <row r="34" spans="1:12" ht="24">
      <c r="A34" s="4">
        <v>7.2654371131096527E-4</v>
      </c>
      <c r="B34" s="4">
        <v>0</v>
      </c>
      <c r="C34" s="4">
        <v>404.86453939199998</v>
      </c>
      <c r="D34" s="4">
        <v>13.9</v>
      </c>
      <c r="E34" s="4">
        <v>2912694.5279999999</v>
      </c>
      <c r="F34" s="14">
        <v>40449.958333333328</v>
      </c>
      <c r="G34" s="5" t="s">
        <v>38</v>
      </c>
      <c r="H34" s="5" t="s">
        <v>1067</v>
      </c>
      <c r="I34" s="5" t="s">
        <v>1108</v>
      </c>
      <c r="J34" s="5" t="s">
        <v>1109</v>
      </c>
      <c r="K34" s="2"/>
      <c r="L34" s="1"/>
    </row>
    <row r="35" spans="1:12" ht="24">
      <c r="A35" s="4">
        <v>1.6846932766303842E-2</v>
      </c>
      <c r="B35" s="4">
        <v>0</v>
      </c>
      <c r="C35" s="4">
        <v>9387.9082131071991</v>
      </c>
      <c r="D35" s="4">
        <v>96.74</v>
      </c>
      <c r="E35" s="4">
        <v>9704267.3279999997</v>
      </c>
      <c r="F35" s="14">
        <v>40385</v>
      </c>
      <c r="G35" s="5" t="s">
        <v>38</v>
      </c>
      <c r="H35" s="5" t="s">
        <v>1067</v>
      </c>
      <c r="I35" s="5" t="s">
        <v>1110</v>
      </c>
      <c r="J35" s="5" t="s">
        <v>1111</v>
      </c>
      <c r="K35" s="2"/>
      <c r="L35" s="1"/>
    </row>
    <row r="36" spans="1:12" ht="24">
      <c r="A36" s="4">
        <v>1.4128758201518449E-2</v>
      </c>
      <c r="B36" s="4">
        <v>0</v>
      </c>
      <c r="C36" s="4">
        <v>7873.212708864</v>
      </c>
      <c r="D36" s="4">
        <v>87.05</v>
      </c>
      <c r="E36" s="4">
        <v>9044471.8080000002</v>
      </c>
      <c r="F36" s="14">
        <v>41262</v>
      </c>
      <c r="G36" s="5" t="s">
        <v>38</v>
      </c>
      <c r="H36" s="5" t="s">
        <v>1067</v>
      </c>
      <c r="I36" s="5" t="s">
        <v>1112</v>
      </c>
      <c r="J36" s="5" t="s">
        <v>1113</v>
      </c>
      <c r="K36" s="2"/>
      <c r="L36" s="1"/>
    </row>
    <row r="37" spans="1:12" ht="24">
      <c r="A37" s="4">
        <v>3.2912596538759303E-3</v>
      </c>
      <c r="B37" s="4">
        <v>0</v>
      </c>
      <c r="C37" s="4">
        <v>1834.0456369536</v>
      </c>
      <c r="D37" s="4">
        <v>97.62</v>
      </c>
      <c r="E37" s="4">
        <v>1878760.128</v>
      </c>
      <c r="F37" s="14">
        <v>41253</v>
      </c>
      <c r="G37" s="5" t="s">
        <v>38</v>
      </c>
      <c r="H37" s="5" t="s">
        <v>1067</v>
      </c>
      <c r="I37" s="5" t="s">
        <v>1114</v>
      </c>
      <c r="J37" s="5" t="s">
        <v>1115</v>
      </c>
      <c r="K37" s="2"/>
      <c r="L37" s="1"/>
    </row>
    <row r="38" spans="1:12" ht="24">
      <c r="A38" s="4">
        <v>7.7542895216660098E-4</v>
      </c>
      <c r="B38" s="4">
        <v>0</v>
      </c>
      <c r="C38" s="4">
        <v>432.10570907520002</v>
      </c>
      <c r="D38" s="4">
        <v>15.87</v>
      </c>
      <c r="E38" s="4">
        <v>2722783.2960000001</v>
      </c>
      <c r="F38" s="14">
        <v>39147</v>
      </c>
      <c r="G38" s="5" t="s">
        <v>38</v>
      </c>
      <c r="H38" s="5" t="s">
        <v>1067</v>
      </c>
      <c r="I38" s="5" t="s">
        <v>1116</v>
      </c>
      <c r="J38" s="5" t="s">
        <v>1117</v>
      </c>
      <c r="K38" s="2"/>
      <c r="L38" s="1"/>
    </row>
    <row r="39" spans="1:12" ht="24">
      <c r="A39" s="4">
        <v>7.5744416543903209E-2</v>
      </c>
      <c r="B39" s="4">
        <v>0</v>
      </c>
      <c r="C39" s="4">
        <v>42208.373478629997</v>
      </c>
      <c r="D39" s="4">
        <v>90.41</v>
      </c>
      <c r="E39" s="4">
        <v>46685514.299999997</v>
      </c>
      <c r="F39" s="14">
        <v>41261</v>
      </c>
      <c r="G39" s="5" t="s">
        <v>53</v>
      </c>
      <c r="H39" s="5" t="s">
        <v>1067</v>
      </c>
      <c r="I39" s="5" t="s">
        <v>1118</v>
      </c>
      <c r="J39" s="5" t="s">
        <v>1119</v>
      </c>
      <c r="K39" s="2"/>
      <c r="L39" s="1"/>
    </row>
    <row r="40" spans="1:12" ht="24">
      <c r="A40" s="4">
        <v>7.7648371923100317E-3</v>
      </c>
      <c r="B40" s="4">
        <v>0</v>
      </c>
      <c r="C40" s="4">
        <v>4326.9347520000001</v>
      </c>
      <c r="D40" s="4">
        <v>95.27</v>
      </c>
      <c r="E40" s="4">
        <v>4541760</v>
      </c>
      <c r="F40" s="14">
        <v>41211</v>
      </c>
      <c r="G40" s="5" t="s">
        <v>38</v>
      </c>
      <c r="H40" s="5" t="s">
        <v>1067</v>
      </c>
      <c r="I40" s="5" t="s">
        <v>1120</v>
      </c>
      <c r="J40" s="5" t="s">
        <v>1121</v>
      </c>
      <c r="K40" s="2"/>
      <c r="L40" s="1"/>
    </row>
    <row r="41" spans="1:12">
      <c r="A41" s="9">
        <v>0.16144192189575726</v>
      </c>
      <c r="B41" s="10"/>
      <c r="C41" s="9">
        <v>89963.0790678052</v>
      </c>
      <c r="D41" s="10"/>
      <c r="E41" s="9">
        <v>114796883.22</v>
      </c>
      <c r="F41" s="10"/>
      <c r="G41" s="10"/>
      <c r="H41" s="10"/>
      <c r="I41" s="10"/>
      <c r="J41" s="11" t="s">
        <v>1122</v>
      </c>
      <c r="K41" s="2"/>
      <c r="L41" s="1"/>
    </row>
    <row r="42" spans="1:12">
      <c r="A42" s="9">
        <v>0.24089457371399958</v>
      </c>
      <c r="B42" s="10"/>
      <c r="C42" s="9">
        <v>134237.8567323492</v>
      </c>
      <c r="D42" s="10"/>
      <c r="E42" s="9">
        <v>165493620.75600001</v>
      </c>
      <c r="F42" s="10"/>
      <c r="G42" s="10"/>
      <c r="H42" s="10"/>
      <c r="I42" s="10"/>
      <c r="J42" s="11" t="s">
        <v>104</v>
      </c>
      <c r="K42" s="2"/>
      <c r="L42" s="1"/>
    </row>
    <row r="43" spans="1:12" ht="15.2" customHeight="1">
      <c r="A43" s="38" t="s">
        <v>105</v>
      </c>
      <c r="B43" s="38"/>
      <c r="C43" s="38"/>
      <c r="D43" s="38"/>
      <c r="E43" s="38"/>
      <c r="F43" s="38"/>
      <c r="G43" s="38"/>
      <c r="H43" s="38"/>
      <c r="I43" s="38"/>
      <c r="J43" s="38"/>
      <c r="K43" s="2"/>
      <c r="L43" s="1"/>
    </row>
    <row r="44" spans="1:12" ht="15.2" customHeight="1">
      <c r="A44" s="38" t="s">
        <v>1123</v>
      </c>
      <c r="B44" s="38"/>
      <c r="C44" s="38"/>
      <c r="D44" s="38"/>
      <c r="E44" s="38"/>
      <c r="F44" s="38"/>
      <c r="G44" s="38"/>
      <c r="H44" s="38"/>
      <c r="I44" s="38"/>
      <c r="J44" s="38"/>
      <c r="K44" s="2"/>
      <c r="L44" s="1"/>
    </row>
    <row r="45" spans="1:12">
      <c r="A45" s="4">
        <v>1.7945353090246991E-11</v>
      </c>
      <c r="B45" s="4">
        <v>0</v>
      </c>
      <c r="C45" s="4">
        <v>1.0000000000000001E-5</v>
      </c>
      <c r="D45" s="4">
        <v>0</v>
      </c>
      <c r="E45" s="4">
        <v>0</v>
      </c>
      <c r="F45" s="14"/>
      <c r="G45" s="5" t="s">
        <v>55</v>
      </c>
      <c r="H45" s="5" t="s">
        <v>55</v>
      </c>
      <c r="I45" s="5" t="s">
        <v>55</v>
      </c>
      <c r="J45" s="5" t="s">
        <v>55</v>
      </c>
      <c r="K45" s="2"/>
      <c r="L45" s="1"/>
    </row>
    <row r="46" spans="1:12" ht="25.5">
      <c r="A46" s="9">
        <v>1.7945353090246991E-11</v>
      </c>
      <c r="B46" s="10"/>
      <c r="C46" s="9">
        <v>1.0000000000000001E-5</v>
      </c>
      <c r="D46" s="10"/>
      <c r="E46" s="9">
        <v>0</v>
      </c>
      <c r="F46" s="10"/>
      <c r="G46" s="10"/>
      <c r="H46" s="10"/>
      <c r="I46" s="10"/>
      <c r="J46" s="11" t="s">
        <v>1124</v>
      </c>
      <c r="K46" s="2"/>
      <c r="L46" s="1"/>
    </row>
    <row r="47" spans="1:12" ht="15.2" customHeight="1">
      <c r="A47" s="38" t="s">
        <v>1125</v>
      </c>
      <c r="B47" s="38"/>
      <c r="C47" s="38"/>
      <c r="D47" s="38"/>
      <c r="E47" s="38"/>
      <c r="F47" s="38"/>
      <c r="G47" s="38"/>
      <c r="H47" s="38"/>
      <c r="I47" s="38"/>
      <c r="J47" s="38"/>
      <c r="K47" s="2"/>
      <c r="L47" s="1"/>
    </row>
    <row r="48" spans="1:12" ht="24">
      <c r="A48" s="4">
        <v>3.5384051437626425E-4</v>
      </c>
      <c r="B48" s="4">
        <v>0</v>
      </c>
      <c r="C48" s="4">
        <v>197.17668</v>
      </c>
      <c r="D48" s="4">
        <v>144135</v>
      </c>
      <c r="E48" s="4">
        <v>136.80000000000001</v>
      </c>
      <c r="F48" s="14">
        <v>39948</v>
      </c>
      <c r="G48" s="5" t="s">
        <v>38</v>
      </c>
      <c r="H48" s="5" t="s">
        <v>1126</v>
      </c>
      <c r="I48" s="5" t="s">
        <v>1127</v>
      </c>
      <c r="J48" s="5" t="s">
        <v>1128</v>
      </c>
      <c r="K48" s="2"/>
      <c r="L48" s="1"/>
    </row>
    <row r="49" spans="1:12">
      <c r="A49" s="9">
        <v>3.5384051437626425E-4</v>
      </c>
      <c r="B49" s="10"/>
      <c r="C49" s="9">
        <v>197.17668</v>
      </c>
      <c r="D49" s="10"/>
      <c r="E49" s="9">
        <v>136.80000000000001</v>
      </c>
      <c r="F49" s="10"/>
      <c r="G49" s="10"/>
      <c r="H49" s="10"/>
      <c r="I49" s="10"/>
      <c r="J49" s="11" t="s">
        <v>1129</v>
      </c>
      <c r="K49" s="2"/>
      <c r="L49" s="1"/>
    </row>
    <row r="50" spans="1:12" ht="15.2" customHeight="1">
      <c r="A50" s="38" t="s">
        <v>1130</v>
      </c>
      <c r="B50" s="38"/>
      <c r="C50" s="38"/>
      <c r="D50" s="38"/>
      <c r="E50" s="38"/>
      <c r="F50" s="38"/>
      <c r="G50" s="38"/>
      <c r="H50" s="38"/>
      <c r="I50" s="38"/>
      <c r="J50" s="38"/>
      <c r="K50" s="2"/>
      <c r="L50" s="1"/>
    </row>
    <row r="51" spans="1:12" ht="24">
      <c r="A51" s="4">
        <v>9.3843878471010257E-3</v>
      </c>
      <c r="B51" s="4">
        <v>0</v>
      </c>
      <c r="C51" s="4">
        <v>5229.4250215680004</v>
      </c>
      <c r="D51" s="4">
        <v>107.69</v>
      </c>
      <c r="E51" s="4">
        <v>4855998.72</v>
      </c>
      <c r="F51" s="14">
        <v>41313</v>
      </c>
      <c r="G51" s="5" t="s">
        <v>38</v>
      </c>
      <c r="H51" s="5" t="s">
        <v>1067</v>
      </c>
      <c r="I51" s="5" t="s">
        <v>1131</v>
      </c>
      <c r="J51" s="5" t="s">
        <v>1132</v>
      </c>
      <c r="K51" s="2"/>
      <c r="L51" s="1"/>
    </row>
    <row r="52" spans="1:12">
      <c r="A52" s="9">
        <v>9.3843878471010257E-3</v>
      </c>
      <c r="B52" s="10"/>
      <c r="C52" s="9">
        <v>5229.4250215680004</v>
      </c>
      <c r="D52" s="10"/>
      <c r="E52" s="9">
        <v>4855998.72</v>
      </c>
      <c r="F52" s="10"/>
      <c r="G52" s="10"/>
      <c r="H52" s="10"/>
      <c r="I52" s="10"/>
      <c r="J52" s="11" t="s">
        <v>1133</v>
      </c>
      <c r="K52" s="2"/>
      <c r="L52" s="1"/>
    </row>
    <row r="53" spans="1:12" ht="15.2" customHeight="1">
      <c r="A53" s="38" t="s">
        <v>1134</v>
      </c>
      <c r="B53" s="38"/>
      <c r="C53" s="38"/>
      <c r="D53" s="38"/>
      <c r="E53" s="38"/>
      <c r="F53" s="38"/>
      <c r="G53" s="38"/>
      <c r="H53" s="38"/>
      <c r="I53" s="38"/>
      <c r="J53" s="38"/>
      <c r="K53" s="2"/>
      <c r="L53" s="1"/>
    </row>
    <row r="54" spans="1:12" ht="24">
      <c r="A54" s="4">
        <v>1.5079190319678871E-2</v>
      </c>
      <c r="B54" s="4">
        <v>0</v>
      </c>
      <c r="C54" s="4">
        <v>8402.8384640000004</v>
      </c>
      <c r="D54" s="4">
        <v>94.88</v>
      </c>
      <c r="E54" s="4">
        <v>8856280</v>
      </c>
      <c r="F54" s="14">
        <v>41333</v>
      </c>
      <c r="G54" s="5" t="s">
        <v>39</v>
      </c>
      <c r="H54" s="5" t="s">
        <v>1067</v>
      </c>
      <c r="I54" s="5" t="s">
        <v>1135</v>
      </c>
      <c r="J54" s="5" t="s">
        <v>1136</v>
      </c>
      <c r="K54" s="2"/>
      <c r="L54" s="1"/>
    </row>
    <row r="55" spans="1:12" ht="24">
      <c r="A55" s="4">
        <v>1.2695645377079305E-2</v>
      </c>
      <c r="B55" s="4">
        <v>0</v>
      </c>
      <c r="C55" s="4">
        <v>7074.6144214789401</v>
      </c>
      <c r="D55" s="4">
        <v>101.11</v>
      </c>
      <c r="E55" s="4">
        <v>6996948.2954000002</v>
      </c>
      <c r="F55" s="14">
        <v>41253</v>
      </c>
      <c r="G55" s="5" t="s">
        <v>39</v>
      </c>
      <c r="H55" s="5" t="s">
        <v>1067</v>
      </c>
      <c r="I55" s="5" t="s">
        <v>1137</v>
      </c>
      <c r="J55" s="5" t="s">
        <v>1138</v>
      </c>
      <c r="K55" s="2"/>
      <c r="L55" s="1"/>
    </row>
    <row r="56" spans="1:12" ht="24">
      <c r="A56" s="4">
        <v>2.1258273230396061E-2</v>
      </c>
      <c r="B56" s="4">
        <v>0</v>
      </c>
      <c r="C56" s="4">
        <v>11846.1158849806</v>
      </c>
      <c r="D56" s="4">
        <v>151.68999999999991</v>
      </c>
      <c r="E56" s="4">
        <v>7809424.4083200004</v>
      </c>
      <c r="F56" s="14">
        <v>41299</v>
      </c>
      <c r="G56" s="5" t="s">
        <v>38</v>
      </c>
      <c r="H56" s="5" t="s">
        <v>1067</v>
      </c>
      <c r="I56" s="5" t="s">
        <v>1139</v>
      </c>
      <c r="J56" s="5" t="s">
        <v>1140</v>
      </c>
      <c r="K56" s="2"/>
      <c r="L56" s="1"/>
    </row>
    <row r="57" spans="1:12" ht="24">
      <c r="A57" s="4">
        <v>1.270133259545099E-2</v>
      </c>
      <c r="B57" s="4">
        <v>0</v>
      </c>
      <c r="C57" s="4">
        <v>7077.7836087014402</v>
      </c>
      <c r="D57" s="4">
        <v>115.4</v>
      </c>
      <c r="E57" s="4">
        <v>6133261.3593600001</v>
      </c>
      <c r="F57" s="14">
        <v>41358</v>
      </c>
      <c r="G57" s="5" t="s">
        <v>38</v>
      </c>
      <c r="H57" s="5" t="s">
        <v>1067</v>
      </c>
      <c r="I57" s="5" t="s">
        <v>1141</v>
      </c>
      <c r="J57" s="5" t="s">
        <v>1142</v>
      </c>
      <c r="K57" s="2"/>
      <c r="L57" s="1"/>
    </row>
    <row r="58" spans="1:12" ht="24">
      <c r="A58" s="4">
        <v>1.9733193509760764E-2</v>
      </c>
      <c r="B58" s="4">
        <v>0</v>
      </c>
      <c r="C58" s="4">
        <v>10996.269290730999</v>
      </c>
      <c r="D58" s="4">
        <v>123.95999999999989</v>
      </c>
      <c r="E58" s="4">
        <v>8870820.6604800001</v>
      </c>
      <c r="F58" s="14">
        <v>41352</v>
      </c>
      <c r="G58" s="5" t="s">
        <v>38</v>
      </c>
      <c r="H58" s="5" t="s">
        <v>1067</v>
      </c>
      <c r="I58" s="5" t="s">
        <v>1143</v>
      </c>
      <c r="J58" s="5" t="s">
        <v>1144</v>
      </c>
      <c r="K58" s="2"/>
      <c r="L58" s="1"/>
    </row>
    <row r="59" spans="1:12" ht="24">
      <c r="A59" s="4">
        <v>4.4778937156413685E-2</v>
      </c>
      <c r="B59" s="4">
        <v>0</v>
      </c>
      <c r="C59" s="4">
        <v>24952.94293248</v>
      </c>
      <c r="D59" s="4">
        <v>111</v>
      </c>
      <c r="E59" s="4">
        <v>22480128.767999999</v>
      </c>
      <c r="F59" s="14">
        <v>41316</v>
      </c>
      <c r="G59" s="5" t="s">
        <v>38</v>
      </c>
      <c r="H59" s="5" t="s">
        <v>1067</v>
      </c>
      <c r="I59" s="5" t="s">
        <v>1145</v>
      </c>
      <c r="J59" s="5" t="s">
        <v>1146</v>
      </c>
      <c r="K59" s="2"/>
      <c r="L59" s="1"/>
    </row>
    <row r="60" spans="1:12" ht="24">
      <c r="A60" s="4">
        <v>1.2412972525407472E-2</v>
      </c>
      <c r="B60" s="4">
        <v>0</v>
      </c>
      <c r="C60" s="4">
        <v>6917.0957311248003</v>
      </c>
      <c r="D60" s="4">
        <v>91.65</v>
      </c>
      <c r="E60" s="4">
        <v>7547294.8512000004</v>
      </c>
      <c r="F60" s="14">
        <v>41191</v>
      </c>
      <c r="G60" s="5" t="s">
        <v>38</v>
      </c>
      <c r="H60" s="5" t="s">
        <v>1067</v>
      </c>
      <c r="I60" s="5" t="s">
        <v>1147</v>
      </c>
      <c r="J60" s="5" t="s">
        <v>1148</v>
      </c>
      <c r="K60" s="2"/>
      <c r="L60" s="1"/>
    </row>
    <row r="61" spans="1:12" ht="24">
      <c r="A61" s="4">
        <v>1.9421109099430962E-2</v>
      </c>
      <c r="B61" s="4">
        <v>0</v>
      </c>
      <c r="C61" s="4">
        <v>10822.361088</v>
      </c>
      <c r="D61" s="4">
        <v>84.28</v>
      </c>
      <c r="E61" s="4">
        <v>12840960</v>
      </c>
      <c r="F61" s="14">
        <v>41232</v>
      </c>
      <c r="G61" s="5" t="s">
        <v>38</v>
      </c>
      <c r="H61" s="5" t="s">
        <v>1067</v>
      </c>
      <c r="I61" s="5" t="s">
        <v>1149</v>
      </c>
      <c r="J61" s="5" t="s">
        <v>1150</v>
      </c>
      <c r="K61" s="2"/>
      <c r="L61" s="1"/>
    </row>
    <row r="62" spans="1:12" ht="24">
      <c r="A62" s="4">
        <v>3.4115460237328782E-2</v>
      </c>
      <c r="B62" s="4">
        <v>0</v>
      </c>
      <c r="C62" s="4">
        <v>19010.748947519998</v>
      </c>
      <c r="D62" s="4">
        <v>100.32</v>
      </c>
      <c r="E62" s="4">
        <v>18950108.600000001</v>
      </c>
      <c r="F62" s="14">
        <v>41264</v>
      </c>
      <c r="G62" s="5" t="s">
        <v>39</v>
      </c>
      <c r="H62" s="5" t="s">
        <v>1067</v>
      </c>
      <c r="I62" s="5" t="s">
        <v>1151</v>
      </c>
      <c r="J62" s="5" t="s">
        <v>1152</v>
      </c>
      <c r="K62" s="2"/>
      <c r="L62" s="1"/>
    </row>
    <row r="63" spans="1:12" ht="24">
      <c r="A63" s="4">
        <v>7.8450922683224344E-2</v>
      </c>
      <c r="B63" s="4">
        <v>0</v>
      </c>
      <c r="C63" s="4">
        <v>43716.566784000002</v>
      </c>
      <c r="D63" s="4">
        <v>95.26</v>
      </c>
      <c r="E63" s="4">
        <v>45891840</v>
      </c>
      <c r="F63" s="14">
        <v>41305</v>
      </c>
      <c r="G63" s="5" t="s">
        <v>38</v>
      </c>
      <c r="H63" s="5" t="s">
        <v>1067</v>
      </c>
      <c r="I63" s="5" t="s">
        <v>1153</v>
      </c>
      <c r="J63" s="5" t="s">
        <v>1154</v>
      </c>
      <c r="K63" s="2"/>
      <c r="L63" s="1"/>
    </row>
    <row r="64" spans="1:12" ht="24">
      <c r="A64" s="4">
        <v>1.5387982700330382E-2</v>
      </c>
      <c r="B64" s="4">
        <v>0</v>
      </c>
      <c r="C64" s="4">
        <v>8574.9121919999998</v>
      </c>
      <c r="D64" s="4">
        <v>87.22</v>
      </c>
      <c r="E64" s="4">
        <v>9831360</v>
      </c>
      <c r="F64" s="14">
        <v>41263</v>
      </c>
      <c r="G64" s="5" t="s">
        <v>38</v>
      </c>
      <c r="H64" s="5" t="s">
        <v>1067</v>
      </c>
      <c r="I64" s="5" t="s">
        <v>1155</v>
      </c>
      <c r="J64" s="5" t="s">
        <v>1156</v>
      </c>
      <c r="K64" s="2"/>
      <c r="L64" s="1"/>
    </row>
    <row r="65" spans="1:12" ht="24">
      <c r="A65" s="4">
        <v>1.9041996775974131E-2</v>
      </c>
      <c r="B65" s="4">
        <v>0</v>
      </c>
      <c r="C65" s="4">
        <v>10611.10176</v>
      </c>
      <c r="D65" s="4">
        <v>101.35</v>
      </c>
      <c r="E65" s="4">
        <v>10469760</v>
      </c>
      <c r="F65" s="14">
        <v>41353</v>
      </c>
      <c r="G65" s="5" t="s">
        <v>38</v>
      </c>
      <c r="H65" s="5" t="s">
        <v>1067</v>
      </c>
      <c r="I65" s="5" t="s">
        <v>1157</v>
      </c>
      <c r="J65" s="5" t="s">
        <v>1158</v>
      </c>
      <c r="K65" s="2"/>
      <c r="L65" s="1"/>
    </row>
    <row r="66" spans="1:12" ht="24">
      <c r="A66" s="4">
        <v>5.217055894639052E-2</v>
      </c>
      <c r="B66" s="4">
        <v>0</v>
      </c>
      <c r="C66" s="4">
        <v>29071.904399999999</v>
      </c>
      <c r="D66" s="4">
        <v>103.95</v>
      </c>
      <c r="E66" s="4">
        <v>27967200</v>
      </c>
      <c r="F66" s="14">
        <v>41358</v>
      </c>
      <c r="G66" s="5" t="s">
        <v>39</v>
      </c>
      <c r="H66" s="5" t="s">
        <v>1067</v>
      </c>
      <c r="I66" s="5" t="s">
        <v>1159</v>
      </c>
      <c r="J66" s="5" t="s">
        <v>1160</v>
      </c>
      <c r="K66" s="2"/>
      <c r="L66" s="1"/>
    </row>
    <row r="67" spans="1:12" ht="24">
      <c r="A67" s="4">
        <v>0.1946247495936593</v>
      </c>
      <c r="B67" s="4">
        <v>0</v>
      </c>
      <c r="C67" s="4">
        <v>108454.121027819</v>
      </c>
      <c r="D67" s="4">
        <v>104.8400000000001</v>
      </c>
      <c r="E67" s="4">
        <v>103447273.013944</v>
      </c>
      <c r="F67" s="14">
        <v>41327</v>
      </c>
      <c r="G67" s="5" t="s">
        <v>39</v>
      </c>
      <c r="H67" s="5" t="s">
        <v>1067</v>
      </c>
      <c r="I67" s="5" t="s">
        <v>1161</v>
      </c>
      <c r="J67" s="5" t="s">
        <v>1162</v>
      </c>
      <c r="K67" s="2"/>
      <c r="L67" s="1"/>
    </row>
    <row r="68" spans="1:12" ht="24">
      <c r="A68" s="4">
        <v>1.4317217432607762E-2</v>
      </c>
      <c r="B68" s="4">
        <v>0</v>
      </c>
      <c r="C68" s="4">
        <v>7978.2311111999998</v>
      </c>
      <c r="D68" s="4">
        <v>103.11</v>
      </c>
      <c r="E68" s="4">
        <v>7737592</v>
      </c>
      <c r="F68" s="14">
        <v>41347</v>
      </c>
      <c r="G68" s="5" t="s">
        <v>39</v>
      </c>
      <c r="H68" s="5" t="s">
        <v>1067</v>
      </c>
      <c r="I68" s="5" t="s">
        <v>1163</v>
      </c>
      <c r="J68" s="5" t="s">
        <v>1164</v>
      </c>
      <c r="K68" s="2"/>
      <c r="L68" s="1"/>
    </row>
    <row r="69" spans="1:12" ht="24">
      <c r="A69" s="4">
        <v>2.6623743821850593E-2</v>
      </c>
      <c r="B69" s="4">
        <v>0</v>
      </c>
      <c r="C69" s="4">
        <v>14836.0100177244</v>
      </c>
      <c r="D69" s="4">
        <v>95.430000000000305</v>
      </c>
      <c r="E69" s="4">
        <v>15546484.352639999</v>
      </c>
      <c r="F69" s="14">
        <v>41271</v>
      </c>
      <c r="G69" s="5" t="s">
        <v>38</v>
      </c>
      <c r="H69" s="5" t="s">
        <v>1067</v>
      </c>
      <c r="I69" s="5" t="s">
        <v>1165</v>
      </c>
      <c r="J69" s="5" t="s">
        <v>1166</v>
      </c>
      <c r="K69" s="2"/>
      <c r="L69" s="1"/>
    </row>
    <row r="70" spans="1:12" ht="24">
      <c r="A70" s="4">
        <v>1.4396219623686176E-2</v>
      </c>
      <c r="B70" s="4">
        <v>0</v>
      </c>
      <c r="C70" s="4">
        <v>8022.2548708224003</v>
      </c>
      <c r="D70" s="4">
        <v>93.21</v>
      </c>
      <c r="E70" s="4">
        <v>8606646.1439999994</v>
      </c>
      <c r="F70" s="14">
        <v>41282</v>
      </c>
      <c r="G70" s="5" t="s">
        <v>38</v>
      </c>
      <c r="H70" s="5" t="s">
        <v>1067</v>
      </c>
      <c r="I70" s="5" t="s">
        <v>1167</v>
      </c>
      <c r="J70" s="5" t="s">
        <v>1168</v>
      </c>
      <c r="K70" s="2"/>
      <c r="L70" s="1"/>
    </row>
    <row r="71" spans="1:12" ht="24">
      <c r="A71" s="4">
        <v>2.039357975967218E-3</v>
      </c>
      <c r="B71" s="4">
        <v>0</v>
      </c>
      <c r="C71" s="4">
        <v>1136.42677617504</v>
      </c>
      <c r="D71" s="4">
        <v>89.95</v>
      </c>
      <c r="E71" s="4">
        <v>1263398.30592</v>
      </c>
      <c r="F71" s="14">
        <v>41254</v>
      </c>
      <c r="G71" s="5" t="s">
        <v>38</v>
      </c>
      <c r="H71" s="5" t="s">
        <v>1067</v>
      </c>
      <c r="I71" s="5" t="s">
        <v>1169</v>
      </c>
      <c r="J71" s="5" t="s">
        <v>1170</v>
      </c>
      <c r="K71" s="2"/>
      <c r="L71" s="1"/>
    </row>
    <row r="72" spans="1:12" ht="24">
      <c r="A72" s="4">
        <v>1.5945740361559341E-2</v>
      </c>
      <c r="B72" s="4">
        <v>0</v>
      </c>
      <c r="C72" s="4">
        <v>8885.7211565402904</v>
      </c>
      <c r="D72" s="4">
        <v>105.94000000000003</v>
      </c>
      <c r="E72" s="4">
        <v>8387503.4515199997</v>
      </c>
      <c r="F72" s="14">
        <v>41270</v>
      </c>
      <c r="G72" s="5" t="s">
        <v>38</v>
      </c>
      <c r="H72" s="5" t="s">
        <v>1067</v>
      </c>
      <c r="I72" s="5" t="s">
        <v>1171</v>
      </c>
      <c r="J72" s="5" t="s">
        <v>1172</v>
      </c>
      <c r="K72" s="2"/>
      <c r="L72" s="1"/>
    </row>
    <row r="73" spans="1:12" ht="24">
      <c r="A73" s="4">
        <v>2.1306714581357847E-3</v>
      </c>
      <c r="B73" s="4">
        <v>0</v>
      </c>
      <c r="C73" s="4">
        <v>1187.3109698208</v>
      </c>
      <c r="D73" s="4">
        <v>81.86</v>
      </c>
      <c r="E73" s="4">
        <v>1450416.5279999999</v>
      </c>
      <c r="F73" s="14">
        <v>41347</v>
      </c>
      <c r="G73" s="5" t="s">
        <v>38</v>
      </c>
      <c r="H73" s="5" t="s">
        <v>1067</v>
      </c>
      <c r="I73" s="5" t="s">
        <v>1173</v>
      </c>
      <c r="J73" s="5" t="s">
        <v>1174</v>
      </c>
      <c r="K73" s="2"/>
      <c r="L73" s="1"/>
    </row>
    <row r="74" spans="1:12" ht="24">
      <c r="A74" s="4">
        <v>1.1501004224504964E-2</v>
      </c>
      <c r="B74" s="4">
        <v>0</v>
      </c>
      <c r="C74" s="4">
        <v>6408.9038352527996</v>
      </c>
      <c r="D74" s="4">
        <v>95.25</v>
      </c>
      <c r="E74" s="4">
        <v>6728507.9635199998</v>
      </c>
      <c r="F74" s="14">
        <v>41361</v>
      </c>
      <c r="G74" s="5" t="s">
        <v>38</v>
      </c>
      <c r="H74" s="5" t="s">
        <v>1067</v>
      </c>
      <c r="I74" s="5" t="s">
        <v>1175</v>
      </c>
      <c r="J74" s="5" t="s">
        <v>1176</v>
      </c>
      <c r="K74" s="2"/>
      <c r="L74" s="1"/>
    </row>
    <row r="75" spans="1:12" ht="24">
      <c r="A75" s="4">
        <v>2.4647121507547678E-2</v>
      </c>
      <c r="B75" s="4">
        <v>0</v>
      </c>
      <c r="C75" s="4">
        <v>13734.5425211739</v>
      </c>
      <c r="D75" s="4">
        <v>89.940000000000083</v>
      </c>
      <c r="E75" s="4">
        <v>15270783.323519999</v>
      </c>
      <c r="F75" s="14">
        <v>41361</v>
      </c>
      <c r="G75" s="5" t="s">
        <v>38</v>
      </c>
      <c r="H75" s="5" t="s">
        <v>1067</v>
      </c>
      <c r="I75" s="5" t="s">
        <v>1177</v>
      </c>
      <c r="J75" s="5" t="s">
        <v>1178</v>
      </c>
      <c r="K75" s="2"/>
      <c r="L75" s="1"/>
    </row>
    <row r="76" spans="1:12" ht="24">
      <c r="A76" s="4">
        <v>1.911053478502469E-2</v>
      </c>
      <c r="B76" s="4">
        <v>0</v>
      </c>
      <c r="C76" s="4">
        <v>10649.294382182399</v>
      </c>
      <c r="D76" s="4">
        <v>90.72</v>
      </c>
      <c r="E76" s="4">
        <v>11738640.192</v>
      </c>
      <c r="F76" s="14">
        <v>41276</v>
      </c>
      <c r="G76" s="5" t="s">
        <v>38</v>
      </c>
      <c r="H76" s="5" t="s">
        <v>1067</v>
      </c>
      <c r="I76" s="5" t="s">
        <v>1179</v>
      </c>
      <c r="J76" s="5" t="s">
        <v>1180</v>
      </c>
      <c r="K76" s="2"/>
      <c r="L76" s="1"/>
    </row>
    <row r="77" spans="1:12" ht="24">
      <c r="A77" s="4">
        <v>5.1761157312079382E-3</v>
      </c>
      <c r="B77" s="4">
        <v>0</v>
      </c>
      <c r="C77" s="4">
        <v>2884.3766434559998</v>
      </c>
      <c r="D77" s="4">
        <v>107.03</v>
      </c>
      <c r="E77" s="4">
        <v>2694923.52</v>
      </c>
      <c r="F77" s="14">
        <v>41142</v>
      </c>
      <c r="G77" s="5" t="s">
        <v>38</v>
      </c>
      <c r="H77" s="5" t="s">
        <v>1067</v>
      </c>
      <c r="I77" s="5" t="s">
        <v>1181</v>
      </c>
      <c r="J77" s="5" t="s">
        <v>1182</v>
      </c>
      <c r="K77" s="2"/>
      <c r="L77" s="1"/>
    </row>
    <row r="78" spans="1:12" ht="24">
      <c r="A78" s="4">
        <v>1.1750597767361298E-3</v>
      </c>
      <c r="B78" s="4">
        <v>0</v>
      </c>
      <c r="C78" s="4">
        <v>654.79891692672004</v>
      </c>
      <c r="D78" s="4">
        <v>111.03</v>
      </c>
      <c r="E78" s="4">
        <v>589749.54240000003</v>
      </c>
      <c r="F78" s="14">
        <v>41270</v>
      </c>
      <c r="G78" s="5" t="s">
        <v>38</v>
      </c>
      <c r="H78" s="5" t="s">
        <v>1067</v>
      </c>
      <c r="I78" s="5" t="s">
        <v>1183</v>
      </c>
      <c r="J78" s="5" t="s">
        <v>1184</v>
      </c>
      <c r="K78" s="2"/>
      <c r="L78" s="1"/>
    </row>
    <row r="79" spans="1:12" ht="24">
      <c r="A79" s="4">
        <v>5.593720778213367E-3</v>
      </c>
      <c r="B79" s="4">
        <v>0</v>
      </c>
      <c r="C79" s="4">
        <v>3117.0859386731499</v>
      </c>
      <c r="D79" s="4">
        <v>118.45999999999991</v>
      </c>
      <c r="E79" s="4">
        <v>2631340.4851199999</v>
      </c>
      <c r="F79" s="14">
        <v>41271</v>
      </c>
      <c r="G79" s="5" t="s">
        <v>38</v>
      </c>
      <c r="H79" s="5" t="s">
        <v>1067</v>
      </c>
      <c r="I79" s="5" t="s">
        <v>1185</v>
      </c>
      <c r="J79" s="5" t="s">
        <v>1186</v>
      </c>
      <c r="K79" s="2"/>
      <c r="L79" s="1"/>
    </row>
    <row r="80" spans="1:12" ht="24">
      <c r="A80" s="4">
        <v>5.1261364366432987E-3</v>
      </c>
      <c r="B80" s="4">
        <v>0</v>
      </c>
      <c r="C80" s="4">
        <v>2856.5258152704</v>
      </c>
      <c r="D80" s="4">
        <v>91</v>
      </c>
      <c r="E80" s="4">
        <v>3139039.3574399999</v>
      </c>
      <c r="F80" s="14">
        <v>41270</v>
      </c>
      <c r="G80" s="5" t="s">
        <v>38</v>
      </c>
      <c r="H80" s="5" t="s">
        <v>1067</v>
      </c>
      <c r="I80" s="5" t="s">
        <v>1187</v>
      </c>
      <c r="J80" s="5" t="s">
        <v>1188</v>
      </c>
      <c r="K80" s="2"/>
      <c r="L80" s="1"/>
    </row>
    <row r="81" spans="1:12" ht="24">
      <c r="A81" s="4">
        <v>1.6637786268195464E-2</v>
      </c>
      <c r="B81" s="4">
        <v>0</v>
      </c>
      <c r="C81" s="4">
        <v>9271.3618865698609</v>
      </c>
      <c r="D81" s="4">
        <v>120.17000000000006</v>
      </c>
      <c r="E81" s="4">
        <v>7715205.03168</v>
      </c>
      <c r="F81" s="14">
        <v>41305</v>
      </c>
      <c r="G81" s="5" t="s">
        <v>38</v>
      </c>
      <c r="H81" s="5" t="s">
        <v>1067</v>
      </c>
      <c r="I81" s="5" t="s">
        <v>1189</v>
      </c>
      <c r="J81" s="5" t="s">
        <v>1190</v>
      </c>
      <c r="K81" s="2"/>
      <c r="L81" s="1"/>
    </row>
    <row r="82" spans="1:12" ht="24">
      <c r="A82" s="4">
        <v>3.3741004914275653E-2</v>
      </c>
      <c r="B82" s="4">
        <v>0</v>
      </c>
      <c r="C82" s="4">
        <v>18802.084720536001</v>
      </c>
      <c r="D82" s="4">
        <v>137.75</v>
      </c>
      <c r="E82" s="4">
        <v>13649426.294399999</v>
      </c>
      <c r="F82" s="14">
        <v>41285</v>
      </c>
      <c r="G82" s="5" t="s">
        <v>38</v>
      </c>
      <c r="H82" s="5" t="s">
        <v>1067</v>
      </c>
      <c r="I82" s="5" t="s">
        <v>1191</v>
      </c>
      <c r="J82" s="5" t="s">
        <v>1192</v>
      </c>
      <c r="K82" s="2"/>
      <c r="L82" s="1"/>
    </row>
    <row r="83" spans="1:12" ht="24">
      <c r="A83" s="4">
        <v>1.7206815445117464E-2</v>
      </c>
      <c r="B83" s="4">
        <v>0</v>
      </c>
      <c r="C83" s="4">
        <v>9588.4518730752006</v>
      </c>
      <c r="D83" s="4">
        <v>91.68</v>
      </c>
      <c r="E83" s="4">
        <v>10458608.063999999</v>
      </c>
      <c r="F83" s="14">
        <v>41360</v>
      </c>
      <c r="G83" s="5" t="s">
        <v>38</v>
      </c>
      <c r="H83" s="5" t="s">
        <v>1067</v>
      </c>
      <c r="I83" s="5" t="s">
        <v>1193</v>
      </c>
      <c r="J83" s="5" t="s">
        <v>1194</v>
      </c>
      <c r="K83" s="2"/>
      <c r="L83" s="1"/>
    </row>
    <row r="84" spans="1:12" ht="24">
      <c r="A84" s="4">
        <v>3.1228152226149514E-2</v>
      </c>
      <c r="B84" s="4">
        <v>0</v>
      </c>
      <c r="C84" s="4">
        <v>17401.804282759698</v>
      </c>
      <c r="D84" s="4">
        <v>129.30000000000015</v>
      </c>
      <c r="E84" s="4">
        <v>13458471.98976</v>
      </c>
      <c r="F84" s="14">
        <v>41361</v>
      </c>
      <c r="G84" s="5" t="s">
        <v>38</v>
      </c>
      <c r="H84" s="5" t="s">
        <v>1067</v>
      </c>
      <c r="I84" s="5" t="s">
        <v>1195</v>
      </c>
      <c r="J84" s="5" t="s">
        <v>1196</v>
      </c>
      <c r="K84" s="2"/>
      <c r="L84" s="1"/>
    </row>
    <row r="85" spans="1:12" ht="24">
      <c r="A85" s="4">
        <v>1.9481568732939786E-2</v>
      </c>
      <c r="B85" s="4">
        <v>0</v>
      </c>
      <c r="C85" s="4">
        <v>10856.052057024001</v>
      </c>
      <c r="D85" s="4">
        <v>88.74</v>
      </c>
      <c r="E85" s="4">
        <v>12233549.76</v>
      </c>
      <c r="F85" s="14">
        <v>41334</v>
      </c>
      <c r="G85" s="5" t="s">
        <v>38</v>
      </c>
      <c r="H85" s="5" t="s">
        <v>1067</v>
      </c>
      <c r="I85" s="5" t="s">
        <v>1197</v>
      </c>
      <c r="J85" s="5" t="s">
        <v>1198</v>
      </c>
      <c r="K85" s="2"/>
      <c r="L85" s="1"/>
    </row>
    <row r="86" spans="1:12" ht="24">
      <c r="A86" s="4">
        <v>5.228271029431803E-3</v>
      </c>
      <c r="B86" s="4">
        <v>0</v>
      </c>
      <c r="C86" s="4">
        <v>2913.4400438592002</v>
      </c>
      <c r="D86" s="4">
        <v>39.090000000000003</v>
      </c>
      <c r="E86" s="4">
        <v>7453159.4879999999</v>
      </c>
      <c r="F86" s="14">
        <v>41303</v>
      </c>
      <c r="G86" s="5" t="s">
        <v>38</v>
      </c>
      <c r="H86" s="5" t="s">
        <v>1067</v>
      </c>
      <c r="I86" s="5" t="s">
        <v>1199</v>
      </c>
      <c r="J86" s="5" t="s">
        <v>1200</v>
      </c>
      <c r="K86" s="2"/>
      <c r="L86" s="1"/>
    </row>
    <row r="87" spans="1:12" ht="24">
      <c r="A87" s="4">
        <v>2.1146913119368345E-2</v>
      </c>
      <c r="B87" s="4">
        <v>0</v>
      </c>
      <c r="C87" s="4">
        <v>11784.060761034199</v>
      </c>
      <c r="D87" s="4">
        <v>96.399999999999665</v>
      </c>
      <c r="E87" s="4">
        <v>12224129.420159999</v>
      </c>
      <c r="F87" s="14">
        <v>41271</v>
      </c>
      <c r="G87" s="5" t="s">
        <v>38</v>
      </c>
      <c r="H87" s="5" t="s">
        <v>1067</v>
      </c>
      <c r="I87" s="5" t="s">
        <v>1201</v>
      </c>
      <c r="J87" s="5" t="s">
        <v>1202</v>
      </c>
      <c r="K87" s="2"/>
      <c r="L87" s="1"/>
    </row>
    <row r="88" spans="1:12" ht="24">
      <c r="A88" s="4">
        <v>8.4477168606871891E-3</v>
      </c>
      <c r="B88" s="4">
        <v>0</v>
      </c>
      <c r="C88" s="4">
        <v>4707.4676202823703</v>
      </c>
      <c r="D88" s="4">
        <v>100.96000000000005</v>
      </c>
      <c r="E88" s="4">
        <v>4662705.6460800003</v>
      </c>
      <c r="F88" s="14">
        <v>41358</v>
      </c>
      <c r="G88" s="5" t="s">
        <v>38</v>
      </c>
      <c r="H88" s="5" t="s">
        <v>1067</v>
      </c>
      <c r="I88" s="5" t="s">
        <v>1203</v>
      </c>
      <c r="J88" s="5" t="s">
        <v>1204</v>
      </c>
      <c r="K88" s="2"/>
      <c r="L88" s="1"/>
    </row>
    <row r="89" spans="1:12" ht="24">
      <c r="A89" s="4">
        <v>1.8265558394939801E-2</v>
      </c>
      <c r="B89" s="4">
        <v>0</v>
      </c>
      <c r="C89" s="4">
        <v>10178.433549388799</v>
      </c>
      <c r="D89" s="4">
        <v>99.42</v>
      </c>
      <c r="E89" s="4">
        <v>10237812.864</v>
      </c>
      <c r="F89" s="14">
        <v>41264</v>
      </c>
      <c r="G89" s="5" t="s">
        <v>38</v>
      </c>
      <c r="H89" s="5" t="s">
        <v>1067</v>
      </c>
      <c r="I89" s="5" t="s">
        <v>1205</v>
      </c>
      <c r="J89" s="5" t="s">
        <v>1206</v>
      </c>
      <c r="K89" s="2"/>
      <c r="L89" s="1"/>
    </row>
    <row r="90" spans="1:12" ht="24">
      <c r="A90" s="4">
        <v>1.6291127698223561E-2</v>
      </c>
      <c r="B90" s="4">
        <v>0</v>
      </c>
      <c r="C90" s="4">
        <v>9078.1873258752003</v>
      </c>
      <c r="D90" s="4">
        <v>124.02</v>
      </c>
      <c r="E90" s="4">
        <v>7319938.176</v>
      </c>
      <c r="F90" s="14">
        <v>41361</v>
      </c>
      <c r="G90" s="5" t="s">
        <v>38</v>
      </c>
      <c r="H90" s="5" t="s">
        <v>1067</v>
      </c>
      <c r="I90" s="5" t="s">
        <v>1207</v>
      </c>
      <c r="J90" s="5" t="s">
        <v>1208</v>
      </c>
      <c r="K90" s="2"/>
      <c r="L90" s="1"/>
    </row>
    <row r="91" spans="1:12" ht="24">
      <c r="A91" s="4">
        <v>6.6680294641192489E-3</v>
      </c>
      <c r="B91" s="4">
        <v>0</v>
      </c>
      <c r="C91" s="4">
        <v>3715.741579776</v>
      </c>
      <c r="D91" s="4">
        <v>51.28</v>
      </c>
      <c r="E91" s="4">
        <v>7245985.9199999999</v>
      </c>
      <c r="F91" s="14">
        <v>39484</v>
      </c>
      <c r="G91" s="5" t="s">
        <v>38</v>
      </c>
      <c r="H91" s="5" t="s">
        <v>1067</v>
      </c>
      <c r="I91" s="5" t="s">
        <v>1209</v>
      </c>
      <c r="J91" s="5" t="s">
        <v>1210</v>
      </c>
      <c r="K91" s="2"/>
      <c r="L91" s="1"/>
    </row>
    <row r="92" spans="1:12" ht="25.5">
      <c r="A92" s="9">
        <v>0.89399791281765839</v>
      </c>
      <c r="B92" s="10"/>
      <c r="C92" s="9">
        <v>498177.94518823462</v>
      </c>
      <c r="D92" s="10"/>
      <c r="E92" s="9">
        <v>490536677.77686399</v>
      </c>
      <c r="F92" s="10"/>
      <c r="G92" s="10"/>
      <c r="H92" s="10"/>
      <c r="I92" s="10"/>
      <c r="J92" s="11" t="s">
        <v>1211</v>
      </c>
      <c r="K92" s="2"/>
      <c r="L92" s="1"/>
    </row>
    <row r="93" spans="1:12">
      <c r="A93" s="9">
        <v>0.90373614119708101</v>
      </c>
      <c r="B93" s="10"/>
      <c r="C93" s="9">
        <v>503604.54689980263</v>
      </c>
      <c r="D93" s="10"/>
      <c r="E93" s="9">
        <v>495392813.29686397</v>
      </c>
      <c r="F93" s="10"/>
      <c r="G93" s="10"/>
      <c r="H93" s="10"/>
      <c r="I93" s="10"/>
      <c r="J93" s="11" t="s">
        <v>110</v>
      </c>
      <c r="K93" s="2"/>
      <c r="L93" s="1"/>
    </row>
    <row r="94" spans="1:12">
      <c r="A94" s="6">
        <v>1.1446307149110806</v>
      </c>
      <c r="B94" s="12"/>
      <c r="C94" s="6">
        <v>637842.40363215189</v>
      </c>
      <c r="D94" s="12"/>
      <c r="E94" s="6">
        <v>660886434.05286396</v>
      </c>
      <c r="F94" s="12"/>
      <c r="G94" s="12"/>
      <c r="H94" s="12"/>
      <c r="I94" s="12"/>
      <c r="J94" s="7" t="s">
        <v>1212</v>
      </c>
      <c r="K94" s="2"/>
      <c r="L94" s="1"/>
    </row>
    <row r="95" spans="1:12" ht="20.100000000000001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</row>
    <row r="96" spans="1:12" ht="36" customHeight="1">
      <c r="A96" s="37" t="s">
        <v>33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1"/>
    </row>
  </sheetData>
  <mergeCells count="14">
    <mergeCell ref="A20:J20"/>
    <mergeCell ref="A53:J53"/>
    <mergeCell ref="A96:K96"/>
    <mergeCell ref="A23:J23"/>
    <mergeCell ref="A26:J26"/>
    <mergeCell ref="A43:J43"/>
    <mergeCell ref="A44:J44"/>
    <mergeCell ref="A47:J47"/>
    <mergeCell ref="A50:J50"/>
    <mergeCell ref="A2:K2"/>
    <mergeCell ref="A3:K3"/>
    <mergeCell ref="A4:K4"/>
    <mergeCell ref="A7:J7"/>
    <mergeCell ref="A8:J8"/>
  </mergeCells>
  <pageMargins left="0.5" right="0.5" top="0.4" bottom="0.4" header="0.4" footer="0.4"/>
  <pageSetup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1213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1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578</v>
      </c>
      <c r="G6" s="3" t="s">
        <v>36</v>
      </c>
      <c r="H6" s="3" t="s">
        <v>157</v>
      </c>
      <c r="I6" s="3" t="s">
        <v>49</v>
      </c>
      <c r="J6" s="3" t="s">
        <v>50</v>
      </c>
      <c r="K6" s="2"/>
      <c r="L6" s="1"/>
    </row>
    <row r="7" spans="1:12" ht="15.2" customHeight="1">
      <c r="A7" s="38" t="s">
        <v>1214</v>
      </c>
      <c r="B7" s="38"/>
      <c r="C7" s="38"/>
      <c r="D7" s="38"/>
      <c r="E7" s="38"/>
      <c r="F7" s="38"/>
      <c r="G7" s="38"/>
      <c r="H7" s="38"/>
      <c r="I7" s="38"/>
      <c r="J7" s="38"/>
      <c r="K7" s="2"/>
      <c r="L7" s="1"/>
    </row>
    <row r="8" spans="1:12">
      <c r="A8" s="4">
        <v>1.7945353090246991E-11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55</v>
      </c>
      <c r="H8" s="5" t="s">
        <v>55</v>
      </c>
      <c r="I8" s="5" t="s">
        <v>55</v>
      </c>
      <c r="J8" s="5" t="s">
        <v>55</v>
      </c>
      <c r="K8" s="2"/>
      <c r="L8" s="1"/>
    </row>
    <row r="9" spans="1:12">
      <c r="A9" s="9">
        <v>1.7945353090246991E-11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1215</v>
      </c>
      <c r="K9" s="2"/>
      <c r="L9" s="1"/>
    </row>
    <row r="10" spans="1:12" ht="15.2" customHeight="1">
      <c r="A10" s="38" t="s">
        <v>558</v>
      </c>
      <c r="B10" s="38"/>
      <c r="C10" s="38"/>
      <c r="D10" s="38"/>
      <c r="E10" s="38"/>
      <c r="F10" s="38"/>
      <c r="G10" s="38"/>
      <c r="H10" s="38"/>
      <c r="I10" s="38"/>
      <c r="J10" s="38"/>
      <c r="K10" s="2"/>
      <c r="L10" s="1"/>
    </row>
    <row r="11" spans="1:12">
      <c r="A11" s="4">
        <v>1.7945353090246991E-11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55</v>
      </c>
      <c r="H11" s="5" t="s">
        <v>55</v>
      </c>
      <c r="I11" s="5" t="s">
        <v>55</v>
      </c>
      <c r="J11" s="5" t="s">
        <v>55</v>
      </c>
      <c r="K11" s="2"/>
      <c r="L11" s="1"/>
    </row>
    <row r="12" spans="1:12">
      <c r="A12" s="9">
        <v>1.7945353090246991E-11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559</v>
      </c>
      <c r="K12" s="2"/>
      <c r="L12" s="1"/>
    </row>
    <row r="13" spans="1:12">
      <c r="A13" s="6">
        <v>3.5890706180493981E-11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560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7" t="s">
        <v>33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4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88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34" t="s">
        <v>34</v>
      </c>
      <c r="B2" s="34"/>
      <c r="C2" s="34"/>
      <c r="D2" s="1"/>
    </row>
    <row r="3" spans="1:4" ht="36" customHeight="1">
      <c r="A3" s="35" t="s">
        <v>1</v>
      </c>
      <c r="B3" s="35"/>
      <c r="C3" s="35"/>
      <c r="D3" s="1"/>
    </row>
    <row r="4" spans="1:4" ht="48.95" customHeight="1">
      <c r="A4" s="36" t="s">
        <v>2</v>
      </c>
      <c r="B4" s="36"/>
      <c r="C4" s="36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1.7996000000000001</v>
      </c>
      <c r="B7" s="5" t="s">
        <v>37</v>
      </c>
      <c r="C7" s="2"/>
      <c r="D7" s="1"/>
    </row>
    <row r="8" spans="1:4">
      <c r="A8" s="4">
        <v>3.6480000000000001</v>
      </c>
      <c r="B8" s="5" t="s">
        <v>38</v>
      </c>
      <c r="C8" s="2"/>
      <c r="D8" s="1"/>
    </row>
    <row r="9" spans="1:4">
      <c r="A9" s="4">
        <v>4.6612</v>
      </c>
      <c r="B9" s="5" t="s">
        <v>39</v>
      </c>
      <c r="C9" s="2"/>
      <c r="D9" s="1"/>
    </row>
    <row r="10" spans="1:4">
      <c r="A10" s="4">
        <v>5.5343999999999998</v>
      </c>
      <c r="B10" s="5" t="s">
        <v>40</v>
      </c>
      <c r="C10" s="2"/>
      <c r="D10" s="1"/>
    </row>
    <row r="11" spans="1:4">
      <c r="A11" s="4">
        <v>3.8797999999999999E-2</v>
      </c>
      <c r="B11" s="5" t="s">
        <v>41</v>
      </c>
      <c r="C11" s="2"/>
      <c r="D11" s="1"/>
    </row>
    <row r="12" spans="1:4">
      <c r="A12" s="4">
        <v>0.62170000000000003</v>
      </c>
      <c r="B12" s="5" t="s">
        <v>42</v>
      </c>
      <c r="C12" s="2"/>
      <c r="D12" s="1"/>
    </row>
    <row r="13" spans="1:4" ht="95.85" customHeight="1">
      <c r="A13" s="1"/>
      <c r="B13" s="2"/>
      <c r="C13" s="2"/>
      <c r="D13" s="1"/>
    </row>
    <row r="14" spans="1:4" ht="36" customHeight="1">
      <c r="A14" s="37" t="s">
        <v>33</v>
      </c>
      <c r="B14" s="37"/>
      <c r="C14" s="37"/>
      <c r="D14" s="1"/>
    </row>
  </sheetData>
  <mergeCells count="4">
    <mergeCell ref="A2:C2"/>
    <mergeCell ref="A3:C3"/>
    <mergeCell ref="A4:C4"/>
    <mergeCell ref="A14:C14"/>
  </mergeCells>
  <pageMargins left="0.5" right="0.5" top="0.4" bottom="0.4" header="0.4" footer="0.4"/>
  <pageSetup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1216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1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578</v>
      </c>
      <c r="G6" s="3" t="s">
        <v>36</v>
      </c>
      <c r="H6" s="3" t="s">
        <v>157</v>
      </c>
      <c r="I6" s="3" t="s">
        <v>49</v>
      </c>
      <c r="J6" s="3" t="s">
        <v>50</v>
      </c>
      <c r="K6" s="2"/>
      <c r="L6" s="1"/>
    </row>
    <row r="7" spans="1:12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2"/>
      <c r="L7" s="1"/>
    </row>
    <row r="8" spans="1:12" ht="15.2" customHeight="1">
      <c r="A8" s="38" t="s">
        <v>562</v>
      </c>
      <c r="B8" s="38"/>
      <c r="C8" s="38"/>
      <c r="D8" s="38"/>
      <c r="E8" s="38"/>
      <c r="F8" s="38"/>
      <c r="G8" s="38"/>
      <c r="H8" s="38"/>
      <c r="I8" s="38"/>
      <c r="J8" s="38"/>
      <c r="K8" s="2"/>
      <c r="L8" s="1"/>
    </row>
    <row r="9" spans="1:12">
      <c r="A9" s="4">
        <v>1.7945353090246991E-11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55</v>
      </c>
      <c r="H9" s="5" t="s">
        <v>55</v>
      </c>
      <c r="I9" s="5" t="s">
        <v>55</v>
      </c>
      <c r="J9" s="5" t="s">
        <v>55</v>
      </c>
      <c r="K9" s="2"/>
      <c r="L9" s="1"/>
    </row>
    <row r="10" spans="1:12">
      <c r="A10" s="9">
        <v>1.7945353090246991E-11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563</v>
      </c>
      <c r="K10" s="2"/>
      <c r="L10" s="1"/>
    </row>
    <row r="11" spans="1:12" ht="15.2" customHeight="1">
      <c r="A11" s="38" t="s">
        <v>564</v>
      </c>
      <c r="B11" s="38"/>
      <c r="C11" s="38"/>
      <c r="D11" s="38"/>
      <c r="E11" s="38"/>
      <c r="F11" s="38"/>
      <c r="G11" s="38"/>
      <c r="H11" s="38"/>
      <c r="I11" s="38"/>
      <c r="J11" s="38"/>
      <c r="K11" s="2"/>
      <c r="L11" s="1"/>
    </row>
    <row r="12" spans="1:12" ht="36">
      <c r="A12" s="4">
        <v>-7.5944734277925282E-7</v>
      </c>
      <c r="B12" s="4">
        <v>0</v>
      </c>
      <c r="C12" s="4">
        <v>-0.42320000000000002</v>
      </c>
      <c r="D12" s="4">
        <v>2.1159999999999998E-3</v>
      </c>
      <c r="E12" s="4">
        <v>-20000000</v>
      </c>
      <c r="F12" s="14">
        <v>41038</v>
      </c>
      <c r="G12" s="5" t="s">
        <v>53</v>
      </c>
      <c r="H12" s="5" t="s">
        <v>1217</v>
      </c>
      <c r="I12" s="5" t="s">
        <v>1218</v>
      </c>
      <c r="J12" s="5" t="s">
        <v>1219</v>
      </c>
      <c r="K12" s="2"/>
      <c r="L12" s="1"/>
    </row>
    <row r="13" spans="1:12" ht="36">
      <c r="A13" s="4">
        <v>-7.1899492784321809E-5</v>
      </c>
      <c r="B13" s="4">
        <v>0</v>
      </c>
      <c r="C13" s="4">
        <v>-40.065800000000003</v>
      </c>
      <c r="D13" s="4">
        <v>0.20032900000000001</v>
      </c>
      <c r="E13" s="4">
        <v>-20000000</v>
      </c>
      <c r="F13" s="14">
        <v>41038</v>
      </c>
      <c r="G13" s="5" t="s">
        <v>53</v>
      </c>
      <c r="H13" s="5" t="s">
        <v>1217</v>
      </c>
      <c r="I13" s="5" t="s">
        <v>1220</v>
      </c>
      <c r="J13" s="5" t="s">
        <v>1221</v>
      </c>
      <c r="K13" s="2"/>
      <c r="L13" s="1"/>
    </row>
    <row r="14" spans="1:12" ht="36">
      <c r="A14" s="4">
        <v>5.7652809761587582E-3</v>
      </c>
      <c r="B14" s="4">
        <v>0</v>
      </c>
      <c r="C14" s="4">
        <v>3212.6873999999998</v>
      </c>
      <c r="D14" s="4">
        <v>16.063437</v>
      </c>
      <c r="E14" s="4">
        <v>20000000</v>
      </c>
      <c r="F14" s="14">
        <v>41038</v>
      </c>
      <c r="G14" s="5" t="s">
        <v>53</v>
      </c>
      <c r="H14" s="5" t="s">
        <v>1217</v>
      </c>
      <c r="I14" s="5" t="s">
        <v>1222</v>
      </c>
      <c r="J14" s="5" t="s">
        <v>1223</v>
      </c>
      <c r="K14" s="2"/>
      <c r="L14" s="1"/>
    </row>
    <row r="15" spans="1:12">
      <c r="A15" s="9">
        <v>5.6926220360316564E-3</v>
      </c>
      <c r="B15" s="10"/>
      <c r="C15" s="9">
        <v>3172.1984000000002</v>
      </c>
      <c r="D15" s="10"/>
      <c r="E15" s="9">
        <v>-20000000</v>
      </c>
      <c r="F15" s="10"/>
      <c r="G15" s="10"/>
      <c r="H15" s="10"/>
      <c r="I15" s="10"/>
      <c r="J15" s="11" t="s">
        <v>565</v>
      </c>
      <c r="K15" s="2"/>
      <c r="L15" s="1"/>
    </row>
    <row r="16" spans="1:12" ht="15.2" customHeight="1">
      <c r="A16" s="38" t="s">
        <v>1224</v>
      </c>
      <c r="B16" s="38"/>
      <c r="C16" s="38"/>
      <c r="D16" s="38"/>
      <c r="E16" s="38"/>
      <c r="F16" s="38"/>
      <c r="G16" s="38"/>
      <c r="H16" s="38"/>
      <c r="I16" s="38"/>
      <c r="J16" s="38"/>
      <c r="K16" s="2"/>
      <c r="L16" s="1"/>
    </row>
    <row r="17" spans="1:12">
      <c r="A17" s="4">
        <v>1.7945353090246991E-11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55</v>
      </c>
      <c r="H17" s="5" t="s">
        <v>55</v>
      </c>
      <c r="I17" s="5" t="s">
        <v>55</v>
      </c>
      <c r="J17" s="5" t="s">
        <v>55</v>
      </c>
      <c r="K17" s="2"/>
      <c r="L17" s="1"/>
    </row>
    <row r="18" spans="1:12">
      <c r="A18" s="9">
        <v>1.7945353090246991E-11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1225</v>
      </c>
      <c r="K18" s="2"/>
      <c r="L18" s="1"/>
    </row>
    <row r="19" spans="1:12" ht="15.2" customHeight="1">
      <c r="A19" s="38" t="s">
        <v>566</v>
      </c>
      <c r="B19" s="38"/>
      <c r="C19" s="38"/>
      <c r="D19" s="38"/>
      <c r="E19" s="38"/>
      <c r="F19" s="38"/>
      <c r="G19" s="38"/>
      <c r="H19" s="38"/>
      <c r="I19" s="38"/>
      <c r="J19" s="38"/>
      <c r="K19" s="2"/>
      <c r="L19" s="1"/>
    </row>
    <row r="20" spans="1:12">
      <c r="A20" s="4">
        <v>1.7945353090246991E-11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55</v>
      </c>
      <c r="H20" s="5" t="s">
        <v>55</v>
      </c>
      <c r="I20" s="5" t="s">
        <v>55</v>
      </c>
      <c r="J20" s="5" t="s">
        <v>55</v>
      </c>
      <c r="K20" s="2"/>
      <c r="L20" s="1"/>
    </row>
    <row r="21" spans="1:12">
      <c r="A21" s="9">
        <v>1.7945353090246991E-11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567</v>
      </c>
      <c r="K21" s="2"/>
      <c r="L21" s="1"/>
    </row>
    <row r="22" spans="1:12" ht="15.2" customHeight="1">
      <c r="A22" s="38" t="s">
        <v>447</v>
      </c>
      <c r="B22" s="38"/>
      <c r="C22" s="38"/>
      <c r="D22" s="38"/>
      <c r="E22" s="38"/>
      <c r="F22" s="38"/>
      <c r="G22" s="38"/>
      <c r="H22" s="38"/>
      <c r="I22" s="38"/>
      <c r="J22" s="38"/>
      <c r="K22" s="2"/>
      <c r="L22" s="1"/>
    </row>
    <row r="23" spans="1:12">
      <c r="A23" s="4">
        <v>1.7945353090246991E-11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55</v>
      </c>
      <c r="H23" s="5" t="s">
        <v>55</v>
      </c>
      <c r="I23" s="5" t="s">
        <v>55</v>
      </c>
      <c r="J23" s="5" t="s">
        <v>55</v>
      </c>
      <c r="K23" s="2"/>
      <c r="L23" s="1"/>
    </row>
    <row r="24" spans="1:12">
      <c r="A24" s="9">
        <v>1.7945353090246991E-11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448</v>
      </c>
      <c r="K24" s="2"/>
      <c r="L24" s="1"/>
    </row>
    <row r="25" spans="1:12">
      <c r="A25" s="9">
        <v>5.6926221078130697E-3</v>
      </c>
      <c r="B25" s="10"/>
      <c r="C25" s="9">
        <v>3172.1984400000001</v>
      </c>
      <c r="D25" s="10"/>
      <c r="E25" s="9">
        <v>-20000000</v>
      </c>
      <c r="F25" s="10"/>
      <c r="G25" s="10"/>
      <c r="H25" s="10"/>
      <c r="I25" s="10"/>
      <c r="J25" s="11" t="s">
        <v>104</v>
      </c>
      <c r="K25" s="2"/>
      <c r="L25" s="1"/>
    </row>
    <row r="26" spans="1:12" ht="15.2" customHeight="1">
      <c r="A26" s="38" t="s">
        <v>105</v>
      </c>
      <c r="B26" s="38"/>
      <c r="C26" s="38"/>
      <c r="D26" s="38"/>
      <c r="E26" s="38"/>
      <c r="F26" s="38"/>
      <c r="G26" s="38"/>
      <c r="H26" s="38"/>
      <c r="I26" s="38"/>
      <c r="J26" s="38"/>
      <c r="K26" s="2"/>
      <c r="L26" s="1"/>
    </row>
    <row r="27" spans="1:12" ht="15.2" customHeight="1">
      <c r="A27" s="38" t="s">
        <v>562</v>
      </c>
      <c r="B27" s="38"/>
      <c r="C27" s="38"/>
      <c r="D27" s="38"/>
      <c r="E27" s="38"/>
      <c r="F27" s="38"/>
      <c r="G27" s="38"/>
      <c r="H27" s="38"/>
      <c r="I27" s="38"/>
      <c r="J27" s="38"/>
      <c r="K27" s="2"/>
      <c r="L27" s="1"/>
    </row>
    <row r="28" spans="1:12">
      <c r="A28" s="4">
        <v>1.7945353090246991E-11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55</v>
      </c>
      <c r="H28" s="5" t="s">
        <v>55</v>
      </c>
      <c r="I28" s="5" t="s">
        <v>55</v>
      </c>
      <c r="J28" s="5" t="s">
        <v>55</v>
      </c>
      <c r="K28" s="2"/>
      <c r="L28" s="1"/>
    </row>
    <row r="29" spans="1:12">
      <c r="A29" s="9">
        <v>1.7945353090246991E-11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563</v>
      </c>
      <c r="K29" s="2"/>
      <c r="L29" s="1"/>
    </row>
    <row r="30" spans="1:12" ht="15.2" customHeight="1">
      <c r="A30" s="38" t="s">
        <v>568</v>
      </c>
      <c r="B30" s="38"/>
      <c r="C30" s="38"/>
      <c r="D30" s="38"/>
      <c r="E30" s="38"/>
      <c r="F30" s="38"/>
      <c r="G30" s="38"/>
      <c r="H30" s="38"/>
      <c r="I30" s="38"/>
      <c r="J30" s="38"/>
      <c r="K30" s="2"/>
      <c r="L30" s="1"/>
    </row>
    <row r="31" spans="1:12">
      <c r="A31" s="4">
        <v>1.7945353090246991E-11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55</v>
      </c>
      <c r="H31" s="5" t="s">
        <v>55</v>
      </c>
      <c r="I31" s="5" t="s">
        <v>55</v>
      </c>
      <c r="J31" s="5" t="s">
        <v>55</v>
      </c>
      <c r="K31" s="2"/>
      <c r="L31" s="1"/>
    </row>
    <row r="32" spans="1:12">
      <c r="A32" s="9">
        <v>1.7945353090246991E-11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569</v>
      </c>
      <c r="K32" s="2"/>
      <c r="L32" s="1"/>
    </row>
    <row r="33" spans="1:12" ht="15.2" customHeight="1">
      <c r="A33" s="38" t="s">
        <v>566</v>
      </c>
      <c r="B33" s="38"/>
      <c r="C33" s="38"/>
      <c r="D33" s="38"/>
      <c r="E33" s="38"/>
      <c r="F33" s="38"/>
      <c r="G33" s="38"/>
      <c r="H33" s="38"/>
      <c r="I33" s="38"/>
      <c r="J33" s="38"/>
      <c r="K33" s="2"/>
      <c r="L33" s="1"/>
    </row>
    <row r="34" spans="1:12" ht="24">
      <c r="A34" s="4">
        <v>3.0300530576183935E-5</v>
      </c>
      <c r="B34" s="4">
        <v>0</v>
      </c>
      <c r="C34" s="4">
        <v>16.884889600000001</v>
      </c>
      <c r="D34" s="4">
        <v>3.2000000000000002E-3</v>
      </c>
      <c r="E34" s="4">
        <v>527652800</v>
      </c>
      <c r="F34" s="14">
        <v>40480</v>
      </c>
      <c r="G34" s="5" t="s">
        <v>41</v>
      </c>
      <c r="H34" s="5" t="s">
        <v>169</v>
      </c>
      <c r="I34" s="5" t="s">
        <v>1226</v>
      </c>
      <c r="J34" s="5" t="s">
        <v>1227</v>
      </c>
      <c r="K34" s="2"/>
      <c r="L34" s="1"/>
    </row>
    <row r="35" spans="1:12">
      <c r="A35" s="9">
        <v>3.0300530576183935E-5</v>
      </c>
      <c r="B35" s="10"/>
      <c r="C35" s="9">
        <v>16.884889600000001</v>
      </c>
      <c r="D35" s="10"/>
      <c r="E35" s="9">
        <v>527652800</v>
      </c>
      <c r="F35" s="10"/>
      <c r="G35" s="10"/>
      <c r="H35" s="10"/>
      <c r="I35" s="10"/>
      <c r="J35" s="11" t="s">
        <v>567</v>
      </c>
      <c r="K35" s="2"/>
      <c r="L35" s="1"/>
    </row>
    <row r="36" spans="1:12" ht="15.2" customHeight="1">
      <c r="A36" s="38" t="s">
        <v>570</v>
      </c>
      <c r="B36" s="38"/>
      <c r="C36" s="38"/>
      <c r="D36" s="38"/>
      <c r="E36" s="38"/>
      <c r="F36" s="38"/>
      <c r="G36" s="38"/>
      <c r="H36" s="38"/>
      <c r="I36" s="38"/>
      <c r="J36" s="38"/>
      <c r="K36" s="2"/>
      <c r="L36" s="1"/>
    </row>
    <row r="37" spans="1:12">
      <c r="A37" s="4">
        <v>1.7945353090246991E-11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55</v>
      </c>
      <c r="H37" s="5" t="s">
        <v>55</v>
      </c>
      <c r="I37" s="5" t="s">
        <v>55</v>
      </c>
      <c r="J37" s="5" t="s">
        <v>55</v>
      </c>
      <c r="K37" s="2"/>
      <c r="L37" s="1"/>
    </row>
    <row r="38" spans="1:12">
      <c r="A38" s="9">
        <v>1.7945353090246991E-11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571</v>
      </c>
      <c r="K38" s="2"/>
      <c r="L38" s="1"/>
    </row>
    <row r="39" spans="1:12" ht="15.2" customHeight="1">
      <c r="A39" s="38" t="s">
        <v>447</v>
      </c>
      <c r="B39" s="38"/>
      <c r="C39" s="38"/>
      <c r="D39" s="38"/>
      <c r="E39" s="38"/>
      <c r="F39" s="38"/>
      <c r="G39" s="38"/>
      <c r="H39" s="38"/>
      <c r="I39" s="38"/>
      <c r="J39" s="38"/>
      <c r="K39" s="2"/>
      <c r="L39" s="1"/>
    </row>
    <row r="40" spans="1:12">
      <c r="A40" s="4">
        <v>1.7945353090246991E-11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55</v>
      </c>
      <c r="H40" s="5" t="s">
        <v>55</v>
      </c>
      <c r="I40" s="5" t="s">
        <v>55</v>
      </c>
      <c r="J40" s="5" t="s">
        <v>55</v>
      </c>
      <c r="K40" s="2"/>
      <c r="L40" s="1"/>
    </row>
    <row r="41" spans="1:12">
      <c r="A41" s="9">
        <v>1.7945353090246991E-11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448</v>
      </c>
      <c r="K41" s="2"/>
      <c r="L41" s="1"/>
    </row>
    <row r="42" spans="1:12">
      <c r="A42" s="9">
        <v>3.0300602357596295E-5</v>
      </c>
      <c r="B42" s="10"/>
      <c r="C42" s="9">
        <v>16.8849296</v>
      </c>
      <c r="D42" s="10"/>
      <c r="E42" s="9">
        <v>527652800</v>
      </c>
      <c r="F42" s="10"/>
      <c r="G42" s="10"/>
      <c r="H42" s="10"/>
      <c r="I42" s="10"/>
      <c r="J42" s="11" t="s">
        <v>110</v>
      </c>
      <c r="K42" s="2"/>
      <c r="L42" s="1"/>
    </row>
    <row r="43" spans="1:12">
      <c r="A43" s="6">
        <v>5.7229227101706654E-3</v>
      </c>
      <c r="B43" s="12"/>
      <c r="C43" s="6">
        <v>3189.0833696</v>
      </c>
      <c r="D43" s="12"/>
      <c r="E43" s="6">
        <v>507652800</v>
      </c>
      <c r="F43" s="12"/>
      <c r="G43" s="12"/>
      <c r="H43" s="12"/>
      <c r="I43" s="12"/>
      <c r="J43" s="7" t="s">
        <v>572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37" t="s">
        <v>33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1"/>
    </row>
  </sheetData>
  <mergeCells count="16"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  <mergeCell ref="A2:K2"/>
    <mergeCell ref="A3:K3"/>
    <mergeCell ref="A4:K4"/>
    <mergeCell ref="A7:J7"/>
    <mergeCell ref="A8:J8"/>
  </mergeCells>
  <pageMargins left="0.5" right="0.5" top="0.4" bottom="0.4" header="0.4" footer="0.4"/>
  <pageSetup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5"/>
  <sheetViews>
    <sheetView showGridLines="0" topLeftCell="A7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5.28515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1228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115</v>
      </c>
      <c r="D6" s="3" t="s">
        <v>116</v>
      </c>
      <c r="E6" s="3" t="s">
        <v>578</v>
      </c>
      <c r="F6" s="3" t="s">
        <v>36</v>
      </c>
      <c r="G6" s="3" t="s">
        <v>157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562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>
      <c r="A9" s="4">
        <v>1.7945353090246991E-11</v>
      </c>
      <c r="B9" s="4">
        <v>1.0000000000000001E-5</v>
      </c>
      <c r="C9" s="4">
        <v>0</v>
      </c>
      <c r="D9" s="4">
        <v>0</v>
      </c>
      <c r="E9" s="14"/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1.7945353090246991E-11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563</v>
      </c>
      <c r="J10" s="2"/>
      <c r="K10" s="1"/>
    </row>
    <row r="11" spans="1:11" ht="15.2" customHeight="1">
      <c r="A11" s="38" t="s">
        <v>564</v>
      </c>
      <c r="B11" s="38"/>
      <c r="C11" s="38"/>
      <c r="D11" s="38"/>
      <c r="E11" s="38"/>
      <c r="F11" s="38"/>
      <c r="G11" s="38"/>
      <c r="H11" s="38"/>
      <c r="I11" s="38"/>
      <c r="J11" s="2"/>
      <c r="K11" s="1"/>
    </row>
    <row r="12" spans="1:11" ht="36">
      <c r="A12" s="4">
        <v>2.0636761202179996E-3</v>
      </c>
      <c r="B12" s="4">
        <v>1149.977997</v>
      </c>
      <c r="C12" s="4">
        <v>18.253619</v>
      </c>
      <c r="D12" s="4">
        <v>22982400</v>
      </c>
      <c r="E12" s="14">
        <v>40949</v>
      </c>
      <c r="F12" s="5" t="s">
        <v>38</v>
      </c>
      <c r="G12" s="5" t="s">
        <v>169</v>
      </c>
      <c r="H12" s="5" t="s">
        <v>1229</v>
      </c>
      <c r="I12" s="5" t="s">
        <v>1230</v>
      </c>
      <c r="J12" s="2"/>
      <c r="K12" s="1"/>
    </row>
    <row r="13" spans="1:11" ht="24">
      <c r="A13" s="4">
        <v>3.2868708720096394E-5</v>
      </c>
      <c r="B13" s="4">
        <v>18.315999999999999</v>
      </c>
      <c r="C13" s="4">
        <v>0.14652799999999999</v>
      </c>
      <c r="D13" s="4">
        <v>45600000</v>
      </c>
      <c r="E13" s="14">
        <v>40308</v>
      </c>
      <c r="F13" s="5" t="s">
        <v>38</v>
      </c>
      <c r="G13" s="5" t="s">
        <v>169</v>
      </c>
      <c r="H13" s="5" t="s">
        <v>1231</v>
      </c>
      <c r="I13" s="5" t="s">
        <v>1232</v>
      </c>
      <c r="J13" s="2"/>
      <c r="K13" s="1"/>
    </row>
    <row r="14" spans="1:11" ht="24">
      <c r="A14" s="4">
        <v>8.5337320600334578E-3</v>
      </c>
      <c r="B14" s="4">
        <v>4755.3993600000003</v>
      </c>
      <c r="C14" s="4">
        <v>-29.721246000000001</v>
      </c>
      <c r="D14" s="4">
        <v>-58368000</v>
      </c>
      <c r="E14" s="14">
        <v>41226</v>
      </c>
      <c r="F14" s="5" t="s">
        <v>38</v>
      </c>
      <c r="G14" s="5" t="s">
        <v>169</v>
      </c>
      <c r="H14" s="5" t="s">
        <v>1233</v>
      </c>
      <c r="I14" s="5" t="s">
        <v>1234</v>
      </c>
      <c r="J14" s="2"/>
      <c r="K14" s="1"/>
    </row>
    <row r="15" spans="1:11" ht="24">
      <c r="A15" s="4">
        <v>-7.8644897622560006E-4</v>
      </c>
      <c r="B15" s="4">
        <v>-438.24658799999997</v>
      </c>
      <c r="C15" s="4">
        <v>-11.237092000000001</v>
      </c>
      <c r="D15" s="4">
        <v>18178680</v>
      </c>
      <c r="E15" s="14">
        <v>40549</v>
      </c>
      <c r="F15" s="5" t="s">
        <v>39</v>
      </c>
      <c r="G15" s="5" t="s">
        <v>169</v>
      </c>
      <c r="H15" s="5" t="s">
        <v>1235</v>
      </c>
      <c r="I15" s="5" t="s">
        <v>1236</v>
      </c>
      <c r="J15" s="2"/>
      <c r="K15" s="1"/>
    </row>
    <row r="16" spans="1:11" ht="24">
      <c r="A16" s="4">
        <v>7.7642506448552069E-3</v>
      </c>
      <c r="B16" s="4">
        <v>4326.6079</v>
      </c>
      <c r="C16" s="4">
        <v>43.266078999999998</v>
      </c>
      <c r="D16" s="4">
        <v>36480000</v>
      </c>
      <c r="E16" s="14">
        <v>40440.958333333328</v>
      </c>
      <c r="F16" s="5" t="s">
        <v>38</v>
      </c>
      <c r="G16" s="5" t="s">
        <v>169</v>
      </c>
      <c r="H16" s="5" t="s">
        <v>1237</v>
      </c>
      <c r="I16" s="5" t="s">
        <v>1238</v>
      </c>
      <c r="J16" s="2"/>
      <c r="K16" s="1"/>
    </row>
    <row r="17" spans="1:11" ht="24">
      <c r="A17" s="4">
        <v>2.0189131507155991E-3</v>
      </c>
      <c r="B17" s="4">
        <v>1125.033952</v>
      </c>
      <c r="C17" s="4">
        <v>30.822848</v>
      </c>
      <c r="D17" s="4">
        <v>17013380</v>
      </c>
      <c r="E17" s="14">
        <v>40255</v>
      </c>
      <c r="F17" s="5" t="s">
        <v>39</v>
      </c>
      <c r="G17" s="5" t="s">
        <v>169</v>
      </c>
      <c r="H17" s="5" t="s">
        <v>1239</v>
      </c>
      <c r="I17" s="5" t="s">
        <v>1240</v>
      </c>
      <c r="J17" s="2"/>
      <c r="K17" s="1"/>
    </row>
    <row r="18" spans="1:11" ht="24">
      <c r="A18" s="4">
        <v>1.6952472863650105E-3</v>
      </c>
      <c r="B18" s="4">
        <v>944.67201499999999</v>
      </c>
      <c r="C18" s="4">
        <v>26.990628999999998</v>
      </c>
      <c r="D18" s="4">
        <v>16314200</v>
      </c>
      <c r="E18" s="14">
        <v>40296</v>
      </c>
      <c r="F18" s="5" t="s">
        <v>39</v>
      </c>
      <c r="G18" s="5" t="s">
        <v>169</v>
      </c>
      <c r="H18" s="5" t="s">
        <v>1241</v>
      </c>
      <c r="I18" s="5" t="s">
        <v>1242</v>
      </c>
      <c r="J18" s="2"/>
      <c r="K18" s="1"/>
    </row>
    <row r="19" spans="1:11" ht="24">
      <c r="A19" s="4">
        <v>7.6484613047504129E-3</v>
      </c>
      <c r="B19" s="4">
        <v>4262.0846000000001</v>
      </c>
      <c r="C19" s="4">
        <v>42.620846</v>
      </c>
      <c r="D19" s="4">
        <v>36480000</v>
      </c>
      <c r="E19" s="14">
        <v>40555</v>
      </c>
      <c r="F19" s="5" t="s">
        <v>38</v>
      </c>
      <c r="G19" s="5" t="s">
        <v>169</v>
      </c>
      <c r="H19" s="5" t="s">
        <v>1243</v>
      </c>
      <c r="I19" s="5" t="s">
        <v>1244</v>
      </c>
      <c r="J19" s="2"/>
      <c r="K19" s="1"/>
    </row>
    <row r="20" spans="1:11" ht="24">
      <c r="A20" s="4">
        <v>5.6528858201374535E-3</v>
      </c>
      <c r="B20" s="4">
        <v>3150.0554999999999</v>
      </c>
      <c r="C20" s="4">
        <v>31.500554999999999</v>
      </c>
      <c r="D20" s="4">
        <v>10000000</v>
      </c>
      <c r="E20" s="14">
        <v>40631</v>
      </c>
      <c r="F20" s="5" t="s">
        <v>53</v>
      </c>
      <c r="G20" s="5" t="s">
        <v>169</v>
      </c>
      <c r="H20" s="5" t="s">
        <v>1245</v>
      </c>
      <c r="I20" s="5" t="s">
        <v>1246</v>
      </c>
      <c r="J20" s="2"/>
      <c r="K20" s="1"/>
    </row>
    <row r="21" spans="1:11" ht="24">
      <c r="A21" s="4">
        <v>2.4666978451378554E-3</v>
      </c>
      <c r="B21" s="4">
        <v>1374.5607749999999</v>
      </c>
      <c r="C21" s="4">
        <v>21.818425000000001</v>
      </c>
      <c r="D21" s="4">
        <v>22982400</v>
      </c>
      <c r="E21" s="14">
        <v>40963</v>
      </c>
      <c r="F21" s="5" t="s">
        <v>38</v>
      </c>
      <c r="G21" s="5" t="s">
        <v>169</v>
      </c>
      <c r="H21" s="5" t="s">
        <v>1247</v>
      </c>
      <c r="I21" s="5" t="s">
        <v>1248</v>
      </c>
      <c r="J21" s="2"/>
      <c r="K21" s="1"/>
    </row>
    <row r="22" spans="1:11" ht="36">
      <c r="A22" s="4">
        <v>4.9894997819694385E-3</v>
      </c>
      <c r="B22" s="4">
        <v>2780.385405</v>
      </c>
      <c r="C22" s="4">
        <v>26.479861</v>
      </c>
      <c r="D22" s="4">
        <v>38304000</v>
      </c>
      <c r="E22" s="14">
        <v>40913</v>
      </c>
      <c r="F22" s="5" t="s">
        <v>38</v>
      </c>
      <c r="G22" s="5" t="s">
        <v>169</v>
      </c>
      <c r="H22" s="5" t="s">
        <v>1249</v>
      </c>
      <c r="I22" s="5" t="s">
        <v>1250</v>
      </c>
      <c r="J22" s="2"/>
      <c r="K22" s="1"/>
    </row>
    <row r="23" spans="1:11" ht="24">
      <c r="A23" s="4">
        <v>-4.6016575700330489E-3</v>
      </c>
      <c r="B23" s="4">
        <v>-2564.2613700000002</v>
      </c>
      <c r="C23" s="4">
        <v>-25.901630000000001</v>
      </c>
      <c r="D23" s="4">
        <v>36115200</v>
      </c>
      <c r="E23" s="14">
        <v>40660</v>
      </c>
      <c r="F23" s="5" t="s">
        <v>38</v>
      </c>
      <c r="G23" s="5" t="s">
        <v>169</v>
      </c>
      <c r="H23" s="5" t="s">
        <v>1251</v>
      </c>
      <c r="I23" s="5" t="s">
        <v>1252</v>
      </c>
      <c r="J23" s="2"/>
      <c r="K23" s="1"/>
    </row>
    <row r="24" spans="1:11" ht="24">
      <c r="A24" s="4">
        <v>-1.2115266778287551E-4</v>
      </c>
      <c r="B24" s="4">
        <v>-67.512</v>
      </c>
      <c r="C24" s="4">
        <v>-0.54009600000000002</v>
      </c>
      <c r="D24" s="4">
        <v>45600000</v>
      </c>
      <c r="E24" s="14">
        <v>40309</v>
      </c>
      <c r="F24" s="5" t="s">
        <v>38</v>
      </c>
      <c r="G24" s="5" t="s">
        <v>169</v>
      </c>
      <c r="H24" s="5" t="s">
        <v>1253</v>
      </c>
      <c r="I24" s="5" t="s">
        <v>1254</v>
      </c>
      <c r="J24" s="2"/>
      <c r="K24" s="1"/>
    </row>
    <row r="25" spans="1:11" ht="24">
      <c r="A25" s="4">
        <v>2.1402242454591608E-3</v>
      </c>
      <c r="B25" s="4">
        <v>1192.634235</v>
      </c>
      <c r="C25" s="4">
        <v>20.38691</v>
      </c>
      <c r="D25" s="4">
        <v>27268020</v>
      </c>
      <c r="E25" s="14">
        <v>40574</v>
      </c>
      <c r="F25" s="5" t="s">
        <v>39</v>
      </c>
      <c r="G25" s="5" t="s">
        <v>169</v>
      </c>
      <c r="H25" s="5" t="s">
        <v>1255</v>
      </c>
      <c r="I25" s="5" t="s">
        <v>1256</v>
      </c>
      <c r="J25" s="2"/>
      <c r="K25" s="1"/>
    </row>
    <row r="26" spans="1:11" ht="24">
      <c r="A26" s="4">
        <v>2.6356386696700413E-3</v>
      </c>
      <c r="B26" s="4">
        <v>1468.7025974999999</v>
      </c>
      <c r="C26" s="4">
        <v>27.452385</v>
      </c>
      <c r="D26" s="4">
        <v>24937420</v>
      </c>
      <c r="E26" s="14">
        <v>40255</v>
      </c>
      <c r="F26" s="5" t="s">
        <v>39</v>
      </c>
      <c r="G26" s="5" t="s">
        <v>169</v>
      </c>
      <c r="H26" s="5" t="s">
        <v>1257</v>
      </c>
      <c r="I26" s="5" t="s">
        <v>1258</v>
      </c>
      <c r="J26" s="2"/>
      <c r="K26" s="1"/>
    </row>
    <row r="27" spans="1:11" ht="24">
      <c r="A27" s="4">
        <v>3.5268060966004199E-3</v>
      </c>
      <c r="B27" s="4">
        <v>1965.3032619999999</v>
      </c>
      <c r="C27" s="4">
        <v>33.884538999999997</v>
      </c>
      <c r="D27" s="4">
        <v>27034960</v>
      </c>
      <c r="E27" s="14">
        <v>40582</v>
      </c>
      <c r="F27" s="5" t="s">
        <v>39</v>
      </c>
      <c r="G27" s="5" t="s">
        <v>169</v>
      </c>
      <c r="H27" s="5" t="s">
        <v>1259</v>
      </c>
      <c r="I27" s="5" t="s">
        <v>1260</v>
      </c>
      <c r="J27" s="2"/>
      <c r="K27" s="1"/>
    </row>
    <row r="28" spans="1:11" ht="24">
      <c r="A28" s="4">
        <v>2.5780995015487005E-3</v>
      </c>
      <c r="B28" s="4">
        <v>1436.63905</v>
      </c>
      <c r="C28" s="4">
        <v>26.120709999999999</v>
      </c>
      <c r="D28" s="4">
        <v>25636600</v>
      </c>
      <c r="E28" s="14">
        <v>40262</v>
      </c>
      <c r="F28" s="5" t="s">
        <v>39</v>
      </c>
      <c r="G28" s="5" t="s">
        <v>169</v>
      </c>
      <c r="H28" s="5" t="s">
        <v>1261</v>
      </c>
      <c r="I28" s="5" t="s">
        <v>1262</v>
      </c>
      <c r="J28" s="2"/>
      <c r="K28" s="1"/>
    </row>
    <row r="29" spans="1:11" ht="24">
      <c r="A29" s="4">
        <v>1.853174226705808E-3</v>
      </c>
      <c r="B29" s="4">
        <v>1032.6763800000001</v>
      </c>
      <c r="C29" s="4">
        <v>22.948364000000002</v>
      </c>
      <c r="D29" s="4">
        <v>20975400</v>
      </c>
      <c r="E29" s="14">
        <v>40295</v>
      </c>
      <c r="F29" s="5" t="s">
        <v>39</v>
      </c>
      <c r="G29" s="5" t="s">
        <v>169</v>
      </c>
      <c r="H29" s="5" t="s">
        <v>1263</v>
      </c>
      <c r="I29" s="5" t="s">
        <v>1264</v>
      </c>
      <c r="J29" s="2"/>
      <c r="K29" s="1"/>
    </row>
    <row r="30" spans="1:11" ht="24">
      <c r="A30" s="4">
        <v>1.8082328157904188E-3</v>
      </c>
      <c r="B30" s="4">
        <v>1007.632899</v>
      </c>
      <c r="C30" s="4">
        <v>15.994173</v>
      </c>
      <c r="D30" s="4">
        <v>22982400</v>
      </c>
      <c r="E30" s="14">
        <v>40952</v>
      </c>
      <c r="F30" s="5" t="s">
        <v>38</v>
      </c>
      <c r="G30" s="5" t="s">
        <v>169</v>
      </c>
      <c r="H30" s="5" t="s">
        <v>1265</v>
      </c>
      <c r="I30" s="5" t="s">
        <v>1266</v>
      </c>
      <c r="J30" s="2"/>
      <c r="K30" s="1"/>
    </row>
    <row r="31" spans="1:11" ht="24">
      <c r="A31" s="4">
        <v>1.4409053869560197E-3</v>
      </c>
      <c r="B31" s="4">
        <v>802.94067199999995</v>
      </c>
      <c r="C31" s="4">
        <v>25.091895999999998</v>
      </c>
      <c r="D31" s="4">
        <v>11673600</v>
      </c>
      <c r="E31" s="14">
        <v>40942</v>
      </c>
      <c r="F31" s="5" t="s">
        <v>38</v>
      </c>
      <c r="G31" s="5" t="s">
        <v>169</v>
      </c>
      <c r="H31" s="5" t="s">
        <v>1267</v>
      </c>
      <c r="I31" s="5" t="s">
        <v>1268</v>
      </c>
      <c r="J31" s="2"/>
      <c r="K31" s="1"/>
    </row>
    <row r="32" spans="1:11" ht="24">
      <c r="A32" s="4">
        <v>-7.4791210211447756E-4</v>
      </c>
      <c r="B32" s="4">
        <v>-416.772018</v>
      </c>
      <c r="C32" s="4">
        <v>-10.686462000000001</v>
      </c>
      <c r="D32" s="4">
        <v>18178680</v>
      </c>
      <c r="E32" s="14">
        <v>40548</v>
      </c>
      <c r="F32" s="5" t="s">
        <v>39</v>
      </c>
      <c r="G32" s="5" t="s">
        <v>169</v>
      </c>
      <c r="H32" s="5" t="s">
        <v>1269</v>
      </c>
      <c r="I32" s="5" t="s">
        <v>1270</v>
      </c>
      <c r="J32" s="2"/>
      <c r="K32" s="1"/>
    </row>
    <row r="33" spans="1:11" ht="24">
      <c r="A33" s="4">
        <v>8.1332351439619981E-4</v>
      </c>
      <c r="B33" s="4">
        <v>453.22235249761002</v>
      </c>
      <c r="C33" s="4">
        <v>37.697501000000003</v>
      </c>
      <c r="D33" s="4">
        <v>5603978.9731999999</v>
      </c>
      <c r="E33" s="14">
        <v>40918</v>
      </c>
      <c r="F33" s="5" t="s">
        <v>39</v>
      </c>
      <c r="G33" s="5" t="s">
        <v>169</v>
      </c>
      <c r="H33" s="5" t="s">
        <v>1271</v>
      </c>
      <c r="I33" s="5" t="s">
        <v>1272</v>
      </c>
      <c r="J33" s="2"/>
      <c r="K33" s="1"/>
    </row>
    <row r="34" spans="1:11" ht="24">
      <c r="A34" s="4">
        <v>-4.6035635280394115E-4</v>
      </c>
      <c r="B34" s="4">
        <v>-256.53234600000002</v>
      </c>
      <c r="C34" s="4">
        <v>-6.1079129999999999</v>
      </c>
      <c r="D34" s="4">
        <v>15321600</v>
      </c>
      <c r="E34" s="14">
        <v>39703</v>
      </c>
      <c r="F34" s="5" t="s">
        <v>38</v>
      </c>
      <c r="G34" s="5" t="s">
        <v>169</v>
      </c>
      <c r="H34" s="5" t="s">
        <v>1273</v>
      </c>
      <c r="I34" s="5" t="s">
        <v>1274</v>
      </c>
      <c r="J34" s="2"/>
      <c r="K34" s="1"/>
    </row>
    <row r="35" spans="1:11" ht="24">
      <c r="A35" s="4">
        <v>1.332268746960249E-3</v>
      </c>
      <c r="B35" s="4">
        <v>742.40319499999998</v>
      </c>
      <c r="C35" s="4">
        <v>36.214790000000001</v>
      </c>
      <c r="D35" s="4">
        <v>7478400</v>
      </c>
      <c r="E35" s="14">
        <v>40954</v>
      </c>
      <c r="F35" s="5" t="s">
        <v>38</v>
      </c>
      <c r="G35" s="5" t="s">
        <v>169</v>
      </c>
      <c r="H35" s="5" t="s">
        <v>1275</v>
      </c>
      <c r="I35" s="5" t="s">
        <v>1276</v>
      </c>
      <c r="J35" s="2"/>
      <c r="K35" s="1"/>
    </row>
    <row r="36" spans="1:11" ht="24">
      <c r="A36" s="4">
        <v>7.0687642372323292E-3</v>
      </c>
      <c r="B36" s="4">
        <v>3939.0499599999998</v>
      </c>
      <c r="C36" s="4">
        <v>98.476248999999996</v>
      </c>
      <c r="D36" s="4">
        <v>14592000</v>
      </c>
      <c r="E36" s="14">
        <v>39566</v>
      </c>
      <c r="F36" s="5" t="s">
        <v>38</v>
      </c>
      <c r="G36" s="5" t="s">
        <v>169</v>
      </c>
      <c r="H36" s="5" t="s">
        <v>1277</v>
      </c>
      <c r="I36" s="5" t="s">
        <v>1278</v>
      </c>
      <c r="J36" s="2"/>
      <c r="K36" s="1"/>
    </row>
    <row r="37" spans="1:11" ht="24">
      <c r="A37" s="4">
        <v>2.3799060206501064E-3</v>
      </c>
      <c r="B37" s="4">
        <v>1326.196263</v>
      </c>
      <c r="C37" s="4">
        <v>25.022570999999999</v>
      </c>
      <c r="D37" s="4">
        <v>19334400</v>
      </c>
      <c r="E37" s="14">
        <v>40861</v>
      </c>
      <c r="F37" s="5" t="s">
        <v>38</v>
      </c>
      <c r="G37" s="5" t="s">
        <v>169</v>
      </c>
      <c r="H37" s="5" t="s">
        <v>1279</v>
      </c>
      <c r="I37" s="5" t="s">
        <v>1280</v>
      </c>
      <c r="J37" s="2"/>
      <c r="K37" s="1"/>
    </row>
    <row r="38" spans="1:11" ht="24">
      <c r="A38" s="4">
        <v>8.4272752725846611E-3</v>
      </c>
      <c r="B38" s="4">
        <v>4696.0766000000003</v>
      </c>
      <c r="C38" s="4">
        <v>46.960766</v>
      </c>
      <c r="D38" s="4">
        <v>36480000</v>
      </c>
      <c r="E38" s="14">
        <v>40606</v>
      </c>
      <c r="F38" s="5" t="s">
        <v>38</v>
      </c>
      <c r="G38" s="5" t="s">
        <v>169</v>
      </c>
      <c r="H38" s="5" t="s">
        <v>1281</v>
      </c>
      <c r="I38" s="5" t="s">
        <v>1282</v>
      </c>
      <c r="J38" s="2"/>
      <c r="K38" s="1"/>
    </row>
    <row r="39" spans="1:11" ht="24">
      <c r="A39" s="4">
        <v>2.956984855768716E-3</v>
      </c>
      <c r="B39" s="4">
        <v>1647.7719</v>
      </c>
      <c r="C39" s="4">
        <v>16.477719</v>
      </c>
      <c r="D39" s="4">
        <v>36480000</v>
      </c>
      <c r="E39" s="14">
        <v>40689</v>
      </c>
      <c r="F39" s="5" t="s">
        <v>38</v>
      </c>
      <c r="G39" s="5" t="s">
        <v>169</v>
      </c>
      <c r="H39" s="5" t="s">
        <v>1283</v>
      </c>
      <c r="I39" s="5" t="s">
        <v>1284</v>
      </c>
      <c r="J39" s="2"/>
      <c r="K39" s="1"/>
    </row>
    <row r="40" spans="1:11" ht="24">
      <c r="A40" s="4">
        <v>8.6801771812310934E-3</v>
      </c>
      <c r="B40" s="4">
        <v>4837.0055119999997</v>
      </c>
      <c r="C40" s="4">
        <v>35.566217000000002</v>
      </c>
      <c r="D40" s="4">
        <v>63392320</v>
      </c>
      <c r="E40" s="14">
        <v>40578</v>
      </c>
      <c r="F40" s="5" t="s">
        <v>39</v>
      </c>
      <c r="G40" s="5" t="s">
        <v>169</v>
      </c>
      <c r="H40" s="5" t="s">
        <v>1285</v>
      </c>
      <c r="I40" s="5" t="s">
        <v>1286</v>
      </c>
      <c r="J40" s="2"/>
      <c r="K40" s="1"/>
    </row>
    <row r="41" spans="1:11" ht="36">
      <c r="A41" s="4">
        <v>5.7837741560154672E-3</v>
      </c>
      <c r="B41" s="4">
        <v>3222.992675</v>
      </c>
      <c r="C41" s="4">
        <v>92.085504999999998</v>
      </c>
      <c r="D41" s="4">
        <v>3500000</v>
      </c>
      <c r="E41" s="14">
        <v>39898</v>
      </c>
      <c r="F41" s="5" t="s">
        <v>53</v>
      </c>
      <c r="G41" s="5" t="s">
        <v>169</v>
      </c>
      <c r="H41" s="5" t="s">
        <v>1287</v>
      </c>
      <c r="I41" s="5" t="s">
        <v>1288</v>
      </c>
      <c r="J41" s="2"/>
      <c r="K41" s="1"/>
    </row>
    <row r="42" spans="1:11" ht="36">
      <c r="A42" s="4">
        <v>2.5732575007341727E-3</v>
      </c>
      <c r="B42" s="4">
        <v>1433.9408579999999</v>
      </c>
      <c r="C42" s="4">
        <v>22.760966</v>
      </c>
      <c r="D42" s="4">
        <v>22982400</v>
      </c>
      <c r="E42" s="14">
        <v>40934</v>
      </c>
      <c r="F42" s="5" t="s">
        <v>38</v>
      </c>
      <c r="G42" s="5" t="s">
        <v>169</v>
      </c>
      <c r="H42" s="5" t="s">
        <v>1289</v>
      </c>
      <c r="I42" s="5" t="s">
        <v>1290</v>
      </c>
      <c r="J42" s="2"/>
      <c r="K42" s="1"/>
    </row>
    <row r="43" spans="1:11" ht="24">
      <c r="A43" s="4">
        <v>9.5709874373125798E-5</v>
      </c>
      <c r="B43" s="4">
        <v>53.334071440000002</v>
      </c>
      <c r="C43" s="4">
        <v>0.70979599999999998</v>
      </c>
      <c r="D43" s="4">
        <v>27411072</v>
      </c>
      <c r="E43" s="14">
        <v>40850</v>
      </c>
      <c r="F43" s="5" t="s">
        <v>38</v>
      </c>
      <c r="G43" s="5" t="s">
        <v>169</v>
      </c>
      <c r="H43" s="5" t="s">
        <v>1291</v>
      </c>
      <c r="I43" s="5" t="s">
        <v>1292</v>
      </c>
      <c r="J43" s="2"/>
      <c r="K43" s="1"/>
    </row>
    <row r="44" spans="1:11" ht="24">
      <c r="A44" s="4">
        <v>1.232550153368457E-3</v>
      </c>
      <c r="B44" s="4">
        <v>686.83527549999997</v>
      </c>
      <c r="C44" s="4">
        <v>29.227032999999999</v>
      </c>
      <c r="D44" s="4">
        <v>8572800</v>
      </c>
      <c r="E44" s="14">
        <v>40914</v>
      </c>
      <c r="F44" s="5" t="s">
        <v>38</v>
      </c>
      <c r="G44" s="5" t="s">
        <v>169</v>
      </c>
      <c r="H44" s="5" t="s">
        <v>1293</v>
      </c>
      <c r="I44" s="5" t="s">
        <v>1294</v>
      </c>
      <c r="J44" s="2"/>
      <c r="K44" s="1"/>
    </row>
    <row r="45" spans="1:11" ht="24">
      <c r="A45" s="4">
        <v>4.8004537330534318E-5</v>
      </c>
      <c r="B45" s="4">
        <v>26.750399999999999</v>
      </c>
      <c r="C45" s="4">
        <v>0.44584000000000001</v>
      </c>
      <c r="D45" s="4">
        <v>21888000</v>
      </c>
      <c r="E45" s="14">
        <v>40570</v>
      </c>
      <c r="F45" s="5" t="s">
        <v>38</v>
      </c>
      <c r="G45" s="5" t="s">
        <v>169</v>
      </c>
      <c r="H45" s="5" t="s">
        <v>1295</v>
      </c>
      <c r="I45" s="5" t="s">
        <v>1296</v>
      </c>
      <c r="J45" s="2"/>
      <c r="K45" s="1"/>
    </row>
    <row r="46" spans="1:11" ht="24">
      <c r="A46" s="4">
        <v>-5.7650972157431138E-4</v>
      </c>
      <c r="B46" s="4">
        <v>-321.25850000000003</v>
      </c>
      <c r="C46" s="4">
        <v>-6.4251699999999996</v>
      </c>
      <c r="D46" s="4">
        <v>18240000</v>
      </c>
      <c r="E46" s="14">
        <v>40252</v>
      </c>
      <c r="F46" s="5" t="s">
        <v>38</v>
      </c>
      <c r="G46" s="5" t="s">
        <v>169</v>
      </c>
      <c r="H46" s="5" t="s">
        <v>1297</v>
      </c>
      <c r="I46" s="5" t="s">
        <v>1298</v>
      </c>
      <c r="J46" s="2"/>
      <c r="K46" s="1"/>
    </row>
    <row r="47" spans="1:11">
      <c r="A47" s="9">
        <v>9.2947272325743957E-2</v>
      </c>
      <c r="B47" s="9">
        <v>51794.618839937611</v>
      </c>
      <c r="C47" s="10"/>
      <c r="D47" s="9">
        <v>767646310.97319996</v>
      </c>
      <c r="E47" s="10"/>
      <c r="F47" s="10"/>
      <c r="G47" s="10"/>
      <c r="H47" s="10"/>
      <c r="I47" s="11" t="s">
        <v>565</v>
      </c>
      <c r="J47" s="2"/>
      <c r="K47" s="1"/>
    </row>
    <row r="48" spans="1:11" ht="15.2" customHeight="1">
      <c r="A48" s="38" t="s">
        <v>1224</v>
      </c>
      <c r="B48" s="38"/>
      <c r="C48" s="38"/>
      <c r="D48" s="38"/>
      <c r="E48" s="38"/>
      <c r="F48" s="38"/>
      <c r="G48" s="38"/>
      <c r="H48" s="38"/>
      <c r="I48" s="38"/>
      <c r="J48" s="2"/>
      <c r="K48" s="1"/>
    </row>
    <row r="49" spans="1:11">
      <c r="A49" s="4">
        <v>1.7945353090246991E-11</v>
      </c>
      <c r="B49" s="4">
        <v>1.0000000000000001E-5</v>
      </c>
      <c r="C49" s="4">
        <v>0</v>
      </c>
      <c r="D49" s="4">
        <v>0</v>
      </c>
      <c r="E49" s="14"/>
      <c r="F49" s="5" t="s">
        <v>55</v>
      </c>
      <c r="G49" s="5" t="s">
        <v>55</v>
      </c>
      <c r="H49" s="5" t="s">
        <v>55</v>
      </c>
      <c r="I49" s="5" t="s">
        <v>55</v>
      </c>
      <c r="J49" s="2"/>
      <c r="K49" s="1"/>
    </row>
    <row r="50" spans="1:11">
      <c r="A50" s="9">
        <v>1.7945353090246991E-11</v>
      </c>
      <c r="B50" s="9">
        <v>1.0000000000000001E-5</v>
      </c>
      <c r="C50" s="10"/>
      <c r="D50" s="9">
        <v>0</v>
      </c>
      <c r="E50" s="10"/>
      <c r="F50" s="10"/>
      <c r="G50" s="10"/>
      <c r="H50" s="10"/>
      <c r="I50" s="11" t="s">
        <v>1225</v>
      </c>
      <c r="J50" s="2"/>
      <c r="K50" s="1"/>
    </row>
    <row r="51" spans="1:11" ht="15.2" customHeight="1">
      <c r="A51" s="38" t="s">
        <v>566</v>
      </c>
      <c r="B51" s="38"/>
      <c r="C51" s="38"/>
      <c r="D51" s="38"/>
      <c r="E51" s="38"/>
      <c r="F51" s="38"/>
      <c r="G51" s="38"/>
      <c r="H51" s="38"/>
      <c r="I51" s="38"/>
      <c r="J51" s="2"/>
      <c r="K51" s="1"/>
    </row>
    <row r="52" spans="1:11" ht="24">
      <c r="A52" s="4">
        <v>8.6478423252310088E-4</v>
      </c>
      <c r="B52" s="4">
        <v>481.89870000000002</v>
      </c>
      <c r="C52" s="4">
        <v>2.6772149999999999</v>
      </c>
      <c r="D52" s="4">
        <v>18000000</v>
      </c>
      <c r="E52" s="14">
        <v>40519</v>
      </c>
      <c r="F52" s="5" t="s">
        <v>53</v>
      </c>
      <c r="G52" s="5" t="s">
        <v>169</v>
      </c>
      <c r="H52" s="5" t="s">
        <v>1299</v>
      </c>
      <c r="I52" s="5" t="s">
        <v>1300</v>
      </c>
      <c r="J52" s="2"/>
      <c r="K52" s="1"/>
    </row>
    <row r="53" spans="1:11" ht="24">
      <c r="A53" s="4">
        <v>-2.1958093140778743E-3</v>
      </c>
      <c r="B53" s="4">
        <v>-1223.6088657800001</v>
      </c>
      <c r="C53" s="4">
        <v>-5.8228270000000002</v>
      </c>
      <c r="D53" s="4">
        <v>21014000</v>
      </c>
      <c r="E53" s="14">
        <v>41066</v>
      </c>
      <c r="F53" s="5" t="s">
        <v>53</v>
      </c>
      <c r="G53" s="5" t="s">
        <v>169</v>
      </c>
      <c r="H53" s="5" t="s">
        <v>1301</v>
      </c>
      <c r="I53" s="5" t="s">
        <v>1302</v>
      </c>
      <c r="J53" s="2"/>
      <c r="K53" s="1"/>
    </row>
    <row r="54" spans="1:11" ht="24">
      <c r="A54" s="4">
        <v>9.2697478681571252E-4</v>
      </c>
      <c r="B54" s="4">
        <v>516.55421999999999</v>
      </c>
      <c r="C54" s="4">
        <v>2.4597820000000001</v>
      </c>
      <c r="D54" s="4">
        <v>21000000</v>
      </c>
      <c r="E54" s="14">
        <v>40973</v>
      </c>
      <c r="F54" s="5" t="s">
        <v>53</v>
      </c>
      <c r="G54" s="5" t="s">
        <v>169</v>
      </c>
      <c r="H54" s="5" t="s">
        <v>1303</v>
      </c>
      <c r="I54" s="5" t="s">
        <v>1304</v>
      </c>
      <c r="J54" s="2"/>
      <c r="K54" s="1"/>
    </row>
    <row r="55" spans="1:11">
      <c r="A55" s="9">
        <v>-4.0405029473906078E-4</v>
      </c>
      <c r="B55" s="9">
        <v>-225.15594578</v>
      </c>
      <c r="C55" s="10"/>
      <c r="D55" s="9">
        <v>60014000</v>
      </c>
      <c r="E55" s="10"/>
      <c r="F55" s="10"/>
      <c r="G55" s="10"/>
      <c r="H55" s="10"/>
      <c r="I55" s="11" t="s">
        <v>567</v>
      </c>
      <c r="J55" s="2"/>
      <c r="K55" s="1"/>
    </row>
    <row r="56" spans="1:11" ht="15.2" customHeight="1">
      <c r="A56" s="38" t="s">
        <v>447</v>
      </c>
      <c r="B56" s="38"/>
      <c r="C56" s="38"/>
      <c r="D56" s="38"/>
      <c r="E56" s="38"/>
      <c r="F56" s="38"/>
      <c r="G56" s="38"/>
      <c r="H56" s="38"/>
      <c r="I56" s="38"/>
      <c r="J56" s="2"/>
      <c r="K56" s="1"/>
    </row>
    <row r="57" spans="1:11" ht="24">
      <c r="A57" s="4">
        <v>4.3770851684130163E-3</v>
      </c>
      <c r="B57" s="4">
        <v>2439.1190000000001</v>
      </c>
      <c r="C57" s="4">
        <v>9.7564759999999993</v>
      </c>
      <c r="D57" s="4">
        <v>25000000</v>
      </c>
      <c r="E57" s="14">
        <v>40161</v>
      </c>
      <c r="F57" s="5" t="s">
        <v>53</v>
      </c>
      <c r="G57" s="5" t="s">
        <v>169</v>
      </c>
      <c r="H57" s="5" t="s">
        <v>1305</v>
      </c>
      <c r="I57" s="5" t="s">
        <v>1306</v>
      </c>
      <c r="J57" s="2"/>
      <c r="K57" s="1"/>
    </row>
    <row r="58" spans="1:11" ht="24">
      <c r="A58" s="4">
        <v>1.3195912612423205E-2</v>
      </c>
      <c r="B58" s="4">
        <v>7353.3869999999997</v>
      </c>
      <c r="C58" s="4">
        <v>9.8045159999999996</v>
      </c>
      <c r="D58" s="4">
        <v>75000000</v>
      </c>
      <c r="E58" s="14">
        <v>40199</v>
      </c>
      <c r="F58" s="5" t="s">
        <v>53</v>
      </c>
      <c r="G58" s="5" t="s">
        <v>169</v>
      </c>
      <c r="H58" s="5" t="s">
        <v>1307</v>
      </c>
      <c r="I58" s="5" t="s">
        <v>1308</v>
      </c>
      <c r="J58" s="2"/>
      <c r="K58" s="1"/>
    </row>
    <row r="59" spans="1:11">
      <c r="A59" s="9">
        <v>1.7572997780836222E-2</v>
      </c>
      <c r="B59" s="9">
        <v>9792.5059999999994</v>
      </c>
      <c r="C59" s="10"/>
      <c r="D59" s="9">
        <v>100000000</v>
      </c>
      <c r="E59" s="10"/>
      <c r="F59" s="10"/>
      <c r="G59" s="10"/>
      <c r="H59" s="10"/>
      <c r="I59" s="11" t="s">
        <v>448</v>
      </c>
      <c r="J59" s="2"/>
      <c r="K59" s="1"/>
    </row>
    <row r="60" spans="1:11">
      <c r="A60" s="9">
        <v>0.11011621984773182</v>
      </c>
      <c r="B60" s="9">
        <v>61361.968914157609</v>
      </c>
      <c r="C60" s="10"/>
      <c r="D60" s="9">
        <v>927660310.97319996</v>
      </c>
      <c r="E60" s="10"/>
      <c r="F60" s="10"/>
      <c r="G60" s="10"/>
      <c r="H60" s="10"/>
      <c r="I60" s="11" t="s">
        <v>104</v>
      </c>
      <c r="J60" s="2"/>
      <c r="K60" s="1"/>
    </row>
    <row r="61" spans="1:11" ht="15.2" customHeight="1">
      <c r="A61" s="38" t="s">
        <v>105</v>
      </c>
      <c r="B61" s="38"/>
      <c r="C61" s="38"/>
      <c r="D61" s="38"/>
      <c r="E61" s="38"/>
      <c r="F61" s="38"/>
      <c r="G61" s="38"/>
      <c r="H61" s="38"/>
      <c r="I61" s="38"/>
      <c r="J61" s="2"/>
      <c r="K61" s="1"/>
    </row>
    <row r="62" spans="1:11" ht="15.2" customHeight="1">
      <c r="A62" s="38" t="s">
        <v>562</v>
      </c>
      <c r="B62" s="38"/>
      <c r="C62" s="38"/>
      <c r="D62" s="38"/>
      <c r="E62" s="38"/>
      <c r="F62" s="38"/>
      <c r="G62" s="38"/>
      <c r="H62" s="38"/>
      <c r="I62" s="38"/>
      <c r="J62" s="2"/>
      <c r="K62" s="1"/>
    </row>
    <row r="63" spans="1:11" ht="24">
      <c r="A63" s="4">
        <v>2.6143834762501253E-3</v>
      </c>
      <c r="B63" s="4">
        <v>1456.8581978311699</v>
      </c>
      <c r="C63" s="4">
        <v>3127.0696000000039</v>
      </c>
      <c r="D63" s="4">
        <v>46588.608</v>
      </c>
      <c r="E63" s="14">
        <v>41255</v>
      </c>
      <c r="F63" s="5" t="s">
        <v>38</v>
      </c>
      <c r="G63" s="5" t="s">
        <v>169</v>
      </c>
      <c r="H63" s="5" t="s">
        <v>1309</v>
      </c>
      <c r="I63" s="5" t="s">
        <v>1310</v>
      </c>
      <c r="J63" s="2"/>
      <c r="K63" s="1"/>
    </row>
    <row r="64" spans="1:11">
      <c r="A64" s="9">
        <v>2.6143834762501253E-3</v>
      </c>
      <c r="B64" s="9">
        <v>1456.8581978311699</v>
      </c>
      <c r="C64" s="10"/>
      <c r="D64" s="9">
        <v>46588.608</v>
      </c>
      <c r="E64" s="10"/>
      <c r="F64" s="10"/>
      <c r="G64" s="10"/>
      <c r="H64" s="10"/>
      <c r="I64" s="11" t="s">
        <v>563</v>
      </c>
      <c r="J64" s="2"/>
      <c r="K64" s="1"/>
    </row>
    <row r="65" spans="1:11" ht="15.2" customHeight="1">
      <c r="A65" s="38" t="s">
        <v>568</v>
      </c>
      <c r="B65" s="38"/>
      <c r="C65" s="38"/>
      <c r="D65" s="38"/>
      <c r="E65" s="38"/>
      <c r="F65" s="38"/>
      <c r="G65" s="38"/>
      <c r="H65" s="38"/>
      <c r="I65" s="38"/>
      <c r="J65" s="2"/>
      <c r="K65" s="1"/>
    </row>
    <row r="66" spans="1:11" ht="24">
      <c r="A66" s="4">
        <v>-1.2070437850639866E-3</v>
      </c>
      <c r="B66" s="4">
        <v>-672.62192000000005</v>
      </c>
      <c r="C66" s="4">
        <v>-16.815548</v>
      </c>
      <c r="D66" s="4">
        <v>18644800</v>
      </c>
      <c r="E66" s="14">
        <v>40987</v>
      </c>
      <c r="F66" s="5" t="s">
        <v>39</v>
      </c>
      <c r="G66" s="5" t="s">
        <v>169</v>
      </c>
      <c r="H66" s="5" t="s">
        <v>1311</v>
      </c>
      <c r="I66" s="5" t="s">
        <v>1312</v>
      </c>
      <c r="J66" s="2"/>
      <c r="K66" s="1"/>
    </row>
    <row r="67" spans="1:11" ht="24">
      <c r="A67" s="4">
        <v>2.6546716412613673E-3</v>
      </c>
      <c r="B67" s="4">
        <v>1479.3086699999999</v>
      </c>
      <c r="C67" s="4">
        <v>21.132981000000001</v>
      </c>
      <c r="D67" s="4">
        <v>32628400</v>
      </c>
      <c r="E67" s="14">
        <v>40987</v>
      </c>
      <c r="F67" s="5" t="s">
        <v>39</v>
      </c>
      <c r="G67" s="5" t="s">
        <v>169</v>
      </c>
      <c r="H67" s="5" t="s">
        <v>1313</v>
      </c>
      <c r="I67" s="5" t="s">
        <v>1314</v>
      </c>
      <c r="J67" s="2"/>
      <c r="K67" s="1"/>
    </row>
    <row r="68" spans="1:11" ht="24">
      <c r="A68" s="4">
        <v>-7.7690217399906036E-3</v>
      </c>
      <c r="B68" s="4">
        <v>-4329.2665800000004</v>
      </c>
      <c r="C68" s="4">
        <v>-48.102961999999998</v>
      </c>
      <c r="D68" s="4">
        <v>32832000</v>
      </c>
      <c r="E68" s="14">
        <v>40617</v>
      </c>
      <c r="F68" s="5" t="s">
        <v>38</v>
      </c>
      <c r="G68" s="5" t="s">
        <v>169</v>
      </c>
      <c r="H68" s="5" t="s">
        <v>1315</v>
      </c>
      <c r="I68" s="5" t="s">
        <v>1316</v>
      </c>
      <c r="J68" s="2"/>
      <c r="K68" s="1"/>
    </row>
    <row r="69" spans="1:11" ht="24">
      <c r="A69" s="4">
        <v>-5.4174470298748835E-3</v>
      </c>
      <c r="B69" s="4">
        <v>-3018.8578640000001</v>
      </c>
      <c r="C69" s="4">
        <v>-34.305202999999999</v>
      </c>
      <c r="D69" s="4">
        <v>32102400</v>
      </c>
      <c r="E69" s="14">
        <v>40989</v>
      </c>
      <c r="F69" s="5" t="s">
        <v>38</v>
      </c>
      <c r="G69" s="5" t="s">
        <v>169</v>
      </c>
      <c r="H69" s="5" t="s">
        <v>1317</v>
      </c>
      <c r="I69" s="5" t="s">
        <v>1318</v>
      </c>
      <c r="J69" s="2"/>
      <c r="K69" s="1"/>
    </row>
    <row r="70" spans="1:11" ht="24">
      <c r="A70" s="4">
        <v>4.99497073690268E-3</v>
      </c>
      <c r="B70" s="4">
        <v>2783.43408</v>
      </c>
      <c r="C70" s="4">
        <v>26.508896</v>
      </c>
      <c r="D70" s="4">
        <v>38304000</v>
      </c>
      <c r="E70" s="14">
        <v>41016</v>
      </c>
      <c r="F70" s="5" t="s">
        <v>38</v>
      </c>
      <c r="G70" s="5" t="s">
        <v>169</v>
      </c>
      <c r="H70" s="5" t="s">
        <v>1319</v>
      </c>
      <c r="I70" s="5" t="s">
        <v>1320</v>
      </c>
      <c r="J70" s="2"/>
      <c r="K70" s="1"/>
    </row>
    <row r="71" spans="1:11" ht="24">
      <c r="A71" s="4">
        <v>6.8812303176037665E-3</v>
      </c>
      <c r="B71" s="4">
        <v>3834.5471849999999</v>
      </c>
      <c r="C71" s="4">
        <v>36.519497000000001</v>
      </c>
      <c r="D71" s="4">
        <v>38304000</v>
      </c>
      <c r="E71" s="14">
        <v>41053</v>
      </c>
      <c r="F71" s="5" t="s">
        <v>38</v>
      </c>
      <c r="G71" s="5" t="s">
        <v>169</v>
      </c>
      <c r="H71" s="5" t="s">
        <v>1321</v>
      </c>
      <c r="I71" s="5" t="s">
        <v>1322</v>
      </c>
      <c r="J71" s="2"/>
      <c r="K71" s="1"/>
    </row>
    <row r="72" spans="1:11" ht="24">
      <c r="A72" s="4">
        <v>2.1793226027504481E-3</v>
      </c>
      <c r="B72" s="4">
        <v>1214.4216899999999</v>
      </c>
      <c r="C72" s="4">
        <v>14.287314</v>
      </c>
      <c r="D72" s="4">
        <v>31008000</v>
      </c>
      <c r="E72" s="14">
        <v>40807.958333333328</v>
      </c>
      <c r="F72" s="5" t="s">
        <v>38</v>
      </c>
      <c r="G72" s="5" t="s">
        <v>169</v>
      </c>
      <c r="H72" s="5" t="s">
        <v>1323</v>
      </c>
      <c r="I72" s="5" t="s">
        <v>1324</v>
      </c>
      <c r="J72" s="2"/>
      <c r="K72" s="1"/>
    </row>
    <row r="73" spans="1:11" ht="24">
      <c r="A73" s="4">
        <v>9.5764170658921895E-4</v>
      </c>
      <c r="B73" s="4">
        <v>533.64327900000001</v>
      </c>
      <c r="C73" s="4">
        <v>13.683161</v>
      </c>
      <c r="D73" s="4">
        <v>18178680</v>
      </c>
      <c r="E73" s="14">
        <v>40987</v>
      </c>
      <c r="F73" s="5" t="s">
        <v>39</v>
      </c>
      <c r="G73" s="5" t="s">
        <v>169</v>
      </c>
      <c r="H73" s="5" t="s">
        <v>1325</v>
      </c>
      <c r="I73" s="5" t="s">
        <v>1326</v>
      </c>
      <c r="J73" s="2"/>
      <c r="K73" s="1"/>
    </row>
    <row r="74" spans="1:11" ht="24">
      <c r="A74" s="4">
        <v>1.6060222460681493E-3</v>
      </c>
      <c r="B74" s="4">
        <v>894.95159999999998</v>
      </c>
      <c r="C74" s="4">
        <v>11.186895</v>
      </c>
      <c r="D74" s="4">
        <v>29184000</v>
      </c>
      <c r="E74" s="14">
        <v>40391</v>
      </c>
      <c r="F74" s="5" t="s">
        <v>38</v>
      </c>
      <c r="G74" s="5" t="s">
        <v>169</v>
      </c>
      <c r="H74" s="5" t="s">
        <v>1327</v>
      </c>
      <c r="I74" s="5" t="s">
        <v>1328</v>
      </c>
      <c r="J74" s="2"/>
      <c r="K74" s="1"/>
    </row>
    <row r="75" spans="1:11" ht="24">
      <c r="A75" s="4">
        <v>3.8607294206943455E-3</v>
      </c>
      <c r="B75" s="4">
        <v>2151.3811409999998</v>
      </c>
      <c r="C75" s="4">
        <v>-7.8805170000000002</v>
      </c>
      <c r="D75" s="4">
        <v>-99590400</v>
      </c>
      <c r="E75" s="14">
        <v>41276</v>
      </c>
      <c r="F75" s="5" t="s">
        <v>38</v>
      </c>
      <c r="G75" s="5" t="s">
        <v>169</v>
      </c>
      <c r="H75" s="5" t="s">
        <v>1329</v>
      </c>
      <c r="I75" s="5" t="s">
        <v>1330</v>
      </c>
      <c r="J75" s="2"/>
      <c r="K75" s="1"/>
    </row>
    <row r="76" spans="1:11">
      <c r="A76" s="4">
        <v>-1.008155580327604E-2</v>
      </c>
      <c r="B76" s="4">
        <v>-5617.92</v>
      </c>
      <c r="C76" s="4">
        <v>100</v>
      </c>
      <c r="D76" s="4">
        <v>-5617920</v>
      </c>
      <c r="E76" s="14">
        <v>41362</v>
      </c>
      <c r="F76" s="5" t="s">
        <v>38</v>
      </c>
      <c r="G76" s="5" t="s">
        <v>169</v>
      </c>
      <c r="H76" s="5" t="s">
        <v>1331</v>
      </c>
      <c r="I76" s="5" t="s">
        <v>1332</v>
      </c>
      <c r="J76" s="2"/>
      <c r="K76" s="1"/>
    </row>
    <row r="77" spans="1:11" ht="36">
      <c r="A77" s="4">
        <v>-1.5629060229193981E-3</v>
      </c>
      <c r="B77" s="4">
        <v>-870.92520000000002</v>
      </c>
      <c r="C77" s="4">
        <v>-8.7092519999999993</v>
      </c>
      <c r="D77" s="4">
        <v>36480000</v>
      </c>
      <c r="E77" s="14">
        <v>40581</v>
      </c>
      <c r="F77" s="5" t="s">
        <v>38</v>
      </c>
      <c r="G77" s="5" t="s">
        <v>169</v>
      </c>
      <c r="H77" s="5" t="s">
        <v>1333</v>
      </c>
      <c r="I77" s="5" t="s">
        <v>1334</v>
      </c>
      <c r="J77" s="2"/>
      <c r="K77" s="1"/>
    </row>
    <row r="78" spans="1:11" ht="24">
      <c r="A78" s="4">
        <v>5.6036808463573009E-3</v>
      </c>
      <c r="B78" s="4">
        <v>3122.63616</v>
      </c>
      <c r="C78" s="4">
        <v>29.739391999999999</v>
      </c>
      <c r="D78" s="4">
        <v>38304000</v>
      </c>
      <c r="E78" s="14">
        <v>41015</v>
      </c>
      <c r="F78" s="5" t="s">
        <v>38</v>
      </c>
      <c r="G78" s="5" t="s">
        <v>169</v>
      </c>
      <c r="H78" s="5" t="s">
        <v>1335</v>
      </c>
      <c r="I78" s="5" t="s">
        <v>1336</v>
      </c>
      <c r="J78" s="2"/>
      <c r="K78" s="1"/>
    </row>
    <row r="79" spans="1:11" ht="24">
      <c r="A79" s="4">
        <v>1.5949947799362744E-3</v>
      </c>
      <c r="B79" s="4">
        <v>888.80657399999996</v>
      </c>
      <c r="C79" s="4">
        <v>16.459381</v>
      </c>
      <c r="D79" s="4">
        <v>19699200</v>
      </c>
      <c r="E79" s="14">
        <v>40827</v>
      </c>
      <c r="F79" s="5" t="s">
        <v>38</v>
      </c>
      <c r="G79" s="5" t="s">
        <v>169</v>
      </c>
      <c r="H79" s="5" t="s">
        <v>1337</v>
      </c>
      <c r="I79" s="5" t="s">
        <v>1338</v>
      </c>
      <c r="J79" s="2"/>
      <c r="K79" s="1"/>
    </row>
    <row r="80" spans="1:11" ht="24">
      <c r="A80" s="4">
        <v>5.9531957410432794E-3</v>
      </c>
      <c r="B80" s="4">
        <v>3317.4023999999999</v>
      </c>
      <c r="C80" s="4">
        <v>-16.587012000000001</v>
      </c>
      <c r="D80" s="4">
        <v>-72960000</v>
      </c>
      <c r="E80" s="14">
        <v>41019</v>
      </c>
      <c r="F80" s="5" t="s">
        <v>38</v>
      </c>
      <c r="G80" s="5" t="s">
        <v>169</v>
      </c>
      <c r="H80" s="5" t="s">
        <v>1339</v>
      </c>
      <c r="I80" s="5" t="s">
        <v>1340</v>
      </c>
      <c r="J80" s="2"/>
      <c r="K80" s="1"/>
    </row>
    <row r="81" spans="1:11" ht="24">
      <c r="A81" s="4">
        <v>4.4270419537882078E-3</v>
      </c>
      <c r="B81" s="4">
        <v>2466.957285</v>
      </c>
      <c r="C81" s="4">
        <v>-12.651063000000001</v>
      </c>
      <c r="D81" s="4">
        <v>-71136000</v>
      </c>
      <c r="E81" s="14">
        <v>40997</v>
      </c>
      <c r="F81" s="5" t="s">
        <v>38</v>
      </c>
      <c r="G81" s="5" t="s">
        <v>169</v>
      </c>
      <c r="H81" s="5" t="s">
        <v>1341</v>
      </c>
      <c r="I81" s="5" t="s">
        <v>1342</v>
      </c>
      <c r="J81" s="2"/>
      <c r="K81" s="1"/>
    </row>
    <row r="82" spans="1:11" ht="24">
      <c r="A82" s="4">
        <v>1.4233747796882535E-3</v>
      </c>
      <c r="B82" s="4">
        <v>793.17178799999999</v>
      </c>
      <c r="C82" s="4">
        <v>-3.7591079999999999</v>
      </c>
      <c r="D82" s="4">
        <v>-76972800</v>
      </c>
      <c r="E82" s="14">
        <v>40849</v>
      </c>
      <c r="F82" s="5" t="s">
        <v>38</v>
      </c>
      <c r="G82" s="5" t="s">
        <v>169</v>
      </c>
      <c r="H82" s="5" t="s">
        <v>1343</v>
      </c>
      <c r="I82" s="5" t="s">
        <v>1344</v>
      </c>
      <c r="J82" s="2"/>
      <c r="K82" s="1"/>
    </row>
    <row r="83" spans="1:11" ht="24">
      <c r="A83" s="4">
        <v>8.324863412585785E-3</v>
      </c>
      <c r="B83" s="4">
        <v>4639.0078649999996</v>
      </c>
      <c r="C83" s="4">
        <v>-29.929082999999999</v>
      </c>
      <c r="D83" s="4">
        <v>-56544000</v>
      </c>
      <c r="E83" s="14">
        <v>41226</v>
      </c>
      <c r="F83" s="5" t="s">
        <v>38</v>
      </c>
      <c r="G83" s="5" t="s">
        <v>169</v>
      </c>
      <c r="H83" s="5" t="s">
        <v>1345</v>
      </c>
      <c r="I83" s="5" t="s">
        <v>1346</v>
      </c>
      <c r="J83" s="2"/>
      <c r="K83" s="1"/>
    </row>
    <row r="84" spans="1:11" ht="24">
      <c r="A84" s="4">
        <v>3.0096438793302677E-4</v>
      </c>
      <c r="B84" s="4">
        <v>167.7116</v>
      </c>
      <c r="C84" s="4">
        <v>-2.99485</v>
      </c>
      <c r="D84" s="4">
        <v>-20428800</v>
      </c>
      <c r="E84" s="14">
        <v>41361</v>
      </c>
      <c r="F84" s="5" t="s">
        <v>38</v>
      </c>
      <c r="G84" s="5" t="s">
        <v>169</v>
      </c>
      <c r="H84" s="5" t="s">
        <v>1347</v>
      </c>
      <c r="I84" s="5" t="s">
        <v>1348</v>
      </c>
      <c r="J84" s="2"/>
      <c r="K84" s="1"/>
    </row>
    <row r="85" spans="1:11">
      <c r="A85" s="9">
        <v>2.4724730192077191E-2</v>
      </c>
      <c r="B85" s="9">
        <v>13777.789752999999</v>
      </c>
      <c r="C85" s="10"/>
      <c r="D85" s="9">
        <v>-37580440</v>
      </c>
      <c r="E85" s="10"/>
      <c r="F85" s="10"/>
      <c r="G85" s="10"/>
      <c r="H85" s="10"/>
      <c r="I85" s="11" t="s">
        <v>569</v>
      </c>
      <c r="J85" s="2"/>
      <c r="K85" s="1"/>
    </row>
    <row r="86" spans="1:11" ht="15.2" customHeight="1">
      <c r="A86" s="38" t="s">
        <v>566</v>
      </c>
      <c r="B86" s="38"/>
      <c r="C86" s="38"/>
      <c r="D86" s="38"/>
      <c r="E86" s="38"/>
      <c r="F86" s="38"/>
      <c r="G86" s="38"/>
      <c r="H86" s="38"/>
      <c r="I86" s="38"/>
      <c r="J86" s="2"/>
      <c r="K86" s="1"/>
    </row>
    <row r="87" spans="1:11" ht="24">
      <c r="A87" s="4">
        <v>8.262729664308381E-4</v>
      </c>
      <c r="B87" s="4">
        <v>460.4384</v>
      </c>
      <c r="C87" s="4">
        <v>2.4233600000000002</v>
      </c>
      <c r="D87" s="4">
        <v>19000000</v>
      </c>
      <c r="E87" s="14">
        <v>40700</v>
      </c>
      <c r="F87" s="5" t="s">
        <v>53</v>
      </c>
      <c r="G87" s="5" t="s">
        <v>169</v>
      </c>
      <c r="H87" s="5" t="s">
        <v>1349</v>
      </c>
      <c r="I87" s="5" t="s">
        <v>1350</v>
      </c>
      <c r="J87" s="2"/>
      <c r="K87" s="1"/>
    </row>
    <row r="88" spans="1:11">
      <c r="A88" s="9">
        <v>8.262729664308381E-4</v>
      </c>
      <c r="B88" s="9">
        <v>460.4384</v>
      </c>
      <c r="C88" s="10"/>
      <c r="D88" s="9">
        <v>19000000</v>
      </c>
      <c r="E88" s="10"/>
      <c r="F88" s="10"/>
      <c r="G88" s="10"/>
      <c r="H88" s="10"/>
      <c r="I88" s="11" t="s">
        <v>567</v>
      </c>
      <c r="J88" s="2"/>
      <c r="K88" s="1"/>
    </row>
    <row r="89" spans="1:11" ht="15.2" customHeight="1">
      <c r="A89" s="38" t="s">
        <v>447</v>
      </c>
      <c r="B89" s="38"/>
      <c r="C89" s="38"/>
      <c r="D89" s="38"/>
      <c r="E89" s="38"/>
      <c r="F89" s="38"/>
      <c r="G89" s="38"/>
      <c r="H89" s="38"/>
      <c r="I89" s="38"/>
      <c r="J89" s="2"/>
      <c r="K89" s="1"/>
    </row>
    <row r="90" spans="1:11" ht="24">
      <c r="A90" s="4">
        <v>-6.1900248735188759E-4</v>
      </c>
      <c r="B90" s="4">
        <v>-344.93748004785999</v>
      </c>
      <c r="C90" s="4">
        <v>-1.329671</v>
      </c>
      <c r="D90" s="4">
        <v>25941566</v>
      </c>
      <c r="E90" s="14">
        <v>41059</v>
      </c>
      <c r="F90" s="5" t="s">
        <v>53</v>
      </c>
      <c r="G90" s="5" t="s">
        <v>169</v>
      </c>
      <c r="H90" s="5" t="s">
        <v>1351</v>
      </c>
      <c r="I90" s="5" t="s">
        <v>1352</v>
      </c>
      <c r="J90" s="2"/>
      <c r="K90" s="1"/>
    </row>
    <row r="91" spans="1:11">
      <c r="A91" s="9">
        <v>-6.1900248735188759E-4</v>
      </c>
      <c r="B91" s="9">
        <v>-344.93748004785999</v>
      </c>
      <c r="C91" s="10"/>
      <c r="D91" s="9">
        <v>25941566</v>
      </c>
      <c r="E91" s="10"/>
      <c r="F91" s="10"/>
      <c r="G91" s="10"/>
      <c r="H91" s="10"/>
      <c r="I91" s="11" t="s">
        <v>448</v>
      </c>
      <c r="J91" s="2"/>
      <c r="K91" s="1"/>
    </row>
    <row r="92" spans="1:11">
      <c r="A92" s="9">
        <v>2.7546384147406268E-2</v>
      </c>
      <c r="B92" s="9">
        <v>15350.14887078331</v>
      </c>
      <c r="C92" s="10"/>
      <c r="D92" s="9">
        <v>7407714.608</v>
      </c>
      <c r="E92" s="10"/>
      <c r="F92" s="10"/>
      <c r="G92" s="10"/>
      <c r="H92" s="10"/>
      <c r="I92" s="11" t="s">
        <v>110</v>
      </c>
      <c r="J92" s="2"/>
      <c r="K92" s="1"/>
    </row>
    <row r="93" spans="1:11">
      <c r="A93" s="6">
        <v>0.13766260399513808</v>
      </c>
      <c r="B93" s="6">
        <v>76712.117784940914</v>
      </c>
      <c r="C93" s="12"/>
      <c r="D93" s="6">
        <v>935068025.5812</v>
      </c>
      <c r="E93" s="12"/>
      <c r="F93" s="12"/>
      <c r="G93" s="12"/>
      <c r="H93" s="12"/>
      <c r="I93" s="7" t="s">
        <v>576</v>
      </c>
      <c r="J93" s="2"/>
      <c r="K93" s="1"/>
    </row>
    <row r="94" spans="1:11" ht="20.100000000000001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1"/>
    </row>
    <row r="95" spans="1:11" ht="36" customHeight="1">
      <c r="A95" s="37" t="s">
        <v>33</v>
      </c>
      <c r="B95" s="37"/>
      <c r="C95" s="37"/>
      <c r="D95" s="37"/>
      <c r="E95" s="37"/>
      <c r="F95" s="37"/>
      <c r="G95" s="37"/>
      <c r="H95" s="37"/>
      <c r="I95" s="37"/>
      <c r="J95" s="37"/>
      <c r="K95" s="1"/>
    </row>
  </sheetData>
  <mergeCells count="15">
    <mergeCell ref="A11:I11"/>
    <mergeCell ref="A86:I86"/>
    <mergeCell ref="A89:I89"/>
    <mergeCell ref="A95:J95"/>
    <mergeCell ref="A48:I48"/>
    <mergeCell ref="A51:I51"/>
    <mergeCell ref="A56:I56"/>
    <mergeCell ref="A61:I61"/>
    <mergeCell ref="A62:I62"/>
    <mergeCell ref="A65:I65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25" workbookViewId="0">
      <selection activeCell="M21" sqref="M21:M22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1353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113</v>
      </c>
      <c r="C6" s="3" t="s">
        <v>44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578</v>
      </c>
      <c r="K6" s="3" t="s">
        <v>47</v>
      </c>
      <c r="L6" s="3" t="s">
        <v>48</v>
      </c>
      <c r="M6" s="3" t="s">
        <v>579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580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 ht="15.2" customHeight="1">
      <c r="A9" s="38" t="s">
        <v>138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1"/>
    </row>
    <row r="10" spans="1:16">
      <c r="A10" s="4">
        <v>1.7945353090246991E-11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4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1.7945353090246991E-11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575</v>
      </c>
      <c r="P11" s="1"/>
    </row>
    <row r="12" spans="1:16" ht="25.5">
      <c r="A12" s="9">
        <v>1.7945353090246991E-11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581</v>
      </c>
      <c r="P12" s="1"/>
    </row>
    <row r="13" spans="1:16" ht="15.2" customHeight="1">
      <c r="A13" s="38" t="s">
        <v>582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1"/>
    </row>
    <row r="14" spans="1:16" ht="15.2" customHeight="1">
      <c r="A14" s="38" t="s">
        <v>138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"/>
    </row>
    <row r="15" spans="1:16">
      <c r="A15" s="4">
        <v>1.7945353090246991E-11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1.7945353090246991E-11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575</v>
      </c>
      <c r="P16" s="1"/>
    </row>
    <row r="17" spans="1:16" ht="25.5">
      <c r="A17" s="9">
        <v>1.7945353090246991E-11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583</v>
      </c>
      <c r="P17" s="1"/>
    </row>
    <row r="18" spans="1:16" ht="15.2" customHeight="1">
      <c r="A18" s="38" t="s">
        <v>584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1"/>
    </row>
    <row r="19" spans="1:16" ht="15.2" customHeight="1">
      <c r="A19" s="38" t="s">
        <v>1543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1"/>
    </row>
    <row r="20" spans="1:16" ht="24">
      <c r="A20" s="4">
        <v>1.7447127389551485E-4</v>
      </c>
      <c r="B20" s="4">
        <v>0</v>
      </c>
      <c r="C20" s="4">
        <v>97.223650612</v>
      </c>
      <c r="D20" s="4">
        <v>116.84</v>
      </c>
      <c r="E20" s="4">
        <v>83210.929999999993</v>
      </c>
      <c r="F20" s="4">
        <v>-1.5976621868610399</v>
      </c>
      <c r="G20" s="4">
        <v>4.75</v>
      </c>
      <c r="H20" s="5" t="s">
        <v>53</v>
      </c>
      <c r="I20" s="4">
        <v>0.21510380858779907</v>
      </c>
      <c r="J20" s="14">
        <v>39569</v>
      </c>
      <c r="K20" s="5" t="s">
        <v>190</v>
      </c>
      <c r="L20" s="5" t="s">
        <v>884</v>
      </c>
      <c r="M20" s="13" t="s">
        <v>1555</v>
      </c>
      <c r="N20" s="5" t="s">
        <v>1354</v>
      </c>
      <c r="O20" s="5" t="s">
        <v>1355</v>
      </c>
      <c r="P20" s="1"/>
    </row>
    <row r="21" spans="1:16" ht="36">
      <c r="A21" s="4">
        <v>1.5160586529643534E-2</v>
      </c>
      <c r="B21" s="4">
        <v>0</v>
      </c>
      <c r="C21" s="4">
        <v>8448.1962842419998</v>
      </c>
      <c r="D21" s="4">
        <v>105.71</v>
      </c>
      <c r="E21" s="4">
        <v>7991861.0199999996</v>
      </c>
      <c r="F21" s="4">
        <v>1.1994739612340899</v>
      </c>
      <c r="G21" s="4">
        <v>4.3</v>
      </c>
      <c r="H21" s="5" t="s">
        <v>53</v>
      </c>
      <c r="I21" s="4">
        <v>1.6881946995766153</v>
      </c>
      <c r="J21" s="14">
        <v>41221</v>
      </c>
      <c r="K21" s="5" t="s">
        <v>190</v>
      </c>
      <c r="L21" s="5" t="s">
        <v>87</v>
      </c>
      <c r="M21" s="13" t="s">
        <v>1555</v>
      </c>
      <c r="N21" s="5" t="s">
        <v>1356</v>
      </c>
      <c r="O21" s="5" t="s">
        <v>1357</v>
      </c>
      <c r="P21" s="1"/>
    </row>
    <row r="22" spans="1:16" ht="24">
      <c r="A22" s="4">
        <v>1.0592704936912426E-2</v>
      </c>
      <c r="B22" s="4">
        <v>0</v>
      </c>
      <c r="C22" s="4">
        <v>5902.7564872319999</v>
      </c>
      <c r="D22" s="4">
        <v>105.16</v>
      </c>
      <c r="E22" s="4">
        <v>5613119.5199999996</v>
      </c>
      <c r="F22" s="4">
        <v>1.5309708522558201</v>
      </c>
      <c r="G22" s="4">
        <v>4.2</v>
      </c>
      <c r="H22" s="5" t="s">
        <v>53</v>
      </c>
      <c r="I22" s="4">
        <v>1.2818795753415559</v>
      </c>
      <c r="J22" s="14">
        <v>40752</v>
      </c>
      <c r="K22" s="5" t="s">
        <v>190</v>
      </c>
      <c r="L22" s="5" t="s">
        <v>87</v>
      </c>
      <c r="M22" s="13" t="s">
        <v>1555</v>
      </c>
      <c r="N22" s="5" t="s">
        <v>1358</v>
      </c>
      <c r="O22" s="5" t="s">
        <v>1359</v>
      </c>
      <c r="P22" s="1"/>
    </row>
    <row r="23" spans="1:16" ht="51">
      <c r="A23" s="9">
        <v>2.5927762740451478E-2</v>
      </c>
      <c r="B23" s="10"/>
      <c r="C23" s="9">
        <v>14448.176422086</v>
      </c>
      <c r="D23" s="10"/>
      <c r="E23" s="9">
        <v>13688191.470000001</v>
      </c>
      <c r="F23" s="9">
        <v>1.3160836694200806</v>
      </c>
      <c r="G23" s="10"/>
      <c r="H23" s="10"/>
      <c r="I23" s="9">
        <v>1.5122833294981732</v>
      </c>
      <c r="J23" s="10"/>
      <c r="K23" s="10"/>
      <c r="L23" s="10"/>
      <c r="M23" s="10"/>
      <c r="N23" s="10"/>
      <c r="O23" s="11" t="s">
        <v>1544</v>
      </c>
      <c r="P23" s="1"/>
    </row>
    <row r="24" spans="1:16" ht="15.2" customHeight="1">
      <c r="A24" s="38" t="s">
        <v>1551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1"/>
    </row>
    <row r="25" spans="1:16">
      <c r="A25" s="4">
        <v>1.7945353090246991E-11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55</v>
      </c>
      <c r="I25" s="4">
        <v>0</v>
      </c>
      <c r="J25" s="14"/>
      <c r="K25" s="5"/>
      <c r="L25" s="5" t="s">
        <v>55</v>
      </c>
      <c r="M25" s="13"/>
      <c r="N25" s="5" t="s">
        <v>55</v>
      </c>
      <c r="O25" s="5" t="s">
        <v>55</v>
      </c>
      <c r="P25" s="1"/>
    </row>
    <row r="26" spans="1:16" ht="51">
      <c r="A26" s="9">
        <v>1.7945353090246991E-11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1546</v>
      </c>
      <c r="P26" s="1"/>
    </row>
    <row r="27" spans="1:16" ht="15.2" customHeight="1">
      <c r="A27" s="38" t="s">
        <v>1547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1"/>
    </row>
    <row r="28" spans="1:16">
      <c r="A28" s="4">
        <v>1.7945353090246991E-11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55</v>
      </c>
      <c r="I28" s="4">
        <v>0</v>
      </c>
      <c r="J28" s="14"/>
      <c r="K28" s="5"/>
      <c r="L28" s="5" t="s">
        <v>55</v>
      </c>
      <c r="M28" s="13"/>
      <c r="N28" s="5" t="s">
        <v>55</v>
      </c>
      <c r="O28" s="5" t="s">
        <v>55</v>
      </c>
      <c r="P28" s="1"/>
    </row>
    <row r="29" spans="1:16" ht="51">
      <c r="A29" s="9">
        <v>1.7945353090246991E-11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1552</v>
      </c>
      <c r="P29" s="1"/>
    </row>
    <row r="30" spans="1:16" ht="15.2" customHeight="1">
      <c r="A30" s="38" t="s">
        <v>1549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1"/>
    </row>
    <row r="31" spans="1:16">
      <c r="A31" s="4">
        <v>1.7945353090246991E-11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14"/>
      <c r="K31" s="5"/>
      <c r="L31" s="5" t="s">
        <v>55</v>
      </c>
      <c r="M31" s="13"/>
      <c r="N31" s="5" t="s">
        <v>55</v>
      </c>
      <c r="O31" s="5" t="s">
        <v>55</v>
      </c>
      <c r="P31" s="1"/>
    </row>
    <row r="32" spans="1:16" ht="38.25">
      <c r="A32" s="9">
        <v>1.7945353090246991E-11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1550</v>
      </c>
      <c r="P32" s="1"/>
    </row>
    <row r="33" spans="1:16" ht="25.5">
      <c r="A33" s="9">
        <v>2.5927762794287535E-2</v>
      </c>
      <c r="B33" s="10"/>
      <c r="C33" s="9">
        <v>14448.176452086</v>
      </c>
      <c r="D33" s="10"/>
      <c r="E33" s="9">
        <v>13688191.470000001</v>
      </c>
      <c r="F33" s="9">
        <v>1.3160836666873823</v>
      </c>
      <c r="G33" s="10"/>
      <c r="H33" s="10"/>
      <c r="I33" s="9">
        <v>1.5122833263580884</v>
      </c>
      <c r="J33" s="10"/>
      <c r="K33" s="10"/>
      <c r="L33" s="10"/>
      <c r="M33" s="10"/>
      <c r="N33" s="10"/>
      <c r="O33" s="11" t="s">
        <v>585</v>
      </c>
      <c r="P33" s="1"/>
    </row>
    <row r="34" spans="1:16">
      <c r="A34" s="9">
        <v>2.5927762830178242E-2</v>
      </c>
      <c r="B34" s="10"/>
      <c r="C34" s="9">
        <v>14448.176472085999</v>
      </c>
      <c r="D34" s="10"/>
      <c r="E34" s="9">
        <v>13688191.470000001</v>
      </c>
      <c r="F34" s="9">
        <v>1.3160836648655831</v>
      </c>
      <c r="G34" s="10"/>
      <c r="H34" s="10"/>
      <c r="I34" s="9">
        <v>1.5122833242646987</v>
      </c>
      <c r="J34" s="10"/>
      <c r="K34" s="10"/>
      <c r="L34" s="10"/>
      <c r="M34" s="10"/>
      <c r="N34" s="10"/>
      <c r="O34" s="11" t="s">
        <v>104</v>
      </c>
      <c r="P34" s="1"/>
    </row>
    <row r="35" spans="1:16" ht="15.2" customHeight="1">
      <c r="A35" s="38" t="s">
        <v>105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1"/>
    </row>
    <row r="36" spans="1:16" ht="15.2" customHeight="1">
      <c r="A36" s="38" t="s">
        <v>580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1"/>
    </row>
    <row r="37" spans="1:16" ht="15.2" customHeight="1">
      <c r="A37" s="38" t="s">
        <v>138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1"/>
    </row>
    <row r="38" spans="1:16">
      <c r="A38" s="4">
        <v>1.7945353090246991E-11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55</v>
      </c>
      <c r="I38" s="4">
        <v>0</v>
      </c>
      <c r="J38" s="14"/>
      <c r="K38" s="5"/>
      <c r="L38" s="5" t="s">
        <v>55</v>
      </c>
      <c r="M38" s="13"/>
      <c r="N38" s="5" t="s">
        <v>55</v>
      </c>
      <c r="O38" s="5" t="s">
        <v>55</v>
      </c>
      <c r="P38" s="1"/>
    </row>
    <row r="39" spans="1:16">
      <c r="A39" s="9">
        <v>1.7945353090246991E-11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1526</v>
      </c>
      <c r="P39" s="1"/>
    </row>
    <row r="40" spans="1:16" ht="25.5">
      <c r="A40" s="9">
        <v>1.7945353090246991E-11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581</v>
      </c>
      <c r="P40" s="1"/>
    </row>
    <row r="41" spans="1:16" ht="15.2" customHeight="1">
      <c r="A41" s="38" t="s">
        <v>582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1"/>
    </row>
    <row r="42" spans="1:16" ht="15.2" customHeight="1">
      <c r="A42" s="38" t="s">
        <v>138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1"/>
    </row>
    <row r="43" spans="1:16">
      <c r="A43" s="4">
        <v>1.7945353090246991E-11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55</v>
      </c>
      <c r="I43" s="4">
        <v>0</v>
      </c>
      <c r="J43" s="14"/>
      <c r="K43" s="5"/>
      <c r="L43" s="5" t="s">
        <v>55</v>
      </c>
      <c r="M43" s="13"/>
      <c r="N43" s="5" t="s">
        <v>55</v>
      </c>
      <c r="O43" s="5" t="s">
        <v>55</v>
      </c>
      <c r="P43" s="1"/>
    </row>
    <row r="44" spans="1:16">
      <c r="A44" s="9">
        <v>1.7945353090246991E-11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575</v>
      </c>
      <c r="P44" s="1"/>
    </row>
    <row r="45" spans="1:16" ht="25.5">
      <c r="A45" s="9">
        <v>1.7945353090246991E-11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583</v>
      </c>
      <c r="P45" s="1"/>
    </row>
    <row r="46" spans="1:16" ht="15.2" customHeight="1">
      <c r="A46" s="38" t="s">
        <v>584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"/>
    </row>
    <row r="47" spans="1:16" ht="15.2" customHeight="1">
      <c r="A47" s="38" t="s">
        <v>1543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1"/>
    </row>
    <row r="48" spans="1:16">
      <c r="A48" s="4">
        <v>1.7945353090246991E-11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55</v>
      </c>
      <c r="I48" s="4">
        <v>0</v>
      </c>
      <c r="J48" s="14"/>
      <c r="K48" s="5"/>
      <c r="L48" s="5" t="s">
        <v>55</v>
      </c>
      <c r="M48" s="13"/>
      <c r="N48" s="5" t="s">
        <v>55</v>
      </c>
      <c r="O48" s="5" t="s">
        <v>55</v>
      </c>
      <c r="P48" s="1"/>
    </row>
    <row r="49" spans="1:16" ht="51">
      <c r="A49" s="9">
        <v>1.7945353090246991E-11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1544</v>
      </c>
      <c r="P49" s="1"/>
    </row>
    <row r="50" spans="1:16" ht="15.2" customHeight="1">
      <c r="A50" s="38" t="s">
        <v>1551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1"/>
    </row>
    <row r="51" spans="1:16">
      <c r="A51" s="4">
        <v>1.7945353090246991E-11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55</v>
      </c>
      <c r="I51" s="4">
        <v>0</v>
      </c>
      <c r="J51" s="14"/>
      <c r="K51" s="5"/>
      <c r="L51" s="5" t="s">
        <v>55</v>
      </c>
      <c r="M51" s="13"/>
      <c r="N51" s="5" t="s">
        <v>55</v>
      </c>
      <c r="O51" s="5" t="s">
        <v>55</v>
      </c>
      <c r="P51" s="1"/>
    </row>
    <row r="52" spans="1:16" ht="51">
      <c r="A52" s="9">
        <v>1.7945353090246991E-11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1546</v>
      </c>
      <c r="P52" s="1"/>
    </row>
    <row r="53" spans="1:16" ht="15.2" customHeight="1">
      <c r="A53" s="38" t="s">
        <v>1554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1"/>
    </row>
    <row r="54" spans="1:16">
      <c r="A54" s="4">
        <v>1.7945353090246991E-11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55</v>
      </c>
      <c r="I54" s="4">
        <v>0</v>
      </c>
      <c r="J54" s="14"/>
      <c r="K54" s="5"/>
      <c r="L54" s="5" t="s">
        <v>55</v>
      </c>
      <c r="M54" s="13"/>
      <c r="N54" s="5" t="s">
        <v>55</v>
      </c>
      <c r="O54" s="5" t="s">
        <v>55</v>
      </c>
      <c r="P54" s="1"/>
    </row>
    <row r="55" spans="1:16" ht="51">
      <c r="A55" s="9">
        <v>1.7945353090246991E-11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1552</v>
      </c>
      <c r="P55" s="1"/>
    </row>
    <row r="56" spans="1:16" ht="15.2" customHeight="1">
      <c r="A56" s="38" t="s">
        <v>1549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1"/>
    </row>
    <row r="57" spans="1:16">
      <c r="A57" s="4">
        <v>1.7945353090246991E-11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55</v>
      </c>
      <c r="I57" s="4">
        <v>0</v>
      </c>
      <c r="J57" s="14"/>
      <c r="K57" s="5"/>
      <c r="L57" s="5" t="s">
        <v>55</v>
      </c>
      <c r="M57" s="13"/>
      <c r="N57" s="5" t="s">
        <v>55</v>
      </c>
      <c r="O57" s="5" t="s">
        <v>55</v>
      </c>
      <c r="P57" s="1"/>
    </row>
    <row r="58" spans="1:16" ht="38.25">
      <c r="A58" s="9">
        <v>1.7945353090246991E-11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1553</v>
      </c>
      <c r="P58" s="1"/>
    </row>
    <row r="59" spans="1:16" ht="25.5">
      <c r="A59" s="9">
        <v>7.1781412360987963E-11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585</v>
      </c>
      <c r="P59" s="1"/>
    </row>
    <row r="60" spans="1:16">
      <c r="A60" s="9">
        <v>1.0767211854148195E-10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110</v>
      </c>
      <c r="P60" s="1"/>
    </row>
    <row r="61" spans="1:16" ht="25.5">
      <c r="A61" s="6">
        <v>2.592776293785036E-2</v>
      </c>
      <c r="B61" s="12"/>
      <c r="C61" s="6">
        <v>14448.176532085999</v>
      </c>
      <c r="D61" s="12"/>
      <c r="E61" s="6">
        <v>13688191.470000001</v>
      </c>
      <c r="F61" s="6">
        <v>1.3160836594001863</v>
      </c>
      <c r="G61" s="12"/>
      <c r="H61" s="12"/>
      <c r="I61" s="6">
        <v>1.512283317984529</v>
      </c>
      <c r="J61" s="12"/>
      <c r="K61" s="12"/>
      <c r="L61" s="12"/>
      <c r="M61" s="12"/>
      <c r="N61" s="12"/>
      <c r="O61" s="7" t="s">
        <v>586</v>
      </c>
      <c r="P61" s="1"/>
    </row>
    <row r="62" spans="1:16" ht="36" customHeight="1">
      <c r="A62" s="37" t="s">
        <v>33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</sheetData>
  <mergeCells count="24"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  <mergeCell ref="A24:O24"/>
    <mergeCell ref="A27:O27"/>
    <mergeCell ref="A30:O30"/>
    <mergeCell ref="A35:O35"/>
    <mergeCell ref="A36:O36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39"/>
  <sheetViews>
    <sheetView showGridLines="0" topLeftCell="A34" workbookViewId="0">
      <selection activeCell="L108" sqref="L108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34" t="s">
        <v>1360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115</v>
      </c>
      <c r="D6" s="3" t="s">
        <v>116</v>
      </c>
      <c r="E6" s="3" t="s">
        <v>45</v>
      </c>
      <c r="F6" s="3" t="s">
        <v>1361</v>
      </c>
      <c r="G6" s="3" t="s">
        <v>36</v>
      </c>
      <c r="H6" s="3" t="s">
        <v>117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1"/>
    </row>
    <row r="8" spans="1:13" ht="15.2" customHeight="1">
      <c r="A8" s="38" t="s">
        <v>1362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1"/>
    </row>
    <row r="9" spans="1:13">
      <c r="A9" s="4">
        <v>1.8811048075056414E-5</v>
      </c>
      <c r="B9" s="4">
        <v>10.482406214275001</v>
      </c>
      <c r="C9" s="4">
        <v>185.80324999999999</v>
      </c>
      <c r="D9" s="4">
        <v>5641.67</v>
      </c>
      <c r="E9" s="4">
        <v>0</v>
      </c>
      <c r="F9" s="4">
        <v>0</v>
      </c>
      <c r="G9" s="5" t="s">
        <v>53</v>
      </c>
      <c r="H9" s="4"/>
      <c r="I9" s="5" t="s">
        <v>90</v>
      </c>
      <c r="J9" s="5" t="s">
        <v>172</v>
      </c>
      <c r="K9" s="5" t="s">
        <v>1363</v>
      </c>
      <c r="L9" s="5" t="s">
        <v>1364</v>
      </c>
      <c r="M9" s="1"/>
    </row>
    <row r="10" spans="1:13" ht="25.5">
      <c r="A10" s="9">
        <v>1.8811048075056414E-5</v>
      </c>
      <c r="B10" s="9">
        <v>10.482406214275001</v>
      </c>
      <c r="C10" s="10"/>
      <c r="D10" s="9">
        <v>5641.67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1365</v>
      </c>
      <c r="M10" s="1"/>
    </row>
    <row r="11" spans="1:13" ht="15.2" customHeight="1">
      <c r="A11" s="38" t="s">
        <v>1366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1"/>
    </row>
    <row r="12" spans="1:13">
      <c r="A12" s="4">
        <v>1.7945353090246991E-11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5"/>
      <c r="J12" s="5" t="s">
        <v>55</v>
      </c>
      <c r="K12" s="5" t="s">
        <v>55</v>
      </c>
      <c r="L12" s="5" t="s">
        <v>55</v>
      </c>
      <c r="M12" s="1"/>
    </row>
    <row r="13" spans="1:13" ht="25.5">
      <c r="A13" s="9">
        <v>1.7945353090246991E-11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1367</v>
      </c>
      <c r="M13" s="1"/>
    </row>
    <row r="14" spans="1:13" ht="15.2" customHeight="1">
      <c r="A14" s="38" t="s">
        <v>1368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1"/>
    </row>
    <row r="15" spans="1:13">
      <c r="A15" s="4">
        <v>1.7945353090246991E-11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 ht="25.5">
      <c r="A16" s="9">
        <v>1.7945353090246991E-11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1369</v>
      </c>
      <c r="M16" s="1"/>
    </row>
    <row r="17" spans="1:13" ht="15.2" customHeight="1">
      <c r="A17" s="38" t="s">
        <v>1370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1"/>
    </row>
    <row r="18" spans="1:13">
      <c r="A18" s="4">
        <v>0.11927781489407309</v>
      </c>
      <c r="B18" s="4">
        <v>66467.243243543999</v>
      </c>
      <c r="C18" s="4">
        <v>111.28</v>
      </c>
      <c r="D18" s="4">
        <v>59729729.729999997</v>
      </c>
      <c r="E18" s="4">
        <v>2.26136550533771</v>
      </c>
      <c r="F18" s="4">
        <v>3.57918</v>
      </c>
      <c r="G18" s="5" t="s">
        <v>53</v>
      </c>
      <c r="H18" s="4">
        <v>6.8146732001578174</v>
      </c>
      <c r="I18" s="5" t="s">
        <v>90</v>
      </c>
      <c r="J18" s="5" t="s">
        <v>91</v>
      </c>
      <c r="K18" s="5" t="s">
        <v>1371</v>
      </c>
      <c r="L18" s="5" t="s">
        <v>1556</v>
      </c>
      <c r="M18" s="1"/>
    </row>
    <row r="19" spans="1:13">
      <c r="A19" s="4">
        <v>1.4440876109083994E-2</v>
      </c>
      <c r="B19" s="4">
        <v>8047.1395778400001</v>
      </c>
      <c r="C19" s="4">
        <v>154.80000000000001</v>
      </c>
      <c r="D19" s="4">
        <v>5198410.58</v>
      </c>
      <c r="E19" s="4">
        <v>5.9972620342969902</v>
      </c>
      <c r="F19" s="4">
        <v>6.7141999999999999</v>
      </c>
      <c r="G19" s="5" t="s">
        <v>53</v>
      </c>
      <c r="H19" s="4">
        <v>6.4640556138221301</v>
      </c>
      <c r="I19" s="5" t="s">
        <v>190</v>
      </c>
      <c r="J19" s="5" t="s">
        <v>884</v>
      </c>
      <c r="K19" s="5" t="s">
        <v>1372</v>
      </c>
      <c r="L19" s="5" t="s">
        <v>1557</v>
      </c>
      <c r="M19" s="1"/>
    </row>
    <row r="20" spans="1:13">
      <c r="A20" s="4">
        <v>1.7068146588915409E-2</v>
      </c>
      <c r="B20" s="4">
        <v>9511.1790239399998</v>
      </c>
      <c r="C20" s="4">
        <v>151.80000000000001</v>
      </c>
      <c r="D20" s="4">
        <v>6265598.8300000001</v>
      </c>
      <c r="E20" s="4">
        <v>5.9954262129068399</v>
      </c>
      <c r="F20" s="4">
        <v>6.7141999999999999</v>
      </c>
      <c r="G20" s="5" t="s">
        <v>53</v>
      </c>
      <c r="H20" s="4">
        <v>6.4643173292731264</v>
      </c>
      <c r="I20" s="5" t="s">
        <v>190</v>
      </c>
      <c r="J20" s="5" t="s">
        <v>884</v>
      </c>
      <c r="K20" s="5" t="s">
        <v>1373</v>
      </c>
      <c r="L20" s="5" t="s">
        <v>1557</v>
      </c>
      <c r="M20" s="1"/>
    </row>
    <row r="21" spans="1:13">
      <c r="A21" s="4">
        <v>1.2434771548450156E-2</v>
      </c>
      <c r="B21" s="4">
        <v>6929.2431783960001</v>
      </c>
      <c r="C21" s="4">
        <v>149.16</v>
      </c>
      <c r="D21" s="4">
        <v>4645510.3099999996</v>
      </c>
      <c r="E21" s="4">
        <v>5.99555734300613</v>
      </c>
      <c r="F21" s="4">
        <v>6.7141999999999999</v>
      </c>
      <c r="G21" s="5" t="s">
        <v>53</v>
      </c>
      <c r="H21" s="4">
        <v>6.4642487890607354</v>
      </c>
      <c r="I21" s="5" t="s">
        <v>190</v>
      </c>
      <c r="J21" s="5" t="s">
        <v>884</v>
      </c>
      <c r="K21" s="5" t="s">
        <v>1374</v>
      </c>
      <c r="L21" s="5" t="s">
        <v>1557</v>
      </c>
      <c r="M21" s="1"/>
    </row>
    <row r="22" spans="1:13">
      <c r="A22" s="4">
        <v>9.3944648882410848E-3</v>
      </c>
      <c r="B22" s="4">
        <v>5235.040425784</v>
      </c>
      <c r="C22" s="4">
        <v>144.82</v>
      </c>
      <c r="D22" s="4">
        <v>3614860.12</v>
      </c>
      <c r="E22" s="4">
        <v>5.9959507333040198</v>
      </c>
      <c r="F22" s="4">
        <v>6.7141999999999999</v>
      </c>
      <c r="G22" s="5" t="s">
        <v>53</v>
      </c>
      <c r="H22" s="4">
        <v>6.4641421335269085</v>
      </c>
      <c r="I22" s="5" t="s">
        <v>190</v>
      </c>
      <c r="J22" s="5" t="s">
        <v>884</v>
      </c>
      <c r="K22" s="5" t="s">
        <v>1375</v>
      </c>
      <c r="L22" s="5" t="s">
        <v>1557</v>
      </c>
      <c r="M22" s="1"/>
    </row>
    <row r="23" spans="1:13">
      <c r="A23" s="4">
        <v>1.1504612420252427E-2</v>
      </c>
      <c r="B23" s="4">
        <v>6410.91449268</v>
      </c>
      <c r="C23" s="4">
        <v>142.55000000000001</v>
      </c>
      <c r="D23" s="4">
        <v>4497309.3600000003</v>
      </c>
      <c r="E23" s="4">
        <v>5.9954262129068399</v>
      </c>
      <c r="F23" s="4">
        <v>6.7141999999999999</v>
      </c>
      <c r="G23" s="5" t="s">
        <v>53</v>
      </c>
      <c r="H23" s="4">
        <v>6.4642743036486126</v>
      </c>
      <c r="I23" s="5" t="s">
        <v>190</v>
      </c>
      <c r="J23" s="5" t="s">
        <v>884</v>
      </c>
      <c r="K23" s="5" t="s">
        <v>1376</v>
      </c>
      <c r="L23" s="5" t="s">
        <v>1557</v>
      </c>
      <c r="M23" s="1"/>
    </row>
    <row r="24" spans="1:13">
      <c r="A24" s="4">
        <v>1.1058446629013809E-2</v>
      </c>
      <c r="B24" s="4">
        <v>6162.2897991480004</v>
      </c>
      <c r="C24" s="4">
        <v>142.29</v>
      </c>
      <c r="D24" s="4">
        <v>4330796.12</v>
      </c>
      <c r="E24" s="4">
        <v>5.9951639527082401</v>
      </c>
      <c r="F24" s="4">
        <v>6.7141999999999999</v>
      </c>
      <c r="G24" s="5" t="s">
        <v>53</v>
      </c>
      <c r="H24" s="4">
        <v>6.4642891298023626</v>
      </c>
      <c r="I24" s="5" t="s">
        <v>190</v>
      </c>
      <c r="J24" s="5" t="s">
        <v>884</v>
      </c>
      <c r="K24" s="5" t="s">
        <v>1377</v>
      </c>
      <c r="L24" s="5" t="s">
        <v>1557</v>
      </c>
      <c r="M24" s="1"/>
    </row>
    <row r="25" spans="1:13">
      <c r="A25" s="4">
        <v>9.7138985400218782E-3</v>
      </c>
      <c r="B25" s="4">
        <v>5413.0439736520002</v>
      </c>
      <c r="C25" s="4">
        <v>141.86000000000001</v>
      </c>
      <c r="D25" s="4">
        <v>3815764.82</v>
      </c>
      <c r="E25" s="4">
        <v>5.9951639527082401</v>
      </c>
      <c r="F25" s="4">
        <v>6.7141999999999999</v>
      </c>
      <c r="G25" s="5" t="s">
        <v>53</v>
      </c>
      <c r="H25" s="4">
        <v>6.4642740490526389</v>
      </c>
      <c r="I25" s="5" t="s">
        <v>190</v>
      </c>
      <c r="J25" s="5" t="s">
        <v>884</v>
      </c>
      <c r="K25" s="5" t="s">
        <v>1378</v>
      </c>
      <c r="L25" s="5" t="s">
        <v>1557</v>
      </c>
      <c r="M25" s="1"/>
    </row>
    <row r="26" spans="1:13">
      <c r="A26" s="4">
        <v>1.0120571968108123E-2</v>
      </c>
      <c r="B26" s="4">
        <v>5639.6616534719997</v>
      </c>
      <c r="C26" s="4">
        <v>142.56</v>
      </c>
      <c r="D26" s="4">
        <v>3955991.62</v>
      </c>
      <c r="E26" s="4">
        <v>5.9949016925096501</v>
      </c>
      <c r="F26" s="4">
        <v>6.7141999999999999</v>
      </c>
      <c r="G26" s="5" t="s">
        <v>53</v>
      </c>
      <c r="H26" s="4">
        <v>6.4643916218638289</v>
      </c>
      <c r="I26" s="5" t="s">
        <v>190</v>
      </c>
      <c r="J26" s="5" t="s">
        <v>884</v>
      </c>
      <c r="K26" s="5" t="s">
        <v>1379</v>
      </c>
      <c r="L26" s="5" t="s">
        <v>1557</v>
      </c>
      <c r="M26" s="1"/>
    </row>
    <row r="27" spans="1:13">
      <c r="A27" s="4">
        <v>7.2577183577536529E-3</v>
      </c>
      <c r="B27" s="4">
        <v>4044.3441381480002</v>
      </c>
      <c r="C27" s="4">
        <v>144.12</v>
      </c>
      <c r="D27" s="4">
        <v>2806233.79</v>
      </c>
      <c r="E27" s="4">
        <v>5.9954262129068399</v>
      </c>
      <c r="F27" s="4">
        <v>6.7141999999999999</v>
      </c>
      <c r="G27" s="5" t="s">
        <v>53</v>
      </c>
      <c r="H27" s="4">
        <v>6.4642672654837732</v>
      </c>
      <c r="I27" s="5" t="s">
        <v>190</v>
      </c>
      <c r="J27" s="5" t="s">
        <v>884</v>
      </c>
      <c r="K27" s="5" t="s">
        <v>1380</v>
      </c>
      <c r="L27" s="5" t="s">
        <v>1557</v>
      </c>
      <c r="M27" s="1"/>
    </row>
    <row r="28" spans="1:13">
      <c r="A28" s="4">
        <v>4.404684846905503E-3</v>
      </c>
      <c r="B28" s="4">
        <v>2454.4988470019998</v>
      </c>
      <c r="C28" s="4">
        <v>145.13</v>
      </c>
      <c r="D28" s="4">
        <v>1691241.54</v>
      </c>
      <c r="E28" s="4">
        <v>5.9956884731054298</v>
      </c>
      <c r="F28" s="4">
        <v>6.7141999999999999</v>
      </c>
      <c r="G28" s="5" t="s">
        <v>53</v>
      </c>
      <c r="H28" s="4">
        <v>6.4642328067209203</v>
      </c>
      <c r="I28" s="5" t="s">
        <v>190</v>
      </c>
      <c r="J28" s="5" t="s">
        <v>884</v>
      </c>
      <c r="K28" s="5" t="s">
        <v>1381</v>
      </c>
      <c r="L28" s="5" t="s">
        <v>1557</v>
      </c>
      <c r="M28" s="1"/>
    </row>
    <row r="29" spans="1:13">
      <c r="A29" s="4">
        <v>4.4425328577955775E-3</v>
      </c>
      <c r="B29" s="4">
        <v>2475.5895498149998</v>
      </c>
      <c r="C29" s="4">
        <v>145.57</v>
      </c>
      <c r="D29" s="4">
        <v>1700617.95</v>
      </c>
      <c r="E29" s="4">
        <v>5.9956884731054298</v>
      </c>
      <c r="F29" s="4">
        <v>6.7141999999999999</v>
      </c>
      <c r="G29" s="5" t="s">
        <v>53</v>
      </c>
      <c r="H29" s="4">
        <v>6.4641789785733161</v>
      </c>
      <c r="I29" s="5" t="s">
        <v>190</v>
      </c>
      <c r="J29" s="5" t="s">
        <v>884</v>
      </c>
      <c r="K29" s="5" t="s">
        <v>1382</v>
      </c>
      <c r="L29" s="5" t="s">
        <v>1557</v>
      </c>
      <c r="M29" s="1"/>
    </row>
    <row r="30" spans="1:13">
      <c r="A30" s="4">
        <v>5.5315014003760941E-4</v>
      </c>
      <c r="B30" s="4">
        <v>308.24143568300002</v>
      </c>
      <c r="C30" s="4">
        <v>154.09</v>
      </c>
      <c r="D30" s="4">
        <v>200039.87</v>
      </c>
      <c r="E30" s="4">
        <v>5.9956884731054298</v>
      </c>
      <c r="F30" s="4">
        <v>6.7141999999999999</v>
      </c>
      <c r="G30" s="5" t="s">
        <v>53</v>
      </c>
      <c r="H30" s="4">
        <v>6.4641005151744748</v>
      </c>
      <c r="I30" s="5" t="s">
        <v>190</v>
      </c>
      <c r="J30" s="5" t="s">
        <v>884</v>
      </c>
      <c r="K30" s="5" t="s">
        <v>1383</v>
      </c>
      <c r="L30" s="5" t="s">
        <v>1557</v>
      </c>
      <c r="M30" s="1"/>
    </row>
    <row r="31" spans="1:13">
      <c r="A31" s="4">
        <v>6.2823639098360719E-3</v>
      </c>
      <c r="B31" s="4">
        <v>3500.83048143</v>
      </c>
      <c r="C31" s="4">
        <v>155.55000000000001</v>
      </c>
      <c r="D31" s="4">
        <v>2250614.2599999998</v>
      </c>
      <c r="E31" s="4">
        <v>5.9956884731054298</v>
      </c>
      <c r="F31" s="4">
        <v>6.7141999999999999</v>
      </c>
      <c r="G31" s="5" t="s">
        <v>53</v>
      </c>
      <c r="H31" s="4">
        <v>6.464187573552266</v>
      </c>
      <c r="I31" s="5" t="s">
        <v>190</v>
      </c>
      <c r="J31" s="5" t="s">
        <v>884</v>
      </c>
      <c r="K31" s="5" t="s">
        <v>1384</v>
      </c>
      <c r="L31" s="5" t="s">
        <v>1557</v>
      </c>
      <c r="M31" s="1"/>
    </row>
    <row r="32" spans="1:13">
      <c r="A32" s="4">
        <v>7.1253351688882758E-3</v>
      </c>
      <c r="B32" s="4">
        <v>3970.57396032</v>
      </c>
      <c r="C32" s="4">
        <v>153.94999999999999</v>
      </c>
      <c r="D32" s="4">
        <v>2579132.16</v>
      </c>
      <c r="E32" s="4">
        <v>5.9951639527082401</v>
      </c>
      <c r="F32" s="4">
        <v>6.7141999999999999</v>
      </c>
      <c r="G32" s="5" t="s">
        <v>53</v>
      </c>
      <c r="H32" s="4">
        <v>6.4643136269084183</v>
      </c>
      <c r="I32" s="5" t="s">
        <v>190</v>
      </c>
      <c r="J32" s="5" t="s">
        <v>884</v>
      </c>
      <c r="K32" s="5" t="s">
        <v>1385</v>
      </c>
      <c r="L32" s="5" t="s">
        <v>1557</v>
      </c>
      <c r="M32" s="1"/>
    </row>
    <row r="33" spans="1:13">
      <c r="A33" s="4">
        <v>8.3151947798954778E-3</v>
      </c>
      <c r="B33" s="4">
        <v>4633.6200453000001</v>
      </c>
      <c r="C33" s="4">
        <v>153.94999999999999</v>
      </c>
      <c r="D33" s="4">
        <v>3009821.4</v>
      </c>
      <c r="E33" s="4">
        <v>5.9951639527082401</v>
      </c>
      <c r="F33" s="4">
        <v>6.7141999999999999</v>
      </c>
      <c r="G33" s="5" t="s">
        <v>53</v>
      </c>
      <c r="H33" s="4">
        <v>6.4643249691238776</v>
      </c>
      <c r="I33" s="5" t="s">
        <v>190</v>
      </c>
      <c r="J33" s="5" t="s">
        <v>884</v>
      </c>
      <c r="K33" s="5" t="s">
        <v>1386</v>
      </c>
      <c r="L33" s="5" t="s">
        <v>1557</v>
      </c>
      <c r="M33" s="1"/>
    </row>
    <row r="34" spans="1:13">
      <c r="A34" s="4">
        <v>8.4300016960374216E-3</v>
      </c>
      <c r="B34" s="4">
        <v>4697.5958921749998</v>
      </c>
      <c r="C34" s="4">
        <v>153.94999999999999</v>
      </c>
      <c r="D34" s="4">
        <v>3051377.65</v>
      </c>
      <c r="E34" s="4">
        <v>5.9951639527082401</v>
      </c>
      <c r="F34" s="4">
        <v>6.7141999999999999</v>
      </c>
      <c r="G34" s="5" t="s">
        <v>53</v>
      </c>
      <c r="H34" s="4">
        <v>6.4643129766356555</v>
      </c>
      <c r="I34" s="5" t="s">
        <v>190</v>
      </c>
      <c r="J34" s="5" t="s">
        <v>884</v>
      </c>
      <c r="K34" s="5" t="s">
        <v>1387</v>
      </c>
      <c r="L34" s="5" t="s">
        <v>1557</v>
      </c>
      <c r="M34" s="1"/>
    </row>
    <row r="35" spans="1:13">
      <c r="A35" s="4">
        <v>7.9799332605568693E-3</v>
      </c>
      <c r="B35" s="4">
        <v>4446.7964605799998</v>
      </c>
      <c r="C35" s="4">
        <v>155.16</v>
      </c>
      <c r="D35" s="4">
        <v>2865942.55</v>
      </c>
      <c r="E35" s="4">
        <v>5.9951639527082401</v>
      </c>
      <c r="F35" s="4">
        <v>6.7141999999999999</v>
      </c>
      <c r="G35" s="5" t="s">
        <v>53</v>
      </c>
      <c r="H35" s="4">
        <v>6.464294997349735</v>
      </c>
      <c r="I35" s="5" t="s">
        <v>190</v>
      </c>
      <c r="J35" s="5" t="s">
        <v>884</v>
      </c>
      <c r="K35" s="5" t="s">
        <v>1388</v>
      </c>
      <c r="L35" s="5" t="s">
        <v>1557</v>
      </c>
      <c r="M35" s="1"/>
    </row>
    <row r="36" spans="1:13">
      <c r="A36" s="4">
        <v>1.9965369161107343E-3</v>
      </c>
      <c r="B36" s="4">
        <v>1112.5648551300001</v>
      </c>
      <c r="C36" s="4">
        <v>152.85</v>
      </c>
      <c r="D36" s="4">
        <v>727880.18</v>
      </c>
      <c r="E36" s="4">
        <v>5.9956884731054298</v>
      </c>
      <c r="F36" s="4">
        <v>6.7141999999999999</v>
      </c>
      <c r="G36" s="5" t="s">
        <v>53</v>
      </c>
      <c r="H36" s="4">
        <v>6.4642544418298264</v>
      </c>
      <c r="I36" s="5" t="s">
        <v>190</v>
      </c>
      <c r="J36" s="5" t="s">
        <v>884</v>
      </c>
      <c r="K36" s="5" t="s">
        <v>1389</v>
      </c>
      <c r="L36" s="5" t="s">
        <v>1557</v>
      </c>
      <c r="M36" s="1"/>
    </row>
    <row r="37" spans="1:13">
      <c r="A37" s="4">
        <v>2.5623474460113836E-2</v>
      </c>
      <c r="B37" s="4">
        <v>14278.612591936</v>
      </c>
      <c r="C37" s="4">
        <v>151.36000000000001</v>
      </c>
      <c r="D37" s="4">
        <v>9433544.2599999998</v>
      </c>
      <c r="E37" s="4">
        <v>5.9949016925096501</v>
      </c>
      <c r="F37" s="4">
        <v>6.7141999999999999</v>
      </c>
      <c r="G37" s="5" t="s">
        <v>53</v>
      </c>
      <c r="H37" s="4">
        <v>6.464320669643274</v>
      </c>
      <c r="I37" s="5" t="s">
        <v>190</v>
      </c>
      <c r="J37" s="5" t="s">
        <v>884</v>
      </c>
      <c r="K37" s="5" t="s">
        <v>1390</v>
      </c>
      <c r="L37" s="5" t="s">
        <v>1557</v>
      </c>
      <c r="M37" s="1"/>
    </row>
    <row r="38" spans="1:13">
      <c r="A38" s="4">
        <v>6.2539700312417663E-3</v>
      </c>
      <c r="B38" s="4">
        <v>3485.0080685459998</v>
      </c>
      <c r="C38" s="4">
        <v>104.73</v>
      </c>
      <c r="D38" s="4">
        <v>3327612.02</v>
      </c>
      <c r="E38" s="4">
        <v>4.9804792443513897</v>
      </c>
      <c r="F38" s="4">
        <v>5.35</v>
      </c>
      <c r="G38" s="5" t="s">
        <v>53</v>
      </c>
      <c r="H38" s="4">
        <v>8.2299034067703261</v>
      </c>
      <c r="I38" s="5" t="s">
        <v>190</v>
      </c>
      <c r="J38" s="5" t="s">
        <v>87</v>
      </c>
      <c r="K38" s="5" t="s">
        <v>1391</v>
      </c>
      <c r="L38" s="5" t="s">
        <v>1558</v>
      </c>
      <c r="M38" s="1"/>
    </row>
    <row r="39" spans="1:13">
      <c r="A39" s="4">
        <v>5.6629887039210966E-3</v>
      </c>
      <c r="B39" s="4">
        <v>3155.6853049599999</v>
      </c>
      <c r="C39" s="4">
        <v>107.26</v>
      </c>
      <c r="D39" s="4">
        <v>2942089.6</v>
      </c>
      <c r="E39" s="4">
        <v>4.6995985716581297</v>
      </c>
      <c r="F39" s="4">
        <v>5.35</v>
      </c>
      <c r="G39" s="5" t="s">
        <v>53</v>
      </c>
      <c r="H39" s="4">
        <v>8.3009814157165902</v>
      </c>
      <c r="I39" s="5" t="s">
        <v>190</v>
      </c>
      <c r="J39" s="5" t="s">
        <v>87</v>
      </c>
      <c r="K39" s="5" t="s">
        <v>1392</v>
      </c>
      <c r="L39" s="5" t="s">
        <v>1559</v>
      </c>
      <c r="M39" s="1"/>
    </row>
    <row r="40" spans="1:13">
      <c r="A40" s="4">
        <v>2.2619530398303219E-2</v>
      </c>
      <c r="B40" s="4">
        <v>12604.6728</v>
      </c>
      <c r="C40" s="4">
        <v>160.61000000000001</v>
      </c>
      <c r="D40" s="4">
        <v>7848000</v>
      </c>
      <c r="E40" s="4">
        <v>2.8986577879190398</v>
      </c>
      <c r="F40" s="4">
        <v>5.8191600000000001</v>
      </c>
      <c r="G40" s="5" t="s">
        <v>53</v>
      </c>
      <c r="H40" s="4">
        <v>7.4394541945156885</v>
      </c>
      <c r="I40" s="5" t="s">
        <v>190</v>
      </c>
      <c r="J40" s="5" t="s">
        <v>87</v>
      </c>
      <c r="K40" s="5" t="s">
        <v>1393</v>
      </c>
      <c r="L40" s="5" t="s">
        <v>1560</v>
      </c>
      <c r="M40" s="1"/>
    </row>
    <row r="41" spans="1:13">
      <c r="A41" s="4">
        <v>6.0169251129524506E-3</v>
      </c>
      <c r="B41" s="4">
        <v>3352.915422</v>
      </c>
      <c r="C41" s="4">
        <v>107.26</v>
      </c>
      <c r="D41" s="4">
        <v>3125970</v>
      </c>
      <c r="E41" s="4">
        <v>4.6995985716581297</v>
      </c>
      <c r="F41" s="4">
        <v>5.35</v>
      </c>
      <c r="G41" s="5" t="s">
        <v>53</v>
      </c>
      <c r="H41" s="4">
        <v>8.300981415716576</v>
      </c>
      <c r="I41" s="5" t="s">
        <v>190</v>
      </c>
      <c r="J41" s="5" t="s">
        <v>87</v>
      </c>
      <c r="K41" s="5" t="s">
        <v>1394</v>
      </c>
      <c r="L41" s="5" t="s">
        <v>1561</v>
      </c>
      <c r="M41" s="1"/>
    </row>
    <row r="42" spans="1:13">
      <c r="A42" s="4">
        <v>1.2689454660474405E-2</v>
      </c>
      <c r="B42" s="4">
        <v>7071.1646612129998</v>
      </c>
      <c r="C42" s="4">
        <v>116.73</v>
      </c>
      <c r="D42" s="4">
        <v>6057709.8099999996</v>
      </c>
      <c r="E42" s="4">
        <v>3.0505064429044699</v>
      </c>
      <c r="F42" s="4">
        <v>4.7825499999999996</v>
      </c>
      <c r="G42" s="5" t="s">
        <v>53</v>
      </c>
      <c r="H42" s="4">
        <v>7.9126392322791661</v>
      </c>
      <c r="I42" s="5" t="s">
        <v>190</v>
      </c>
      <c r="J42" s="5" t="s">
        <v>87</v>
      </c>
      <c r="K42" s="5" t="s">
        <v>1395</v>
      </c>
      <c r="L42" s="5" t="s">
        <v>1562</v>
      </c>
      <c r="M42" s="1"/>
    </row>
    <row r="43" spans="1:13">
      <c r="A43" s="4">
        <v>2.3859853639756897E-2</v>
      </c>
      <c r="B43" s="4">
        <v>13295.83960804</v>
      </c>
      <c r="C43" s="4">
        <v>112.66</v>
      </c>
      <c r="D43" s="4">
        <v>11801739.4</v>
      </c>
      <c r="E43" s="4">
        <v>4.2031400157213197</v>
      </c>
      <c r="F43" s="4">
        <v>5.36</v>
      </c>
      <c r="G43" s="5" t="s">
        <v>53</v>
      </c>
      <c r="H43" s="4">
        <v>7.5645185870948133</v>
      </c>
      <c r="I43" s="5" t="s">
        <v>190</v>
      </c>
      <c r="J43" s="5" t="s">
        <v>87</v>
      </c>
      <c r="K43" s="5" t="s">
        <v>1396</v>
      </c>
      <c r="L43" s="5" t="s">
        <v>1562</v>
      </c>
      <c r="M43" s="1"/>
    </row>
    <row r="44" spans="1:13">
      <c r="A44" s="4">
        <v>4.6532328397042695E-2</v>
      </c>
      <c r="B44" s="4">
        <v>25930.01551044</v>
      </c>
      <c r="C44" s="4">
        <v>112.15</v>
      </c>
      <c r="D44" s="4">
        <v>23120834.16</v>
      </c>
      <c r="E44" s="4">
        <v>3.9912337752580598</v>
      </c>
      <c r="F44" s="4">
        <v>4.9107399999999997</v>
      </c>
      <c r="G44" s="5" t="s">
        <v>53</v>
      </c>
      <c r="H44" s="4">
        <v>7.6686107678193141</v>
      </c>
      <c r="I44" s="5" t="s">
        <v>190</v>
      </c>
      <c r="J44" s="5" t="s">
        <v>87</v>
      </c>
      <c r="K44" s="5" t="s">
        <v>1397</v>
      </c>
      <c r="L44" s="5" t="s">
        <v>1562</v>
      </c>
      <c r="M44" s="1"/>
    </row>
    <row r="45" spans="1:13">
      <c r="A45" s="4">
        <v>2.8999115828806071E-2</v>
      </c>
      <c r="B45" s="4">
        <v>16159.679713723001</v>
      </c>
      <c r="C45" s="4">
        <v>115.57</v>
      </c>
      <c r="D45" s="4">
        <v>13982590.390000001</v>
      </c>
      <c r="E45" s="4">
        <v>3.4425854398012201</v>
      </c>
      <c r="F45" s="4">
        <v>5.13</v>
      </c>
      <c r="G45" s="5" t="s">
        <v>53</v>
      </c>
      <c r="H45" s="4">
        <v>7.7768616929913614</v>
      </c>
      <c r="I45" s="5" t="s">
        <v>190</v>
      </c>
      <c r="J45" s="5" t="s">
        <v>87</v>
      </c>
      <c r="K45" s="5" t="s">
        <v>1398</v>
      </c>
      <c r="L45" s="5" t="s">
        <v>1562</v>
      </c>
      <c r="M45" s="1"/>
    </row>
    <row r="46" spans="1:13">
      <c r="A46" s="4">
        <v>8.2710679894473279E-3</v>
      </c>
      <c r="B46" s="4">
        <v>4609.0305093759998</v>
      </c>
      <c r="C46" s="4">
        <v>116.96</v>
      </c>
      <c r="D46" s="4">
        <v>3940689.56</v>
      </c>
      <c r="E46" s="4">
        <v>3.0250672036409401</v>
      </c>
      <c r="F46" s="4">
        <v>4.7825499999999996</v>
      </c>
      <c r="G46" s="5" t="s">
        <v>53</v>
      </c>
      <c r="H46" s="4">
        <v>7.9186687787331769</v>
      </c>
      <c r="I46" s="5" t="s">
        <v>190</v>
      </c>
      <c r="J46" s="5" t="s">
        <v>87</v>
      </c>
      <c r="K46" s="5" t="s">
        <v>1399</v>
      </c>
      <c r="L46" s="5" t="s">
        <v>1562</v>
      </c>
      <c r="M46" s="1"/>
    </row>
    <row r="47" spans="1:13">
      <c r="A47" s="4">
        <v>2.1270621161195612E-2</v>
      </c>
      <c r="B47" s="4">
        <v>11852.996736384001</v>
      </c>
      <c r="C47" s="4">
        <v>116.01</v>
      </c>
      <c r="D47" s="4">
        <v>10217219.84</v>
      </c>
      <c r="E47" s="4">
        <v>3.1404616910219199</v>
      </c>
      <c r="F47" s="4">
        <v>4.7924100000000003</v>
      </c>
      <c r="G47" s="5" t="s">
        <v>53</v>
      </c>
      <c r="H47" s="4">
        <v>7.8894690908924208</v>
      </c>
      <c r="I47" s="5" t="s">
        <v>190</v>
      </c>
      <c r="J47" s="5" t="s">
        <v>87</v>
      </c>
      <c r="K47" s="5" t="s">
        <v>1400</v>
      </c>
      <c r="L47" s="5" t="s">
        <v>1562</v>
      </c>
      <c r="M47" s="1"/>
    </row>
    <row r="48" spans="1:13">
      <c r="A48" s="4">
        <v>1.6409053341757861E-2</v>
      </c>
      <c r="B48" s="4">
        <v>9143.9010752459999</v>
      </c>
      <c r="C48" s="4">
        <v>115.26</v>
      </c>
      <c r="D48" s="4">
        <v>7933282.21</v>
      </c>
      <c r="E48" s="4">
        <v>3.0785682841539401</v>
      </c>
      <c r="F48" s="4">
        <v>4.7825499999999996</v>
      </c>
      <c r="G48" s="5" t="s">
        <v>53</v>
      </c>
      <c r="H48" s="4">
        <v>7.9058530525257202</v>
      </c>
      <c r="I48" s="5" t="s">
        <v>190</v>
      </c>
      <c r="J48" s="5" t="s">
        <v>87</v>
      </c>
      <c r="K48" s="5" t="s">
        <v>1401</v>
      </c>
      <c r="L48" s="5" t="s">
        <v>1562</v>
      </c>
      <c r="M48" s="1"/>
    </row>
    <row r="49" spans="1:13">
      <c r="A49" s="4">
        <v>7.2290786149695491E-3</v>
      </c>
      <c r="B49" s="4">
        <v>4028.3847181020001</v>
      </c>
      <c r="C49" s="4">
        <v>104.73</v>
      </c>
      <c r="D49" s="4">
        <v>3846447.74</v>
      </c>
      <c r="E49" s="4">
        <v>4.9804792443513897</v>
      </c>
      <c r="F49" s="4">
        <v>5.35</v>
      </c>
      <c r="G49" s="5" t="s">
        <v>53</v>
      </c>
      <c r="H49" s="4">
        <v>8.2299034067703332</v>
      </c>
      <c r="I49" s="5" t="s">
        <v>190</v>
      </c>
      <c r="J49" s="5" t="s">
        <v>87</v>
      </c>
      <c r="K49" s="5" t="s">
        <v>1402</v>
      </c>
      <c r="L49" s="5" t="s">
        <v>1563</v>
      </c>
      <c r="M49" s="1"/>
    </row>
    <row r="50" spans="1:13">
      <c r="A50" s="4">
        <v>1.7451827741951555E-2</v>
      </c>
      <c r="B50" s="4">
        <v>9724.9843199999996</v>
      </c>
      <c r="C50" s="4">
        <v>113.44</v>
      </c>
      <c r="D50" s="4">
        <v>8572800</v>
      </c>
      <c r="E50" s="4">
        <v>4.0232295194864296</v>
      </c>
      <c r="F50" s="4">
        <v>6.9749999999999996</v>
      </c>
      <c r="G50" s="5" t="s">
        <v>38</v>
      </c>
      <c r="H50" s="4">
        <v>3.6028528835437914</v>
      </c>
      <c r="I50" s="5" t="s">
        <v>180</v>
      </c>
      <c r="J50" s="5" t="s">
        <v>94</v>
      </c>
      <c r="K50" s="5" t="s">
        <v>1403</v>
      </c>
      <c r="L50" s="5" t="s">
        <v>1564</v>
      </c>
      <c r="M50" s="1"/>
    </row>
    <row r="51" spans="1:13">
      <c r="A51" s="4">
        <v>1.135885982736728E-2</v>
      </c>
      <c r="B51" s="4">
        <v>6329.6942502293996</v>
      </c>
      <c r="C51" s="4">
        <v>112.95</v>
      </c>
      <c r="D51" s="4">
        <v>5603978.9731999999</v>
      </c>
      <c r="E51" s="4">
        <v>4.7190058263540298</v>
      </c>
      <c r="F51" s="4">
        <v>7.5250000000000004</v>
      </c>
      <c r="G51" s="5" t="s">
        <v>39</v>
      </c>
      <c r="H51" s="4">
        <v>3.5580340459702584</v>
      </c>
      <c r="I51" s="5" t="s">
        <v>180</v>
      </c>
      <c r="J51" s="5" t="s">
        <v>94</v>
      </c>
      <c r="K51" s="5" t="s">
        <v>1404</v>
      </c>
      <c r="L51" s="5" t="s">
        <v>1565</v>
      </c>
      <c r="M51" s="1"/>
    </row>
    <row r="52" spans="1:13">
      <c r="A52" s="4">
        <v>5.0753944877491061E-2</v>
      </c>
      <c r="B52" s="4">
        <v>28282.5</v>
      </c>
      <c r="C52" s="4">
        <v>113.13</v>
      </c>
      <c r="D52" s="4">
        <v>25000000</v>
      </c>
      <c r="E52" s="4">
        <v>2.4292120324373201</v>
      </c>
      <c r="F52" s="4">
        <v>4.0999999999999996</v>
      </c>
      <c r="G52" s="5" t="s">
        <v>53</v>
      </c>
      <c r="H52" s="4">
        <v>6.659709445423708</v>
      </c>
      <c r="I52" s="5" t="s">
        <v>180</v>
      </c>
      <c r="J52" s="5" t="s">
        <v>94</v>
      </c>
      <c r="K52" s="5" t="s">
        <v>1405</v>
      </c>
      <c r="L52" s="5" t="s">
        <v>1566</v>
      </c>
      <c r="M52" s="1"/>
    </row>
    <row r="53" spans="1:13">
      <c r="A53" s="4">
        <v>5.2073870939425525E-3</v>
      </c>
      <c r="B53" s="4">
        <v>2901.802526679</v>
      </c>
      <c r="C53" s="4">
        <v>104.73</v>
      </c>
      <c r="D53" s="4">
        <v>2770746.23</v>
      </c>
      <c r="E53" s="4">
        <v>4.9804792443513897</v>
      </c>
      <c r="F53" s="4">
        <v>5.35</v>
      </c>
      <c r="G53" s="5" t="s">
        <v>53</v>
      </c>
      <c r="H53" s="4">
        <v>8.2299034067703456</v>
      </c>
      <c r="I53" s="5" t="s">
        <v>190</v>
      </c>
      <c r="J53" s="5" t="s">
        <v>87</v>
      </c>
      <c r="K53" s="5" t="s">
        <v>1406</v>
      </c>
      <c r="L53" s="5" t="s">
        <v>1567</v>
      </c>
      <c r="M53" s="1"/>
    </row>
    <row r="54" spans="1:13">
      <c r="A54" s="4">
        <v>1.5004213981985547E-2</v>
      </c>
      <c r="B54" s="4">
        <v>8361.0581004060004</v>
      </c>
      <c r="C54" s="4">
        <v>104.66</v>
      </c>
      <c r="D54" s="4">
        <v>7988780.9100000001</v>
      </c>
      <c r="E54" s="4">
        <v>4.19081378638744</v>
      </c>
      <c r="F54" s="4">
        <v>5.56</v>
      </c>
      <c r="G54" s="5" t="s">
        <v>53</v>
      </c>
      <c r="H54" s="4">
        <v>1.8523317783483593</v>
      </c>
      <c r="I54" s="5" t="s">
        <v>190</v>
      </c>
      <c r="J54" s="5" t="s">
        <v>143</v>
      </c>
      <c r="K54" s="5" t="s">
        <v>1407</v>
      </c>
      <c r="L54" s="5" t="s">
        <v>1568</v>
      </c>
      <c r="M54" s="1"/>
    </row>
    <row r="55" spans="1:13">
      <c r="A55" s="4">
        <v>2.10476744119132E-2</v>
      </c>
      <c r="B55" s="4">
        <v>11728.7602568</v>
      </c>
      <c r="C55" s="4">
        <v>107.32</v>
      </c>
      <c r="D55" s="4">
        <v>10928774</v>
      </c>
      <c r="E55" s="4">
        <v>4.3633809970617303</v>
      </c>
      <c r="F55" s="4">
        <v>5.73</v>
      </c>
      <c r="G55" s="5" t="s">
        <v>53</v>
      </c>
      <c r="H55" s="4">
        <v>3.7111980225720664</v>
      </c>
      <c r="I55" s="5" t="s">
        <v>190</v>
      </c>
      <c r="J55" s="5" t="s">
        <v>143</v>
      </c>
      <c r="K55" s="5" t="s">
        <v>1408</v>
      </c>
      <c r="L55" s="5" t="s">
        <v>1569</v>
      </c>
      <c r="M55" s="1"/>
    </row>
    <row r="56" spans="1:13">
      <c r="A56" s="4">
        <v>3.0902364851210472E-2</v>
      </c>
      <c r="B56" s="4">
        <v>17220.26013966</v>
      </c>
      <c r="C56" s="4">
        <v>116.37</v>
      </c>
      <c r="D56" s="4">
        <v>14797851.800000001</v>
      </c>
      <c r="E56" s="4">
        <v>0.82811352002620597</v>
      </c>
      <c r="F56" s="4">
        <v>4.3499999999999996</v>
      </c>
      <c r="G56" s="5" t="s">
        <v>53</v>
      </c>
      <c r="H56" s="4">
        <v>1.9062719757221527</v>
      </c>
      <c r="I56" s="5" t="s">
        <v>190</v>
      </c>
      <c r="J56" s="5" t="s">
        <v>143</v>
      </c>
      <c r="K56" s="5" t="s">
        <v>1409</v>
      </c>
      <c r="L56" s="5" t="s">
        <v>1570</v>
      </c>
      <c r="M56" s="1"/>
    </row>
    <row r="57" spans="1:13">
      <c r="A57" s="4">
        <v>2.1857094130631503E-2</v>
      </c>
      <c r="B57" s="4">
        <v>12179.807229599999</v>
      </c>
      <c r="C57" s="4">
        <v>120.02</v>
      </c>
      <c r="D57" s="4">
        <v>10148148</v>
      </c>
      <c r="E57" s="4">
        <v>2.8742675894498801</v>
      </c>
      <c r="F57" s="4">
        <v>5.4</v>
      </c>
      <c r="G57" s="5" t="s">
        <v>53</v>
      </c>
      <c r="H57" s="4">
        <v>3.7483907677260961</v>
      </c>
      <c r="I57" s="5" t="s">
        <v>190</v>
      </c>
      <c r="J57" s="5" t="s">
        <v>143</v>
      </c>
      <c r="K57" s="5" t="s">
        <v>1410</v>
      </c>
      <c r="L57" s="5" t="s">
        <v>1571</v>
      </c>
      <c r="M57" s="1"/>
    </row>
    <row r="58" spans="1:13">
      <c r="A58" s="4">
        <v>5.8858864678745709E-2</v>
      </c>
      <c r="B58" s="4">
        <v>32798.944876005</v>
      </c>
      <c r="C58" s="4">
        <v>115.53</v>
      </c>
      <c r="D58" s="4">
        <v>28389980.850000001</v>
      </c>
      <c r="E58" s="4">
        <v>4.3848863333463699</v>
      </c>
      <c r="F58" s="4">
        <v>5.5</v>
      </c>
      <c r="G58" s="5" t="s">
        <v>53</v>
      </c>
      <c r="H58" s="4">
        <v>8.3808725451224824</v>
      </c>
      <c r="I58" s="5" t="s">
        <v>90</v>
      </c>
      <c r="J58" s="5" t="s">
        <v>140</v>
      </c>
      <c r="K58" s="5" t="s">
        <v>1411</v>
      </c>
      <c r="L58" s="5" t="s">
        <v>1572</v>
      </c>
      <c r="M58" s="1"/>
    </row>
    <row r="59" spans="1:13">
      <c r="A59" s="4">
        <v>9.3457866055709649E-3</v>
      </c>
      <c r="B59" s="4">
        <v>5207.9145829959998</v>
      </c>
      <c r="C59" s="4">
        <v>124.51</v>
      </c>
      <c r="D59" s="4">
        <v>4182727.96</v>
      </c>
      <c r="E59" s="4">
        <v>2.9141311396360399</v>
      </c>
      <c r="F59" s="4">
        <v>5.5309999999999997</v>
      </c>
      <c r="G59" s="5" t="s">
        <v>53</v>
      </c>
      <c r="H59" s="4">
        <v>8.1967070785104674</v>
      </c>
      <c r="I59" s="5" t="s">
        <v>90</v>
      </c>
      <c r="J59" s="5" t="s">
        <v>140</v>
      </c>
      <c r="K59" s="5" t="s">
        <v>1412</v>
      </c>
      <c r="L59" s="5" t="s">
        <v>1572</v>
      </c>
      <c r="M59" s="1"/>
    </row>
    <row r="60" spans="1:13">
      <c r="A60" s="4">
        <v>5.3781104179485015E-3</v>
      </c>
      <c r="B60" s="4">
        <v>2996.937642242</v>
      </c>
      <c r="C60" s="4">
        <v>123.14</v>
      </c>
      <c r="D60" s="4">
        <v>2433764.5299999998</v>
      </c>
      <c r="E60" s="4">
        <v>3.3848881961107198</v>
      </c>
      <c r="F60" s="4">
        <v>5.5452000000000004</v>
      </c>
      <c r="G60" s="5" t="s">
        <v>53</v>
      </c>
      <c r="H60" s="4">
        <v>8.5881279721460331</v>
      </c>
      <c r="I60" s="5" t="s">
        <v>90</v>
      </c>
      <c r="J60" s="5" t="s">
        <v>140</v>
      </c>
      <c r="K60" s="5" t="s">
        <v>1413</v>
      </c>
      <c r="L60" s="5" t="s">
        <v>1572</v>
      </c>
      <c r="M60" s="1"/>
    </row>
    <row r="61" spans="1:13">
      <c r="A61" s="4">
        <v>3.8016458482091212E-3</v>
      </c>
      <c r="B61" s="4">
        <v>2118.4569783000002</v>
      </c>
      <c r="C61" s="4">
        <v>123.5</v>
      </c>
      <c r="D61" s="4">
        <v>1715349.78</v>
      </c>
      <c r="E61" s="4">
        <v>3.1582953845262498</v>
      </c>
      <c r="F61" s="4">
        <v>5.5</v>
      </c>
      <c r="G61" s="5" t="s">
        <v>53</v>
      </c>
      <c r="H61" s="4">
        <v>8.6439326997443136</v>
      </c>
      <c r="I61" s="5" t="s">
        <v>90</v>
      </c>
      <c r="J61" s="5" t="s">
        <v>140</v>
      </c>
      <c r="K61" s="5" t="s">
        <v>1414</v>
      </c>
      <c r="L61" s="5" t="s">
        <v>1572</v>
      </c>
      <c r="M61" s="1"/>
    </row>
    <row r="62" spans="1:13">
      <c r="A62" s="4">
        <v>7.0207844715326111E-3</v>
      </c>
      <c r="B62" s="4">
        <v>3912.313363925</v>
      </c>
      <c r="C62" s="4">
        <v>123.95</v>
      </c>
      <c r="D62" s="4">
        <v>3156364.15</v>
      </c>
      <c r="E62" s="4">
        <v>3.1110885487794899</v>
      </c>
      <c r="F62" s="4">
        <v>5.5</v>
      </c>
      <c r="G62" s="5" t="s">
        <v>53</v>
      </c>
      <c r="H62" s="4">
        <v>8.638442115124775</v>
      </c>
      <c r="I62" s="5" t="s">
        <v>90</v>
      </c>
      <c r="J62" s="5" t="s">
        <v>140</v>
      </c>
      <c r="K62" s="5" t="s">
        <v>1415</v>
      </c>
      <c r="L62" s="5" t="s">
        <v>1572</v>
      </c>
      <c r="M62" s="1"/>
    </row>
    <row r="63" spans="1:13">
      <c r="A63" s="4">
        <v>3.0809664397261141E-3</v>
      </c>
      <c r="B63" s="4">
        <v>1716.8603059699999</v>
      </c>
      <c r="C63" s="4">
        <v>122.66</v>
      </c>
      <c r="D63" s="4">
        <v>1399690.45</v>
      </c>
      <c r="E63" s="4">
        <v>3.2750011729002</v>
      </c>
      <c r="F63" s="4">
        <v>5.5</v>
      </c>
      <c r="G63" s="5" t="s">
        <v>53</v>
      </c>
      <c r="H63" s="4">
        <v>8.621409327963601</v>
      </c>
      <c r="I63" s="5" t="s">
        <v>90</v>
      </c>
      <c r="J63" s="5" t="s">
        <v>140</v>
      </c>
      <c r="K63" s="5" t="s">
        <v>1416</v>
      </c>
      <c r="L63" s="5" t="s">
        <v>1572</v>
      </c>
      <c r="M63" s="1"/>
    </row>
    <row r="64" spans="1:13">
      <c r="A64" s="4">
        <v>3.8189011273358549E-3</v>
      </c>
      <c r="B64" s="4">
        <v>2128.0724364299999</v>
      </c>
      <c r="C64" s="4">
        <v>120.57</v>
      </c>
      <c r="D64" s="4">
        <v>1765009.9</v>
      </c>
      <c r="E64" s="4">
        <v>3.3439756051302001</v>
      </c>
      <c r="F64" s="4">
        <v>5.5</v>
      </c>
      <c r="G64" s="5" t="s">
        <v>53</v>
      </c>
      <c r="H64" s="4">
        <v>8.6036656949377566</v>
      </c>
      <c r="I64" s="5" t="s">
        <v>90</v>
      </c>
      <c r="J64" s="5" t="s">
        <v>140</v>
      </c>
      <c r="K64" s="5" t="s">
        <v>1417</v>
      </c>
      <c r="L64" s="5" t="s">
        <v>1572</v>
      </c>
      <c r="M64" s="1"/>
    </row>
    <row r="65" spans="1:13">
      <c r="A65" s="4">
        <v>8.4786415019270347E-4</v>
      </c>
      <c r="B65" s="4">
        <v>472.470029388</v>
      </c>
      <c r="C65" s="4">
        <v>117.08</v>
      </c>
      <c r="D65" s="4">
        <v>403544.61</v>
      </c>
      <c r="E65" s="4">
        <v>3.69881365382671</v>
      </c>
      <c r="F65" s="4">
        <v>5.5</v>
      </c>
      <c r="G65" s="5" t="s">
        <v>53</v>
      </c>
      <c r="H65" s="4">
        <v>8.5262655918432646</v>
      </c>
      <c r="I65" s="5" t="s">
        <v>90</v>
      </c>
      <c r="J65" s="5" t="s">
        <v>140</v>
      </c>
      <c r="K65" s="5" t="s">
        <v>1418</v>
      </c>
      <c r="L65" s="5" t="s">
        <v>1572</v>
      </c>
      <c r="M65" s="1"/>
    </row>
    <row r="66" spans="1:13">
      <c r="A66" s="4">
        <v>7.2166144809174505E-3</v>
      </c>
      <c r="B66" s="4">
        <v>4021.4391127469999</v>
      </c>
      <c r="C66" s="4">
        <v>113.13</v>
      </c>
      <c r="D66" s="4">
        <v>3554706.19</v>
      </c>
      <c r="E66" s="4">
        <v>4.1992061127424201</v>
      </c>
      <c r="F66" s="4">
        <v>5.5</v>
      </c>
      <c r="G66" s="5" t="s">
        <v>53</v>
      </c>
      <c r="H66" s="4">
        <v>8.419555282076292</v>
      </c>
      <c r="I66" s="5" t="s">
        <v>90</v>
      </c>
      <c r="J66" s="5" t="s">
        <v>140</v>
      </c>
      <c r="K66" s="5" t="s">
        <v>1419</v>
      </c>
      <c r="L66" s="5" t="s">
        <v>1572</v>
      </c>
      <c r="M66" s="1"/>
    </row>
    <row r="67" spans="1:13">
      <c r="A67" s="4">
        <v>1.8763864610712212E-3</v>
      </c>
      <c r="B67" s="4">
        <v>1045.6113355</v>
      </c>
      <c r="C67" s="4">
        <v>107.83</v>
      </c>
      <c r="D67" s="4">
        <v>969685</v>
      </c>
      <c r="E67" s="4">
        <v>4.79086512076855</v>
      </c>
      <c r="F67" s="4">
        <v>5.5</v>
      </c>
      <c r="G67" s="5" t="s">
        <v>53</v>
      </c>
      <c r="H67" s="4">
        <v>8.3055353310212467</v>
      </c>
      <c r="I67" s="5" t="s">
        <v>90</v>
      </c>
      <c r="J67" s="5" t="s">
        <v>140</v>
      </c>
      <c r="K67" s="5" t="s">
        <v>1420</v>
      </c>
      <c r="L67" s="5" t="s">
        <v>1572</v>
      </c>
      <c r="M67" s="1"/>
    </row>
    <row r="68" spans="1:13">
      <c r="A68" s="4">
        <v>3.6485456380846398E-3</v>
      </c>
      <c r="B68" s="4">
        <v>2033.1422958000001</v>
      </c>
      <c r="C68" s="4">
        <v>103.18</v>
      </c>
      <c r="D68" s="4">
        <v>1970481</v>
      </c>
      <c r="E68" s="4">
        <v>5.2954537428617501</v>
      </c>
      <c r="F68" s="4">
        <v>5.5</v>
      </c>
      <c r="G68" s="5" t="s">
        <v>53</v>
      </c>
      <c r="H68" s="4">
        <v>8.1909089072398018</v>
      </c>
      <c r="I68" s="5" t="s">
        <v>90</v>
      </c>
      <c r="J68" s="5" t="s">
        <v>140</v>
      </c>
      <c r="K68" s="5" t="s">
        <v>1421</v>
      </c>
      <c r="L68" s="5" t="s">
        <v>1572</v>
      </c>
      <c r="M68" s="1"/>
    </row>
    <row r="69" spans="1:13">
      <c r="A69" s="4">
        <v>5.5411613960935783E-3</v>
      </c>
      <c r="B69" s="4">
        <v>3087.7973636000002</v>
      </c>
      <c r="C69" s="4">
        <v>100.61</v>
      </c>
      <c r="D69" s="4">
        <v>3069076</v>
      </c>
      <c r="E69" s="4">
        <v>5.5600742832422299</v>
      </c>
      <c r="F69" s="4">
        <v>5.5</v>
      </c>
      <c r="G69" s="5" t="s">
        <v>53</v>
      </c>
      <c r="H69" s="4">
        <v>8.1365122150469915</v>
      </c>
      <c r="I69" s="5" t="s">
        <v>90</v>
      </c>
      <c r="J69" s="5" t="s">
        <v>140</v>
      </c>
      <c r="K69" s="5" t="s">
        <v>1422</v>
      </c>
      <c r="L69" s="5" t="s">
        <v>1572</v>
      </c>
      <c r="M69" s="1"/>
    </row>
    <row r="70" spans="1:13">
      <c r="A70" s="4">
        <v>2.5076568977256031E-3</v>
      </c>
      <c r="B70" s="4">
        <v>1397.3850974760001</v>
      </c>
      <c r="C70" s="4">
        <v>126.52</v>
      </c>
      <c r="D70" s="4">
        <v>1104477.6299999999</v>
      </c>
      <c r="E70" s="4">
        <v>3.0895832124948499</v>
      </c>
      <c r="F70" s="4">
        <v>5.5888</v>
      </c>
      <c r="G70" s="5" t="s">
        <v>53</v>
      </c>
      <c r="H70" s="4">
        <v>8.6453431384622217</v>
      </c>
      <c r="I70" s="5" t="s">
        <v>90</v>
      </c>
      <c r="J70" s="5" t="s">
        <v>140</v>
      </c>
      <c r="K70" s="5" t="s">
        <v>1423</v>
      </c>
      <c r="L70" s="5" t="s">
        <v>1572</v>
      </c>
      <c r="M70" s="1"/>
    </row>
    <row r="71" spans="1:13">
      <c r="A71" s="4">
        <v>2.5786251697664307E-3</v>
      </c>
      <c r="B71" s="4">
        <v>1436.931977208</v>
      </c>
      <c r="C71" s="4">
        <v>126.91</v>
      </c>
      <c r="D71" s="4">
        <v>1132244.8799999999</v>
      </c>
      <c r="E71" s="4">
        <v>3.1297090228796001</v>
      </c>
      <c r="F71" s="4">
        <v>5.6619999999999999</v>
      </c>
      <c r="G71" s="5" t="s">
        <v>53</v>
      </c>
      <c r="H71" s="4">
        <v>8.6178737867848163</v>
      </c>
      <c r="I71" s="5" t="s">
        <v>90</v>
      </c>
      <c r="J71" s="5" t="s">
        <v>140</v>
      </c>
      <c r="K71" s="5" t="s">
        <v>1424</v>
      </c>
      <c r="L71" s="5" t="s">
        <v>1572</v>
      </c>
      <c r="M71" s="1"/>
    </row>
    <row r="72" spans="1:13">
      <c r="A72" s="4">
        <v>6.9171714699663323E-2</v>
      </c>
      <c r="B72" s="4">
        <v>38545.752959999998</v>
      </c>
      <c r="C72" s="4">
        <v>106.73</v>
      </c>
      <c r="D72" s="4">
        <v>36115200</v>
      </c>
      <c r="E72" s="4">
        <v>3.1464936755895598</v>
      </c>
      <c r="F72" s="4">
        <v>5.3967999999999998</v>
      </c>
      <c r="G72" s="5" t="s">
        <v>38</v>
      </c>
      <c r="H72" s="4">
        <v>2.8156994998453002</v>
      </c>
      <c r="I72" s="5" t="s">
        <v>90</v>
      </c>
      <c r="J72" s="5" t="s">
        <v>140</v>
      </c>
      <c r="K72" s="5" t="s">
        <v>1425</v>
      </c>
      <c r="L72" s="5" t="s">
        <v>1573</v>
      </c>
      <c r="M72" s="1"/>
    </row>
    <row r="73" spans="1:13">
      <c r="A73" s="4">
        <v>3.5827157178819985E-2</v>
      </c>
      <c r="B73" s="4">
        <v>19964.587488830999</v>
      </c>
      <c r="C73" s="4">
        <v>111.69</v>
      </c>
      <c r="D73" s="4">
        <v>17874999.989999998</v>
      </c>
      <c r="E73" s="4">
        <v>2.3848900588750799</v>
      </c>
      <c r="F73" s="4">
        <v>5.25</v>
      </c>
      <c r="G73" s="5" t="s">
        <v>53</v>
      </c>
      <c r="H73" s="4">
        <v>3.8778861677092609</v>
      </c>
      <c r="I73" s="5" t="s">
        <v>190</v>
      </c>
      <c r="J73" s="5" t="s">
        <v>143</v>
      </c>
      <c r="K73" s="5" t="s">
        <v>1426</v>
      </c>
      <c r="L73" s="5" t="s">
        <v>1574</v>
      </c>
      <c r="M73" s="1"/>
    </row>
    <row r="74" spans="1:13">
      <c r="A74" s="4">
        <v>6.2464014555677384E-2</v>
      </c>
      <c r="B74" s="4">
        <v>34807.904999999999</v>
      </c>
      <c r="C74" s="4">
        <v>111.03</v>
      </c>
      <c r="D74" s="4">
        <v>31350000</v>
      </c>
      <c r="E74" s="4">
        <v>2.44232504236698</v>
      </c>
      <c r="F74" s="4">
        <v>4.8</v>
      </c>
      <c r="G74" s="5" t="s">
        <v>53</v>
      </c>
      <c r="H74" s="4">
        <v>3.8918624390593743</v>
      </c>
      <c r="I74" s="5" t="s">
        <v>190</v>
      </c>
      <c r="J74" s="5" t="s">
        <v>143</v>
      </c>
      <c r="K74" s="5" t="s">
        <v>1427</v>
      </c>
      <c r="L74" s="5" t="s">
        <v>1574</v>
      </c>
      <c r="M74" s="1"/>
    </row>
    <row r="75" spans="1:13">
      <c r="A75" s="4">
        <v>3.8354782613315805E-2</v>
      </c>
      <c r="B75" s="4">
        <v>21373.1</v>
      </c>
      <c r="C75" s="4">
        <v>112.49</v>
      </c>
      <c r="D75" s="4">
        <v>19000000</v>
      </c>
      <c r="E75" s="4">
        <v>4.1897647455930702</v>
      </c>
      <c r="F75" s="4">
        <v>6.72</v>
      </c>
      <c r="G75" s="5" t="s">
        <v>53</v>
      </c>
      <c r="H75" s="4">
        <v>4.1076961914692491</v>
      </c>
      <c r="I75" s="5" t="s">
        <v>90</v>
      </c>
      <c r="J75" s="5" t="s">
        <v>140</v>
      </c>
      <c r="K75" s="5" t="s">
        <v>1428</v>
      </c>
      <c r="L75" s="5" t="s">
        <v>1575</v>
      </c>
      <c r="M75" s="1"/>
    </row>
    <row r="76" spans="1:13">
      <c r="A76" s="4">
        <v>1.6129945203670389E-3</v>
      </c>
      <c r="B76" s="4">
        <v>898.83688119999999</v>
      </c>
      <c r="C76" s="4">
        <v>102.35</v>
      </c>
      <c r="D76" s="4">
        <v>878199.2</v>
      </c>
      <c r="E76" s="4">
        <v>1.0518214694261501</v>
      </c>
      <c r="F76" s="4">
        <v>0</v>
      </c>
      <c r="G76" s="5" t="s">
        <v>53</v>
      </c>
      <c r="H76" s="4">
        <v>1.6519653352306278</v>
      </c>
      <c r="I76" s="5" t="s">
        <v>180</v>
      </c>
      <c r="J76" s="5" t="s">
        <v>140</v>
      </c>
      <c r="K76" s="5" t="s">
        <v>1429</v>
      </c>
      <c r="L76" s="5" t="s">
        <v>1576</v>
      </c>
      <c r="M76" s="1"/>
    </row>
    <row r="77" spans="1:13">
      <c r="A77" s="4">
        <v>4.7463488758321841E-2</v>
      </c>
      <c r="B77" s="4">
        <v>26448.902130612001</v>
      </c>
      <c r="C77" s="4">
        <v>112.06</v>
      </c>
      <c r="D77" s="4">
        <v>23602447.02</v>
      </c>
      <c r="E77" s="4">
        <v>0.75677874600887196</v>
      </c>
      <c r="F77" s="4">
        <v>3.85</v>
      </c>
      <c r="G77" s="5" t="s">
        <v>53</v>
      </c>
      <c r="H77" s="4">
        <v>1.5888632231396183</v>
      </c>
      <c r="I77" s="5" t="s">
        <v>190</v>
      </c>
      <c r="J77" s="5" t="s">
        <v>229</v>
      </c>
      <c r="K77" s="5" t="s">
        <v>1430</v>
      </c>
      <c r="L77" s="5" t="s">
        <v>1577</v>
      </c>
      <c r="M77" s="1"/>
    </row>
    <row r="78" spans="1:13">
      <c r="A78" s="4">
        <v>2.3965348119911883E-2</v>
      </c>
      <c r="B78" s="4">
        <v>13354.626124875</v>
      </c>
      <c r="C78" s="4">
        <v>116.25</v>
      </c>
      <c r="D78" s="4">
        <v>11487850.43</v>
      </c>
      <c r="E78" s="4">
        <v>3.3688903239965402</v>
      </c>
      <c r="F78" s="4">
        <v>6</v>
      </c>
      <c r="G78" s="5" t="s">
        <v>53</v>
      </c>
      <c r="H78" s="4">
        <v>4.5713115774698716</v>
      </c>
      <c r="I78" s="5" t="s">
        <v>190</v>
      </c>
      <c r="J78" s="5" t="s">
        <v>229</v>
      </c>
      <c r="K78" s="5" t="s">
        <v>1431</v>
      </c>
      <c r="L78" s="5" t="s">
        <v>1578</v>
      </c>
      <c r="M78" s="1"/>
    </row>
    <row r="79" spans="1:13">
      <c r="A79" s="4">
        <v>4.4422451829016843E-2</v>
      </c>
      <c r="B79" s="4">
        <v>24754.2924375</v>
      </c>
      <c r="C79" s="4">
        <v>116.25</v>
      </c>
      <c r="D79" s="4">
        <v>21294015</v>
      </c>
      <c r="E79" s="4">
        <v>3.3688903239965402</v>
      </c>
      <c r="F79" s="4">
        <v>6</v>
      </c>
      <c r="G79" s="5" t="s">
        <v>53</v>
      </c>
      <c r="H79" s="4">
        <v>4.5713115774698858</v>
      </c>
      <c r="I79" s="5" t="s">
        <v>190</v>
      </c>
      <c r="J79" s="5" t="s">
        <v>229</v>
      </c>
      <c r="K79" s="5" t="s">
        <v>1432</v>
      </c>
      <c r="L79" s="5" t="s">
        <v>1579</v>
      </c>
      <c r="M79" s="1"/>
    </row>
    <row r="80" spans="1:13">
      <c r="A80" s="4">
        <v>2.9354419655863943E-2</v>
      </c>
      <c r="B80" s="4">
        <v>16357.6718208</v>
      </c>
      <c r="C80" s="4">
        <v>102.56</v>
      </c>
      <c r="D80" s="4">
        <v>15949368</v>
      </c>
      <c r="E80" s="4">
        <v>4.1171186705827703</v>
      </c>
      <c r="F80" s="4">
        <v>4.5</v>
      </c>
      <c r="G80" s="5" t="s">
        <v>53</v>
      </c>
      <c r="H80" s="4">
        <v>6.0771315304623341</v>
      </c>
      <c r="I80" s="5" t="s">
        <v>180</v>
      </c>
      <c r="J80" s="5" t="s">
        <v>211</v>
      </c>
      <c r="K80" s="5" t="s">
        <v>1433</v>
      </c>
      <c r="L80" s="5" t="s">
        <v>1580</v>
      </c>
      <c r="M80" s="1"/>
    </row>
    <row r="81" spans="1:13">
      <c r="A81" s="4">
        <v>6.9901539657069179E-3</v>
      </c>
      <c r="B81" s="4">
        <v>3895.2445965000002</v>
      </c>
      <c r="C81" s="4">
        <v>116.25</v>
      </c>
      <c r="D81" s="4">
        <v>3350748.04</v>
      </c>
      <c r="E81" s="4">
        <v>3.3688903239965402</v>
      </c>
      <c r="F81" s="4">
        <v>6</v>
      </c>
      <c r="G81" s="5" t="s">
        <v>53</v>
      </c>
      <c r="H81" s="4">
        <v>4.5713115774698689</v>
      </c>
      <c r="I81" s="5" t="s">
        <v>190</v>
      </c>
      <c r="J81" s="5" t="s">
        <v>229</v>
      </c>
      <c r="K81" s="5" t="s">
        <v>1434</v>
      </c>
      <c r="L81" s="5" t="s">
        <v>1581</v>
      </c>
      <c r="M81" s="1"/>
    </row>
    <row r="82" spans="1:13">
      <c r="A82" s="4">
        <v>3.2310692604623992E-2</v>
      </c>
      <c r="B82" s="4">
        <v>18005.047012523999</v>
      </c>
      <c r="C82" s="4">
        <v>114.14</v>
      </c>
      <c r="D82" s="4">
        <v>15774528.66</v>
      </c>
      <c r="E82" s="4">
        <v>2.4911054393052998</v>
      </c>
      <c r="F82" s="4">
        <v>4.4000000000000004</v>
      </c>
      <c r="G82" s="5" t="s">
        <v>53</v>
      </c>
      <c r="H82" s="4">
        <v>6.2947729031204007</v>
      </c>
      <c r="I82" s="5" t="s">
        <v>90</v>
      </c>
      <c r="J82" s="5" t="s">
        <v>211</v>
      </c>
      <c r="K82" s="5" t="s">
        <v>1435</v>
      </c>
      <c r="L82" s="5" t="s">
        <v>1582</v>
      </c>
      <c r="M82" s="1"/>
    </row>
    <row r="83" spans="1:13">
      <c r="A83" s="4">
        <v>1.3862850500212272E-2</v>
      </c>
      <c r="B83" s="4">
        <v>7725.0363536989998</v>
      </c>
      <c r="C83" s="4">
        <v>113.33</v>
      </c>
      <c r="D83" s="4">
        <v>6816409.0300000003</v>
      </c>
      <c r="E83" s="4">
        <v>2.6539690226316401</v>
      </c>
      <c r="F83" s="4">
        <v>4.4000000000000004</v>
      </c>
      <c r="G83" s="5" t="s">
        <v>53</v>
      </c>
      <c r="H83" s="4">
        <v>6.2775562769669842</v>
      </c>
      <c r="I83" s="5" t="s">
        <v>90</v>
      </c>
      <c r="J83" s="5" t="s">
        <v>211</v>
      </c>
      <c r="K83" s="5" t="s">
        <v>1436</v>
      </c>
      <c r="L83" s="5" t="s">
        <v>1582</v>
      </c>
      <c r="M83" s="1"/>
    </row>
    <row r="84" spans="1:13">
      <c r="A84" s="4">
        <v>3.1485915242473496E-2</v>
      </c>
      <c r="B84" s="4">
        <v>17545.442034008</v>
      </c>
      <c r="C84" s="4">
        <v>113.68</v>
      </c>
      <c r="D84" s="4">
        <v>15434062.310000001</v>
      </c>
      <c r="E84" s="4">
        <v>2.5569327491521801</v>
      </c>
      <c r="F84" s="4">
        <v>4.4000000000000004</v>
      </c>
      <c r="G84" s="5" t="s">
        <v>53</v>
      </c>
      <c r="H84" s="4">
        <v>6.2878254209148245</v>
      </c>
      <c r="I84" s="5" t="s">
        <v>90</v>
      </c>
      <c r="J84" s="5" t="s">
        <v>211</v>
      </c>
      <c r="K84" s="5" t="s">
        <v>1437</v>
      </c>
      <c r="L84" s="5" t="s">
        <v>1582</v>
      </c>
      <c r="M84" s="1"/>
    </row>
    <row r="85" spans="1:13">
      <c r="A85" s="4">
        <v>3.9899518607324262E-2</v>
      </c>
      <c r="B85" s="4">
        <v>22233.9</v>
      </c>
      <c r="C85" s="4">
        <v>114.02</v>
      </c>
      <c r="D85" s="4">
        <v>19500000</v>
      </c>
      <c r="E85" s="4">
        <v>2.4842866741418801</v>
      </c>
      <c r="F85" s="4">
        <v>4.5999999999999996</v>
      </c>
      <c r="G85" s="5" t="s">
        <v>53</v>
      </c>
      <c r="H85" s="4">
        <v>5.7411912790294553</v>
      </c>
      <c r="I85" s="5" t="s">
        <v>90</v>
      </c>
      <c r="J85" s="5" t="s">
        <v>211</v>
      </c>
      <c r="K85" s="5" t="s">
        <v>1438</v>
      </c>
      <c r="L85" s="5" t="s">
        <v>1583</v>
      </c>
      <c r="M85" s="1"/>
    </row>
    <row r="86" spans="1:13">
      <c r="A86" s="4">
        <v>5.4903807779610674E-2</v>
      </c>
      <c r="B86" s="4">
        <v>30595</v>
      </c>
      <c r="C86" s="4">
        <v>105.5</v>
      </c>
      <c r="D86" s="4">
        <v>29000000</v>
      </c>
      <c r="E86" s="4">
        <v>5.0539120999574596</v>
      </c>
      <c r="F86" s="4">
        <v>6.3863000000000003</v>
      </c>
      <c r="G86" s="5" t="s">
        <v>53</v>
      </c>
      <c r="H86" s="4">
        <v>2.360125431881781</v>
      </c>
      <c r="I86" s="5" t="s">
        <v>90</v>
      </c>
      <c r="J86" s="5" t="s">
        <v>239</v>
      </c>
      <c r="K86" s="5" t="s">
        <v>1439</v>
      </c>
      <c r="L86" s="5" t="s">
        <v>1584</v>
      </c>
      <c r="M86" s="1"/>
    </row>
    <row r="87" spans="1:13">
      <c r="A87" s="4">
        <v>7.6329267794703629E-2</v>
      </c>
      <c r="B87" s="4">
        <v>42534.280273475</v>
      </c>
      <c r="C87" s="4">
        <v>123.25</v>
      </c>
      <c r="D87" s="4">
        <v>34510572.229999997</v>
      </c>
      <c r="E87" s="4">
        <v>3.41688394033909</v>
      </c>
      <c r="F87" s="4">
        <v>5.0084</v>
      </c>
      <c r="G87" s="5" t="s">
        <v>53</v>
      </c>
      <c r="H87" s="4">
        <v>9.8961881386314978</v>
      </c>
      <c r="I87" s="5" t="s">
        <v>190</v>
      </c>
      <c r="J87" s="5" t="s">
        <v>236</v>
      </c>
      <c r="K87" s="5" t="s">
        <v>1440</v>
      </c>
      <c r="L87" s="5" t="s">
        <v>1585</v>
      </c>
      <c r="M87" s="1"/>
    </row>
    <row r="88" spans="1:13">
      <c r="A88" s="4">
        <v>9.3012662967292999E-3</v>
      </c>
      <c r="B88" s="4">
        <v>5183.1057600000004</v>
      </c>
      <c r="C88" s="4">
        <v>90.21</v>
      </c>
      <c r="D88" s="4">
        <v>5745600</v>
      </c>
      <c r="E88" s="4">
        <v>9.2125720690488802</v>
      </c>
      <c r="F88" s="4">
        <v>6.2805600000000004</v>
      </c>
      <c r="G88" s="5" t="s">
        <v>38</v>
      </c>
      <c r="H88" s="4">
        <v>4.0984233791144691</v>
      </c>
      <c r="I88" s="5" t="s">
        <v>90</v>
      </c>
      <c r="J88" s="5" t="s">
        <v>965</v>
      </c>
      <c r="K88" s="5" t="s">
        <v>1441</v>
      </c>
      <c r="L88" s="5" t="s">
        <v>1586</v>
      </c>
      <c r="M88" s="1"/>
    </row>
    <row r="89" spans="1:13">
      <c r="A89" s="4">
        <v>4.6506331483646499E-3</v>
      </c>
      <c r="B89" s="4">
        <v>2591.5528800000002</v>
      </c>
      <c r="C89" s="4">
        <v>90.21</v>
      </c>
      <c r="D89" s="4">
        <v>2872800</v>
      </c>
      <c r="E89" s="4">
        <v>9.2125720690488802</v>
      </c>
      <c r="F89" s="4">
        <v>6.2805600000000004</v>
      </c>
      <c r="G89" s="5" t="s">
        <v>38</v>
      </c>
      <c r="H89" s="4">
        <v>4.0984233791144691</v>
      </c>
      <c r="I89" s="5" t="s">
        <v>90</v>
      </c>
      <c r="J89" s="5" t="s">
        <v>965</v>
      </c>
      <c r="K89" s="5" t="s">
        <v>1442</v>
      </c>
      <c r="L89" s="5" t="s">
        <v>1586</v>
      </c>
      <c r="M89" s="1"/>
    </row>
    <row r="90" spans="1:13">
      <c r="A90" s="4">
        <v>4.6882671379257423E-3</v>
      </c>
      <c r="B90" s="4">
        <v>2612.52432</v>
      </c>
      <c r="C90" s="4">
        <v>90.94</v>
      </c>
      <c r="D90" s="4">
        <v>2872800</v>
      </c>
      <c r="E90" s="4">
        <v>9.2075891252756108</v>
      </c>
      <c r="F90" s="4">
        <v>6.4605600000000001</v>
      </c>
      <c r="G90" s="5" t="s">
        <v>38</v>
      </c>
      <c r="H90" s="4">
        <v>4.0887011141994343</v>
      </c>
      <c r="I90" s="5" t="s">
        <v>90</v>
      </c>
      <c r="J90" s="5" t="s">
        <v>965</v>
      </c>
      <c r="K90" s="5" t="s">
        <v>1443</v>
      </c>
      <c r="L90" s="5" t="s">
        <v>1586</v>
      </c>
      <c r="M90" s="1"/>
    </row>
    <row r="91" spans="1:13">
      <c r="A91" s="4">
        <v>2.3441335689628712E-3</v>
      </c>
      <c r="B91" s="4">
        <v>1306.26216</v>
      </c>
      <c r="C91" s="4">
        <v>90.94</v>
      </c>
      <c r="D91" s="4">
        <v>1436400</v>
      </c>
      <c r="E91" s="4">
        <v>9.2075891252756108</v>
      </c>
      <c r="F91" s="4">
        <v>6.4605600000000001</v>
      </c>
      <c r="G91" s="5" t="s">
        <v>38</v>
      </c>
      <c r="H91" s="4">
        <v>4.0887011141994485</v>
      </c>
      <c r="I91" s="5" t="s">
        <v>90</v>
      </c>
      <c r="J91" s="5" t="s">
        <v>965</v>
      </c>
      <c r="K91" s="5" t="s">
        <v>1444</v>
      </c>
      <c r="L91" s="5" t="s">
        <v>1586</v>
      </c>
      <c r="M91" s="1"/>
    </row>
    <row r="92" spans="1:13">
      <c r="A92" s="4">
        <v>4.7197147182439165E-3</v>
      </c>
      <c r="B92" s="4">
        <v>2630.0484000000001</v>
      </c>
      <c r="C92" s="4">
        <v>91.55</v>
      </c>
      <c r="D92" s="4">
        <v>2872800</v>
      </c>
      <c r="E92" s="4">
        <v>9.2031307018995303</v>
      </c>
      <c r="F92" s="4">
        <v>6.6105600000000004</v>
      </c>
      <c r="G92" s="5" t="s">
        <v>38</v>
      </c>
      <c r="H92" s="4">
        <v>4.0807130461282082</v>
      </c>
      <c r="I92" s="5" t="s">
        <v>90</v>
      </c>
      <c r="J92" s="5" t="s">
        <v>965</v>
      </c>
      <c r="K92" s="5" t="s">
        <v>1445</v>
      </c>
      <c r="L92" s="5" t="s">
        <v>1586</v>
      </c>
      <c r="M92" s="1"/>
    </row>
    <row r="93" spans="1:13">
      <c r="A93" s="4">
        <v>2.3598573591219582E-3</v>
      </c>
      <c r="B93" s="4">
        <v>1315.0242000000001</v>
      </c>
      <c r="C93" s="4">
        <v>91.55</v>
      </c>
      <c r="D93" s="4">
        <v>1436400</v>
      </c>
      <c r="E93" s="4">
        <v>9.2031307018995303</v>
      </c>
      <c r="F93" s="4">
        <v>6.6105600000000004</v>
      </c>
      <c r="G93" s="5" t="s">
        <v>38</v>
      </c>
      <c r="H93" s="4">
        <v>4.0807130461282224</v>
      </c>
      <c r="I93" s="5" t="s">
        <v>90</v>
      </c>
      <c r="J93" s="5" t="s">
        <v>965</v>
      </c>
      <c r="K93" s="5" t="s">
        <v>1446</v>
      </c>
      <c r="L93" s="5" t="s">
        <v>1586</v>
      </c>
      <c r="M93" s="1"/>
    </row>
    <row r="94" spans="1:13">
      <c r="A94" s="4">
        <v>5.2419507651670274E-3</v>
      </c>
      <c r="B94" s="4">
        <v>2921.06304</v>
      </c>
      <c r="C94" s="4">
        <v>101.68</v>
      </c>
      <c r="D94" s="4">
        <v>2872800</v>
      </c>
      <c r="E94" s="4">
        <v>7.4318253206014599</v>
      </c>
      <c r="F94" s="4">
        <v>7.5105599999999999</v>
      </c>
      <c r="G94" s="5" t="s">
        <v>38</v>
      </c>
      <c r="H94" s="4">
        <v>4.1286939646868479</v>
      </c>
      <c r="I94" s="5" t="s">
        <v>90</v>
      </c>
      <c r="J94" s="5" t="s">
        <v>965</v>
      </c>
      <c r="K94" s="5" t="s">
        <v>1447</v>
      </c>
      <c r="L94" s="5" t="s">
        <v>1586</v>
      </c>
      <c r="M94" s="1"/>
    </row>
    <row r="95" spans="1:13">
      <c r="A95" s="4">
        <v>2.6209753825835137E-3</v>
      </c>
      <c r="B95" s="4">
        <v>1460.53152</v>
      </c>
      <c r="C95" s="4">
        <v>101.68</v>
      </c>
      <c r="D95" s="4">
        <v>1436400</v>
      </c>
      <c r="E95" s="4">
        <v>7.4318253206014599</v>
      </c>
      <c r="F95" s="4">
        <v>7.5105599999999999</v>
      </c>
      <c r="G95" s="5" t="s">
        <v>38</v>
      </c>
      <c r="H95" s="4">
        <v>4.1286939646868479</v>
      </c>
      <c r="I95" s="5" t="s">
        <v>90</v>
      </c>
      <c r="J95" s="5" t="s">
        <v>965</v>
      </c>
      <c r="K95" s="5" t="s">
        <v>1448</v>
      </c>
      <c r="L95" s="5" t="s">
        <v>1586</v>
      </c>
      <c r="M95" s="1"/>
    </row>
    <row r="96" spans="1:13">
      <c r="A96" s="4">
        <v>4.9666555538571151E-3</v>
      </c>
      <c r="B96" s="4">
        <v>2767.6555199999998</v>
      </c>
      <c r="C96" s="4">
        <v>96.34</v>
      </c>
      <c r="D96" s="4">
        <v>2872800</v>
      </c>
      <c r="E96" s="4">
        <v>8.5910153983831403</v>
      </c>
      <c r="F96" s="4">
        <v>7.2705599999999997</v>
      </c>
      <c r="G96" s="5" t="s">
        <v>38</v>
      </c>
      <c r="H96" s="4">
        <v>4.0783932767053193</v>
      </c>
      <c r="I96" s="5" t="s">
        <v>90</v>
      </c>
      <c r="J96" s="5" t="s">
        <v>965</v>
      </c>
      <c r="K96" s="5" t="s">
        <v>1449</v>
      </c>
      <c r="L96" s="5" t="s">
        <v>1586</v>
      </c>
      <c r="M96" s="1"/>
    </row>
    <row r="97" spans="1:13">
      <c r="A97" s="4">
        <v>2.4833277769285575E-3</v>
      </c>
      <c r="B97" s="4">
        <v>1383.8277599999999</v>
      </c>
      <c r="C97" s="4">
        <v>96.34</v>
      </c>
      <c r="D97" s="4">
        <v>1436400</v>
      </c>
      <c r="E97" s="4">
        <v>8.5910153983831403</v>
      </c>
      <c r="F97" s="4">
        <v>7.2705599999999997</v>
      </c>
      <c r="G97" s="5" t="s">
        <v>38</v>
      </c>
      <c r="H97" s="4">
        <v>4.0783932767053193</v>
      </c>
      <c r="I97" s="5" t="s">
        <v>90</v>
      </c>
      <c r="J97" s="5" t="s">
        <v>965</v>
      </c>
      <c r="K97" s="5" t="s">
        <v>1450</v>
      </c>
      <c r="L97" s="5" t="s">
        <v>1586</v>
      </c>
      <c r="M97" s="1"/>
    </row>
    <row r="98" spans="1:13">
      <c r="A98" s="4">
        <v>5.8959887622581655E-2</v>
      </c>
      <c r="B98" s="4">
        <v>32855.239641189</v>
      </c>
      <c r="C98" s="4">
        <v>111.79</v>
      </c>
      <c r="D98" s="4">
        <v>29390141.91</v>
      </c>
      <c r="E98" s="4">
        <v>2.3180137082338299</v>
      </c>
      <c r="F98" s="4">
        <v>3.76</v>
      </c>
      <c r="G98" s="5" t="s">
        <v>53</v>
      </c>
      <c r="H98" s="4">
        <v>6.3036856607531027</v>
      </c>
      <c r="I98" s="5" t="s">
        <v>54</v>
      </c>
      <c r="J98" s="5" t="s">
        <v>55</v>
      </c>
      <c r="K98" s="5" t="s">
        <v>1451</v>
      </c>
      <c r="L98" s="5" t="s">
        <v>1587</v>
      </c>
      <c r="M98" s="1"/>
    </row>
    <row r="99" spans="1:13">
      <c r="A99" s="4">
        <v>2.5065553879312745E-3</v>
      </c>
      <c r="B99" s="4">
        <v>1396.7712840900001</v>
      </c>
      <c r="C99" s="4">
        <v>110.46</v>
      </c>
      <c r="D99" s="4">
        <v>1264504.1499999999</v>
      </c>
      <c r="E99" s="4">
        <v>2.31067042267322</v>
      </c>
      <c r="F99" s="4">
        <v>3.76</v>
      </c>
      <c r="G99" s="5" t="s">
        <v>53</v>
      </c>
      <c r="H99" s="4">
        <v>6.3043819684891131</v>
      </c>
      <c r="I99" s="5" t="s">
        <v>54</v>
      </c>
      <c r="J99" s="5" t="s">
        <v>55</v>
      </c>
      <c r="K99" s="5" t="s">
        <v>1452</v>
      </c>
      <c r="L99" s="5" t="s">
        <v>1587</v>
      </c>
      <c r="M99" s="1"/>
    </row>
    <row r="100" spans="1:13">
      <c r="A100" s="4">
        <v>9.7341227525462679E-3</v>
      </c>
      <c r="B100" s="4">
        <v>5424.3138619749998</v>
      </c>
      <c r="C100" s="4">
        <v>104.99</v>
      </c>
      <c r="D100" s="4">
        <v>5166505.25</v>
      </c>
      <c r="E100" s="4">
        <v>0.50527121555805099</v>
      </c>
      <c r="F100" s="4">
        <v>4.45</v>
      </c>
      <c r="G100" s="5" t="s">
        <v>53</v>
      </c>
      <c r="H100" s="4">
        <v>0.72204038777404556</v>
      </c>
      <c r="I100" s="5" t="s">
        <v>54</v>
      </c>
      <c r="J100" s="5"/>
      <c r="K100" s="5" t="s">
        <v>1453</v>
      </c>
      <c r="L100" s="5" t="s">
        <v>1588</v>
      </c>
      <c r="M100" s="1"/>
    </row>
    <row r="101" spans="1:13">
      <c r="A101" s="4">
        <v>7.4340322665628249E-3</v>
      </c>
      <c r="B101" s="4">
        <v>4142.5945921359998</v>
      </c>
      <c r="C101" s="4">
        <v>105.56</v>
      </c>
      <c r="D101" s="4">
        <v>3924398.06</v>
      </c>
      <c r="E101" s="4">
        <v>0.94062314522266299</v>
      </c>
      <c r="F101" s="4">
        <v>4.0999999999999996</v>
      </c>
      <c r="G101" s="5" t="s">
        <v>53</v>
      </c>
      <c r="H101" s="4">
        <v>0.37216490697929866</v>
      </c>
      <c r="I101" s="5" t="s">
        <v>54</v>
      </c>
      <c r="J101" s="5"/>
      <c r="K101" s="5" t="s">
        <v>1454</v>
      </c>
      <c r="L101" s="5" t="s">
        <v>1589</v>
      </c>
      <c r="M101" s="1"/>
    </row>
    <row r="102" spans="1:13">
      <c r="A102" s="4">
        <v>3.7959267031206757E-2</v>
      </c>
      <c r="B102" s="4">
        <v>21152.7</v>
      </c>
      <c r="C102" s="4">
        <v>111.33</v>
      </c>
      <c r="D102" s="4">
        <v>19000000</v>
      </c>
      <c r="E102" s="4">
        <v>2.7856236423254002</v>
      </c>
      <c r="F102" s="4">
        <v>4.5</v>
      </c>
      <c r="G102" s="5" t="s">
        <v>53</v>
      </c>
      <c r="H102" s="4">
        <v>4.2630377465033025</v>
      </c>
      <c r="I102" s="5" t="s">
        <v>54</v>
      </c>
      <c r="J102" s="5"/>
      <c r="K102" s="5" t="s">
        <v>1455</v>
      </c>
      <c r="L102" s="5" t="s">
        <v>1590</v>
      </c>
      <c r="M102" s="1"/>
    </row>
    <row r="103" spans="1:13">
      <c r="A103" s="4">
        <v>1.4997947943098779E-2</v>
      </c>
      <c r="B103" s="4">
        <v>8357.5663669999994</v>
      </c>
      <c r="C103" s="4">
        <v>107.63</v>
      </c>
      <c r="D103" s="4">
        <v>7765090</v>
      </c>
      <c r="E103" s="4">
        <v>-0.53327917087078203</v>
      </c>
      <c r="F103" s="4">
        <v>3.6</v>
      </c>
      <c r="G103" s="5" t="s">
        <v>53</v>
      </c>
      <c r="H103" s="4">
        <v>2.6308830049524277</v>
      </c>
      <c r="I103" s="5" t="s">
        <v>54</v>
      </c>
      <c r="J103" s="5" t="s">
        <v>55</v>
      </c>
      <c r="K103" s="5" t="s">
        <v>1456</v>
      </c>
      <c r="L103" s="5" t="s">
        <v>1591</v>
      </c>
      <c r="M103" s="1"/>
    </row>
    <row r="104" spans="1:13">
      <c r="A104" s="4">
        <v>2.8721624636521819E-2</v>
      </c>
      <c r="B104" s="4">
        <v>16005.0484892</v>
      </c>
      <c r="C104" s="4">
        <v>102.04</v>
      </c>
      <c r="D104" s="4">
        <v>15685073</v>
      </c>
      <c r="E104" s="4">
        <v>1.50448257219791</v>
      </c>
      <c r="F104" s="4">
        <v>3.6</v>
      </c>
      <c r="G104" s="5" t="s">
        <v>53</v>
      </c>
      <c r="H104" s="4">
        <v>2.629270516286391</v>
      </c>
      <c r="I104" s="5" t="s">
        <v>54</v>
      </c>
      <c r="J104" s="5" t="s">
        <v>55</v>
      </c>
      <c r="K104" s="5" t="s">
        <v>1457</v>
      </c>
      <c r="L104" s="5" t="s">
        <v>1591</v>
      </c>
      <c r="M104" s="1"/>
    </row>
    <row r="105" spans="1:13">
      <c r="A105" s="4">
        <v>8.7165950840206834E-3</v>
      </c>
      <c r="B105" s="4">
        <v>4857.2992909000004</v>
      </c>
      <c r="C105" s="4">
        <v>100.13</v>
      </c>
      <c r="D105" s="4">
        <v>4850993</v>
      </c>
      <c r="E105" s="4">
        <v>2.2367130466699598</v>
      </c>
      <c r="F105" s="4">
        <v>3.6</v>
      </c>
      <c r="G105" s="5" t="s">
        <v>53</v>
      </c>
      <c r="H105" s="4">
        <v>2.6286901676007446</v>
      </c>
      <c r="I105" s="5" t="s">
        <v>54</v>
      </c>
      <c r="J105" s="5" t="s">
        <v>55</v>
      </c>
      <c r="K105" s="5" t="s">
        <v>1458</v>
      </c>
      <c r="L105" s="5" t="s">
        <v>1591</v>
      </c>
      <c r="M105" s="1"/>
    </row>
    <row r="106" spans="1:13">
      <c r="A106" s="4">
        <v>9.4751464316504133E-8</v>
      </c>
      <c r="B106" s="4">
        <v>5.28E-2</v>
      </c>
      <c r="C106" s="4">
        <v>100</v>
      </c>
      <c r="D106" s="4">
        <v>52.8</v>
      </c>
      <c r="E106" s="4">
        <v>0</v>
      </c>
      <c r="F106" s="4">
        <v>0</v>
      </c>
      <c r="G106" s="5" t="s">
        <v>53</v>
      </c>
      <c r="H106" s="4">
        <v>0</v>
      </c>
      <c r="I106" s="5" t="s">
        <v>54</v>
      </c>
      <c r="J106" s="5" t="s">
        <v>55</v>
      </c>
      <c r="K106" s="5" t="s">
        <v>1459</v>
      </c>
      <c r="L106" s="5" t="s">
        <v>1460</v>
      </c>
      <c r="M106" s="1"/>
    </row>
    <row r="107" spans="1:13">
      <c r="A107" s="4">
        <v>5.352208247000876E-2</v>
      </c>
      <c r="B107" s="4">
        <v>29825.037267780001</v>
      </c>
      <c r="C107" s="4">
        <v>113.06</v>
      </c>
      <c r="D107" s="4">
        <v>26379831.300000001</v>
      </c>
      <c r="E107" s="4">
        <v>2.9469136644601801</v>
      </c>
      <c r="F107" s="4">
        <v>6.95</v>
      </c>
      <c r="G107" s="5" t="s">
        <v>53</v>
      </c>
      <c r="H107" s="4">
        <v>2.7481424107042596</v>
      </c>
      <c r="I107" s="5" t="s">
        <v>54</v>
      </c>
      <c r="J107" s="5" t="s">
        <v>55</v>
      </c>
      <c r="K107" s="5" t="s">
        <v>1461</v>
      </c>
      <c r="L107" s="5" t="s">
        <v>1592</v>
      </c>
      <c r="M107" s="1"/>
    </row>
    <row r="108" spans="1:13" ht="25.5">
      <c r="A108" s="9">
        <v>1.6666913686388147</v>
      </c>
      <c r="B108" s="9">
        <v>928759.30624326039</v>
      </c>
      <c r="C108" s="10"/>
      <c r="D108" s="9">
        <v>806792974.05320001</v>
      </c>
      <c r="E108" s="9">
        <v>3.4766292462860213</v>
      </c>
      <c r="F108" s="10"/>
      <c r="G108" s="10"/>
      <c r="H108" s="9">
        <v>5.5372010194555594</v>
      </c>
      <c r="I108" s="10"/>
      <c r="J108" s="10"/>
      <c r="K108" s="10"/>
      <c r="L108" s="11" t="s">
        <v>1462</v>
      </c>
      <c r="M108" s="1"/>
    </row>
    <row r="109" spans="1:13" ht="15.2" customHeight="1">
      <c r="A109" s="38" t="s">
        <v>1463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1"/>
    </row>
    <row r="110" spans="1:13">
      <c r="A110" s="4">
        <v>1.7945353090246991E-11</v>
      </c>
      <c r="B110" s="4">
        <v>1.0000000000000001E-5</v>
      </c>
      <c r="C110" s="4">
        <v>0</v>
      </c>
      <c r="D110" s="4">
        <v>0</v>
      </c>
      <c r="E110" s="4">
        <v>0</v>
      </c>
      <c r="F110" s="4">
        <v>0</v>
      </c>
      <c r="G110" s="5" t="s">
        <v>55</v>
      </c>
      <c r="H110" s="4">
        <v>0</v>
      </c>
      <c r="I110" s="5"/>
      <c r="J110" s="5" t="s">
        <v>55</v>
      </c>
      <c r="K110" s="5" t="s">
        <v>55</v>
      </c>
      <c r="L110" s="5" t="s">
        <v>55</v>
      </c>
      <c r="M110" s="1"/>
    </row>
    <row r="111" spans="1:13" ht="25.5">
      <c r="A111" s="9">
        <v>1.7945353090246991E-11</v>
      </c>
      <c r="B111" s="9">
        <v>1.0000000000000001E-5</v>
      </c>
      <c r="C111" s="10"/>
      <c r="D111" s="9">
        <v>0</v>
      </c>
      <c r="E111" s="9">
        <v>0</v>
      </c>
      <c r="F111" s="10"/>
      <c r="G111" s="10"/>
      <c r="H111" s="9">
        <v>0</v>
      </c>
      <c r="I111" s="10"/>
      <c r="J111" s="10"/>
      <c r="K111" s="10"/>
      <c r="L111" s="11" t="s">
        <v>1464</v>
      </c>
      <c r="M111" s="1"/>
    </row>
    <row r="112" spans="1:13" ht="15.2" customHeight="1">
      <c r="A112" s="38" t="s">
        <v>1465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1"/>
    </row>
    <row r="113" spans="1:13">
      <c r="A113" s="4">
        <v>1.7945353090246991E-11</v>
      </c>
      <c r="B113" s="4">
        <v>1.0000000000000001E-5</v>
      </c>
      <c r="C113" s="4">
        <v>0</v>
      </c>
      <c r="D113" s="4">
        <v>0</v>
      </c>
      <c r="E113" s="4">
        <v>0</v>
      </c>
      <c r="F113" s="4">
        <v>0</v>
      </c>
      <c r="G113" s="5" t="s">
        <v>55</v>
      </c>
      <c r="H113" s="4">
        <v>0</v>
      </c>
      <c r="I113" s="5"/>
      <c r="J113" s="5" t="s">
        <v>55</v>
      </c>
      <c r="K113" s="5" t="s">
        <v>55</v>
      </c>
      <c r="L113" s="5" t="s">
        <v>55</v>
      </c>
      <c r="M113" s="1"/>
    </row>
    <row r="114" spans="1:13">
      <c r="A114" s="4">
        <v>1.7945353090246991E-11</v>
      </c>
      <c r="B114" s="4">
        <v>1.0000000000000001E-5</v>
      </c>
      <c r="C114" s="4">
        <v>0</v>
      </c>
      <c r="D114" s="4">
        <v>0</v>
      </c>
      <c r="E114" s="4">
        <v>0</v>
      </c>
      <c r="F114" s="4">
        <v>0</v>
      </c>
      <c r="G114" s="5" t="s">
        <v>55</v>
      </c>
      <c r="H114" s="4">
        <v>0</v>
      </c>
      <c r="I114" s="5"/>
      <c r="J114" s="5" t="s">
        <v>55</v>
      </c>
      <c r="K114" s="5" t="s">
        <v>55</v>
      </c>
      <c r="L114" s="5" t="s">
        <v>55</v>
      </c>
      <c r="M114" s="1"/>
    </row>
    <row r="115" spans="1:13">
      <c r="A115" s="9">
        <v>3.5890706180493981E-11</v>
      </c>
      <c r="B115" s="9">
        <v>2.0000000000000002E-5</v>
      </c>
      <c r="C115" s="10"/>
      <c r="D115" s="9">
        <v>0</v>
      </c>
      <c r="E115" s="9">
        <v>0</v>
      </c>
      <c r="F115" s="10"/>
      <c r="G115" s="10"/>
      <c r="H115" s="9">
        <v>0</v>
      </c>
      <c r="I115" s="10"/>
      <c r="J115" s="10"/>
      <c r="K115" s="10"/>
      <c r="L115" s="11" t="s">
        <v>1466</v>
      </c>
      <c r="M115" s="1"/>
    </row>
    <row r="116" spans="1:13" ht="15.2" customHeight="1">
      <c r="A116" s="38" t="s">
        <v>1467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1"/>
    </row>
    <row r="117" spans="1:13">
      <c r="A117" s="4">
        <v>1.7945353090246991E-11</v>
      </c>
      <c r="B117" s="4">
        <v>1.0000000000000001E-5</v>
      </c>
      <c r="C117" s="4">
        <v>0</v>
      </c>
      <c r="D117" s="4">
        <v>0</v>
      </c>
      <c r="E117" s="4">
        <v>0</v>
      </c>
      <c r="F117" s="4">
        <v>0</v>
      </c>
      <c r="G117" s="5" t="s">
        <v>55</v>
      </c>
      <c r="H117" s="4">
        <v>0</v>
      </c>
      <c r="I117" s="5"/>
      <c r="J117" s="5" t="s">
        <v>55</v>
      </c>
      <c r="K117" s="5" t="s">
        <v>55</v>
      </c>
      <c r="L117" s="5" t="s">
        <v>55</v>
      </c>
      <c r="M117" s="1"/>
    </row>
    <row r="118" spans="1:13" ht="25.5">
      <c r="A118" s="9">
        <v>1.7945353090246991E-11</v>
      </c>
      <c r="B118" s="9">
        <v>1.0000000000000001E-5</v>
      </c>
      <c r="C118" s="10"/>
      <c r="D118" s="9">
        <v>0</v>
      </c>
      <c r="E118" s="9">
        <v>0</v>
      </c>
      <c r="F118" s="10"/>
      <c r="G118" s="10"/>
      <c r="H118" s="9">
        <v>0</v>
      </c>
      <c r="I118" s="10"/>
      <c r="J118" s="10"/>
      <c r="K118" s="10"/>
      <c r="L118" s="11" t="s">
        <v>1468</v>
      </c>
      <c r="M118" s="1"/>
    </row>
    <row r="119" spans="1:13" ht="15.2" customHeight="1">
      <c r="A119" s="38" t="s">
        <v>1469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1"/>
    </row>
    <row r="120" spans="1:13">
      <c r="A120" s="4">
        <v>1.7945353090246991E-11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55</v>
      </c>
      <c r="H120" s="4">
        <v>0</v>
      </c>
      <c r="I120" s="5"/>
      <c r="J120" s="5" t="s">
        <v>55</v>
      </c>
      <c r="K120" s="5" t="s">
        <v>55</v>
      </c>
      <c r="L120" s="5" t="s">
        <v>55</v>
      </c>
      <c r="M120" s="1"/>
    </row>
    <row r="121" spans="1:13">
      <c r="A121" s="9">
        <v>1.7945353090246991E-11</v>
      </c>
      <c r="B121" s="9">
        <v>1.0000000000000001E-5</v>
      </c>
      <c r="C121" s="10"/>
      <c r="D121" s="9">
        <v>0</v>
      </c>
      <c r="E121" s="9">
        <v>0</v>
      </c>
      <c r="F121" s="10"/>
      <c r="G121" s="10"/>
      <c r="H121" s="9">
        <v>0</v>
      </c>
      <c r="I121" s="10"/>
      <c r="J121" s="10"/>
      <c r="K121" s="10"/>
      <c r="L121" s="11" t="s">
        <v>1470</v>
      </c>
      <c r="M121" s="1"/>
    </row>
    <row r="122" spans="1:13">
      <c r="A122" s="9">
        <v>1.6667101798125072</v>
      </c>
      <c r="B122" s="9">
        <v>928769.78871947469</v>
      </c>
      <c r="C122" s="10"/>
      <c r="D122" s="9">
        <v>806798615.72319996</v>
      </c>
      <c r="E122" s="9">
        <v>3.4765900076244898</v>
      </c>
      <c r="F122" s="10"/>
      <c r="G122" s="10"/>
      <c r="H122" s="9">
        <v>5.5371385243370863</v>
      </c>
      <c r="I122" s="10"/>
      <c r="J122" s="10"/>
      <c r="K122" s="10"/>
      <c r="L122" s="11" t="s">
        <v>104</v>
      </c>
      <c r="M122" s="1"/>
    </row>
    <row r="123" spans="1:13" ht="15.2" customHeight="1">
      <c r="A123" s="38" t="s">
        <v>105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1"/>
    </row>
    <row r="124" spans="1:13" ht="15.2" customHeight="1">
      <c r="A124" s="38" t="s">
        <v>1471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1"/>
    </row>
    <row r="125" spans="1:13">
      <c r="A125" s="4">
        <v>1.7945353090246991E-11</v>
      </c>
      <c r="B125" s="4">
        <v>1.0000000000000001E-5</v>
      </c>
      <c r="C125" s="4">
        <v>0</v>
      </c>
      <c r="D125" s="4">
        <v>0</v>
      </c>
      <c r="E125" s="4">
        <v>0</v>
      </c>
      <c r="F125" s="4">
        <v>0</v>
      </c>
      <c r="G125" s="5" t="s">
        <v>55</v>
      </c>
      <c r="H125" s="4">
        <v>0</v>
      </c>
      <c r="I125" s="5"/>
      <c r="J125" s="5" t="s">
        <v>55</v>
      </c>
      <c r="K125" s="5" t="s">
        <v>55</v>
      </c>
      <c r="L125" s="5" t="s">
        <v>55</v>
      </c>
      <c r="M125" s="1"/>
    </row>
    <row r="126" spans="1:13" ht="25.5">
      <c r="A126" s="9">
        <v>1.7945353090246991E-11</v>
      </c>
      <c r="B126" s="9">
        <v>1.0000000000000001E-5</v>
      </c>
      <c r="C126" s="10"/>
      <c r="D126" s="9">
        <v>0</v>
      </c>
      <c r="E126" s="9">
        <v>0</v>
      </c>
      <c r="F126" s="10"/>
      <c r="G126" s="10"/>
      <c r="H126" s="9">
        <v>0</v>
      </c>
      <c r="I126" s="10"/>
      <c r="J126" s="10"/>
      <c r="K126" s="10"/>
      <c r="L126" s="11" t="s">
        <v>1472</v>
      </c>
      <c r="M126" s="1"/>
    </row>
    <row r="127" spans="1:13" ht="15.2" customHeight="1">
      <c r="A127" s="38" t="s">
        <v>1368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1"/>
    </row>
    <row r="128" spans="1:13">
      <c r="A128" s="4">
        <v>1.7945353090246991E-11</v>
      </c>
      <c r="B128" s="4">
        <v>1.0000000000000001E-5</v>
      </c>
      <c r="C128" s="4">
        <v>0</v>
      </c>
      <c r="D128" s="4">
        <v>0</v>
      </c>
      <c r="E128" s="4">
        <v>0</v>
      </c>
      <c r="F128" s="4">
        <v>0</v>
      </c>
      <c r="G128" s="5" t="s">
        <v>55</v>
      </c>
      <c r="H128" s="4">
        <v>0</v>
      </c>
      <c r="I128" s="5"/>
      <c r="J128" s="5" t="s">
        <v>55</v>
      </c>
      <c r="K128" s="5" t="s">
        <v>55</v>
      </c>
      <c r="L128" s="5" t="s">
        <v>55</v>
      </c>
      <c r="M128" s="1"/>
    </row>
    <row r="129" spans="1:13" ht="25.5">
      <c r="A129" s="9">
        <v>1.7945353090246991E-11</v>
      </c>
      <c r="B129" s="9">
        <v>1.0000000000000001E-5</v>
      </c>
      <c r="C129" s="10"/>
      <c r="D129" s="9">
        <v>0</v>
      </c>
      <c r="E129" s="9">
        <v>0</v>
      </c>
      <c r="F129" s="10"/>
      <c r="G129" s="10"/>
      <c r="H129" s="9">
        <v>0</v>
      </c>
      <c r="I129" s="10"/>
      <c r="J129" s="10"/>
      <c r="K129" s="10"/>
      <c r="L129" s="11" t="s">
        <v>1369</v>
      </c>
      <c r="M129" s="1"/>
    </row>
    <row r="130" spans="1:13" ht="15.2" customHeight="1">
      <c r="A130" s="38" t="s">
        <v>1370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1"/>
    </row>
    <row r="131" spans="1:13">
      <c r="A131" s="4">
        <v>1.7945353090246991E-11</v>
      </c>
      <c r="B131" s="4">
        <v>1.0000000000000001E-5</v>
      </c>
      <c r="C131" s="4">
        <v>0</v>
      </c>
      <c r="D131" s="4">
        <v>0</v>
      </c>
      <c r="E131" s="4">
        <v>0</v>
      </c>
      <c r="F131" s="4">
        <v>0</v>
      </c>
      <c r="G131" s="5" t="s">
        <v>55</v>
      </c>
      <c r="H131" s="4">
        <v>0</v>
      </c>
      <c r="I131" s="5"/>
      <c r="J131" s="5" t="s">
        <v>55</v>
      </c>
      <c r="K131" s="5" t="s">
        <v>55</v>
      </c>
      <c r="L131" s="5" t="s">
        <v>55</v>
      </c>
      <c r="M131" s="1"/>
    </row>
    <row r="132" spans="1:13" ht="25.5">
      <c r="A132" s="9">
        <v>1.7945353090246991E-11</v>
      </c>
      <c r="B132" s="9">
        <v>1.0000000000000001E-5</v>
      </c>
      <c r="C132" s="10"/>
      <c r="D132" s="9">
        <v>0</v>
      </c>
      <c r="E132" s="9">
        <v>0</v>
      </c>
      <c r="F132" s="10"/>
      <c r="G132" s="10"/>
      <c r="H132" s="9">
        <v>0</v>
      </c>
      <c r="I132" s="10"/>
      <c r="J132" s="10"/>
      <c r="K132" s="10"/>
      <c r="L132" s="11" t="s">
        <v>1462</v>
      </c>
      <c r="M132" s="1"/>
    </row>
    <row r="133" spans="1:13" ht="15.2" customHeight="1">
      <c r="A133" s="38" t="s">
        <v>1469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1"/>
    </row>
    <row r="134" spans="1:13">
      <c r="A134" s="4">
        <v>1.7945353090246991E-11</v>
      </c>
      <c r="B134" s="4">
        <v>1.0000000000000001E-5</v>
      </c>
      <c r="C134" s="4">
        <v>0</v>
      </c>
      <c r="D134" s="4">
        <v>0</v>
      </c>
      <c r="E134" s="4">
        <v>0</v>
      </c>
      <c r="F134" s="4">
        <v>0</v>
      </c>
      <c r="G134" s="5" t="s">
        <v>55</v>
      </c>
      <c r="H134" s="4">
        <v>0</v>
      </c>
      <c r="I134" s="5"/>
      <c r="J134" s="5" t="s">
        <v>55</v>
      </c>
      <c r="K134" s="5" t="s">
        <v>55</v>
      </c>
      <c r="L134" s="5" t="s">
        <v>55</v>
      </c>
      <c r="M134" s="1"/>
    </row>
    <row r="135" spans="1:13">
      <c r="A135" s="9">
        <v>1.7945353090246991E-11</v>
      </c>
      <c r="B135" s="9">
        <v>1.0000000000000001E-5</v>
      </c>
      <c r="C135" s="10"/>
      <c r="D135" s="9">
        <v>0</v>
      </c>
      <c r="E135" s="9">
        <v>0</v>
      </c>
      <c r="F135" s="10"/>
      <c r="G135" s="10"/>
      <c r="H135" s="9">
        <v>0</v>
      </c>
      <c r="I135" s="10"/>
      <c r="J135" s="10"/>
      <c r="K135" s="10"/>
      <c r="L135" s="11" t="s">
        <v>1470</v>
      </c>
      <c r="M135" s="1"/>
    </row>
    <row r="136" spans="1:13">
      <c r="A136" s="9">
        <v>7.1781412360987963E-11</v>
      </c>
      <c r="B136" s="9">
        <v>4.0000000000000003E-5</v>
      </c>
      <c r="C136" s="10"/>
      <c r="D136" s="9">
        <v>0</v>
      </c>
      <c r="E136" s="9">
        <v>0</v>
      </c>
      <c r="F136" s="10"/>
      <c r="G136" s="10"/>
      <c r="H136" s="9">
        <v>0</v>
      </c>
      <c r="I136" s="10"/>
      <c r="J136" s="10"/>
      <c r="K136" s="10"/>
      <c r="L136" s="11" t="s">
        <v>110</v>
      </c>
      <c r="M136" s="1"/>
    </row>
    <row r="137" spans="1:13">
      <c r="A137" s="6">
        <v>1.6667101798842887</v>
      </c>
      <c r="B137" s="6">
        <v>928769.78875947464</v>
      </c>
      <c r="C137" s="12"/>
      <c r="D137" s="6">
        <v>806798615.72319996</v>
      </c>
      <c r="E137" s="6">
        <v>3.4765900074747611</v>
      </c>
      <c r="F137" s="12"/>
      <c r="G137" s="12"/>
      <c r="H137" s="6">
        <v>5.5371385240986148</v>
      </c>
      <c r="I137" s="12"/>
      <c r="J137" s="12"/>
      <c r="K137" s="12"/>
      <c r="L137" s="7" t="s">
        <v>1473</v>
      </c>
      <c r="M137" s="1"/>
    </row>
    <row r="138" spans="1:13" ht="20.100000000000001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"/>
    </row>
    <row r="139" spans="1:13" ht="36" customHeight="1">
      <c r="A139" s="37" t="s">
        <v>33</v>
      </c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</row>
  </sheetData>
  <mergeCells count="18">
    <mergeCell ref="A130:L130"/>
    <mergeCell ref="A133:L133"/>
    <mergeCell ref="A139:M139"/>
    <mergeCell ref="A116:L116"/>
    <mergeCell ref="A119:L119"/>
    <mergeCell ref="A123:L123"/>
    <mergeCell ref="A124:L124"/>
    <mergeCell ref="A127:L127"/>
    <mergeCell ref="A11:L11"/>
    <mergeCell ref="A14:L14"/>
    <mergeCell ref="A17:L17"/>
    <mergeCell ref="A109:L109"/>
    <mergeCell ref="A112:L112"/>
    <mergeCell ref="A2:M2"/>
    <mergeCell ref="A3:M3"/>
    <mergeCell ref="A4:M4"/>
    <mergeCell ref="A7:L7"/>
    <mergeCell ref="A8:L8"/>
  </mergeCells>
  <pageMargins left="0.5" right="0.5" top="0.4" bottom="0.4" header="0.4" footer="0.4"/>
  <pageSetup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34" t="s">
        <v>1474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115</v>
      </c>
      <c r="D6" s="3" t="s">
        <v>116</v>
      </c>
      <c r="E6" s="3" t="s">
        <v>45</v>
      </c>
      <c r="F6" s="3" t="s">
        <v>1475</v>
      </c>
      <c r="G6" s="3" t="s">
        <v>36</v>
      </c>
      <c r="H6" s="3" t="s">
        <v>117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1"/>
    </row>
    <row r="8" spans="1:13" ht="15.2" customHeight="1">
      <c r="A8" s="38" t="s">
        <v>866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1"/>
    </row>
    <row r="9" spans="1:13">
      <c r="A9" s="4">
        <v>6.0200404544231215E-3</v>
      </c>
      <c r="B9" s="4">
        <v>3354.6514376999999</v>
      </c>
      <c r="C9" s="4">
        <v>141.80000000000001</v>
      </c>
      <c r="D9" s="4">
        <v>2365762.65</v>
      </c>
      <c r="E9" s="4">
        <v>-0.23744966685772001</v>
      </c>
      <c r="F9" s="4">
        <v>6.2</v>
      </c>
      <c r="G9" s="5" t="s">
        <v>53</v>
      </c>
      <c r="H9" s="4">
        <v>1.1434187888952492</v>
      </c>
      <c r="I9" s="5" t="s">
        <v>90</v>
      </c>
      <c r="J9" s="5" t="s">
        <v>91</v>
      </c>
      <c r="K9" s="5" t="s">
        <v>1476</v>
      </c>
      <c r="L9" s="5" t="s">
        <v>1477</v>
      </c>
      <c r="M9" s="1"/>
    </row>
    <row r="10" spans="1:13">
      <c r="A10" s="4">
        <v>6.5652443572571106E-4</v>
      </c>
      <c r="B10" s="4">
        <v>365.84648539599999</v>
      </c>
      <c r="C10" s="4">
        <v>144.68</v>
      </c>
      <c r="D10" s="4">
        <v>252865.97</v>
      </c>
      <c r="E10" s="4">
        <v>-2.8527083672285101</v>
      </c>
      <c r="F10" s="4">
        <v>6.3</v>
      </c>
      <c r="G10" s="5" t="s">
        <v>53</v>
      </c>
      <c r="H10" s="4">
        <v>0.14428464093387033</v>
      </c>
      <c r="I10" s="5" t="s">
        <v>90</v>
      </c>
      <c r="J10" s="5" t="s">
        <v>91</v>
      </c>
      <c r="K10" s="5" t="s">
        <v>1478</v>
      </c>
      <c r="L10" s="5" t="s">
        <v>1479</v>
      </c>
      <c r="M10" s="1"/>
    </row>
    <row r="11" spans="1:13">
      <c r="A11" s="4">
        <v>3.3376166662261965E-3</v>
      </c>
      <c r="B11" s="4">
        <v>1859.877958066</v>
      </c>
      <c r="C11" s="4">
        <v>141.86000000000001</v>
      </c>
      <c r="D11" s="4">
        <v>1311065.81</v>
      </c>
      <c r="E11" s="4">
        <v>0.38725412619113803</v>
      </c>
      <c r="F11" s="4">
        <v>6.2</v>
      </c>
      <c r="G11" s="5" t="s">
        <v>53</v>
      </c>
      <c r="H11" s="4">
        <v>2.4481549773202174</v>
      </c>
      <c r="I11" s="5" t="s">
        <v>90</v>
      </c>
      <c r="J11" s="5" t="s">
        <v>91</v>
      </c>
      <c r="K11" s="5" t="s">
        <v>1480</v>
      </c>
      <c r="L11" s="5" t="s">
        <v>1481</v>
      </c>
      <c r="M11" s="1"/>
    </row>
    <row r="12" spans="1:13">
      <c r="A12" s="4">
        <v>1.0235991632137544E-2</v>
      </c>
      <c r="B12" s="4">
        <v>5703.978952468</v>
      </c>
      <c r="C12" s="4">
        <v>144.28</v>
      </c>
      <c r="D12" s="4">
        <v>3953409.31</v>
      </c>
      <c r="E12" s="4">
        <v>-7.3799302935601399E-2</v>
      </c>
      <c r="F12" s="4">
        <v>6.4</v>
      </c>
      <c r="G12" s="5" t="s">
        <v>53</v>
      </c>
      <c r="H12" s="4">
        <v>1.4395952214180139</v>
      </c>
      <c r="I12" s="5" t="s">
        <v>90</v>
      </c>
      <c r="J12" s="5" t="s">
        <v>91</v>
      </c>
      <c r="K12" s="5" t="s">
        <v>1482</v>
      </c>
      <c r="L12" s="5" t="s">
        <v>1483</v>
      </c>
      <c r="M12" s="1"/>
    </row>
    <row r="13" spans="1:13">
      <c r="A13" s="9">
        <v>2.025017318851257E-2</v>
      </c>
      <c r="B13" s="9">
        <v>11284.354833629999</v>
      </c>
      <c r="C13" s="10"/>
      <c r="D13" s="9">
        <v>7883103.7400000002</v>
      </c>
      <c r="E13" s="9">
        <v>-0.13655352709240645</v>
      </c>
      <c r="F13" s="10"/>
      <c r="G13" s="10"/>
      <c r="H13" s="9">
        <v>1.4757820080685227</v>
      </c>
      <c r="I13" s="10"/>
      <c r="J13" s="10"/>
      <c r="K13" s="10"/>
      <c r="L13" s="11" t="s">
        <v>978</v>
      </c>
      <c r="M13" s="1"/>
    </row>
    <row r="14" spans="1:13" ht="15.2" customHeight="1">
      <c r="A14" s="38" t="s">
        <v>258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1"/>
    </row>
    <row r="15" spans="1:13">
      <c r="A15" s="4">
        <v>1.7945353090246991E-11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>
      <c r="A16" s="9">
        <v>1.7945353090246991E-11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271</v>
      </c>
      <c r="M16" s="1"/>
    </row>
    <row r="17" spans="1:13" ht="15.2" customHeight="1">
      <c r="A17" s="38" t="s">
        <v>1484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1"/>
    </row>
    <row r="18" spans="1:13">
      <c r="A18" s="4">
        <v>0.18395566108575109</v>
      </c>
      <c r="B18" s="4">
        <v>102508.8</v>
      </c>
      <c r="C18" s="4">
        <v>112.4</v>
      </c>
      <c r="D18" s="4">
        <v>91200000</v>
      </c>
      <c r="E18" s="4">
        <v>3.6975023528337498</v>
      </c>
      <c r="F18" s="4">
        <v>5.4264000000000001</v>
      </c>
      <c r="G18" s="5" t="s">
        <v>38</v>
      </c>
      <c r="H18" s="4">
        <v>5.5790213461452671</v>
      </c>
      <c r="I18" s="5" t="s">
        <v>90</v>
      </c>
      <c r="J18" s="5" t="s">
        <v>91</v>
      </c>
      <c r="K18" s="5" t="s">
        <v>1485</v>
      </c>
      <c r="L18" s="5" t="s">
        <v>1486</v>
      </c>
      <c r="M18" s="1"/>
    </row>
    <row r="19" spans="1:13" ht="24">
      <c r="A19" s="4">
        <v>0.20978015545767534</v>
      </c>
      <c r="B19" s="4">
        <v>116899.4304</v>
      </c>
      <c r="C19" s="4">
        <v>100.14</v>
      </c>
      <c r="D19" s="4">
        <v>116736000</v>
      </c>
      <c r="E19" s="4">
        <v>1.15856137025356</v>
      </c>
      <c r="F19" s="4">
        <v>1.2609999999999999</v>
      </c>
      <c r="G19" s="5" t="s">
        <v>38</v>
      </c>
      <c r="H19" s="4">
        <v>0.69900726813097913</v>
      </c>
      <c r="I19" s="5" t="s">
        <v>90</v>
      </c>
      <c r="J19" s="5" t="s">
        <v>91</v>
      </c>
      <c r="K19" s="5" t="s">
        <v>1487</v>
      </c>
      <c r="L19" s="5" t="s">
        <v>1488</v>
      </c>
      <c r="M19" s="1"/>
    </row>
    <row r="20" spans="1:13">
      <c r="A20" s="9">
        <v>0.39373581654342643</v>
      </c>
      <c r="B20" s="9">
        <v>219408.2304</v>
      </c>
      <c r="C20" s="10"/>
      <c r="D20" s="9">
        <v>207936000</v>
      </c>
      <c r="E20" s="9">
        <v>2.3447693485077621</v>
      </c>
      <c r="F20" s="10"/>
      <c r="G20" s="10"/>
      <c r="H20" s="9">
        <v>2.9789781981565424</v>
      </c>
      <c r="I20" s="10"/>
      <c r="J20" s="10"/>
      <c r="K20" s="10"/>
      <c r="L20" s="11" t="s">
        <v>1489</v>
      </c>
      <c r="M20" s="1"/>
    </row>
    <row r="21" spans="1:13" ht="15.2" customHeight="1">
      <c r="A21" s="38" t="s">
        <v>1490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1"/>
    </row>
    <row r="22" spans="1:13">
      <c r="A22" s="4">
        <v>1.7945353090246991E-11</v>
      </c>
      <c r="B22" s="4">
        <v>1.0000000000000001E-5</v>
      </c>
      <c r="C22" s="4">
        <v>0</v>
      </c>
      <c r="D22" s="4">
        <v>0</v>
      </c>
      <c r="E22" s="4">
        <v>0</v>
      </c>
      <c r="F22" s="4">
        <v>0</v>
      </c>
      <c r="G22" s="5" t="s">
        <v>55</v>
      </c>
      <c r="H22" s="4">
        <v>0</v>
      </c>
      <c r="I22" s="5"/>
      <c r="J22" s="5" t="s">
        <v>55</v>
      </c>
      <c r="K22" s="5" t="s">
        <v>55</v>
      </c>
      <c r="L22" s="5" t="s">
        <v>55</v>
      </c>
      <c r="M22" s="1"/>
    </row>
    <row r="23" spans="1:13">
      <c r="A23" s="9">
        <v>1.7945353090246991E-11</v>
      </c>
      <c r="B23" s="9">
        <v>1.0000000000000001E-5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1491</v>
      </c>
      <c r="M23" s="1"/>
    </row>
    <row r="24" spans="1:13" ht="15.2" customHeight="1">
      <c r="A24" s="38" t="s">
        <v>447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1"/>
    </row>
    <row r="25" spans="1:13">
      <c r="A25" s="4">
        <v>1.7945353090246991E-11</v>
      </c>
      <c r="B25" s="4">
        <v>1.0000000000000001E-5</v>
      </c>
      <c r="C25" s="4">
        <v>0</v>
      </c>
      <c r="D25" s="4">
        <v>0</v>
      </c>
      <c r="E25" s="4">
        <v>0</v>
      </c>
      <c r="F25" s="4">
        <v>0</v>
      </c>
      <c r="G25" s="5" t="s">
        <v>55</v>
      </c>
      <c r="H25" s="4">
        <v>0</v>
      </c>
      <c r="I25" s="5"/>
      <c r="J25" s="5" t="s">
        <v>55</v>
      </c>
      <c r="K25" s="5" t="s">
        <v>55</v>
      </c>
      <c r="L25" s="5" t="s">
        <v>55</v>
      </c>
      <c r="M25" s="1"/>
    </row>
    <row r="26" spans="1:13">
      <c r="A26" s="9">
        <v>1.7945353090246991E-11</v>
      </c>
      <c r="B26" s="9">
        <v>1.0000000000000001E-5</v>
      </c>
      <c r="C26" s="10"/>
      <c r="D26" s="9">
        <v>0</v>
      </c>
      <c r="E26" s="9">
        <v>0</v>
      </c>
      <c r="F26" s="10"/>
      <c r="G26" s="10"/>
      <c r="H26" s="9">
        <v>0</v>
      </c>
      <c r="I26" s="10"/>
      <c r="J26" s="10"/>
      <c r="K26" s="10"/>
      <c r="L26" s="11" t="s">
        <v>448</v>
      </c>
      <c r="M26" s="1"/>
    </row>
    <row r="27" spans="1:13">
      <c r="A27" s="9">
        <v>0.41398598978577505</v>
      </c>
      <c r="B27" s="9">
        <v>230692.58526363</v>
      </c>
      <c r="C27" s="10"/>
      <c r="D27" s="9">
        <v>215819103.74000001</v>
      </c>
      <c r="E27" s="9">
        <v>2.2233951490577857</v>
      </c>
      <c r="F27" s="10"/>
      <c r="G27" s="10"/>
      <c r="H27" s="9">
        <v>2.9054491800327096</v>
      </c>
      <c r="I27" s="10"/>
      <c r="J27" s="10"/>
      <c r="K27" s="10"/>
      <c r="L27" s="11" t="s">
        <v>104</v>
      </c>
      <c r="M27" s="1"/>
    </row>
    <row r="28" spans="1:13" ht="15.2" customHeight="1">
      <c r="A28" s="38" t="s">
        <v>105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1:13" ht="15.2" customHeight="1">
      <c r="A29" s="38" t="s">
        <v>574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1:13">
      <c r="A30" s="4">
        <v>1.7945353090246991E-11</v>
      </c>
      <c r="B30" s="4">
        <v>1.0000000000000001E-5</v>
      </c>
      <c r="C30" s="4">
        <v>0</v>
      </c>
      <c r="D30" s="4">
        <v>0</v>
      </c>
      <c r="E30" s="4">
        <v>0</v>
      </c>
      <c r="F30" s="4">
        <v>0</v>
      </c>
      <c r="G30" s="5" t="s">
        <v>55</v>
      </c>
      <c r="H30" s="4">
        <v>0</v>
      </c>
      <c r="I30" s="5"/>
      <c r="J30" s="5" t="s">
        <v>55</v>
      </c>
      <c r="K30" s="5" t="s">
        <v>55</v>
      </c>
      <c r="L30" s="5" t="s">
        <v>55</v>
      </c>
      <c r="M30" s="1"/>
    </row>
    <row r="31" spans="1:13">
      <c r="A31" s="9">
        <v>1.7945353090246991E-11</v>
      </c>
      <c r="B31" s="9">
        <v>1.0000000000000001E-5</v>
      </c>
      <c r="C31" s="10"/>
      <c r="D31" s="9">
        <v>0</v>
      </c>
      <c r="E31" s="9">
        <v>0</v>
      </c>
      <c r="F31" s="10"/>
      <c r="G31" s="10"/>
      <c r="H31" s="9">
        <v>0</v>
      </c>
      <c r="I31" s="10"/>
      <c r="J31" s="10"/>
      <c r="K31" s="10"/>
      <c r="L31" s="11" t="s">
        <v>575</v>
      </c>
      <c r="M31" s="1"/>
    </row>
    <row r="32" spans="1:13">
      <c r="A32" s="9">
        <v>1.7945353090246991E-11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110</v>
      </c>
      <c r="M32" s="1"/>
    </row>
    <row r="33" spans="1:13">
      <c r="A33" s="6">
        <v>0.41398598980372042</v>
      </c>
      <c r="B33" s="6">
        <v>230692.58527362999</v>
      </c>
      <c r="C33" s="12"/>
      <c r="D33" s="6">
        <v>215819103.74000001</v>
      </c>
      <c r="E33" s="6">
        <v>2.2233951489614068</v>
      </c>
      <c r="F33" s="12"/>
      <c r="G33" s="12"/>
      <c r="H33" s="6">
        <v>2.905449179906765</v>
      </c>
      <c r="I33" s="12"/>
      <c r="J33" s="12"/>
      <c r="K33" s="12"/>
      <c r="L33" s="7" t="s">
        <v>1492</v>
      </c>
      <c r="M33" s="1"/>
    </row>
    <row r="34" spans="1:13" ht="20.100000000000001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"/>
    </row>
    <row r="35" spans="1:13" ht="36" customHeight="1">
      <c r="A35" s="37" t="s">
        <v>33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mergeCells count="12">
    <mergeCell ref="A29:L29"/>
    <mergeCell ref="A35:M35"/>
    <mergeCell ref="A14:L14"/>
    <mergeCell ref="A17:L17"/>
    <mergeCell ref="A21:L21"/>
    <mergeCell ref="A24:L24"/>
    <mergeCell ref="A28:L28"/>
    <mergeCell ref="A2:M2"/>
    <mergeCell ref="A3:M3"/>
    <mergeCell ref="A4:M4"/>
    <mergeCell ref="A7:L7"/>
    <mergeCell ref="A8:L8"/>
  </mergeCells>
  <pageMargins left="0.5" right="0.5" top="0.4" bottom="0.4" header="0.4" footer="0.4"/>
  <pageSetup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topLeftCell="A4" workbookViewId="0">
      <selection activeCell="C24" sqref="C24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0.140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34" t="s">
        <v>1493</v>
      </c>
      <c r="B2" s="34"/>
      <c r="C2" s="34"/>
      <c r="D2" s="34"/>
      <c r="E2" s="34"/>
      <c r="F2" s="34"/>
      <c r="G2" s="34"/>
      <c r="H2" s="1"/>
    </row>
    <row r="3" spans="1:8" ht="36" customHeight="1">
      <c r="A3" s="35" t="s">
        <v>1</v>
      </c>
      <c r="B3" s="35"/>
      <c r="C3" s="35"/>
      <c r="D3" s="35"/>
      <c r="E3" s="35"/>
      <c r="F3" s="35"/>
      <c r="G3" s="35"/>
      <c r="H3" s="1"/>
    </row>
    <row r="4" spans="1:8" ht="48.95" customHeight="1">
      <c r="A4" s="36" t="s">
        <v>2</v>
      </c>
      <c r="B4" s="36"/>
      <c r="C4" s="36"/>
      <c r="D4" s="36"/>
      <c r="E4" s="36"/>
      <c r="F4" s="36"/>
      <c r="G4" s="36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89.25">
      <c r="A6" s="3" t="s">
        <v>3</v>
      </c>
      <c r="B6" s="3" t="s">
        <v>44</v>
      </c>
      <c r="C6" s="3" t="s">
        <v>1713</v>
      </c>
      <c r="D6" s="3" t="s">
        <v>1494</v>
      </c>
      <c r="E6" s="3" t="s">
        <v>1495</v>
      </c>
      <c r="F6" s="3" t="s">
        <v>50</v>
      </c>
      <c r="G6" s="2"/>
      <c r="H6" s="1"/>
    </row>
    <row r="7" spans="1:8" ht="15.2" customHeight="1">
      <c r="A7" s="38" t="s">
        <v>51</v>
      </c>
      <c r="B7" s="38"/>
      <c r="C7" s="38"/>
      <c r="D7" s="38"/>
      <c r="E7" s="38"/>
      <c r="F7" s="38"/>
      <c r="G7" s="2"/>
      <c r="H7" s="1"/>
    </row>
    <row r="8" spans="1:8" ht="15.2" customHeight="1">
      <c r="A8" s="38" t="s">
        <v>1496</v>
      </c>
      <c r="B8" s="38"/>
      <c r="C8" s="38"/>
      <c r="D8" s="38"/>
      <c r="E8" s="38"/>
      <c r="F8" s="38"/>
      <c r="G8" s="2"/>
      <c r="H8" s="1"/>
    </row>
    <row r="9" spans="1:8">
      <c r="A9" s="4">
        <v>0.14356282472197596</v>
      </c>
      <c r="B9" s="4">
        <v>80000</v>
      </c>
      <c r="C9" s="4">
        <v>0.08</v>
      </c>
      <c r="D9" s="5" t="s">
        <v>202</v>
      </c>
      <c r="E9" s="14">
        <v>41274</v>
      </c>
      <c r="F9" s="5" t="s">
        <v>1497</v>
      </c>
      <c r="G9" s="2"/>
      <c r="H9" s="1"/>
    </row>
    <row r="10" spans="1:8">
      <c r="A10" s="9">
        <v>0.14356282472197596</v>
      </c>
      <c r="B10" s="9">
        <v>80000</v>
      </c>
      <c r="C10" s="9">
        <v>0.08</v>
      </c>
      <c r="D10" s="10"/>
      <c r="E10" s="10"/>
      <c r="F10" s="11" t="s">
        <v>1498</v>
      </c>
      <c r="G10" s="2"/>
      <c r="H10" s="1"/>
    </row>
    <row r="11" spans="1:8" ht="15.2" customHeight="1">
      <c r="A11" s="38" t="s">
        <v>1499</v>
      </c>
      <c r="B11" s="38"/>
      <c r="C11" s="38"/>
      <c r="D11" s="38"/>
      <c r="E11" s="38"/>
      <c r="F11" s="38"/>
      <c r="G11" s="2"/>
      <c r="H11" s="1"/>
    </row>
    <row r="12" spans="1:8">
      <c r="A12" s="4">
        <v>1.7945353090246991E-11</v>
      </c>
      <c r="B12" s="4">
        <v>1.0000000000000001E-5</v>
      </c>
      <c r="C12" s="4">
        <v>0</v>
      </c>
      <c r="D12" s="5" t="s">
        <v>55</v>
      </c>
      <c r="E12" s="14"/>
      <c r="F12" s="5" t="s">
        <v>55</v>
      </c>
      <c r="G12" s="2"/>
      <c r="H12" s="1"/>
    </row>
    <row r="13" spans="1:8">
      <c r="A13" s="9">
        <v>1.7945353090246991E-11</v>
      </c>
      <c r="B13" s="9">
        <v>1.0000000000000001E-5</v>
      </c>
      <c r="C13" s="9">
        <v>0</v>
      </c>
      <c r="D13" s="10"/>
      <c r="E13" s="10"/>
      <c r="F13" s="11" t="s">
        <v>1500</v>
      </c>
      <c r="G13" s="2"/>
      <c r="H13" s="1"/>
    </row>
    <row r="14" spans="1:8">
      <c r="A14" s="9">
        <v>0.1435628247399213</v>
      </c>
      <c r="B14" s="9">
        <v>80000.000010000003</v>
      </c>
      <c r="C14" s="9">
        <v>0.08</v>
      </c>
      <c r="D14" s="10"/>
      <c r="E14" s="10"/>
      <c r="F14" s="11" t="s">
        <v>104</v>
      </c>
      <c r="G14" s="2"/>
      <c r="H14" s="1"/>
    </row>
    <row r="15" spans="1:8" ht="15.2" customHeight="1">
      <c r="A15" s="38" t="s">
        <v>105</v>
      </c>
      <c r="B15" s="38"/>
      <c r="C15" s="38"/>
      <c r="D15" s="38"/>
      <c r="E15" s="38"/>
      <c r="F15" s="38"/>
      <c r="G15" s="2"/>
      <c r="H15" s="1"/>
    </row>
    <row r="16" spans="1:8" ht="15.2" customHeight="1">
      <c r="A16" s="38" t="s">
        <v>1496</v>
      </c>
      <c r="B16" s="38"/>
      <c r="C16" s="38"/>
      <c r="D16" s="38"/>
      <c r="E16" s="38"/>
      <c r="F16" s="38"/>
      <c r="G16" s="2"/>
      <c r="H16" s="1"/>
    </row>
    <row r="17" spans="1:8">
      <c r="A17" s="4">
        <v>1.7945353090246991E-11</v>
      </c>
      <c r="B17" s="4">
        <v>1.0000000000000001E-5</v>
      </c>
      <c r="C17" s="4">
        <v>0</v>
      </c>
      <c r="D17" s="5" t="s">
        <v>55</v>
      </c>
      <c r="E17" s="14"/>
      <c r="F17" s="5" t="s">
        <v>55</v>
      </c>
      <c r="G17" s="2"/>
      <c r="H17" s="1"/>
    </row>
    <row r="18" spans="1:8">
      <c r="A18" s="9">
        <v>1.7945353090246991E-11</v>
      </c>
      <c r="B18" s="9">
        <v>1.0000000000000001E-5</v>
      </c>
      <c r="C18" s="9">
        <v>0</v>
      </c>
      <c r="D18" s="10"/>
      <c r="E18" s="10"/>
      <c r="F18" s="11" t="s">
        <v>1498</v>
      </c>
      <c r="G18" s="2"/>
      <c r="H18" s="1"/>
    </row>
    <row r="19" spans="1:8" ht="15.2" customHeight="1">
      <c r="A19" s="38" t="s">
        <v>1499</v>
      </c>
      <c r="B19" s="38"/>
      <c r="C19" s="38"/>
      <c r="D19" s="38"/>
      <c r="E19" s="38"/>
      <c r="F19" s="38"/>
      <c r="G19" s="2"/>
      <c r="H19" s="1"/>
    </row>
    <row r="20" spans="1:8">
      <c r="A20" s="4">
        <v>1.7945353090246991E-11</v>
      </c>
      <c r="B20" s="4">
        <v>1.0000000000000001E-5</v>
      </c>
      <c r="C20" s="4">
        <v>0</v>
      </c>
      <c r="D20" s="5" t="s">
        <v>55</v>
      </c>
      <c r="E20" s="14"/>
      <c r="F20" s="5" t="s">
        <v>55</v>
      </c>
      <c r="G20" s="2"/>
      <c r="H20" s="1"/>
    </row>
    <row r="21" spans="1:8">
      <c r="A21" s="9">
        <v>1.7945353090246991E-11</v>
      </c>
      <c r="B21" s="9">
        <v>1.0000000000000001E-5</v>
      </c>
      <c r="C21" s="9">
        <v>0</v>
      </c>
      <c r="D21" s="10"/>
      <c r="E21" s="10"/>
      <c r="F21" s="11" t="s">
        <v>1500</v>
      </c>
      <c r="G21" s="2"/>
      <c r="H21" s="1"/>
    </row>
    <row r="22" spans="1:8">
      <c r="A22" s="9">
        <v>3.5890706180493981E-11</v>
      </c>
      <c r="B22" s="9">
        <v>2.0000000000000002E-5</v>
      </c>
      <c r="C22" s="9">
        <v>0</v>
      </c>
      <c r="D22" s="10"/>
      <c r="E22" s="10"/>
      <c r="F22" s="11" t="s">
        <v>110</v>
      </c>
      <c r="G22" s="2"/>
      <c r="H22" s="1"/>
    </row>
    <row r="23" spans="1:8">
      <c r="A23" s="6">
        <v>0.14356282477581203</v>
      </c>
      <c r="B23" s="6">
        <v>80000.000029999996</v>
      </c>
      <c r="C23" s="6">
        <v>0.08</v>
      </c>
      <c r="D23" s="12"/>
      <c r="E23" s="12"/>
      <c r="F23" s="7" t="s">
        <v>1501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37" t="s">
        <v>33</v>
      </c>
      <c r="B25" s="37"/>
      <c r="C25" s="37"/>
      <c r="D25" s="37"/>
      <c r="E25" s="37"/>
      <c r="F25" s="37"/>
      <c r="G25" s="37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8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71.8554687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34" t="s">
        <v>1502</v>
      </c>
      <c r="B2" s="34"/>
      <c r="C2" s="34"/>
      <c r="D2" s="34"/>
      <c r="E2" s="34"/>
      <c r="F2" s="1"/>
    </row>
    <row r="3" spans="1:6" ht="36" customHeight="1">
      <c r="A3" s="35" t="s">
        <v>1</v>
      </c>
      <c r="B3" s="35"/>
      <c r="C3" s="35"/>
      <c r="D3" s="35"/>
      <c r="E3" s="35"/>
      <c r="F3" s="1"/>
    </row>
    <row r="4" spans="1:6" ht="48.95" customHeight="1">
      <c r="A4" s="36" t="s">
        <v>2</v>
      </c>
      <c r="B4" s="36"/>
      <c r="C4" s="36"/>
      <c r="D4" s="36"/>
      <c r="E4" s="36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44</v>
      </c>
      <c r="C6" s="3" t="s">
        <v>48</v>
      </c>
      <c r="D6" s="3" t="s">
        <v>50</v>
      </c>
      <c r="E6" s="2"/>
      <c r="F6" s="1"/>
    </row>
    <row r="7" spans="1:6" ht="15.2" customHeight="1">
      <c r="A7" s="38" t="s">
        <v>1503</v>
      </c>
      <c r="B7" s="38"/>
      <c r="C7" s="38"/>
      <c r="D7" s="38"/>
      <c r="E7" s="2"/>
      <c r="F7" s="1"/>
    </row>
    <row r="8" spans="1:6">
      <c r="A8" s="4">
        <v>-0.398326129473979</v>
      </c>
      <c r="B8" s="4">
        <v>-221966.17</v>
      </c>
      <c r="C8" s="5" t="s">
        <v>55</v>
      </c>
      <c r="D8" s="5" t="s">
        <v>1504</v>
      </c>
      <c r="E8" s="2"/>
      <c r="F8" s="1"/>
    </row>
    <row r="9" spans="1:6">
      <c r="A9" s="4">
        <v>0.12821518710901383</v>
      </c>
      <c r="B9" s="4">
        <v>71447.570000000007</v>
      </c>
      <c r="C9" s="5" t="s">
        <v>55</v>
      </c>
      <c r="D9" s="5" t="s">
        <v>1505</v>
      </c>
      <c r="E9" s="2"/>
      <c r="F9" s="1"/>
    </row>
    <row r="10" spans="1:6" ht="24">
      <c r="A10" s="4">
        <v>3.9964301331980057</v>
      </c>
      <c r="B10" s="4">
        <v>2227000</v>
      </c>
      <c r="C10" s="5" t="s">
        <v>280</v>
      </c>
      <c r="D10" s="5" t="s">
        <v>1506</v>
      </c>
      <c r="E10" s="2"/>
      <c r="F10" s="1"/>
    </row>
    <row r="11" spans="1:6">
      <c r="A11" s="4">
        <v>1.6971239844731588E-3</v>
      </c>
      <c r="B11" s="4">
        <v>945.71780000000001</v>
      </c>
      <c r="C11" s="5" t="s">
        <v>55</v>
      </c>
      <c r="D11" s="5" t="s">
        <v>1507</v>
      </c>
      <c r="E11" s="2"/>
      <c r="F11" s="1"/>
    </row>
    <row r="12" spans="1:6">
      <c r="A12" s="9">
        <v>3.7280163148175136</v>
      </c>
      <c r="B12" s="9">
        <v>2077427.1177999999</v>
      </c>
      <c r="C12" s="10"/>
      <c r="D12" s="11" t="s">
        <v>1508</v>
      </c>
      <c r="E12" s="2"/>
      <c r="F12" s="1"/>
    </row>
    <row r="13" spans="1:6" ht="15.2" customHeight="1">
      <c r="A13" s="38" t="s">
        <v>105</v>
      </c>
      <c r="B13" s="38"/>
      <c r="C13" s="38"/>
      <c r="D13" s="38"/>
      <c r="E13" s="2"/>
      <c r="F13" s="1"/>
    </row>
    <row r="14" spans="1:6">
      <c r="A14" s="4">
        <v>1.7945353090246991E-11</v>
      </c>
      <c r="B14" s="4">
        <v>1.0000000000000001E-5</v>
      </c>
      <c r="C14" s="5" t="s">
        <v>55</v>
      </c>
      <c r="D14" s="5" t="s">
        <v>55</v>
      </c>
      <c r="E14" s="2"/>
      <c r="F14" s="1"/>
    </row>
    <row r="15" spans="1:6">
      <c r="A15" s="9">
        <v>1.7945353090246991E-11</v>
      </c>
      <c r="B15" s="9">
        <v>1.0000000000000001E-5</v>
      </c>
      <c r="C15" s="10"/>
      <c r="D15" s="11" t="s">
        <v>110</v>
      </c>
      <c r="E15" s="2"/>
      <c r="F15" s="1"/>
    </row>
    <row r="16" spans="1:6">
      <c r="A16" s="6">
        <v>3.7280163148354588</v>
      </c>
      <c r="B16" s="6">
        <v>2077427.11781</v>
      </c>
      <c r="C16" s="12"/>
      <c r="D16" s="7" t="s">
        <v>1509</v>
      </c>
      <c r="E16" s="2"/>
      <c r="F16" s="1"/>
    </row>
    <row r="17" spans="1:6" ht="50.45" customHeight="1">
      <c r="A17" s="1"/>
      <c r="B17" s="2"/>
      <c r="C17" s="2"/>
      <c r="D17" s="2"/>
      <c r="E17" s="2"/>
      <c r="F17" s="1"/>
    </row>
    <row r="18" spans="1:6" ht="36" customHeight="1">
      <c r="A18" s="37" t="s">
        <v>33</v>
      </c>
      <c r="B18" s="37"/>
      <c r="C18" s="37"/>
      <c r="D18" s="37"/>
      <c r="E18" s="37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1"/>
  <sheetViews>
    <sheetView showGridLines="0" topLeftCell="A46" workbookViewId="0">
      <selection activeCell="B80" sqref="B80"/>
    </sheetView>
  </sheetViews>
  <sheetFormatPr defaultRowHeight="12.75"/>
  <cols>
    <col min="1" max="1" width="14" customWidth="1"/>
    <col min="2" max="2" width="14.28515625" customWidth="1"/>
    <col min="3" max="3" width="25.28515625" customWidth="1"/>
    <col min="4" max="4" width="6.85546875" customWidth="1"/>
    <col min="5" max="5" width="80.57031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34" t="s">
        <v>1510</v>
      </c>
      <c r="B2" s="34"/>
      <c r="C2" s="34"/>
      <c r="D2" s="34"/>
      <c r="E2" s="1"/>
    </row>
    <row r="3" spans="1:5" ht="36" customHeight="1">
      <c r="A3" s="35" t="s">
        <v>1</v>
      </c>
      <c r="B3" s="35"/>
      <c r="C3" s="35"/>
      <c r="D3" s="35"/>
      <c r="E3" s="1"/>
    </row>
    <row r="4" spans="1:5" ht="48.95" customHeight="1">
      <c r="A4" s="36" t="s">
        <v>2</v>
      </c>
      <c r="B4" s="36"/>
      <c r="C4" s="36"/>
      <c r="D4" s="36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1511</v>
      </c>
      <c r="B6" s="3" t="s">
        <v>1512</v>
      </c>
      <c r="C6" s="3" t="s">
        <v>50</v>
      </c>
      <c r="D6" s="2"/>
      <c r="E6" s="1"/>
    </row>
    <row r="7" spans="1:5" ht="15.2" customHeight="1" thickBot="1">
      <c r="A7" s="38" t="s">
        <v>51</v>
      </c>
      <c r="B7" s="38"/>
      <c r="C7" s="38"/>
      <c r="D7" s="2"/>
      <c r="E7" s="1"/>
    </row>
    <row r="8" spans="1:5" ht="13.5" thickBot="1">
      <c r="A8" s="21">
        <v>42458</v>
      </c>
      <c r="B8" s="22">
        <f>41068997.2235136/1000</f>
        <v>41068.997223513601</v>
      </c>
      <c r="C8" s="20" t="s">
        <v>1593</v>
      </c>
      <c r="D8" s="2"/>
      <c r="E8" s="1"/>
    </row>
    <row r="9" spans="1:5" ht="13.5" thickBot="1">
      <c r="A9" s="21">
        <v>41455</v>
      </c>
      <c r="B9" s="22">
        <f>18330617.4511294/1000</f>
        <v>18330.617451129398</v>
      </c>
      <c r="C9" s="20" t="s">
        <v>1594</v>
      </c>
      <c r="D9" s="2"/>
      <c r="E9" s="18"/>
    </row>
    <row r="10" spans="1:5" ht="13.5" thickBot="1">
      <c r="A10" s="21">
        <v>42069</v>
      </c>
      <c r="B10" s="22">
        <f>18605842.8705924/1000</f>
        <v>18605.842870592402</v>
      </c>
      <c r="C10" s="20" t="s">
        <v>1595</v>
      </c>
      <c r="D10" s="2"/>
      <c r="E10" s="18"/>
    </row>
    <row r="11" spans="1:5" ht="13.5" thickBot="1">
      <c r="A11" s="21">
        <v>43390</v>
      </c>
      <c r="B11" s="22">
        <f>87970427.5666518/1000</f>
        <v>87970.427566651808</v>
      </c>
      <c r="C11" s="20" t="s">
        <v>1596</v>
      </c>
      <c r="D11" s="2"/>
      <c r="E11" s="18"/>
    </row>
    <row r="12" spans="1:5">
      <c r="A12" s="25" t="s">
        <v>1597</v>
      </c>
      <c r="B12" s="22">
        <v>364.8</v>
      </c>
      <c r="C12" s="27" t="s">
        <v>1618</v>
      </c>
      <c r="D12" s="2"/>
      <c r="E12" s="19"/>
    </row>
    <row r="13" spans="1:5">
      <c r="A13" s="25" t="s">
        <v>1598</v>
      </c>
      <c r="B13" s="22">
        <v>163.45593600000001</v>
      </c>
      <c r="C13" s="27" t="s">
        <v>1619</v>
      </c>
      <c r="D13" s="2"/>
      <c r="E13" s="19"/>
    </row>
    <row r="14" spans="1:5">
      <c r="A14" s="25" t="s">
        <v>1599</v>
      </c>
      <c r="B14" s="22">
        <v>1905.0549120000001</v>
      </c>
      <c r="C14" s="27" t="s">
        <v>1620</v>
      </c>
      <c r="D14" s="2"/>
      <c r="E14" s="19"/>
    </row>
    <row r="15" spans="1:5">
      <c r="A15" s="25" t="s">
        <v>1600</v>
      </c>
      <c r="B15" s="22">
        <v>5110.070976</v>
      </c>
      <c r="C15" s="27" t="s">
        <v>1621</v>
      </c>
      <c r="D15" s="2"/>
      <c r="E15" s="19"/>
    </row>
    <row r="16" spans="1:5">
      <c r="A16" s="25" t="s">
        <v>1601</v>
      </c>
      <c r="B16" s="22">
        <v>534.27148799999998</v>
      </c>
      <c r="C16" s="27" t="s">
        <v>1622</v>
      </c>
      <c r="D16" s="2"/>
      <c r="E16" s="19"/>
    </row>
    <row r="17" spans="1:5">
      <c r="A17" s="25" t="s">
        <v>1602</v>
      </c>
      <c r="B17" s="22">
        <v>747.84</v>
      </c>
      <c r="C17" s="27" t="s">
        <v>1623</v>
      </c>
      <c r="D17" s="2"/>
      <c r="E17" s="19"/>
    </row>
    <row r="18" spans="1:5">
      <c r="A18" s="25" t="s">
        <v>1603</v>
      </c>
      <c r="B18" s="22">
        <v>1209.2208000000001</v>
      </c>
      <c r="C18" s="27" t="s">
        <v>1624</v>
      </c>
      <c r="D18" s="2"/>
      <c r="E18" s="19"/>
    </row>
    <row r="19" spans="1:5">
      <c r="A19" s="25" t="s">
        <v>1604</v>
      </c>
      <c r="B19" s="22">
        <v>4104</v>
      </c>
      <c r="C19" s="27" t="s">
        <v>1625</v>
      </c>
      <c r="D19" s="2"/>
      <c r="E19" s="19"/>
    </row>
    <row r="20" spans="1:5">
      <c r="A20" s="25" t="s">
        <v>1600</v>
      </c>
      <c r="B20" s="22">
        <v>1380.0675840000001</v>
      </c>
      <c r="C20" s="27" t="s">
        <v>1626</v>
      </c>
      <c r="D20" s="2"/>
      <c r="E20" s="19"/>
    </row>
    <row r="21" spans="1:5">
      <c r="A21" s="25" t="s">
        <v>1605</v>
      </c>
      <c r="B21" s="22">
        <v>1899.5245440000001</v>
      </c>
      <c r="C21" s="27" t="s">
        <v>1627</v>
      </c>
      <c r="D21" s="2"/>
      <c r="E21" s="19"/>
    </row>
    <row r="22" spans="1:5">
      <c r="A22" s="25" t="s">
        <v>1606</v>
      </c>
      <c r="B22" s="22">
        <v>638.4</v>
      </c>
      <c r="C22" s="27" t="s">
        <v>1628</v>
      </c>
      <c r="D22" s="2"/>
      <c r="E22" s="19"/>
    </row>
    <row r="23" spans="1:5">
      <c r="A23" s="25" t="s">
        <v>1607</v>
      </c>
      <c r="B23" s="22">
        <v>1239.69984</v>
      </c>
      <c r="C23" s="27" t="s">
        <v>1629</v>
      </c>
      <c r="D23" s="2"/>
      <c r="E23" s="19"/>
    </row>
    <row r="24" spans="1:5">
      <c r="A24" s="25" t="s">
        <v>1608</v>
      </c>
      <c r="B24" s="22">
        <v>1586.88</v>
      </c>
      <c r="C24" s="27" t="s">
        <v>1630</v>
      </c>
      <c r="D24" s="2"/>
      <c r="E24" s="19"/>
    </row>
    <row r="25" spans="1:5">
      <c r="A25" s="26" t="s">
        <v>1608</v>
      </c>
      <c r="B25" s="22">
        <v>0</v>
      </c>
      <c r="C25" s="28" t="s">
        <v>1631</v>
      </c>
      <c r="D25" s="2"/>
      <c r="E25" s="19"/>
    </row>
    <row r="26" spans="1:5">
      <c r="A26" s="25" t="s">
        <v>1609</v>
      </c>
      <c r="B26" s="22">
        <v>735.30547200000012</v>
      </c>
      <c r="C26" s="27" t="s">
        <v>1632</v>
      </c>
      <c r="D26" s="2"/>
      <c r="E26" s="19"/>
    </row>
    <row r="27" spans="1:5">
      <c r="A27" s="25" t="s">
        <v>1610</v>
      </c>
      <c r="B27" s="22">
        <v>3699.4513919999999</v>
      </c>
      <c r="C27" s="27" t="s">
        <v>1633</v>
      </c>
      <c r="D27" s="2"/>
      <c r="E27" s="19"/>
    </row>
    <row r="28" spans="1:5">
      <c r="A28" s="25" t="s">
        <v>1611</v>
      </c>
      <c r="B28" s="22">
        <v>2522.3389999999999</v>
      </c>
      <c r="C28" s="27" t="s">
        <v>1634</v>
      </c>
      <c r="D28" s="2"/>
      <c r="E28" s="19"/>
    </row>
    <row r="29" spans="1:5">
      <c r="A29" s="25" t="s">
        <v>1612</v>
      </c>
      <c r="B29" s="22">
        <v>5025.5832959999998</v>
      </c>
      <c r="C29" s="27" t="s">
        <v>1635</v>
      </c>
      <c r="D29" s="2"/>
      <c r="E29" s="19"/>
    </row>
    <row r="30" spans="1:5">
      <c r="A30" s="25" t="s">
        <v>1613</v>
      </c>
      <c r="B30" s="22">
        <v>6402.24</v>
      </c>
      <c r="C30" s="27" t="s">
        <v>1636</v>
      </c>
      <c r="D30" s="2"/>
      <c r="E30" s="19"/>
    </row>
    <row r="31" spans="1:5">
      <c r="A31" s="25" t="s">
        <v>1614</v>
      </c>
      <c r="B31" s="22">
        <v>8481.6</v>
      </c>
      <c r="C31" s="27" t="s">
        <v>1637</v>
      </c>
      <c r="D31" s="2"/>
      <c r="E31" s="19"/>
    </row>
    <row r="32" spans="1:5">
      <c r="A32" s="25" t="s">
        <v>1615</v>
      </c>
      <c r="B32" s="22">
        <v>4373.2844160000004</v>
      </c>
      <c r="C32" s="27" t="s">
        <v>1638</v>
      </c>
      <c r="D32" s="2"/>
      <c r="E32" s="19"/>
    </row>
    <row r="33" spans="1:5">
      <c r="A33" s="25" t="s">
        <v>1616</v>
      </c>
      <c r="B33" s="22">
        <v>25481.239872000002</v>
      </c>
      <c r="C33" s="27" t="s">
        <v>1639</v>
      </c>
      <c r="D33" s="2"/>
      <c r="E33" s="19"/>
    </row>
    <row r="34" spans="1:5">
      <c r="A34" s="25" t="s">
        <v>1617</v>
      </c>
      <c r="B34" s="22">
        <v>8794.3940000000002</v>
      </c>
      <c r="C34" s="27" t="s">
        <v>1640</v>
      </c>
      <c r="D34" s="2"/>
      <c r="E34" s="19"/>
    </row>
    <row r="35" spans="1:5" ht="13.5" thickBot="1">
      <c r="A35" s="25" t="s">
        <v>1602</v>
      </c>
      <c r="B35" s="22">
        <v>13314.485699999997</v>
      </c>
      <c r="C35" s="27" t="s">
        <v>1641</v>
      </c>
      <c r="D35" s="2"/>
      <c r="E35" s="19"/>
    </row>
    <row r="36" spans="1:5" ht="13.5" thickBot="1">
      <c r="A36" s="10"/>
      <c r="B36" s="23">
        <f>SUM(B8:B35)</f>
        <v>265689.0943398872</v>
      </c>
      <c r="C36" s="11" t="s">
        <v>104</v>
      </c>
      <c r="D36" s="2"/>
      <c r="E36" s="1"/>
    </row>
    <row r="37" spans="1:5" ht="15.2" customHeight="1" thickBot="1">
      <c r="A37" s="38" t="s">
        <v>105</v>
      </c>
      <c r="B37" s="38"/>
      <c r="C37" s="38"/>
      <c r="D37" s="2"/>
      <c r="E37" s="1"/>
    </row>
    <row r="38" spans="1:5">
      <c r="A38" s="25" t="s">
        <v>1642</v>
      </c>
      <c r="B38" s="22">
        <v>0</v>
      </c>
      <c r="C38" s="27" t="s">
        <v>1673</v>
      </c>
      <c r="D38" s="2"/>
      <c r="E38" s="1"/>
    </row>
    <row r="39" spans="1:5">
      <c r="A39" s="25" t="s">
        <v>1643</v>
      </c>
      <c r="B39" s="22">
        <v>2957.4359711999982</v>
      </c>
      <c r="C39" s="27" t="s">
        <v>1674</v>
      </c>
      <c r="D39" s="2"/>
      <c r="E39" s="19"/>
    </row>
    <row r="40" spans="1:5">
      <c r="A40" s="25" t="s">
        <v>1644</v>
      </c>
      <c r="B40" s="22">
        <v>2298.2399999999998</v>
      </c>
      <c r="C40" s="27" t="s">
        <v>1675</v>
      </c>
      <c r="D40" s="2"/>
      <c r="E40" s="19"/>
    </row>
    <row r="41" spans="1:5">
      <c r="A41" s="25" t="s">
        <v>1644</v>
      </c>
      <c r="B41" s="22">
        <v>2936.64</v>
      </c>
      <c r="C41" s="27" t="s">
        <v>1676</v>
      </c>
      <c r="D41" s="2"/>
      <c r="E41" s="19"/>
    </row>
    <row r="42" spans="1:5">
      <c r="A42" s="25" t="s">
        <v>1644</v>
      </c>
      <c r="B42" s="22">
        <v>16124.16</v>
      </c>
      <c r="C42" s="29" t="s">
        <v>1677</v>
      </c>
      <c r="D42" s="2"/>
      <c r="E42" s="19"/>
    </row>
    <row r="43" spans="1:5">
      <c r="A43" s="25" t="s">
        <v>1606</v>
      </c>
      <c r="B43" s="22">
        <v>466.10496000000001</v>
      </c>
      <c r="C43" s="27" t="s">
        <v>1678</v>
      </c>
      <c r="D43" s="2"/>
      <c r="E43" s="19"/>
    </row>
    <row r="44" spans="1:5">
      <c r="A44" s="25" t="s">
        <v>1645</v>
      </c>
      <c r="B44" s="22">
        <v>18644.198400000001</v>
      </c>
      <c r="C44" s="27" t="s">
        <v>1679</v>
      </c>
      <c r="D44" s="2"/>
      <c r="E44" s="19"/>
    </row>
    <row r="45" spans="1:5">
      <c r="A45" s="25" t="s">
        <v>1646</v>
      </c>
      <c r="B45" s="22">
        <v>2969.2168588800018</v>
      </c>
      <c r="C45" s="27" t="s">
        <v>1680</v>
      </c>
      <c r="D45" s="2"/>
      <c r="E45" s="19"/>
    </row>
    <row r="46" spans="1:5">
      <c r="A46" s="25" t="s">
        <v>1646</v>
      </c>
      <c r="B46" s="22">
        <v>4781.5276089600002</v>
      </c>
      <c r="C46" s="27" t="s">
        <v>1681</v>
      </c>
      <c r="D46" s="2"/>
      <c r="E46" s="19"/>
    </row>
    <row r="47" spans="1:5">
      <c r="A47" s="25" t="s">
        <v>1647</v>
      </c>
      <c r="B47" s="22">
        <v>7781.3919360000009</v>
      </c>
      <c r="C47" s="27" t="s">
        <v>1682</v>
      </c>
      <c r="D47" s="2"/>
      <c r="E47" s="19"/>
    </row>
    <row r="48" spans="1:5">
      <c r="A48" s="25" t="s">
        <v>1648</v>
      </c>
      <c r="B48" s="22">
        <v>4590.5738879999999</v>
      </c>
      <c r="C48" s="27" t="s">
        <v>1683</v>
      </c>
      <c r="D48" s="2"/>
      <c r="E48" s="19"/>
    </row>
    <row r="49" spans="1:5">
      <c r="A49" s="25" t="s">
        <v>1649</v>
      </c>
      <c r="B49" s="22">
        <v>6006.4502400000001</v>
      </c>
      <c r="C49" s="30" t="s">
        <v>1684</v>
      </c>
      <c r="D49" s="2"/>
      <c r="E49" s="19"/>
    </row>
    <row r="50" spans="1:5">
      <c r="A50" s="25" t="s">
        <v>1650</v>
      </c>
      <c r="B50" s="22">
        <v>10524.794457600003</v>
      </c>
      <c r="C50" s="30" t="s">
        <v>1685</v>
      </c>
      <c r="D50" s="2"/>
      <c r="E50" s="19"/>
    </row>
    <row r="51" spans="1:5">
      <c r="A51" s="25" t="s">
        <v>1651</v>
      </c>
      <c r="B51" s="22">
        <v>4482.8265600000004</v>
      </c>
      <c r="C51" s="31" t="s">
        <v>1686</v>
      </c>
      <c r="D51" s="2"/>
      <c r="E51" s="19"/>
    </row>
    <row r="52" spans="1:5">
      <c r="A52" s="25" t="s">
        <v>1652</v>
      </c>
      <c r="B52" s="22">
        <v>27287.040000000001</v>
      </c>
      <c r="C52" s="27" t="s">
        <v>1687</v>
      </c>
      <c r="D52" s="2"/>
      <c r="E52" s="19"/>
    </row>
    <row r="53" spans="1:5">
      <c r="A53" s="25" t="s">
        <v>1653</v>
      </c>
      <c r="B53" s="22">
        <v>53866.488481073276</v>
      </c>
      <c r="C53" s="27" t="s">
        <v>1688</v>
      </c>
      <c r="D53" s="2"/>
      <c r="E53" s="19"/>
    </row>
    <row r="54" spans="1:5">
      <c r="A54" s="25" t="s">
        <v>1654</v>
      </c>
      <c r="B54" s="22">
        <v>2693.5163769599985</v>
      </c>
      <c r="C54" s="27" t="s">
        <v>1689</v>
      </c>
      <c r="D54" s="2"/>
      <c r="E54" s="19"/>
    </row>
    <row r="55" spans="1:5">
      <c r="A55" s="25" t="s">
        <v>1655</v>
      </c>
      <c r="B55" s="22">
        <v>9852.4965119999997</v>
      </c>
      <c r="C55" s="27" t="s">
        <v>1690</v>
      </c>
      <c r="D55" s="2"/>
      <c r="E55" s="19"/>
    </row>
    <row r="56" spans="1:5">
      <c r="A56" s="25" t="s">
        <v>1656</v>
      </c>
      <c r="B56" s="22">
        <v>13999.944191999999</v>
      </c>
      <c r="C56" s="27" t="s">
        <v>1691</v>
      </c>
      <c r="D56" s="2"/>
      <c r="E56" s="19"/>
    </row>
    <row r="57" spans="1:5">
      <c r="A57" s="25" t="s">
        <v>1657</v>
      </c>
      <c r="B57" s="22">
        <v>10692.705294719999</v>
      </c>
      <c r="C57" s="27" t="s">
        <v>1692</v>
      </c>
      <c r="D57" s="2"/>
      <c r="E57" s="19"/>
    </row>
    <row r="58" spans="1:5">
      <c r="A58" s="25" t="s">
        <v>1658</v>
      </c>
      <c r="B58" s="22">
        <v>15621.359808000001</v>
      </c>
      <c r="C58" s="27" t="s">
        <v>1693</v>
      </c>
      <c r="D58" s="2"/>
      <c r="E58" s="19"/>
    </row>
    <row r="59" spans="1:5">
      <c r="A59" s="25" t="s">
        <v>1659</v>
      </c>
      <c r="B59" s="22">
        <v>25109.380992000002</v>
      </c>
      <c r="C59" s="27" t="s">
        <v>1694</v>
      </c>
      <c r="D59" s="2"/>
      <c r="E59" s="19"/>
    </row>
    <row r="60" spans="1:5">
      <c r="A60" s="25" t="s">
        <v>1660</v>
      </c>
      <c r="B60" s="22">
        <v>18753.354001919997</v>
      </c>
      <c r="C60" s="32" t="s">
        <v>1695</v>
      </c>
      <c r="D60" s="2"/>
      <c r="E60" s="19"/>
    </row>
    <row r="61" spans="1:5">
      <c r="A61" s="25" t="s">
        <v>1661</v>
      </c>
      <c r="B61" s="22">
        <v>21226.738713600003</v>
      </c>
      <c r="C61" s="27" t="s">
        <v>1696</v>
      </c>
      <c r="D61" s="2"/>
      <c r="E61" s="19"/>
    </row>
    <row r="62" spans="1:5">
      <c r="A62" s="25" t="s">
        <v>1662</v>
      </c>
      <c r="B62" s="22">
        <v>28670.575920000003</v>
      </c>
      <c r="C62" s="27" t="s">
        <v>1697</v>
      </c>
      <c r="D62" s="2"/>
      <c r="E62" s="19"/>
    </row>
    <row r="63" spans="1:5">
      <c r="A63" s="25" t="s">
        <v>1663</v>
      </c>
      <c r="B63" s="22">
        <v>17122.187136</v>
      </c>
      <c r="C63" s="27" t="s">
        <v>1698</v>
      </c>
      <c r="D63" s="2"/>
      <c r="E63" s="19"/>
    </row>
    <row r="64" spans="1:5">
      <c r="A64" s="25" t="s">
        <v>1614</v>
      </c>
      <c r="B64" s="22">
        <v>19906.840512000002</v>
      </c>
      <c r="C64" s="27" t="s">
        <v>1699</v>
      </c>
      <c r="D64" s="2"/>
      <c r="E64" s="19"/>
    </row>
    <row r="65" spans="1:5">
      <c r="A65" s="25" t="s">
        <v>1664</v>
      </c>
      <c r="B65" s="22">
        <v>16308.525470716799</v>
      </c>
      <c r="C65" s="33" t="s">
        <v>1700</v>
      </c>
      <c r="D65" s="2"/>
      <c r="E65" s="19"/>
    </row>
    <row r="66" spans="1:5">
      <c r="A66" s="25" t="s">
        <v>1665</v>
      </c>
      <c r="B66" s="22">
        <v>0</v>
      </c>
      <c r="C66" s="27" t="s">
        <v>1701</v>
      </c>
      <c r="D66" s="2"/>
      <c r="E66" s="19"/>
    </row>
    <row r="67" spans="1:5">
      <c r="A67" s="25" t="s">
        <v>1607</v>
      </c>
      <c r="B67" s="22">
        <v>256.71720191999975</v>
      </c>
      <c r="C67" s="27" t="s">
        <v>1702</v>
      </c>
      <c r="D67" s="2"/>
      <c r="E67" s="19"/>
    </row>
    <row r="68" spans="1:5">
      <c r="A68" s="25" t="s">
        <v>1666</v>
      </c>
      <c r="B68" s="22">
        <v>638.27954303999991</v>
      </c>
      <c r="C68" s="27" t="s">
        <v>1703</v>
      </c>
      <c r="D68" s="2"/>
      <c r="E68" s="19"/>
    </row>
    <row r="69" spans="1:5">
      <c r="A69" s="25" t="s">
        <v>1667</v>
      </c>
      <c r="B69" s="22">
        <v>9680.60169408</v>
      </c>
      <c r="C69" s="27" t="s">
        <v>1704</v>
      </c>
      <c r="D69" s="2"/>
      <c r="E69" s="19"/>
    </row>
    <row r="70" spans="1:5">
      <c r="A70" s="25" t="s">
        <v>1667</v>
      </c>
      <c r="B70" s="22">
        <v>27609.179120639998</v>
      </c>
      <c r="C70" s="27" t="s">
        <v>1705</v>
      </c>
      <c r="D70" s="2"/>
      <c r="E70" s="19"/>
    </row>
    <row r="71" spans="1:5">
      <c r="A71" s="25" t="s">
        <v>1668</v>
      </c>
      <c r="B71" s="22">
        <v>5993.8938239999998</v>
      </c>
      <c r="C71" s="27" t="s">
        <v>1706</v>
      </c>
      <c r="D71" s="2"/>
      <c r="E71" s="19"/>
    </row>
    <row r="72" spans="1:5">
      <c r="A72" s="25" t="s">
        <v>1617</v>
      </c>
      <c r="B72" s="22">
        <v>9493.5832896000011</v>
      </c>
      <c r="C72" s="27" t="s">
        <v>1707</v>
      </c>
      <c r="D72" s="2"/>
      <c r="E72" s="19"/>
    </row>
    <row r="73" spans="1:5">
      <c r="A73" s="25" t="s">
        <v>1669</v>
      </c>
      <c r="B73" s="22">
        <v>6281.2942080000003</v>
      </c>
      <c r="C73" s="27" t="s">
        <v>1708</v>
      </c>
      <c r="D73" s="2"/>
      <c r="E73" s="19"/>
    </row>
    <row r="74" spans="1:5">
      <c r="A74" s="25" t="s">
        <v>1670</v>
      </c>
      <c r="B74" s="22">
        <v>94805.748864000008</v>
      </c>
      <c r="C74" s="27" t="s">
        <v>1709</v>
      </c>
      <c r="D74" s="2"/>
      <c r="E74" s="19"/>
    </row>
    <row r="75" spans="1:5">
      <c r="A75" s="25" t="s">
        <v>1671</v>
      </c>
      <c r="B75" s="22">
        <v>15554.493025919999</v>
      </c>
      <c r="C75" s="27" t="s">
        <v>1710</v>
      </c>
      <c r="D75" s="2"/>
      <c r="E75" s="19"/>
    </row>
    <row r="76" spans="1:5">
      <c r="A76" s="25" t="s">
        <v>1617</v>
      </c>
      <c r="B76" s="22">
        <v>10944</v>
      </c>
      <c r="C76" s="27" t="s">
        <v>1711</v>
      </c>
      <c r="D76" s="2"/>
      <c r="E76" s="19"/>
    </row>
    <row r="77" spans="1:5" ht="13.5" thickBot="1">
      <c r="A77" s="25" t="s">
        <v>1672</v>
      </c>
      <c r="B77" s="22">
        <v>13384.00128</v>
      </c>
      <c r="C77" s="27" t="s">
        <v>1712</v>
      </c>
      <c r="D77" s="2"/>
      <c r="E77" s="19"/>
    </row>
    <row r="78" spans="1:5" ht="13.5" thickBot="1">
      <c r="A78" s="10"/>
      <c r="B78" s="23">
        <f>SUM(B38:B77)</f>
        <v>560316.50634283002</v>
      </c>
      <c r="C78" s="11" t="s">
        <v>110</v>
      </c>
      <c r="D78" s="2"/>
      <c r="E78" s="1"/>
    </row>
    <row r="79" spans="1:5" ht="25.5">
      <c r="A79" s="12"/>
      <c r="B79" s="24">
        <f>B78+B36</f>
        <v>826005.60068271728</v>
      </c>
      <c r="C79" s="7" t="s">
        <v>1513</v>
      </c>
      <c r="D79" s="2"/>
      <c r="E79" s="1"/>
    </row>
    <row r="80" spans="1:5" ht="50.45" customHeight="1">
      <c r="A80" s="1"/>
      <c r="B80" s="2"/>
      <c r="C80" s="2"/>
      <c r="D80" s="2"/>
      <c r="E80" s="1"/>
    </row>
    <row r="81" spans="1:5" ht="36" customHeight="1">
      <c r="A81" s="37" t="s">
        <v>33</v>
      </c>
      <c r="B81" s="37"/>
      <c r="C81" s="37"/>
      <c r="D81" s="37"/>
      <c r="E81" s="1"/>
    </row>
  </sheetData>
  <mergeCells count="6">
    <mergeCell ref="A81:D81"/>
    <mergeCell ref="A2:D2"/>
    <mergeCell ref="A3:D3"/>
    <mergeCell ref="A4:D4"/>
    <mergeCell ref="A7:C7"/>
    <mergeCell ref="A37:C37"/>
  </mergeCells>
  <pageMargins left="0.5" right="0.5" top="0.4" bottom="0.4" header="0.4" footer="0.4"/>
  <pageSetup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1514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113</v>
      </c>
      <c r="C6" s="3" t="s">
        <v>1515</v>
      </c>
      <c r="D6" s="3" t="s">
        <v>116</v>
      </c>
      <c r="E6" s="3" t="s">
        <v>1516</v>
      </c>
      <c r="F6" s="3" t="s">
        <v>46</v>
      </c>
      <c r="G6" s="3" t="s">
        <v>36</v>
      </c>
      <c r="H6" s="3" t="s">
        <v>117</v>
      </c>
      <c r="I6" s="3" t="s">
        <v>578</v>
      </c>
      <c r="J6" s="3" t="s">
        <v>47</v>
      </c>
      <c r="K6" s="3" t="s">
        <v>48</v>
      </c>
      <c r="L6" s="3" t="s">
        <v>157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168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1.7945353090246991E-11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1"/>
    </row>
    <row r="10" spans="1:15" ht="25.5">
      <c r="A10" s="9">
        <v>1.7945353090246991E-11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257</v>
      </c>
      <c r="O10" s="1"/>
    </row>
    <row r="11" spans="1:15" ht="15.2" customHeight="1">
      <c r="A11" s="38" t="s">
        <v>258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>
      <c r="A12" s="4">
        <v>1.7945353090246991E-11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1"/>
    </row>
    <row r="13" spans="1:15" ht="25.5">
      <c r="A13" s="9">
        <v>1.7945353090246991E-11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271</v>
      </c>
      <c r="O13" s="1"/>
    </row>
    <row r="14" spans="1:15" ht="15.2" customHeight="1">
      <c r="A14" s="38" t="s">
        <v>272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1"/>
    </row>
    <row r="15" spans="1:15">
      <c r="A15" s="4">
        <v>1.7945353090246991E-11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1"/>
    </row>
    <row r="16" spans="1:15" ht="25.5">
      <c r="A16" s="9">
        <v>1.7945353090246991E-11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273</v>
      </c>
      <c r="O16" s="1"/>
    </row>
    <row r="17" spans="1:15" ht="15.2" customHeight="1">
      <c r="A17" s="38" t="s">
        <v>274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1"/>
    </row>
    <row r="18" spans="1:15">
      <c r="A18" s="4">
        <v>1.7945353090246991E-11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1"/>
    </row>
    <row r="19" spans="1:15" ht="38.25">
      <c r="A19" s="9">
        <v>1.7945353090246991E-11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275</v>
      </c>
      <c r="O19" s="1"/>
    </row>
    <row r="20" spans="1:15">
      <c r="A20" s="9">
        <v>7.1781412360987963E-11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104</v>
      </c>
      <c r="O20" s="1"/>
    </row>
    <row r="21" spans="1:15" ht="51">
      <c r="A21" s="6">
        <v>7.1781412360987963E-11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1517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37" t="s">
        <v>33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1518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113</v>
      </c>
      <c r="C6" s="3" t="s">
        <v>1515</v>
      </c>
      <c r="D6" s="3" t="s">
        <v>116</v>
      </c>
      <c r="E6" s="3" t="s">
        <v>1516</v>
      </c>
      <c r="F6" s="3" t="s">
        <v>46</v>
      </c>
      <c r="G6" s="3" t="s">
        <v>36</v>
      </c>
      <c r="H6" s="3" t="s">
        <v>117</v>
      </c>
      <c r="I6" s="3" t="s">
        <v>578</v>
      </c>
      <c r="J6" s="3" t="s">
        <v>47</v>
      </c>
      <c r="K6" s="3" t="s">
        <v>48</v>
      </c>
      <c r="L6" s="3" t="s">
        <v>157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866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1.7945353090246991E-11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1"/>
    </row>
    <row r="10" spans="1:15" ht="25.5">
      <c r="A10" s="9">
        <v>1.7945353090246991E-11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978</v>
      </c>
      <c r="O10" s="1"/>
    </row>
    <row r="11" spans="1:15" ht="15.2" customHeight="1">
      <c r="A11" s="38" t="s">
        <v>258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>
      <c r="A12" s="4">
        <v>1.7945353090246991E-11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1"/>
    </row>
    <row r="13" spans="1:15" ht="25.5">
      <c r="A13" s="9">
        <v>1.7945353090246991E-11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271</v>
      </c>
      <c r="O13" s="1"/>
    </row>
    <row r="14" spans="1:15" ht="15.2" customHeight="1">
      <c r="A14" s="38" t="s">
        <v>982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1"/>
    </row>
    <row r="15" spans="1:15">
      <c r="A15" s="4">
        <v>1.7945353090246991E-11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1"/>
    </row>
    <row r="16" spans="1:15" ht="25.5">
      <c r="A16" s="9">
        <v>1.7945353090246991E-11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985</v>
      </c>
      <c r="O16" s="1"/>
    </row>
    <row r="17" spans="1:15" ht="15.2" customHeight="1">
      <c r="A17" s="38" t="s">
        <v>447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1"/>
    </row>
    <row r="18" spans="1:15">
      <c r="A18" s="4">
        <v>1.7945353090246991E-11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1"/>
    </row>
    <row r="19" spans="1:15">
      <c r="A19" s="9">
        <v>1.7945353090246991E-11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448</v>
      </c>
      <c r="O19" s="1"/>
    </row>
    <row r="20" spans="1:15">
      <c r="A20" s="9">
        <v>7.1781412360987963E-11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104</v>
      </c>
      <c r="O20" s="1"/>
    </row>
    <row r="21" spans="1:15" ht="51">
      <c r="A21" s="6">
        <v>7.1781412360987963E-11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1519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37" t="s">
        <v>33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9"/>
  <sheetViews>
    <sheetView showGridLines="0" topLeftCell="A34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0.425781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43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45</v>
      </c>
      <c r="D6" s="3" t="s">
        <v>46</v>
      </c>
      <c r="E6" s="3" t="s">
        <v>36</v>
      </c>
      <c r="F6" s="3" t="s">
        <v>47</v>
      </c>
      <c r="G6" s="3" t="s">
        <v>48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52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 ht="24">
      <c r="A9" s="4">
        <v>0.15147211566836374</v>
      </c>
      <c r="B9" s="4">
        <v>84407.431219999999</v>
      </c>
      <c r="C9" s="4">
        <v>0</v>
      </c>
      <c r="D9" s="4">
        <v>0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57</v>
      </c>
      <c r="J9" s="2"/>
      <c r="K9" s="1"/>
    </row>
    <row r="10" spans="1:11" ht="24">
      <c r="A10" s="4">
        <v>1.2547426771406878E-5</v>
      </c>
      <c r="B10" s="4">
        <v>6.9920200000000001</v>
      </c>
      <c r="C10" s="4">
        <v>0</v>
      </c>
      <c r="D10" s="4">
        <v>0</v>
      </c>
      <c r="E10" s="5" t="s">
        <v>53</v>
      </c>
      <c r="F10" s="5" t="s">
        <v>54</v>
      </c>
      <c r="G10" s="5" t="s">
        <v>55</v>
      </c>
      <c r="H10" s="5" t="s">
        <v>58</v>
      </c>
      <c r="I10" s="5" t="s">
        <v>57</v>
      </c>
      <c r="J10" s="2"/>
      <c r="K10" s="1"/>
    </row>
    <row r="11" spans="1:11" ht="24">
      <c r="A11" s="4">
        <v>0</v>
      </c>
      <c r="B11" s="4">
        <v>0</v>
      </c>
      <c r="C11" s="4">
        <v>0</v>
      </c>
      <c r="D11" s="4">
        <v>0</v>
      </c>
      <c r="E11" s="5" t="s">
        <v>53</v>
      </c>
      <c r="F11" s="5" t="s">
        <v>54</v>
      </c>
      <c r="G11" s="5" t="s">
        <v>55</v>
      </c>
      <c r="H11" s="5" t="s">
        <v>59</v>
      </c>
      <c r="I11" s="5" t="s">
        <v>57</v>
      </c>
      <c r="J11" s="2"/>
      <c r="K11" s="1"/>
    </row>
    <row r="12" spans="1:11" ht="24">
      <c r="A12" s="4">
        <v>5.2302305832823749E-4</v>
      </c>
      <c r="B12" s="4">
        <v>291.45319999999998</v>
      </c>
      <c r="C12" s="4">
        <v>0</v>
      </c>
      <c r="D12" s="4">
        <v>0</v>
      </c>
      <c r="E12" s="5" t="s">
        <v>53</v>
      </c>
      <c r="F12" s="5" t="s">
        <v>54</v>
      </c>
      <c r="G12" s="5" t="s">
        <v>55</v>
      </c>
      <c r="H12" s="5" t="s">
        <v>60</v>
      </c>
      <c r="I12" s="5" t="s">
        <v>57</v>
      </c>
      <c r="J12" s="2"/>
      <c r="K12" s="1"/>
    </row>
    <row r="13" spans="1:11" ht="24">
      <c r="A13" s="4">
        <v>5.4953875314732472E-6</v>
      </c>
      <c r="B13" s="4">
        <v>3.06229</v>
      </c>
      <c r="C13" s="4">
        <v>0</v>
      </c>
      <c r="D13" s="4">
        <v>0</v>
      </c>
      <c r="E13" s="5" t="s">
        <v>53</v>
      </c>
      <c r="F13" s="5" t="s">
        <v>54</v>
      </c>
      <c r="G13" s="5" t="s">
        <v>55</v>
      </c>
      <c r="H13" s="5" t="s">
        <v>61</v>
      </c>
      <c r="I13" s="5" t="s">
        <v>57</v>
      </c>
      <c r="J13" s="2"/>
      <c r="K13" s="1"/>
    </row>
    <row r="14" spans="1:11" ht="24">
      <c r="A14" s="4">
        <v>0</v>
      </c>
      <c r="B14" s="4">
        <v>0</v>
      </c>
      <c r="C14" s="4">
        <v>0</v>
      </c>
      <c r="D14" s="4">
        <v>0</v>
      </c>
      <c r="E14" s="5" t="s">
        <v>53</v>
      </c>
      <c r="F14" s="5" t="s">
        <v>54</v>
      </c>
      <c r="G14" s="5" t="s">
        <v>55</v>
      </c>
      <c r="H14" s="5" t="s">
        <v>62</v>
      </c>
      <c r="I14" s="5" t="s">
        <v>57</v>
      </c>
      <c r="J14" s="2"/>
      <c r="K14" s="1"/>
    </row>
    <row r="15" spans="1:11" ht="24">
      <c r="A15" s="4">
        <v>1.2515448152200061E-6</v>
      </c>
      <c r="B15" s="4">
        <v>0.69742000000000004</v>
      </c>
      <c r="C15" s="4">
        <v>0</v>
      </c>
      <c r="D15" s="4">
        <v>0</v>
      </c>
      <c r="E15" s="5" t="s">
        <v>53</v>
      </c>
      <c r="F15" s="5" t="s">
        <v>54</v>
      </c>
      <c r="G15" s="5" t="s">
        <v>55</v>
      </c>
      <c r="H15" s="5" t="s">
        <v>63</v>
      </c>
      <c r="I15" s="5" t="s">
        <v>57</v>
      </c>
      <c r="J15" s="2"/>
      <c r="K15" s="1"/>
    </row>
    <row r="16" spans="1:11" ht="36">
      <c r="A16" s="4">
        <v>0</v>
      </c>
      <c r="B16" s="4">
        <v>0</v>
      </c>
      <c r="C16" s="4">
        <v>0</v>
      </c>
      <c r="D16" s="4">
        <v>0</v>
      </c>
      <c r="E16" s="5" t="s">
        <v>53</v>
      </c>
      <c r="F16" s="5" t="s">
        <v>54</v>
      </c>
      <c r="G16" s="5" t="s">
        <v>55</v>
      </c>
      <c r="H16" s="5" t="s">
        <v>64</v>
      </c>
      <c r="I16" s="5" t="s">
        <v>57</v>
      </c>
      <c r="J16" s="2"/>
      <c r="K16" s="1"/>
    </row>
    <row r="17" spans="1:11" ht="48">
      <c r="A17" s="4">
        <v>0</v>
      </c>
      <c r="B17" s="4">
        <v>0</v>
      </c>
      <c r="C17" s="4">
        <v>0</v>
      </c>
      <c r="D17" s="4">
        <v>0</v>
      </c>
      <c r="E17" s="5" t="s">
        <v>53</v>
      </c>
      <c r="F17" s="5" t="s">
        <v>54</v>
      </c>
      <c r="G17" s="5" t="s">
        <v>55</v>
      </c>
      <c r="H17" s="5" t="s">
        <v>65</v>
      </c>
      <c r="I17" s="5" t="s">
        <v>57</v>
      </c>
      <c r="J17" s="2"/>
      <c r="K17" s="1"/>
    </row>
    <row r="18" spans="1:11" ht="25.5">
      <c r="A18" s="9">
        <v>0.15201443308581009</v>
      </c>
      <c r="B18" s="9">
        <v>84709.636150000006</v>
      </c>
      <c r="C18" s="9">
        <v>0</v>
      </c>
      <c r="D18" s="10"/>
      <c r="E18" s="10"/>
      <c r="F18" s="10"/>
      <c r="G18" s="10"/>
      <c r="H18" s="10"/>
      <c r="I18" s="11" t="s">
        <v>66</v>
      </c>
      <c r="J18" s="2"/>
      <c r="K18" s="1"/>
    </row>
    <row r="19" spans="1:11" ht="15.2" customHeight="1">
      <c r="A19" s="38" t="s">
        <v>67</v>
      </c>
      <c r="B19" s="38"/>
      <c r="C19" s="38"/>
      <c r="D19" s="38"/>
      <c r="E19" s="38"/>
      <c r="F19" s="38"/>
      <c r="G19" s="38"/>
      <c r="H19" s="38"/>
      <c r="I19" s="38"/>
      <c r="J19" s="2"/>
      <c r="K19" s="1"/>
    </row>
    <row r="20" spans="1:11" ht="24">
      <c r="A20" s="4">
        <v>0.33895889889577008</v>
      </c>
      <c r="B20" s="4">
        <v>188883.93958656001</v>
      </c>
      <c r="C20" s="4">
        <v>0</v>
      </c>
      <c r="D20" s="4">
        <v>0</v>
      </c>
      <c r="E20" s="5" t="s">
        <v>38</v>
      </c>
      <c r="F20" s="5" t="s">
        <v>54</v>
      </c>
      <c r="G20" s="5" t="s">
        <v>55</v>
      </c>
      <c r="H20" s="5" t="s">
        <v>68</v>
      </c>
      <c r="I20" s="5" t="s">
        <v>69</v>
      </c>
      <c r="J20" s="2"/>
      <c r="K20" s="1"/>
    </row>
    <row r="21" spans="1:11" ht="24">
      <c r="A21" s="4">
        <v>6.8493186715313994E-4</v>
      </c>
      <c r="B21" s="4">
        <v>381.67645055999998</v>
      </c>
      <c r="C21" s="4">
        <v>0</v>
      </c>
      <c r="D21" s="4">
        <v>0</v>
      </c>
      <c r="E21" s="5" t="s">
        <v>38</v>
      </c>
      <c r="F21" s="5" t="s">
        <v>54</v>
      </c>
      <c r="G21" s="5" t="s">
        <v>55</v>
      </c>
      <c r="H21" s="5" t="s">
        <v>70</v>
      </c>
      <c r="I21" s="5" t="s">
        <v>69</v>
      </c>
      <c r="J21" s="2"/>
      <c r="K21" s="1"/>
    </row>
    <row r="22" spans="1:11" ht="24">
      <c r="A22" s="4">
        <v>3.5228772565629147E-4</v>
      </c>
      <c r="B22" s="4">
        <v>196.31139264000001</v>
      </c>
      <c r="C22" s="4">
        <v>0</v>
      </c>
      <c r="D22" s="4">
        <v>0</v>
      </c>
      <c r="E22" s="5" t="s">
        <v>38</v>
      </c>
      <c r="F22" s="5" t="s">
        <v>54</v>
      </c>
      <c r="G22" s="5" t="s">
        <v>55</v>
      </c>
      <c r="H22" s="5" t="s">
        <v>71</v>
      </c>
      <c r="I22" s="5" t="s">
        <v>69</v>
      </c>
      <c r="J22" s="2"/>
      <c r="K22" s="1"/>
    </row>
    <row r="23" spans="1:11" ht="24">
      <c r="A23" s="4">
        <v>2.56785099088018E-2</v>
      </c>
      <c r="B23" s="4">
        <v>14309.28094848</v>
      </c>
      <c r="C23" s="4">
        <v>0</v>
      </c>
      <c r="D23" s="4">
        <v>0</v>
      </c>
      <c r="E23" s="5" t="s">
        <v>38</v>
      </c>
      <c r="F23" s="5" t="s">
        <v>54</v>
      </c>
      <c r="G23" s="5" t="s">
        <v>55</v>
      </c>
      <c r="H23" s="5" t="s">
        <v>72</v>
      </c>
      <c r="I23" s="5" t="s">
        <v>69</v>
      </c>
      <c r="J23" s="2"/>
      <c r="K23" s="1"/>
    </row>
    <row r="24" spans="1:11" ht="24">
      <c r="A24" s="4">
        <v>5.2750169924881567E-2</v>
      </c>
      <c r="B24" s="4">
        <v>29394.891067119999</v>
      </c>
      <c r="C24" s="4">
        <v>0</v>
      </c>
      <c r="D24" s="4">
        <v>0</v>
      </c>
      <c r="E24" s="5" t="s">
        <v>39</v>
      </c>
      <c r="F24" s="5" t="s">
        <v>54</v>
      </c>
      <c r="G24" s="5" t="s">
        <v>55</v>
      </c>
      <c r="H24" s="5" t="s">
        <v>73</v>
      </c>
      <c r="I24" s="5" t="s">
        <v>74</v>
      </c>
      <c r="J24" s="2"/>
      <c r="K24" s="1"/>
    </row>
    <row r="25" spans="1:11" ht="24">
      <c r="A25" s="4">
        <v>3.8110784861693069E-3</v>
      </c>
      <c r="B25" s="4">
        <v>2123.713290568</v>
      </c>
      <c r="C25" s="4">
        <v>0</v>
      </c>
      <c r="D25" s="4">
        <v>0</v>
      </c>
      <c r="E25" s="5" t="s">
        <v>39</v>
      </c>
      <c r="F25" s="5" t="s">
        <v>54</v>
      </c>
      <c r="G25" s="5" t="s">
        <v>55</v>
      </c>
      <c r="H25" s="5" t="s">
        <v>75</v>
      </c>
      <c r="I25" s="5" t="s">
        <v>74</v>
      </c>
      <c r="J25" s="2"/>
      <c r="K25" s="1"/>
    </row>
    <row r="26" spans="1:11" ht="24">
      <c r="A26" s="4">
        <v>8.0010705861541492E-4</v>
      </c>
      <c r="B26" s="4">
        <v>445.85751787200002</v>
      </c>
      <c r="C26" s="4">
        <v>0</v>
      </c>
      <c r="D26" s="4">
        <v>0</v>
      </c>
      <c r="E26" s="5" t="s">
        <v>40</v>
      </c>
      <c r="F26" s="5" t="s">
        <v>54</v>
      </c>
      <c r="G26" s="5" t="s">
        <v>55</v>
      </c>
      <c r="H26" s="5" t="s">
        <v>76</v>
      </c>
      <c r="I26" s="5" t="s">
        <v>77</v>
      </c>
      <c r="J26" s="2"/>
      <c r="K26" s="1"/>
    </row>
    <row r="27" spans="1:11" ht="25.5">
      <c r="A27" s="9">
        <v>0.4230359838670476</v>
      </c>
      <c r="B27" s="9">
        <v>235735.6702538</v>
      </c>
      <c r="C27" s="9">
        <v>0</v>
      </c>
      <c r="D27" s="10"/>
      <c r="E27" s="10"/>
      <c r="F27" s="10"/>
      <c r="G27" s="10"/>
      <c r="H27" s="10"/>
      <c r="I27" s="11" t="s">
        <v>78</v>
      </c>
      <c r="J27" s="2"/>
      <c r="K27" s="1"/>
    </row>
    <row r="28" spans="1:11" ht="15.2" customHeight="1">
      <c r="A28" s="38" t="s">
        <v>79</v>
      </c>
      <c r="B28" s="38"/>
      <c r="C28" s="38"/>
      <c r="D28" s="38"/>
      <c r="E28" s="38"/>
      <c r="F28" s="38"/>
      <c r="G28" s="38"/>
      <c r="H28" s="38"/>
      <c r="I28" s="38"/>
      <c r="J28" s="2"/>
      <c r="K28" s="1"/>
    </row>
    <row r="29" spans="1:11" ht="24">
      <c r="A29" s="4">
        <v>4.5738486074528074E-4</v>
      </c>
      <c r="B29" s="4">
        <v>254.87648999999999</v>
      </c>
      <c r="C29" s="4">
        <v>0</v>
      </c>
      <c r="D29" s="4">
        <v>0</v>
      </c>
      <c r="E29" s="5" t="s">
        <v>53</v>
      </c>
      <c r="F29" s="5" t="s">
        <v>54</v>
      </c>
      <c r="G29" s="5" t="s">
        <v>55</v>
      </c>
      <c r="H29" s="5" t="s">
        <v>80</v>
      </c>
      <c r="I29" s="5" t="s">
        <v>81</v>
      </c>
      <c r="J29" s="2"/>
      <c r="K29" s="1"/>
    </row>
    <row r="30" spans="1:11" ht="24">
      <c r="A30" s="4">
        <v>2.7239164025925654E-2</v>
      </c>
      <c r="B30" s="4">
        <v>15178.951279999999</v>
      </c>
      <c r="C30" s="4">
        <v>0</v>
      </c>
      <c r="D30" s="4">
        <v>0</v>
      </c>
      <c r="E30" s="5" t="s">
        <v>53</v>
      </c>
      <c r="F30" s="5" t="s">
        <v>54</v>
      </c>
      <c r="G30" s="5" t="s">
        <v>55</v>
      </c>
      <c r="H30" s="5" t="s">
        <v>80</v>
      </c>
      <c r="I30" s="5" t="s">
        <v>81</v>
      </c>
      <c r="J30" s="2"/>
      <c r="K30" s="1"/>
    </row>
    <row r="31" spans="1:11" ht="24">
      <c r="A31" s="4">
        <v>1.4988685992845446E-2</v>
      </c>
      <c r="B31" s="4">
        <v>8352.40517</v>
      </c>
      <c r="C31" s="4">
        <v>0</v>
      </c>
      <c r="D31" s="4">
        <v>0</v>
      </c>
      <c r="E31" s="5" t="s">
        <v>53</v>
      </c>
      <c r="F31" s="5" t="s">
        <v>54</v>
      </c>
      <c r="G31" s="5" t="s">
        <v>55</v>
      </c>
      <c r="H31" s="5" t="s">
        <v>82</v>
      </c>
      <c r="I31" s="5" t="s">
        <v>81</v>
      </c>
      <c r="J31" s="2"/>
      <c r="K31" s="1"/>
    </row>
    <row r="32" spans="1:11" ht="24">
      <c r="A32" s="4">
        <v>0.66494942656202549</v>
      </c>
      <c r="B32" s="4">
        <v>370541.28899999999</v>
      </c>
      <c r="C32" s="4">
        <v>0</v>
      </c>
      <c r="D32" s="4">
        <v>0</v>
      </c>
      <c r="E32" s="5" t="s">
        <v>53</v>
      </c>
      <c r="F32" s="5" t="s">
        <v>54</v>
      </c>
      <c r="G32" s="5" t="s">
        <v>55</v>
      </c>
      <c r="H32" s="5" t="s">
        <v>83</v>
      </c>
      <c r="I32" s="5" t="s">
        <v>81</v>
      </c>
      <c r="J32" s="2"/>
      <c r="K32" s="1"/>
    </row>
    <row r="33" spans="1:11">
      <c r="A33" s="9">
        <v>0.70763466144154186</v>
      </c>
      <c r="B33" s="9">
        <v>394327.52194000001</v>
      </c>
      <c r="C33" s="9">
        <v>0</v>
      </c>
      <c r="D33" s="10"/>
      <c r="E33" s="10"/>
      <c r="F33" s="10"/>
      <c r="G33" s="10"/>
      <c r="H33" s="10"/>
      <c r="I33" s="11" t="s">
        <v>84</v>
      </c>
      <c r="J33" s="2"/>
      <c r="K33" s="1"/>
    </row>
    <row r="34" spans="1:11" ht="15.2" customHeight="1">
      <c r="A34" s="38" t="s">
        <v>85</v>
      </c>
      <c r="B34" s="38"/>
      <c r="C34" s="38"/>
      <c r="D34" s="38"/>
      <c r="E34" s="38"/>
      <c r="F34" s="38"/>
      <c r="G34" s="38"/>
      <c r="H34" s="38"/>
      <c r="I34" s="38"/>
      <c r="J34" s="2"/>
      <c r="K34" s="1"/>
    </row>
    <row r="35" spans="1:11" ht="24">
      <c r="A35" s="4">
        <v>1.7952314904020116E-2</v>
      </c>
      <c r="B35" s="4">
        <v>10003.8794521</v>
      </c>
      <c r="C35" s="4">
        <v>0</v>
      </c>
      <c r="D35" s="4">
        <v>1.77</v>
      </c>
      <c r="E35" s="5" t="s">
        <v>53</v>
      </c>
      <c r="F35" s="5" t="s">
        <v>86</v>
      </c>
      <c r="G35" s="5" t="s">
        <v>87</v>
      </c>
      <c r="H35" s="5" t="s">
        <v>88</v>
      </c>
      <c r="I35" s="5" t="s">
        <v>89</v>
      </c>
      <c r="J35" s="2"/>
      <c r="K35" s="1"/>
    </row>
    <row r="36" spans="1:11" ht="24">
      <c r="A36" s="4">
        <v>1.7952118242510678E-2</v>
      </c>
      <c r="B36" s="4">
        <v>10003.769863</v>
      </c>
      <c r="C36" s="4">
        <v>0</v>
      </c>
      <c r="D36" s="4">
        <v>1.72</v>
      </c>
      <c r="E36" s="5" t="s">
        <v>53</v>
      </c>
      <c r="F36" s="5" t="s">
        <v>90</v>
      </c>
      <c r="G36" s="5" t="s">
        <v>91</v>
      </c>
      <c r="H36" s="5" t="s">
        <v>92</v>
      </c>
      <c r="I36" s="5" t="s">
        <v>93</v>
      </c>
      <c r="J36" s="2"/>
      <c r="K36" s="1"/>
    </row>
    <row r="37" spans="1:11" ht="24">
      <c r="A37" s="4">
        <v>3.5904551143328779E-2</v>
      </c>
      <c r="B37" s="4">
        <v>20007.715068500002</v>
      </c>
      <c r="C37" s="4">
        <v>0</v>
      </c>
      <c r="D37" s="4">
        <v>1.76</v>
      </c>
      <c r="E37" s="5" t="s">
        <v>53</v>
      </c>
      <c r="F37" s="5" t="s">
        <v>90</v>
      </c>
      <c r="G37" s="5" t="s">
        <v>94</v>
      </c>
      <c r="H37" s="5" t="s">
        <v>95</v>
      </c>
      <c r="I37" s="5" t="s">
        <v>96</v>
      </c>
      <c r="J37" s="2"/>
      <c r="K37" s="1"/>
    </row>
    <row r="38" spans="1:11" ht="25.5">
      <c r="A38" s="9">
        <v>7.1808984289859573E-2</v>
      </c>
      <c r="B38" s="9">
        <v>40015.364383599997</v>
      </c>
      <c r="C38" s="9">
        <v>0</v>
      </c>
      <c r="D38" s="10"/>
      <c r="E38" s="10"/>
      <c r="F38" s="10"/>
      <c r="G38" s="10"/>
      <c r="H38" s="10"/>
      <c r="I38" s="11" t="s">
        <v>97</v>
      </c>
      <c r="J38" s="2"/>
      <c r="K38" s="1"/>
    </row>
    <row r="39" spans="1:11" ht="15.2" customHeight="1">
      <c r="A39" s="38" t="s">
        <v>98</v>
      </c>
      <c r="B39" s="38"/>
      <c r="C39" s="38"/>
      <c r="D39" s="38"/>
      <c r="E39" s="38"/>
      <c r="F39" s="38"/>
      <c r="G39" s="38"/>
      <c r="H39" s="38"/>
      <c r="I39" s="38"/>
      <c r="J39" s="2"/>
      <c r="K39" s="1"/>
    </row>
    <row r="40" spans="1:11">
      <c r="A40" s="4">
        <v>1.7945353090246991E-11</v>
      </c>
      <c r="B40" s="4">
        <v>1.0000000000000001E-5</v>
      </c>
      <c r="C40" s="4">
        <v>0</v>
      </c>
      <c r="D40" s="4">
        <v>0</v>
      </c>
      <c r="E40" s="5" t="s">
        <v>55</v>
      </c>
      <c r="F40" s="5"/>
      <c r="G40" s="5" t="s">
        <v>55</v>
      </c>
      <c r="H40" s="5" t="s">
        <v>55</v>
      </c>
      <c r="I40" s="5" t="s">
        <v>55</v>
      </c>
      <c r="J40" s="2"/>
      <c r="K40" s="1"/>
    </row>
    <row r="41" spans="1:11" ht="25.5">
      <c r="A41" s="9">
        <v>1.7945353090246991E-11</v>
      </c>
      <c r="B41" s="9">
        <v>1.0000000000000001E-5</v>
      </c>
      <c r="C41" s="9">
        <v>0</v>
      </c>
      <c r="D41" s="10"/>
      <c r="E41" s="10"/>
      <c r="F41" s="10"/>
      <c r="G41" s="10"/>
      <c r="H41" s="10"/>
      <c r="I41" s="11" t="s">
        <v>99</v>
      </c>
      <c r="J41" s="2"/>
      <c r="K41" s="1"/>
    </row>
    <row r="42" spans="1:11" ht="15.2" customHeight="1">
      <c r="A42" s="38" t="s">
        <v>100</v>
      </c>
      <c r="B42" s="38"/>
      <c r="C42" s="38"/>
      <c r="D42" s="38"/>
      <c r="E42" s="38"/>
      <c r="F42" s="38"/>
      <c r="G42" s="38"/>
      <c r="H42" s="38"/>
      <c r="I42" s="38"/>
      <c r="J42" s="2"/>
      <c r="K42" s="1"/>
    </row>
    <row r="43" spans="1:11">
      <c r="A43" s="4">
        <v>1.7945353090246991E-11</v>
      </c>
      <c r="B43" s="4">
        <v>1.0000000000000001E-5</v>
      </c>
      <c r="C43" s="4">
        <v>0</v>
      </c>
      <c r="D43" s="4">
        <v>0</v>
      </c>
      <c r="E43" s="5" t="s">
        <v>55</v>
      </c>
      <c r="F43" s="5"/>
      <c r="G43" s="5" t="s">
        <v>55</v>
      </c>
      <c r="H43" s="5" t="s">
        <v>55</v>
      </c>
      <c r="I43" s="5" t="s">
        <v>55</v>
      </c>
      <c r="J43" s="2"/>
      <c r="K43" s="1"/>
    </row>
    <row r="44" spans="1:11" ht="25.5">
      <c r="A44" s="9">
        <v>1.7945353090246991E-11</v>
      </c>
      <c r="B44" s="9">
        <v>1.0000000000000001E-5</v>
      </c>
      <c r="C44" s="9">
        <v>0</v>
      </c>
      <c r="D44" s="10"/>
      <c r="E44" s="10"/>
      <c r="F44" s="10"/>
      <c r="G44" s="10"/>
      <c r="H44" s="10"/>
      <c r="I44" s="11" t="s">
        <v>101</v>
      </c>
      <c r="J44" s="2"/>
      <c r="K44" s="1"/>
    </row>
    <row r="45" spans="1:11" ht="15.2" customHeight="1">
      <c r="A45" s="38" t="s">
        <v>102</v>
      </c>
      <c r="B45" s="38"/>
      <c r="C45" s="38"/>
      <c r="D45" s="38"/>
      <c r="E45" s="38"/>
      <c r="F45" s="38"/>
      <c r="G45" s="38"/>
      <c r="H45" s="38"/>
      <c r="I45" s="38"/>
      <c r="J45" s="2"/>
      <c r="K45" s="1"/>
    </row>
    <row r="46" spans="1:11">
      <c r="A46" s="4">
        <v>1.7945353090246991E-11</v>
      </c>
      <c r="B46" s="4">
        <v>1.0000000000000001E-5</v>
      </c>
      <c r="C46" s="4">
        <v>0</v>
      </c>
      <c r="D46" s="4">
        <v>0</v>
      </c>
      <c r="E46" s="5" t="s">
        <v>55</v>
      </c>
      <c r="F46" s="5"/>
      <c r="G46" s="5" t="s">
        <v>55</v>
      </c>
      <c r="H46" s="5" t="s">
        <v>55</v>
      </c>
      <c r="I46" s="5" t="s">
        <v>55</v>
      </c>
      <c r="J46" s="2"/>
      <c r="K46" s="1"/>
    </row>
    <row r="47" spans="1:11" ht="25.5">
      <c r="A47" s="9">
        <v>1.7945353090246991E-11</v>
      </c>
      <c r="B47" s="9">
        <v>1.0000000000000001E-5</v>
      </c>
      <c r="C47" s="9">
        <v>0</v>
      </c>
      <c r="D47" s="10"/>
      <c r="E47" s="10"/>
      <c r="F47" s="10"/>
      <c r="G47" s="10"/>
      <c r="H47" s="10"/>
      <c r="I47" s="11" t="s">
        <v>103</v>
      </c>
      <c r="J47" s="2"/>
      <c r="K47" s="1"/>
    </row>
    <row r="48" spans="1:11">
      <c r="A48" s="9">
        <v>1.3544940627380953</v>
      </c>
      <c r="B48" s="9">
        <v>754788.19275739999</v>
      </c>
      <c r="C48" s="9">
        <v>0</v>
      </c>
      <c r="D48" s="10"/>
      <c r="E48" s="10"/>
      <c r="F48" s="10"/>
      <c r="G48" s="10"/>
      <c r="H48" s="10"/>
      <c r="I48" s="11" t="s">
        <v>104</v>
      </c>
      <c r="J48" s="2"/>
      <c r="K48" s="1"/>
    </row>
    <row r="49" spans="1:11" ht="15.2" customHeight="1">
      <c r="A49" s="38" t="s">
        <v>105</v>
      </c>
      <c r="B49" s="38"/>
      <c r="C49" s="38"/>
      <c r="D49" s="38"/>
      <c r="E49" s="38"/>
      <c r="F49" s="38"/>
      <c r="G49" s="38"/>
      <c r="H49" s="38"/>
      <c r="I49" s="38"/>
      <c r="J49" s="2"/>
      <c r="K49" s="1"/>
    </row>
    <row r="50" spans="1:11" ht="15.2" customHeight="1">
      <c r="A50" s="38" t="s">
        <v>106</v>
      </c>
      <c r="B50" s="38"/>
      <c r="C50" s="38"/>
      <c r="D50" s="38"/>
      <c r="E50" s="38"/>
      <c r="F50" s="38"/>
      <c r="G50" s="38"/>
      <c r="H50" s="38"/>
      <c r="I50" s="38"/>
      <c r="J50" s="2"/>
      <c r="K50" s="1"/>
    </row>
    <row r="51" spans="1:11">
      <c r="A51" s="4">
        <v>1.7945353090246991E-11</v>
      </c>
      <c r="B51" s="4">
        <v>1.0000000000000001E-5</v>
      </c>
      <c r="C51" s="4">
        <v>0</v>
      </c>
      <c r="D51" s="4">
        <v>0</v>
      </c>
      <c r="E51" s="5" t="s">
        <v>55</v>
      </c>
      <c r="F51" s="5"/>
      <c r="G51" s="5" t="s">
        <v>55</v>
      </c>
      <c r="H51" s="5" t="s">
        <v>55</v>
      </c>
      <c r="I51" s="5" t="s">
        <v>55</v>
      </c>
      <c r="J51" s="2"/>
      <c r="K51" s="1"/>
    </row>
    <row r="52" spans="1:11" ht="25.5">
      <c r="A52" s="9">
        <v>1.7945353090246991E-11</v>
      </c>
      <c r="B52" s="9">
        <v>1.0000000000000001E-5</v>
      </c>
      <c r="C52" s="9">
        <v>0</v>
      </c>
      <c r="D52" s="10"/>
      <c r="E52" s="10"/>
      <c r="F52" s="10"/>
      <c r="G52" s="10"/>
      <c r="H52" s="10"/>
      <c r="I52" s="11" t="s">
        <v>107</v>
      </c>
      <c r="J52" s="2"/>
      <c r="K52" s="1"/>
    </row>
    <row r="53" spans="1:11" ht="15.2" customHeight="1">
      <c r="A53" s="38" t="s">
        <v>108</v>
      </c>
      <c r="B53" s="38"/>
      <c r="C53" s="38"/>
      <c r="D53" s="38"/>
      <c r="E53" s="38"/>
      <c r="F53" s="38"/>
      <c r="G53" s="38"/>
      <c r="H53" s="38"/>
      <c r="I53" s="38"/>
      <c r="J53" s="2"/>
      <c r="K53" s="1"/>
    </row>
    <row r="54" spans="1:11">
      <c r="A54" s="4">
        <v>1.7945353090246991E-11</v>
      </c>
      <c r="B54" s="4">
        <v>1.0000000000000001E-5</v>
      </c>
      <c r="C54" s="4">
        <v>0</v>
      </c>
      <c r="D54" s="4">
        <v>0</v>
      </c>
      <c r="E54" s="5" t="s">
        <v>55</v>
      </c>
      <c r="F54" s="5"/>
      <c r="G54" s="5" t="s">
        <v>55</v>
      </c>
      <c r="H54" s="5" t="s">
        <v>55</v>
      </c>
      <c r="I54" s="5" t="s">
        <v>55</v>
      </c>
      <c r="J54" s="2"/>
      <c r="K54" s="1"/>
    </row>
    <row r="55" spans="1:11" ht="25.5">
      <c r="A55" s="9">
        <v>1.7945353090246991E-11</v>
      </c>
      <c r="B55" s="9">
        <v>1.0000000000000001E-5</v>
      </c>
      <c r="C55" s="9">
        <v>0</v>
      </c>
      <c r="D55" s="10"/>
      <c r="E55" s="10"/>
      <c r="F55" s="10"/>
      <c r="G55" s="10"/>
      <c r="H55" s="10"/>
      <c r="I55" s="11" t="s">
        <v>109</v>
      </c>
      <c r="J55" s="2"/>
      <c r="K55" s="1"/>
    </row>
    <row r="56" spans="1:11">
      <c r="A56" s="9">
        <v>3.5890706180493981E-11</v>
      </c>
      <c r="B56" s="9">
        <v>2.0000000000000002E-5</v>
      </c>
      <c r="C56" s="9">
        <v>0</v>
      </c>
      <c r="D56" s="10"/>
      <c r="E56" s="10"/>
      <c r="F56" s="10"/>
      <c r="G56" s="10"/>
      <c r="H56" s="10"/>
      <c r="I56" s="11" t="s">
        <v>110</v>
      </c>
      <c r="J56" s="2"/>
      <c r="K56" s="1"/>
    </row>
    <row r="57" spans="1:11">
      <c r="A57" s="6">
        <v>1.3544940627739859</v>
      </c>
      <c r="B57" s="6">
        <v>754788.19277740002</v>
      </c>
      <c r="C57" s="6">
        <v>0</v>
      </c>
      <c r="D57" s="12"/>
      <c r="E57" s="12"/>
      <c r="F57" s="12"/>
      <c r="G57" s="12"/>
      <c r="H57" s="12"/>
      <c r="I57" s="7" t="s">
        <v>111</v>
      </c>
      <c r="J57" s="2"/>
      <c r="K57" s="1"/>
    </row>
    <row r="58" spans="1:11" ht="20.100000000000001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1"/>
    </row>
    <row r="59" spans="1:11" ht="36" customHeight="1">
      <c r="A59" s="37" t="s">
        <v>33</v>
      </c>
      <c r="B59" s="37"/>
      <c r="C59" s="37"/>
      <c r="D59" s="37"/>
      <c r="E59" s="37"/>
      <c r="F59" s="37"/>
      <c r="G59" s="37"/>
      <c r="H59" s="37"/>
      <c r="I59" s="37"/>
      <c r="J59" s="37"/>
      <c r="K59" s="1"/>
    </row>
  </sheetData>
  <mergeCells count="15">
    <mergeCell ref="A19:I19"/>
    <mergeCell ref="A50:I50"/>
    <mergeCell ref="A53:I53"/>
    <mergeCell ref="A59:J59"/>
    <mergeCell ref="A28:I28"/>
    <mergeCell ref="A34:I34"/>
    <mergeCell ref="A39:I39"/>
    <mergeCell ref="A42:I42"/>
    <mergeCell ref="A45:I45"/>
    <mergeCell ref="A49:I49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1520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1515</v>
      </c>
      <c r="C6" s="3" t="s">
        <v>116</v>
      </c>
      <c r="D6" s="3" t="s">
        <v>1516</v>
      </c>
      <c r="E6" s="3" t="s">
        <v>46</v>
      </c>
      <c r="F6" s="3" t="s">
        <v>36</v>
      </c>
      <c r="G6" s="3" t="s">
        <v>117</v>
      </c>
      <c r="H6" s="3" t="s">
        <v>1521</v>
      </c>
      <c r="I6" s="3" t="s">
        <v>47</v>
      </c>
      <c r="J6" s="3" t="s">
        <v>1522</v>
      </c>
      <c r="K6" s="3" t="s">
        <v>1523</v>
      </c>
      <c r="L6" s="3" t="s">
        <v>1524</v>
      </c>
      <c r="M6" s="3" t="s">
        <v>1525</v>
      </c>
      <c r="N6" s="3" t="s">
        <v>50</v>
      </c>
      <c r="O6" s="1"/>
    </row>
    <row r="7" spans="1:15" ht="15.2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41364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1526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1527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57"/>
  <sheetViews>
    <sheetView showGridLines="0" topLeftCell="A31" workbookViewId="0">
      <selection activeCell="M54" sqref="M54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7.140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2.4257812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47</v>
      </c>
      <c r="K6" s="3" t="s">
        <v>48</v>
      </c>
      <c r="L6" s="3" t="s">
        <v>49</v>
      </c>
      <c r="M6" s="3" t="s">
        <v>50</v>
      </c>
      <c r="N6" s="2"/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2"/>
      <c r="O7" s="1"/>
    </row>
    <row r="8" spans="1:15" ht="15.2" customHeight="1">
      <c r="A8" s="38" t="s">
        <v>118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2"/>
      <c r="O8" s="1"/>
    </row>
    <row r="9" spans="1:15" ht="15.2" customHeight="1">
      <c r="A9" s="38" t="s">
        <v>1529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2"/>
      <c r="O9" s="1"/>
    </row>
    <row r="10" spans="1:15">
      <c r="A10" s="4">
        <v>1.7945353090246991E-11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5"/>
      <c r="K10" s="5" t="s">
        <v>55</v>
      </c>
      <c r="L10" s="5" t="s">
        <v>55</v>
      </c>
      <c r="M10" s="5" t="s">
        <v>55</v>
      </c>
      <c r="N10" s="2"/>
      <c r="O10" s="1"/>
    </row>
    <row r="11" spans="1:15">
      <c r="A11" s="9">
        <v>1.7945353090246991E-11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1530</v>
      </c>
      <c r="N11" s="2"/>
      <c r="O11" s="1"/>
    </row>
    <row r="12" spans="1:15" ht="15.2" customHeight="1">
      <c r="A12" s="38" t="s">
        <v>1531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2"/>
      <c r="O12" s="1"/>
    </row>
    <row r="13" spans="1:15" ht="24">
      <c r="A13" s="4">
        <v>0.51370504679185125</v>
      </c>
      <c r="B13" s="4">
        <v>1.9349770573004501</v>
      </c>
      <c r="C13" s="4">
        <v>286260.76299999998</v>
      </c>
      <c r="D13" s="4">
        <v>153.38</v>
      </c>
      <c r="E13" s="4">
        <v>186635000</v>
      </c>
      <c r="F13" s="4">
        <v>1.68</v>
      </c>
      <c r="G13" s="4">
        <v>4</v>
      </c>
      <c r="H13" s="5" t="s">
        <v>53</v>
      </c>
      <c r="I13" s="4">
        <v>9.3800000000000008</v>
      </c>
      <c r="J13" s="5" t="s">
        <v>90</v>
      </c>
      <c r="K13" s="5" t="s">
        <v>119</v>
      </c>
      <c r="L13" s="5" t="s">
        <v>120</v>
      </c>
      <c r="M13" s="5" t="s">
        <v>121</v>
      </c>
      <c r="N13" s="2"/>
      <c r="O13" s="1"/>
    </row>
    <row r="14" spans="1:15" ht="36">
      <c r="A14" s="4">
        <v>0.94190632635349303</v>
      </c>
      <c r="B14" s="4">
        <v>5.1605075089212598</v>
      </c>
      <c r="C14" s="4">
        <v>524874.78046080004</v>
      </c>
      <c r="D14" s="4">
        <v>108.48</v>
      </c>
      <c r="E14" s="4">
        <v>483844746</v>
      </c>
      <c r="F14" s="4">
        <v>2.67</v>
      </c>
      <c r="G14" s="4">
        <v>2.75</v>
      </c>
      <c r="H14" s="5" t="s">
        <v>53</v>
      </c>
      <c r="I14" s="4">
        <v>19.86</v>
      </c>
      <c r="J14" s="5" t="s">
        <v>90</v>
      </c>
      <c r="K14" s="5" t="s">
        <v>119</v>
      </c>
      <c r="L14" s="5" t="s">
        <v>122</v>
      </c>
      <c r="M14" s="5" t="s">
        <v>123</v>
      </c>
      <c r="N14" s="2"/>
      <c r="O14" s="1"/>
    </row>
    <row r="15" spans="1:15" ht="36">
      <c r="A15" s="4">
        <v>2.8530256163607204</v>
      </c>
      <c r="B15" s="4">
        <v>6.4856204380475599</v>
      </c>
      <c r="C15" s="4">
        <v>1589840.891964</v>
      </c>
      <c r="D15" s="4">
        <v>153.4</v>
      </c>
      <c r="E15" s="4">
        <v>1036402146</v>
      </c>
      <c r="F15" s="4">
        <v>2.41</v>
      </c>
      <c r="G15" s="4">
        <v>4</v>
      </c>
      <c r="H15" s="5" t="s">
        <v>53</v>
      </c>
      <c r="I15" s="4">
        <v>16.09</v>
      </c>
      <c r="J15" s="5" t="s">
        <v>90</v>
      </c>
      <c r="K15" s="5" t="s">
        <v>119</v>
      </c>
      <c r="L15" s="5" t="s">
        <v>124</v>
      </c>
      <c r="M15" s="5" t="s">
        <v>125</v>
      </c>
      <c r="N15" s="2"/>
      <c r="O15" s="1"/>
    </row>
    <row r="16" spans="1:15">
      <c r="A16" s="9">
        <v>4.3086369895060646</v>
      </c>
      <c r="B16" s="10"/>
      <c r="C16" s="9">
        <v>2400976.4354248</v>
      </c>
      <c r="D16" s="10"/>
      <c r="E16" s="9">
        <v>1706881892</v>
      </c>
      <c r="F16" s="9">
        <v>2.3798027381691633</v>
      </c>
      <c r="G16" s="10"/>
      <c r="H16" s="10"/>
      <c r="I16" s="9">
        <v>16.114143594977417</v>
      </c>
      <c r="J16" s="10"/>
      <c r="K16" s="10"/>
      <c r="L16" s="10"/>
      <c r="M16" s="11" t="s">
        <v>1532</v>
      </c>
      <c r="N16" s="2"/>
      <c r="O16" s="1"/>
    </row>
    <row r="17" spans="1:15" ht="15.2" customHeight="1">
      <c r="A17" s="38" t="s">
        <v>1533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2"/>
      <c r="O17" s="1"/>
    </row>
    <row r="18" spans="1:15">
      <c r="A18" s="4">
        <v>1.7945353090246991E-11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5"/>
      <c r="K18" s="5" t="s">
        <v>55</v>
      </c>
      <c r="L18" s="5" t="s">
        <v>55</v>
      </c>
      <c r="M18" s="5" t="s">
        <v>55</v>
      </c>
      <c r="N18" s="2"/>
      <c r="O18" s="1"/>
    </row>
    <row r="19" spans="1:15">
      <c r="A19" s="9">
        <v>1.7945353090246991E-11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1" t="s">
        <v>1534</v>
      </c>
      <c r="N19" s="2"/>
      <c r="O19" s="1"/>
    </row>
    <row r="20" spans="1:15" ht="25.5">
      <c r="A20" s="9">
        <v>4.3086369895419558</v>
      </c>
      <c r="B20" s="10"/>
      <c r="C20" s="9">
        <v>2400976.4354448002</v>
      </c>
      <c r="D20" s="10"/>
      <c r="E20" s="9">
        <v>1706881892</v>
      </c>
      <c r="F20" s="9">
        <v>2.3798027381493396</v>
      </c>
      <c r="G20" s="10"/>
      <c r="H20" s="10"/>
      <c r="I20" s="9">
        <v>16.114143594843188</v>
      </c>
      <c r="J20" s="10"/>
      <c r="K20" s="10"/>
      <c r="L20" s="10"/>
      <c r="M20" s="11" t="s">
        <v>126</v>
      </c>
      <c r="N20" s="2"/>
      <c r="O20" s="1"/>
    </row>
    <row r="21" spans="1:15" ht="15.2" customHeight="1">
      <c r="A21" s="38" t="s">
        <v>127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2"/>
      <c r="O21" s="1"/>
    </row>
    <row r="22" spans="1:15" ht="15.2" customHeight="1">
      <c r="A22" s="38" t="s">
        <v>1535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2"/>
      <c r="O22" s="1"/>
    </row>
    <row r="23" spans="1:15">
      <c r="A23" s="4">
        <v>1.7945353090246991E-11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2"/>
      <c r="O23" s="1"/>
    </row>
    <row r="24" spans="1:15" ht="25.5">
      <c r="A24" s="9">
        <v>1.7945353090246991E-11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1" t="s">
        <v>1536</v>
      </c>
      <c r="N24" s="2"/>
      <c r="O24" s="1"/>
    </row>
    <row r="25" spans="1:15" ht="15.2" customHeight="1">
      <c r="A25" s="38" t="s">
        <v>1537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2"/>
      <c r="O25" s="1"/>
    </row>
    <row r="26" spans="1:15" ht="36">
      <c r="A26" s="4">
        <v>3.8954875220653662E-2</v>
      </c>
      <c r="B26" s="4">
        <v>0.11078717201166199</v>
      </c>
      <c r="C26" s="4">
        <v>21707.5</v>
      </c>
      <c r="D26" s="4">
        <v>114.25</v>
      </c>
      <c r="E26" s="4">
        <v>19000000</v>
      </c>
      <c r="F26" s="4">
        <v>3.69</v>
      </c>
      <c r="G26" s="4">
        <v>5.5</v>
      </c>
      <c r="H26" s="5" t="s">
        <v>53</v>
      </c>
      <c r="I26" s="4">
        <v>7.3</v>
      </c>
      <c r="J26" s="5" t="s">
        <v>90</v>
      </c>
      <c r="K26" s="5" t="s">
        <v>119</v>
      </c>
      <c r="L26" s="5" t="s">
        <v>128</v>
      </c>
      <c r="M26" s="5" t="s">
        <v>129</v>
      </c>
      <c r="N26" s="2"/>
      <c r="O26" s="1"/>
    </row>
    <row r="27" spans="1:15" ht="36">
      <c r="A27" s="4">
        <v>5.095787037873058E-3</v>
      </c>
      <c r="B27" s="4">
        <v>1.5502864756828799E-2</v>
      </c>
      <c r="C27" s="4">
        <v>2839.6136940000001</v>
      </c>
      <c r="D27" s="4">
        <v>122.03</v>
      </c>
      <c r="E27" s="4">
        <v>2326980</v>
      </c>
      <c r="F27" s="4">
        <v>4.32</v>
      </c>
      <c r="G27" s="4">
        <v>6.25</v>
      </c>
      <c r="H27" s="5" t="s">
        <v>53</v>
      </c>
      <c r="I27" s="4">
        <v>9.7200000000000006</v>
      </c>
      <c r="J27" s="5" t="s">
        <v>90</v>
      </c>
      <c r="K27" s="5" t="s">
        <v>119</v>
      </c>
      <c r="L27" s="5" t="s">
        <v>130</v>
      </c>
      <c r="M27" s="5" t="s">
        <v>131</v>
      </c>
      <c r="N27" s="2"/>
      <c r="O27" s="1"/>
    </row>
    <row r="28" spans="1:15" ht="36">
      <c r="A28" s="4">
        <v>0.28819077631618867</v>
      </c>
      <c r="B28" s="4">
        <v>2.9785709584264701</v>
      </c>
      <c r="C28" s="4">
        <v>160593.53909999999</v>
      </c>
      <c r="D28" s="4">
        <v>104.07</v>
      </c>
      <c r="E28" s="4">
        <v>154313000</v>
      </c>
      <c r="F28" s="4">
        <v>5.28</v>
      </c>
      <c r="G28" s="4">
        <v>5.5</v>
      </c>
      <c r="H28" s="5" t="s">
        <v>53</v>
      </c>
      <c r="I28" s="4">
        <v>15.19</v>
      </c>
      <c r="J28" s="5" t="s">
        <v>90</v>
      </c>
      <c r="K28" s="5" t="s">
        <v>119</v>
      </c>
      <c r="L28" s="5" t="s">
        <v>132</v>
      </c>
      <c r="M28" s="5" t="s">
        <v>133</v>
      </c>
      <c r="N28" s="2"/>
      <c r="O28" s="1"/>
    </row>
    <row r="29" spans="1:15">
      <c r="A29" s="9">
        <v>0.33224143857471539</v>
      </c>
      <c r="B29" s="10"/>
      <c r="C29" s="9">
        <v>185140.65279399999</v>
      </c>
      <c r="D29" s="10"/>
      <c r="E29" s="9">
        <v>175639980</v>
      </c>
      <c r="F29" s="9">
        <v>5.0788504761961883</v>
      </c>
      <c r="G29" s="10"/>
      <c r="H29" s="10"/>
      <c r="I29" s="9">
        <v>14.181011109191498</v>
      </c>
      <c r="J29" s="10"/>
      <c r="K29" s="10"/>
      <c r="L29" s="10"/>
      <c r="M29" s="11" t="s">
        <v>1538</v>
      </c>
      <c r="N29" s="2"/>
      <c r="O29" s="1"/>
    </row>
    <row r="30" spans="1:15" ht="15.2" customHeight="1">
      <c r="A30" s="38" t="s">
        <v>1539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2"/>
      <c r="O30" s="1"/>
    </row>
    <row r="31" spans="1:15">
      <c r="A31" s="4">
        <v>1.7945353090246991E-11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5"/>
      <c r="K31" s="5" t="s">
        <v>55</v>
      </c>
      <c r="L31" s="5" t="s">
        <v>55</v>
      </c>
      <c r="M31" s="5" t="s">
        <v>55</v>
      </c>
      <c r="N31" s="2"/>
      <c r="O31" s="1"/>
    </row>
    <row r="32" spans="1:15">
      <c r="A32" s="9">
        <v>1.7945353090246991E-11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1" t="s">
        <v>1540</v>
      </c>
      <c r="N32" s="2"/>
      <c r="O32" s="1"/>
    </row>
    <row r="33" spans="1:15" ht="25.5">
      <c r="A33" s="9">
        <v>0.33224143861060607</v>
      </c>
      <c r="B33" s="10"/>
      <c r="C33" s="9">
        <v>185140.652814</v>
      </c>
      <c r="D33" s="10"/>
      <c r="E33" s="9">
        <v>175639980</v>
      </c>
      <c r="F33" s="9">
        <v>5.0788504756475401</v>
      </c>
      <c r="G33" s="10"/>
      <c r="H33" s="10"/>
      <c r="I33" s="9">
        <v>14.181011107659582</v>
      </c>
      <c r="J33" s="10"/>
      <c r="K33" s="10"/>
      <c r="L33" s="10"/>
      <c r="M33" s="11" t="s">
        <v>134</v>
      </c>
      <c r="N33" s="2"/>
      <c r="O33" s="1"/>
    </row>
    <row r="34" spans="1:15" ht="15.2" customHeight="1">
      <c r="A34" s="38" t="s">
        <v>135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"/>
      <c r="O34" s="1"/>
    </row>
    <row r="35" spans="1:15" ht="15.2" customHeight="1">
      <c r="A35" s="38" t="s">
        <v>1541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2"/>
      <c r="O35" s="1"/>
    </row>
    <row r="36" spans="1:15">
      <c r="A36" s="4">
        <v>1.7945353090246991E-11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5"/>
      <c r="K36" s="5" t="s">
        <v>55</v>
      </c>
      <c r="L36" s="5" t="s">
        <v>55</v>
      </c>
      <c r="M36" s="5" t="s">
        <v>55</v>
      </c>
      <c r="N36" s="2"/>
      <c r="O36" s="1"/>
    </row>
    <row r="37" spans="1:15">
      <c r="A37" s="9">
        <v>1.7945353090246991E-11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1542</v>
      </c>
      <c r="N37" s="2"/>
      <c r="O37" s="1"/>
    </row>
    <row r="38" spans="1:15" ht="25.5">
      <c r="A38" s="9">
        <v>1.7945353090246991E-11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1" t="s">
        <v>136</v>
      </c>
      <c r="N38" s="2"/>
      <c r="O38" s="1"/>
    </row>
    <row r="39" spans="1:15">
      <c r="A39" s="9">
        <v>4.6408784281705069</v>
      </c>
      <c r="B39" s="10"/>
      <c r="C39" s="9">
        <v>2586117.0882688002</v>
      </c>
      <c r="D39" s="10"/>
      <c r="E39" s="9">
        <v>1882521872</v>
      </c>
      <c r="F39" s="9">
        <v>2.573028119296827</v>
      </c>
      <c r="G39" s="10"/>
      <c r="H39" s="10"/>
      <c r="I39" s="9">
        <v>15.975750243498892</v>
      </c>
      <c r="J39" s="10"/>
      <c r="K39" s="10"/>
      <c r="L39" s="10"/>
      <c r="M39" s="11" t="s">
        <v>104</v>
      </c>
      <c r="N39" s="2"/>
      <c r="O39" s="1"/>
    </row>
    <row r="40" spans="1:15" ht="15.2" customHeight="1">
      <c r="A40" s="38" t="s">
        <v>105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2"/>
      <c r="O40" s="1"/>
    </row>
    <row r="41" spans="1:15" ht="15.2" customHeight="1">
      <c r="A41" s="38" t="s">
        <v>137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2"/>
      <c r="O41" s="1"/>
    </row>
    <row r="42" spans="1:15" ht="15.2" customHeight="1">
      <c r="A42" s="38" t="s">
        <v>138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2"/>
      <c r="O42" s="1"/>
    </row>
    <row r="43" spans="1:15" ht="36">
      <c r="A43" s="4">
        <v>0.16943740242093269</v>
      </c>
      <c r="B43" s="4">
        <v>1.5833333333333299</v>
      </c>
      <c r="C43" s="4">
        <v>94418.539199999999</v>
      </c>
      <c r="D43" s="4">
        <v>108.97799999999999</v>
      </c>
      <c r="E43" s="4">
        <v>86640000</v>
      </c>
      <c r="F43" s="4">
        <v>3.02</v>
      </c>
      <c r="G43" s="4">
        <v>4</v>
      </c>
      <c r="H43" s="5" t="s">
        <v>38</v>
      </c>
      <c r="I43" s="4">
        <v>7.82</v>
      </c>
      <c r="J43" s="5" t="s">
        <v>139</v>
      </c>
      <c r="K43" s="5" t="s">
        <v>140</v>
      </c>
      <c r="L43" s="5" t="s">
        <v>141</v>
      </c>
      <c r="M43" s="5" t="s">
        <v>142</v>
      </c>
      <c r="N43" s="2"/>
      <c r="O43" s="1"/>
    </row>
    <row r="44" spans="1:15" ht="36">
      <c r="A44" s="4">
        <v>0.68134399894190589</v>
      </c>
      <c r="B44" s="4">
        <v>4.6966666666666699</v>
      </c>
      <c r="C44" s="4">
        <v>379677.12059798097</v>
      </c>
      <c r="D44" s="4">
        <v>115.62072600000018</v>
      </c>
      <c r="E44" s="4">
        <v>328381540</v>
      </c>
      <c r="F44" s="4">
        <v>2.19</v>
      </c>
      <c r="G44" s="4">
        <v>4.625</v>
      </c>
      <c r="H44" s="5" t="s">
        <v>39</v>
      </c>
      <c r="I44" s="4">
        <v>6.18</v>
      </c>
      <c r="J44" s="5" t="s">
        <v>86</v>
      </c>
      <c r="K44" s="5" t="s">
        <v>143</v>
      </c>
      <c r="L44" s="5" t="s">
        <v>144</v>
      </c>
      <c r="M44" s="5" t="s">
        <v>145</v>
      </c>
      <c r="N44" s="2"/>
      <c r="O44" s="1"/>
    </row>
    <row r="45" spans="1:15" ht="36">
      <c r="A45" s="4">
        <v>9.4032502289301059E-2</v>
      </c>
      <c r="B45" s="4">
        <v>0</v>
      </c>
      <c r="C45" s="4">
        <v>52399.360333793702</v>
      </c>
      <c r="D45" s="4">
        <v>116.75194399999991</v>
      </c>
      <c r="E45" s="4">
        <v>44880931.776000001</v>
      </c>
      <c r="F45" s="4">
        <v>2.15</v>
      </c>
      <c r="G45" s="4">
        <v>5.125</v>
      </c>
      <c r="H45" s="5" t="s">
        <v>38</v>
      </c>
      <c r="I45" s="4">
        <v>5.3</v>
      </c>
      <c r="J45" s="5" t="s">
        <v>86</v>
      </c>
      <c r="K45" s="5" t="s">
        <v>143</v>
      </c>
      <c r="L45" s="5" t="s">
        <v>146</v>
      </c>
      <c r="M45" s="5" t="s">
        <v>147</v>
      </c>
      <c r="N45" s="2"/>
      <c r="O45" s="1"/>
    </row>
    <row r="46" spans="1:15" ht="36">
      <c r="A46" s="4">
        <v>7.1119044985404516E-3</v>
      </c>
      <c r="B46" s="4">
        <v>0</v>
      </c>
      <c r="C46" s="4">
        <v>3963.0897552000001</v>
      </c>
      <c r="D46" s="4">
        <v>135.11000000000001</v>
      </c>
      <c r="E46" s="4">
        <v>2933232</v>
      </c>
      <c r="F46" s="4">
        <v>4.51</v>
      </c>
      <c r="G46" s="4">
        <v>6.875</v>
      </c>
      <c r="H46" s="5" t="s">
        <v>40</v>
      </c>
      <c r="I46" s="4">
        <v>12.82</v>
      </c>
      <c r="J46" s="5" t="s">
        <v>86</v>
      </c>
      <c r="K46" s="5" t="s">
        <v>143</v>
      </c>
      <c r="L46" s="5" t="s">
        <v>148</v>
      </c>
      <c r="M46" s="5" t="s">
        <v>149</v>
      </c>
      <c r="N46" s="2"/>
      <c r="O46" s="1"/>
    </row>
    <row r="47" spans="1:15" ht="36">
      <c r="A47" s="4">
        <v>6.4288775337762241E-2</v>
      </c>
      <c r="B47" s="4">
        <v>2.8839999999999999</v>
      </c>
      <c r="C47" s="4">
        <v>35824.748063999999</v>
      </c>
      <c r="D47" s="4">
        <v>136.20500000000001</v>
      </c>
      <c r="E47" s="4">
        <v>26302080</v>
      </c>
      <c r="F47" s="4">
        <v>4.29</v>
      </c>
      <c r="G47" s="4">
        <v>7.25</v>
      </c>
      <c r="H47" s="5" t="s">
        <v>38</v>
      </c>
      <c r="I47" s="4">
        <v>10.35</v>
      </c>
      <c r="J47" s="5" t="s">
        <v>86</v>
      </c>
      <c r="K47" s="5" t="s">
        <v>143</v>
      </c>
      <c r="L47" s="5" t="s">
        <v>150</v>
      </c>
      <c r="M47" s="5" t="s">
        <v>151</v>
      </c>
      <c r="N47" s="2"/>
      <c r="O47" s="1"/>
    </row>
    <row r="48" spans="1:15">
      <c r="A48" s="9">
        <v>1.0162145834884424</v>
      </c>
      <c r="B48" s="10"/>
      <c r="C48" s="9">
        <v>566282.85795097472</v>
      </c>
      <c r="D48" s="10"/>
      <c r="E48" s="9">
        <v>489137783.77600002</v>
      </c>
      <c r="F48" s="9">
        <v>2.4737764732462102</v>
      </c>
      <c r="G48" s="10"/>
      <c r="H48" s="10"/>
      <c r="I48" s="9">
        <v>6.6822915290511844</v>
      </c>
      <c r="J48" s="10"/>
      <c r="K48" s="10"/>
      <c r="L48" s="10"/>
      <c r="M48" s="11" t="s">
        <v>575</v>
      </c>
      <c r="N48" s="2"/>
      <c r="O48" s="1"/>
    </row>
    <row r="49" spans="1:15" ht="25.5">
      <c r="A49" s="9">
        <v>1.0162145834884424</v>
      </c>
      <c r="B49" s="10"/>
      <c r="C49" s="9">
        <v>566282.85795097472</v>
      </c>
      <c r="D49" s="10"/>
      <c r="E49" s="9">
        <v>489137783.77600002</v>
      </c>
      <c r="F49" s="9">
        <v>2.4737764732462102</v>
      </c>
      <c r="G49" s="10"/>
      <c r="H49" s="10"/>
      <c r="I49" s="9">
        <v>6.6822915290511844</v>
      </c>
      <c r="J49" s="10"/>
      <c r="K49" s="10"/>
      <c r="L49" s="10"/>
      <c r="M49" s="11" t="s">
        <v>152</v>
      </c>
      <c r="N49" s="2"/>
      <c r="O49" s="1"/>
    </row>
    <row r="50" spans="1:15" ht="15.2" customHeight="1">
      <c r="A50" s="38" t="s">
        <v>153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2"/>
      <c r="O50" s="1"/>
    </row>
    <row r="51" spans="1:15" ht="15.2" customHeight="1">
      <c r="A51" s="38" t="s">
        <v>138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2"/>
      <c r="O51" s="1"/>
    </row>
    <row r="52" spans="1:15">
      <c r="A52" s="4">
        <v>1.7945353090246991E-11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5"/>
      <c r="K52" s="5" t="s">
        <v>55</v>
      </c>
      <c r="L52" s="5" t="s">
        <v>55</v>
      </c>
      <c r="M52" s="5" t="s">
        <v>55</v>
      </c>
      <c r="N52" s="2"/>
      <c r="O52" s="1"/>
    </row>
    <row r="53" spans="1:15">
      <c r="A53" s="9">
        <v>1.7945353090246991E-11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575</v>
      </c>
      <c r="N53" s="2"/>
      <c r="O53" s="1"/>
    </row>
    <row r="54" spans="1:15" ht="38.25">
      <c r="A54" s="9">
        <v>1.7945353090246991E-11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1" t="s">
        <v>154</v>
      </c>
      <c r="N54" s="2"/>
      <c r="O54" s="1"/>
    </row>
    <row r="55" spans="1:15">
      <c r="A55" s="9">
        <v>1.0162145835063878</v>
      </c>
      <c r="B55" s="10"/>
      <c r="C55" s="9">
        <v>566282.85796097468</v>
      </c>
      <c r="D55" s="10"/>
      <c r="E55" s="9">
        <v>489137783.77600002</v>
      </c>
      <c r="F55" s="9">
        <v>2.4737764732025256</v>
      </c>
      <c r="G55" s="10"/>
      <c r="H55" s="10"/>
      <c r="I55" s="9">
        <v>6.6822915289331819</v>
      </c>
      <c r="J55" s="10"/>
      <c r="K55" s="10"/>
      <c r="L55" s="10"/>
      <c r="M55" s="11" t="s">
        <v>110</v>
      </c>
      <c r="N55" s="2"/>
      <c r="O55" s="1"/>
    </row>
    <row r="56" spans="1:15" ht="38.25">
      <c r="A56" s="6">
        <v>5.6570930116768947</v>
      </c>
      <c r="B56" s="12"/>
      <c r="C56" s="6">
        <v>3152399.946229775</v>
      </c>
      <c r="D56" s="12"/>
      <c r="E56" s="6">
        <v>2371659655.776</v>
      </c>
      <c r="F56" s="6">
        <v>2.5551990028248412</v>
      </c>
      <c r="G56" s="12"/>
      <c r="H56" s="12"/>
      <c r="I56" s="6">
        <v>14.306315384029126</v>
      </c>
      <c r="J56" s="12"/>
      <c r="K56" s="12"/>
      <c r="L56" s="12"/>
      <c r="M56" s="7" t="s">
        <v>155</v>
      </c>
      <c r="N56" s="2"/>
      <c r="O56" s="1"/>
    </row>
    <row r="57" spans="1:15" ht="36" customHeight="1">
      <c r="A57" s="37" t="s">
        <v>33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1"/>
    </row>
  </sheetData>
  <mergeCells count="20">
    <mergeCell ref="A25:M25"/>
    <mergeCell ref="A30:M30"/>
    <mergeCell ref="A51:M51"/>
    <mergeCell ref="A57:N57"/>
    <mergeCell ref="A34:M34"/>
    <mergeCell ref="A35:M35"/>
    <mergeCell ref="A40:M40"/>
    <mergeCell ref="A41:M41"/>
    <mergeCell ref="A42:M42"/>
    <mergeCell ref="A50:M50"/>
    <mergeCell ref="A9:M9"/>
    <mergeCell ref="A12:M12"/>
    <mergeCell ref="A17:M17"/>
    <mergeCell ref="A21:M21"/>
    <mergeCell ref="A22:M22"/>
    <mergeCell ref="A2:N2"/>
    <mergeCell ref="A3:N3"/>
    <mergeCell ref="A4:N4"/>
    <mergeCell ref="A7:M7"/>
    <mergeCell ref="A8:M8"/>
  </mergeCells>
  <pageMargins left="0.5" right="0.5" top="0.4" bottom="0.4" header="0.4" footer="0.4"/>
  <pageSetup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156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47</v>
      </c>
      <c r="K6" s="3" t="s">
        <v>48</v>
      </c>
      <c r="L6" s="3" t="s">
        <v>157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158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1.7945353090246991E-11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5"/>
      <c r="K9" s="5" t="s">
        <v>55</v>
      </c>
      <c r="L9" s="5" t="s">
        <v>55</v>
      </c>
      <c r="M9" s="5" t="s">
        <v>55</v>
      </c>
      <c r="N9" s="5" t="s">
        <v>55</v>
      </c>
      <c r="O9" s="1"/>
    </row>
    <row r="10" spans="1:15">
      <c r="A10" s="9">
        <v>1.7945353090246991E-11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159</v>
      </c>
      <c r="O10" s="1"/>
    </row>
    <row r="11" spans="1:15" ht="15.2" customHeight="1">
      <c r="A11" s="38" t="s">
        <v>127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>
      <c r="A12" s="4">
        <v>1.7945353090246991E-11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1"/>
    </row>
    <row r="13" spans="1:15" ht="25.5">
      <c r="A13" s="9">
        <v>1.7945353090246991E-11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134</v>
      </c>
      <c r="O13" s="1"/>
    </row>
    <row r="14" spans="1:15" ht="15.2" customHeight="1">
      <c r="A14" s="38" t="s">
        <v>160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1"/>
    </row>
    <row r="15" spans="1:15">
      <c r="A15" s="4">
        <v>1.7945353090246991E-11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1"/>
    </row>
    <row r="16" spans="1:15" ht="25.5">
      <c r="A16" s="9">
        <v>1.7945353090246991E-11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161</v>
      </c>
      <c r="O16" s="1"/>
    </row>
    <row r="17" spans="1:15">
      <c r="A17" s="9">
        <v>5.3836059270740975E-11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104</v>
      </c>
      <c r="O17" s="1"/>
    </row>
    <row r="18" spans="1:15" ht="15.2" customHeight="1">
      <c r="A18" s="38" t="s">
        <v>105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"/>
    </row>
    <row r="19" spans="1:15" ht="15.2" customHeight="1">
      <c r="A19" s="38" t="s">
        <v>162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1"/>
    </row>
    <row r="20" spans="1:15">
      <c r="A20" s="4">
        <v>1.7945353090246991E-11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5"/>
      <c r="K20" s="5" t="s">
        <v>55</v>
      </c>
      <c r="L20" s="5" t="s">
        <v>55</v>
      </c>
      <c r="M20" s="5" t="s">
        <v>55</v>
      </c>
      <c r="N20" s="5" t="s">
        <v>55</v>
      </c>
      <c r="O20" s="1"/>
    </row>
    <row r="21" spans="1:15" ht="25.5">
      <c r="A21" s="9">
        <v>1.7945353090246991E-11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163</v>
      </c>
      <c r="O21" s="1"/>
    </row>
    <row r="22" spans="1:15" ht="15.2" customHeight="1">
      <c r="A22" s="38" t="s">
        <v>164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1"/>
    </row>
    <row r="23" spans="1:15">
      <c r="A23" s="4">
        <v>1.7945353090246991E-11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5" t="s">
        <v>55</v>
      </c>
      <c r="O23" s="1"/>
    </row>
    <row r="24" spans="1:15" ht="25.5">
      <c r="A24" s="9">
        <v>1.7945353090246991E-11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165</v>
      </c>
      <c r="O24" s="1"/>
    </row>
    <row r="25" spans="1:15">
      <c r="A25" s="9">
        <v>3.5890706180493981E-11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110</v>
      </c>
      <c r="O25" s="1"/>
    </row>
    <row r="26" spans="1:15" ht="25.5">
      <c r="A26" s="6">
        <v>8.9726765451234944E-11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166</v>
      </c>
      <c r="O26" s="1"/>
    </row>
    <row r="27" spans="1:15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ht="36" customHeight="1">
      <c r="A28" s="37" t="s">
        <v>33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81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167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45</v>
      </c>
      <c r="G6" s="3" t="s">
        <v>46</v>
      </c>
      <c r="H6" s="3" t="s">
        <v>36</v>
      </c>
      <c r="I6" s="3" t="s">
        <v>117</v>
      </c>
      <c r="J6" s="3" t="s">
        <v>47</v>
      </c>
      <c r="K6" s="3" t="s">
        <v>48</v>
      </c>
      <c r="L6" s="3" t="s">
        <v>157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168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 ht="24">
      <c r="A9" s="4">
        <v>5.1663749850516326E-2</v>
      </c>
      <c r="B9" s="4">
        <v>2.89830915840637</v>
      </c>
      <c r="C9" s="4">
        <v>28789.486387199999</v>
      </c>
      <c r="D9" s="4">
        <v>126.72</v>
      </c>
      <c r="E9" s="4">
        <v>22718976</v>
      </c>
      <c r="F9" s="4">
        <v>2.14</v>
      </c>
      <c r="G9" s="4">
        <v>5</v>
      </c>
      <c r="H9" s="5" t="s">
        <v>53</v>
      </c>
      <c r="I9" s="4">
        <v>7.77</v>
      </c>
      <c r="J9" s="5" t="s">
        <v>90</v>
      </c>
      <c r="K9" s="5" t="s">
        <v>91</v>
      </c>
      <c r="L9" s="5" t="s">
        <v>169</v>
      </c>
      <c r="M9" s="5" t="s">
        <v>170</v>
      </c>
      <c r="N9" s="5" t="s">
        <v>171</v>
      </c>
      <c r="O9" s="1"/>
    </row>
    <row r="10" spans="1:15" ht="36">
      <c r="A10" s="4">
        <v>1.4871673012949488E-10</v>
      </c>
      <c r="B10" s="4">
        <v>1.1282048774929299E-8</v>
      </c>
      <c r="C10" s="4">
        <v>8.2872000000000002E-5</v>
      </c>
      <c r="D10" s="4">
        <v>138.12</v>
      </c>
      <c r="E10" s="4">
        <v>0.06</v>
      </c>
      <c r="F10" s="4">
        <v>1.25</v>
      </c>
      <c r="G10" s="4">
        <v>4.6500000000000004</v>
      </c>
      <c r="H10" s="5" t="s">
        <v>53</v>
      </c>
      <c r="I10" s="4">
        <v>4.43</v>
      </c>
      <c r="J10" s="5" t="s">
        <v>90</v>
      </c>
      <c r="K10" s="5" t="s">
        <v>172</v>
      </c>
      <c r="L10" s="5" t="s">
        <v>173</v>
      </c>
      <c r="M10" s="5" t="s">
        <v>174</v>
      </c>
      <c r="N10" s="5" t="s">
        <v>175</v>
      </c>
      <c r="O10" s="1"/>
    </row>
    <row r="11" spans="1:15" ht="36">
      <c r="A11" s="4">
        <v>9.5580865173232138E-2</v>
      </c>
      <c r="B11" s="4">
        <v>1.52615668244014</v>
      </c>
      <c r="C11" s="4">
        <v>53262.181408500001</v>
      </c>
      <c r="D11" s="4">
        <v>120.15</v>
      </c>
      <c r="E11" s="4">
        <v>44329739</v>
      </c>
      <c r="F11" s="4">
        <v>2.12</v>
      </c>
      <c r="G11" s="4">
        <v>4</v>
      </c>
      <c r="H11" s="5" t="s">
        <v>53</v>
      </c>
      <c r="I11" s="4">
        <v>7.08</v>
      </c>
      <c r="J11" s="5" t="s">
        <v>90</v>
      </c>
      <c r="K11" s="5" t="s">
        <v>172</v>
      </c>
      <c r="L11" s="5" t="s">
        <v>169</v>
      </c>
      <c r="M11" s="5" t="s">
        <v>176</v>
      </c>
      <c r="N11" s="5" t="s">
        <v>177</v>
      </c>
      <c r="O11" s="1"/>
    </row>
    <row r="12" spans="1:15" ht="36">
      <c r="A12" s="4">
        <v>7.8622128926079934E-2</v>
      </c>
      <c r="B12" s="4">
        <v>3.69376467074391</v>
      </c>
      <c r="C12" s="4">
        <v>43811.971004799998</v>
      </c>
      <c r="D12" s="4">
        <v>118.88</v>
      </c>
      <c r="E12" s="4">
        <v>36853946</v>
      </c>
      <c r="F12" s="4">
        <v>2.3199999999999998</v>
      </c>
      <c r="G12" s="4">
        <v>4.2</v>
      </c>
      <c r="H12" s="5" t="s">
        <v>53</v>
      </c>
      <c r="I12" s="4">
        <v>7.7</v>
      </c>
      <c r="J12" s="5" t="s">
        <v>90</v>
      </c>
      <c r="K12" s="5" t="s">
        <v>172</v>
      </c>
      <c r="L12" s="5" t="s">
        <v>169</v>
      </c>
      <c r="M12" s="5" t="s">
        <v>178</v>
      </c>
      <c r="N12" s="5" t="s">
        <v>179</v>
      </c>
      <c r="O12" s="1"/>
    </row>
    <row r="13" spans="1:15" ht="24">
      <c r="A13" s="4">
        <v>1.5263678483994081E-3</v>
      </c>
      <c r="B13" s="4">
        <v>7.8176534932072994E-2</v>
      </c>
      <c r="C13" s="4">
        <v>850.56439999999998</v>
      </c>
      <c r="D13" s="4">
        <v>113.56</v>
      </c>
      <c r="E13" s="4">
        <v>749000</v>
      </c>
      <c r="F13" s="4">
        <v>2.2400000000000002</v>
      </c>
      <c r="G13" s="4">
        <v>3.7</v>
      </c>
      <c r="H13" s="5" t="s">
        <v>53</v>
      </c>
      <c r="I13" s="4">
        <v>6.73</v>
      </c>
      <c r="J13" s="5" t="s">
        <v>180</v>
      </c>
      <c r="K13" s="5" t="s">
        <v>94</v>
      </c>
      <c r="L13" s="5" t="s">
        <v>181</v>
      </c>
      <c r="M13" s="5" t="s">
        <v>182</v>
      </c>
      <c r="N13" s="5" t="s">
        <v>183</v>
      </c>
      <c r="O13" s="1"/>
    </row>
    <row r="14" spans="1:15" ht="36">
      <c r="A14" s="4">
        <v>1.0264741967621281E-2</v>
      </c>
      <c r="B14" s="4">
        <v>3.1874533402037701</v>
      </c>
      <c r="C14" s="4">
        <v>5720</v>
      </c>
      <c r="D14" s="4">
        <v>110</v>
      </c>
      <c r="E14" s="4">
        <v>5200000</v>
      </c>
      <c r="F14" s="4">
        <v>3.11</v>
      </c>
      <c r="G14" s="4">
        <v>3.85</v>
      </c>
      <c r="H14" s="5" t="s">
        <v>53</v>
      </c>
      <c r="I14" s="4">
        <v>9.17</v>
      </c>
      <c r="J14" s="5" t="s">
        <v>90</v>
      </c>
      <c r="K14" s="5" t="s">
        <v>94</v>
      </c>
      <c r="L14" s="5" t="s">
        <v>173</v>
      </c>
      <c r="M14" s="5" t="s">
        <v>184</v>
      </c>
      <c r="N14" s="5" t="s">
        <v>185</v>
      </c>
      <c r="O14" s="1"/>
    </row>
    <row r="15" spans="1:15" ht="48">
      <c r="A15" s="4">
        <v>4.1619250506527584E-3</v>
      </c>
      <c r="B15" s="4">
        <v>1.1438258632126299</v>
      </c>
      <c r="C15" s="4">
        <v>2319.2215999999999</v>
      </c>
      <c r="D15" s="4">
        <v>110.02</v>
      </c>
      <c r="E15" s="4">
        <v>2108000</v>
      </c>
      <c r="F15" s="4">
        <v>3.05</v>
      </c>
      <c r="G15" s="4">
        <v>3.85</v>
      </c>
      <c r="H15" s="5" t="s">
        <v>53</v>
      </c>
      <c r="I15" s="4">
        <v>8.49</v>
      </c>
      <c r="J15" s="5" t="s">
        <v>90</v>
      </c>
      <c r="K15" s="5" t="s">
        <v>94</v>
      </c>
      <c r="L15" s="5" t="s">
        <v>173</v>
      </c>
      <c r="M15" s="5" t="s">
        <v>186</v>
      </c>
      <c r="N15" s="5" t="s">
        <v>187</v>
      </c>
      <c r="O15" s="1"/>
    </row>
    <row r="16" spans="1:15" ht="36">
      <c r="A16" s="4">
        <v>7.8935895823570249E-3</v>
      </c>
      <c r="B16" s="4">
        <v>0.27015069651954998</v>
      </c>
      <c r="C16" s="4">
        <v>4398.6816768999997</v>
      </c>
      <c r="D16" s="4">
        <v>120.61</v>
      </c>
      <c r="E16" s="4">
        <v>3647029</v>
      </c>
      <c r="F16" s="4">
        <v>2.2400000000000002</v>
      </c>
      <c r="G16" s="4">
        <v>4</v>
      </c>
      <c r="H16" s="5" t="s">
        <v>53</v>
      </c>
      <c r="I16" s="4">
        <v>6.82</v>
      </c>
      <c r="J16" s="5" t="s">
        <v>90</v>
      </c>
      <c r="K16" s="5" t="s">
        <v>94</v>
      </c>
      <c r="L16" s="5" t="s">
        <v>169</v>
      </c>
      <c r="M16" s="5" t="s">
        <v>188</v>
      </c>
      <c r="N16" s="5" t="s">
        <v>189</v>
      </c>
      <c r="O16" s="1"/>
    </row>
    <row r="17" spans="1:15" ht="36">
      <c r="A17" s="4">
        <v>1.9848996146060396E-9</v>
      </c>
      <c r="B17" s="4">
        <v>2.19999978000002E-7</v>
      </c>
      <c r="C17" s="4">
        <v>1.10608E-3</v>
      </c>
      <c r="D17" s="4">
        <v>138.26</v>
      </c>
      <c r="E17" s="4">
        <v>0.8</v>
      </c>
      <c r="F17" s="4">
        <v>1.04</v>
      </c>
      <c r="G17" s="4">
        <v>4.05</v>
      </c>
      <c r="H17" s="5" t="s">
        <v>53</v>
      </c>
      <c r="I17" s="4">
        <v>4.4000000000000004</v>
      </c>
      <c r="J17" s="5" t="s">
        <v>190</v>
      </c>
      <c r="K17" s="5" t="s">
        <v>87</v>
      </c>
      <c r="L17" s="5" t="s">
        <v>173</v>
      </c>
      <c r="M17" s="5" t="s">
        <v>191</v>
      </c>
      <c r="N17" s="5" t="s">
        <v>192</v>
      </c>
      <c r="O17" s="1"/>
    </row>
    <row r="18" spans="1:15" ht="36">
      <c r="A18" s="4">
        <v>5.7306099903428054E-3</v>
      </c>
      <c r="B18" s="4">
        <v>0.47278529157797</v>
      </c>
      <c r="C18" s="4">
        <v>3193.3670859099998</v>
      </c>
      <c r="D18" s="4">
        <v>134.9</v>
      </c>
      <c r="E18" s="4">
        <v>2367210.59</v>
      </c>
      <c r="F18" s="4">
        <v>0.88</v>
      </c>
      <c r="G18" s="4">
        <v>4.28</v>
      </c>
      <c r="H18" s="5" t="s">
        <v>53</v>
      </c>
      <c r="I18" s="4">
        <v>3.11</v>
      </c>
      <c r="J18" s="5" t="s">
        <v>190</v>
      </c>
      <c r="K18" s="5" t="s">
        <v>87</v>
      </c>
      <c r="L18" s="5" t="s">
        <v>173</v>
      </c>
      <c r="M18" s="5" t="s">
        <v>193</v>
      </c>
      <c r="N18" s="5" t="s">
        <v>194</v>
      </c>
      <c r="O18" s="1"/>
    </row>
    <row r="19" spans="1:15" ht="36">
      <c r="A19" s="4">
        <v>2.7718707125307732E-2</v>
      </c>
      <c r="B19" s="4">
        <v>2.12683495120976</v>
      </c>
      <c r="C19" s="4">
        <v>15446.1753892</v>
      </c>
      <c r="D19" s="4">
        <v>115.27</v>
      </c>
      <c r="E19" s="4">
        <v>13399996</v>
      </c>
      <c r="F19" s="4">
        <v>2.63</v>
      </c>
      <c r="G19" s="4">
        <v>3.75</v>
      </c>
      <c r="H19" s="5" t="s">
        <v>53</v>
      </c>
      <c r="I19" s="4">
        <v>7.26</v>
      </c>
      <c r="J19" s="5" t="s">
        <v>90</v>
      </c>
      <c r="K19" s="5" t="s">
        <v>140</v>
      </c>
      <c r="L19" s="5" t="s">
        <v>173</v>
      </c>
      <c r="M19" s="5" t="s">
        <v>195</v>
      </c>
      <c r="N19" s="5" t="s">
        <v>196</v>
      </c>
      <c r="O19" s="1"/>
    </row>
    <row r="20" spans="1:15" ht="36">
      <c r="A20" s="4">
        <v>4.6524512557742807E-2</v>
      </c>
      <c r="B20" s="4">
        <v>1.1037322129190801</v>
      </c>
      <c r="C20" s="4">
        <v>25925.660154900001</v>
      </c>
      <c r="D20" s="4">
        <v>138.01</v>
      </c>
      <c r="E20" s="4">
        <v>18785349</v>
      </c>
      <c r="F20" s="4">
        <v>2.42</v>
      </c>
      <c r="G20" s="4">
        <v>4.5</v>
      </c>
      <c r="H20" s="5" t="s">
        <v>53</v>
      </c>
      <c r="I20" s="4">
        <v>7.43</v>
      </c>
      <c r="J20" s="5" t="s">
        <v>90</v>
      </c>
      <c r="K20" s="5" t="s">
        <v>140</v>
      </c>
      <c r="L20" s="5" t="s">
        <v>169</v>
      </c>
      <c r="M20" s="5" t="s">
        <v>197</v>
      </c>
      <c r="N20" s="5" t="s">
        <v>198</v>
      </c>
      <c r="O20" s="1"/>
    </row>
    <row r="21" spans="1:15" ht="24">
      <c r="A21" s="4">
        <v>3.0855300094686062E-5</v>
      </c>
      <c r="B21" s="4">
        <v>4.9437513321492002E-3</v>
      </c>
      <c r="C21" s="4">
        <v>17.194033430000001</v>
      </c>
      <c r="D21" s="4">
        <v>123.55</v>
      </c>
      <c r="E21" s="4">
        <v>13916.66</v>
      </c>
      <c r="F21" s="4">
        <v>0.22</v>
      </c>
      <c r="G21" s="4">
        <v>4.45</v>
      </c>
      <c r="H21" s="5" t="s">
        <v>53</v>
      </c>
      <c r="I21" s="4">
        <v>0.66</v>
      </c>
      <c r="J21" s="5" t="s">
        <v>90</v>
      </c>
      <c r="K21" s="5" t="s">
        <v>140</v>
      </c>
      <c r="L21" s="5" t="s">
        <v>199</v>
      </c>
      <c r="M21" s="5" t="s">
        <v>200</v>
      </c>
      <c r="N21" s="5" t="s">
        <v>201</v>
      </c>
      <c r="O21" s="1"/>
    </row>
    <row r="22" spans="1:15" ht="24">
      <c r="A22" s="4">
        <v>1.2836185447982043E-9</v>
      </c>
      <c r="B22" s="4">
        <v>8.6811940326276394E-8</v>
      </c>
      <c r="C22" s="4">
        <v>7.1529299999999998E-4</v>
      </c>
      <c r="D22" s="4">
        <v>125.49</v>
      </c>
      <c r="E22" s="4">
        <v>0.56999999999999995</v>
      </c>
      <c r="F22" s="4">
        <v>0.94</v>
      </c>
      <c r="G22" s="4">
        <v>4.7</v>
      </c>
      <c r="H22" s="5" t="s">
        <v>53</v>
      </c>
      <c r="I22" s="4">
        <v>2.34</v>
      </c>
      <c r="J22" s="5" t="s">
        <v>180</v>
      </c>
      <c r="K22" s="5" t="s">
        <v>140</v>
      </c>
      <c r="L22" s="5" t="s">
        <v>202</v>
      </c>
      <c r="M22" s="5" t="s">
        <v>203</v>
      </c>
      <c r="N22" s="5" t="s">
        <v>204</v>
      </c>
      <c r="O22" s="1"/>
    </row>
    <row r="23" spans="1:15">
      <c r="A23" s="4">
        <v>3.3843621431091972E-2</v>
      </c>
      <c r="B23" s="4">
        <v>2.4336910826805598</v>
      </c>
      <c r="C23" s="4">
        <v>18859.267500000002</v>
      </c>
      <c r="D23" s="4">
        <v>115.95</v>
      </c>
      <c r="E23" s="4">
        <v>16265000</v>
      </c>
      <c r="F23" s="4">
        <v>2.94</v>
      </c>
      <c r="G23" s="4">
        <v>4.9000000000000004</v>
      </c>
      <c r="H23" s="5" t="s">
        <v>53</v>
      </c>
      <c r="I23" s="4">
        <v>5.91</v>
      </c>
      <c r="J23" s="5" t="s">
        <v>180</v>
      </c>
      <c r="K23" s="5" t="s">
        <v>140</v>
      </c>
      <c r="L23" s="5" t="s">
        <v>202</v>
      </c>
      <c r="M23" s="5" t="s">
        <v>205</v>
      </c>
      <c r="N23" s="5" t="s">
        <v>206</v>
      </c>
      <c r="O23" s="1"/>
    </row>
    <row r="24" spans="1:15" ht="24">
      <c r="A24" s="4">
        <v>3.7978992541789137E-2</v>
      </c>
      <c r="B24" s="4">
        <v>2.6194610535504901</v>
      </c>
      <c r="C24" s="4">
        <v>21163.691987999999</v>
      </c>
      <c r="D24" s="4">
        <v>113.03</v>
      </c>
      <c r="E24" s="4">
        <v>18723960</v>
      </c>
      <c r="F24" s="4">
        <v>2.35</v>
      </c>
      <c r="G24" s="4">
        <v>4.3499999999999996</v>
      </c>
      <c r="H24" s="5" t="s">
        <v>53</v>
      </c>
      <c r="I24" s="4">
        <v>5</v>
      </c>
      <c r="J24" s="5" t="s">
        <v>180</v>
      </c>
      <c r="K24" s="5" t="s">
        <v>140</v>
      </c>
      <c r="L24" s="5" t="s">
        <v>181</v>
      </c>
      <c r="M24" s="5" t="s">
        <v>207</v>
      </c>
      <c r="N24" s="5" t="s">
        <v>208</v>
      </c>
      <c r="O24" s="1"/>
    </row>
    <row r="25" spans="1:15" ht="24">
      <c r="A25" s="4">
        <v>1.4248635005187653E-2</v>
      </c>
      <c r="B25" s="4">
        <v>1.6515525059665901</v>
      </c>
      <c r="C25" s="4">
        <v>7940.0137370000002</v>
      </c>
      <c r="D25" s="4">
        <v>114.74</v>
      </c>
      <c r="E25" s="4">
        <v>6920005</v>
      </c>
      <c r="F25" s="4">
        <v>3.15</v>
      </c>
      <c r="G25" s="4">
        <v>4.5</v>
      </c>
      <c r="H25" s="5" t="s">
        <v>53</v>
      </c>
      <c r="I25" s="4">
        <v>5.0999999999999996</v>
      </c>
      <c r="J25" s="5" t="s">
        <v>190</v>
      </c>
      <c r="K25" s="5" t="s">
        <v>143</v>
      </c>
      <c r="L25" s="5" t="s">
        <v>202</v>
      </c>
      <c r="M25" s="5" t="s">
        <v>209</v>
      </c>
      <c r="N25" s="5" t="s">
        <v>210</v>
      </c>
      <c r="O25" s="1"/>
    </row>
    <row r="26" spans="1:15" ht="24">
      <c r="A26" s="4">
        <v>4.070475172397797E-3</v>
      </c>
      <c r="B26" s="4">
        <v>0.38292162154147302</v>
      </c>
      <c r="C26" s="4">
        <v>2268.2613999999999</v>
      </c>
      <c r="D26" s="4">
        <v>109.79</v>
      </c>
      <c r="E26" s="4">
        <v>2066000</v>
      </c>
      <c r="F26" s="4">
        <v>3.12</v>
      </c>
      <c r="G26" s="4">
        <v>4.45</v>
      </c>
      <c r="H26" s="5" t="s">
        <v>53</v>
      </c>
      <c r="I26" s="4">
        <v>5.91</v>
      </c>
      <c r="J26" s="5" t="s">
        <v>180</v>
      </c>
      <c r="K26" s="5" t="s">
        <v>211</v>
      </c>
      <c r="L26" s="5" t="s">
        <v>202</v>
      </c>
      <c r="M26" s="5" t="s">
        <v>212</v>
      </c>
      <c r="N26" s="5" t="s">
        <v>213</v>
      </c>
      <c r="O26" s="1"/>
    </row>
    <row r="27" spans="1:15" ht="36">
      <c r="A27" s="4">
        <v>2.627870399983908E-2</v>
      </c>
      <c r="B27" s="4">
        <v>0.52617979679970595</v>
      </c>
      <c r="C27" s="4">
        <v>14643.737499999999</v>
      </c>
      <c r="D27" s="4">
        <v>126.25</v>
      </c>
      <c r="E27" s="4">
        <v>11599000</v>
      </c>
      <c r="F27" s="4">
        <v>2.4900000000000002</v>
      </c>
      <c r="G27" s="4">
        <v>5.85</v>
      </c>
      <c r="H27" s="5" t="s">
        <v>53</v>
      </c>
      <c r="I27" s="4">
        <v>4.74</v>
      </c>
      <c r="J27" s="5" t="s">
        <v>180</v>
      </c>
      <c r="K27" s="5" t="s">
        <v>211</v>
      </c>
      <c r="L27" s="5" t="s">
        <v>202</v>
      </c>
      <c r="M27" s="5" t="s">
        <v>214</v>
      </c>
      <c r="N27" s="5" t="s">
        <v>215</v>
      </c>
      <c r="O27" s="1"/>
    </row>
    <row r="28" spans="1:15" ht="36">
      <c r="A28" s="4">
        <v>3.2544588549392441E-2</v>
      </c>
      <c r="B28" s="4">
        <v>0.67403013766491304</v>
      </c>
      <c r="C28" s="4">
        <v>18135.384902000002</v>
      </c>
      <c r="D28" s="4">
        <v>130.04</v>
      </c>
      <c r="E28" s="4">
        <v>13946005</v>
      </c>
      <c r="F28" s="4">
        <v>3.26</v>
      </c>
      <c r="G28" s="4">
        <v>5.0999999999999996</v>
      </c>
      <c r="H28" s="5" t="s">
        <v>53</v>
      </c>
      <c r="I28" s="4">
        <v>6.2</v>
      </c>
      <c r="J28" s="5" t="s">
        <v>180</v>
      </c>
      <c r="K28" s="5" t="s">
        <v>211</v>
      </c>
      <c r="L28" s="5" t="s">
        <v>202</v>
      </c>
      <c r="M28" s="5" t="s">
        <v>216</v>
      </c>
      <c r="N28" s="5" t="s">
        <v>217</v>
      </c>
      <c r="O28" s="1"/>
    </row>
    <row r="29" spans="1:15" ht="24">
      <c r="A29" s="4">
        <v>6.6442849270170397E-10</v>
      </c>
      <c r="B29" s="4">
        <v>2.64229384551359E-8</v>
      </c>
      <c r="C29" s="4">
        <v>3.7025099999999999E-4</v>
      </c>
      <c r="D29" s="4">
        <v>137.13</v>
      </c>
      <c r="E29" s="4">
        <v>0.27</v>
      </c>
      <c r="F29" s="4">
        <v>1.56</v>
      </c>
      <c r="G29" s="4">
        <v>4.95</v>
      </c>
      <c r="H29" s="5" t="s">
        <v>53</v>
      </c>
      <c r="I29" s="4">
        <v>3.16</v>
      </c>
      <c r="J29" s="5" t="s">
        <v>180</v>
      </c>
      <c r="K29" s="5" t="s">
        <v>211</v>
      </c>
      <c r="L29" s="5" t="s">
        <v>202</v>
      </c>
      <c r="M29" s="5" t="s">
        <v>218</v>
      </c>
      <c r="N29" s="5" t="s">
        <v>219</v>
      </c>
      <c r="O29" s="1"/>
    </row>
    <row r="30" spans="1:15" ht="24">
      <c r="A30" s="4">
        <v>1.050949411619018E-4</v>
      </c>
      <c r="B30" s="4">
        <v>3.13169651575318E-3</v>
      </c>
      <c r="C30" s="4">
        <v>58.563874800000001</v>
      </c>
      <c r="D30" s="4">
        <v>129.96</v>
      </c>
      <c r="E30" s="4">
        <v>45063</v>
      </c>
      <c r="F30" s="4">
        <v>1.71</v>
      </c>
      <c r="G30" s="4">
        <v>5.3</v>
      </c>
      <c r="H30" s="5" t="s">
        <v>53</v>
      </c>
      <c r="I30" s="4">
        <v>3.04</v>
      </c>
      <c r="J30" s="5" t="s">
        <v>180</v>
      </c>
      <c r="K30" s="5" t="s">
        <v>211</v>
      </c>
      <c r="L30" s="5" t="s">
        <v>202</v>
      </c>
      <c r="M30" s="5" t="s">
        <v>220</v>
      </c>
      <c r="N30" s="5" t="s">
        <v>221</v>
      </c>
      <c r="O30" s="1"/>
    </row>
    <row r="31" spans="1:15" ht="24">
      <c r="A31" s="4">
        <v>3.0250128457706173E-3</v>
      </c>
      <c r="B31" s="4">
        <v>0.75640387761251904</v>
      </c>
      <c r="C31" s="4">
        <v>1685.680315432</v>
      </c>
      <c r="D31" s="4">
        <v>119.92</v>
      </c>
      <c r="E31" s="4">
        <v>1405670.71</v>
      </c>
      <c r="F31" s="4">
        <v>1.49</v>
      </c>
      <c r="G31" s="4">
        <v>4.75</v>
      </c>
      <c r="H31" s="5" t="s">
        <v>53</v>
      </c>
      <c r="I31" s="4">
        <v>1.67</v>
      </c>
      <c r="J31" s="5" t="s">
        <v>90</v>
      </c>
      <c r="K31" s="5" t="s">
        <v>211</v>
      </c>
      <c r="L31" s="5" t="s">
        <v>222</v>
      </c>
      <c r="M31" s="5" t="s">
        <v>223</v>
      </c>
      <c r="N31" s="5" t="s">
        <v>224</v>
      </c>
      <c r="O31" s="1"/>
    </row>
    <row r="32" spans="1:15">
      <c r="A32" s="4">
        <v>1.3094254720494509E-3</v>
      </c>
      <c r="B32" s="4">
        <v>0.13384171623549401</v>
      </c>
      <c r="C32" s="4">
        <v>729.67384116899996</v>
      </c>
      <c r="D32" s="4">
        <v>133.77000000000001</v>
      </c>
      <c r="E32" s="4">
        <v>545468.97</v>
      </c>
      <c r="F32" s="4">
        <v>2.4500000000000002</v>
      </c>
      <c r="G32" s="4">
        <v>5.4</v>
      </c>
      <c r="H32" s="5" t="s">
        <v>53</v>
      </c>
      <c r="I32" s="4">
        <v>3.87</v>
      </c>
      <c r="J32" s="5" t="s">
        <v>90</v>
      </c>
      <c r="K32" s="5" t="s">
        <v>211</v>
      </c>
      <c r="L32" s="5" t="s">
        <v>202</v>
      </c>
      <c r="M32" s="5" t="s">
        <v>225</v>
      </c>
      <c r="N32" s="5" t="s">
        <v>226</v>
      </c>
      <c r="O32" s="1"/>
    </row>
    <row r="33" spans="1:15" ht="36">
      <c r="A33" s="4">
        <v>2.3827379985710464E-2</v>
      </c>
      <c r="B33" s="4">
        <v>2.1029312425778501</v>
      </c>
      <c r="C33" s="4">
        <v>13277.7437512</v>
      </c>
      <c r="D33" s="4">
        <v>117.82</v>
      </c>
      <c r="E33" s="4">
        <v>11269516</v>
      </c>
      <c r="F33" s="4">
        <v>2.84</v>
      </c>
      <c r="G33" s="4">
        <v>4.7</v>
      </c>
      <c r="H33" s="5" t="s">
        <v>53</v>
      </c>
      <c r="I33" s="4">
        <v>4.4400000000000004</v>
      </c>
      <c r="J33" s="5" t="s">
        <v>90</v>
      </c>
      <c r="K33" s="5" t="s">
        <v>211</v>
      </c>
      <c r="L33" s="5" t="s">
        <v>202</v>
      </c>
      <c r="M33" s="5" t="s">
        <v>227</v>
      </c>
      <c r="N33" s="5" t="s">
        <v>228</v>
      </c>
      <c r="O33" s="1"/>
    </row>
    <row r="34" spans="1:15" ht="24">
      <c r="A34" s="4">
        <v>1.7114483242168558E-9</v>
      </c>
      <c r="B34" s="4">
        <v>1.6666666666666699E-7</v>
      </c>
      <c r="C34" s="4">
        <v>9.5370000000000003E-4</v>
      </c>
      <c r="D34" s="4">
        <v>127.16</v>
      </c>
      <c r="E34" s="4">
        <v>0.75</v>
      </c>
      <c r="F34" s="4">
        <v>0.83</v>
      </c>
      <c r="G34" s="4">
        <v>5.2</v>
      </c>
      <c r="H34" s="5" t="s">
        <v>53</v>
      </c>
      <c r="I34" s="4">
        <v>1.03</v>
      </c>
      <c r="J34" s="5" t="s">
        <v>190</v>
      </c>
      <c r="K34" s="5" t="s">
        <v>229</v>
      </c>
      <c r="L34" s="5" t="s">
        <v>202</v>
      </c>
      <c r="M34" s="5" t="s">
        <v>230</v>
      </c>
      <c r="N34" s="5" t="s">
        <v>231</v>
      </c>
      <c r="O34" s="1"/>
    </row>
    <row r="35" spans="1:15" ht="24">
      <c r="A35" s="4">
        <v>3.6196674450682698E-10</v>
      </c>
      <c r="B35" s="4">
        <v>1.45396565347398E-8</v>
      </c>
      <c r="C35" s="4">
        <v>2.0170499999999999E-4</v>
      </c>
      <c r="D35" s="4">
        <v>118.65</v>
      </c>
      <c r="E35" s="4">
        <v>0.17</v>
      </c>
      <c r="F35" s="4">
        <v>2.0099999999999998</v>
      </c>
      <c r="G35" s="4">
        <v>4.8</v>
      </c>
      <c r="H35" s="5" t="s">
        <v>53</v>
      </c>
      <c r="I35" s="4">
        <v>3.66</v>
      </c>
      <c r="J35" s="5" t="s">
        <v>190</v>
      </c>
      <c r="K35" s="5" t="s">
        <v>229</v>
      </c>
      <c r="L35" s="5" t="s">
        <v>202</v>
      </c>
      <c r="M35" s="5" t="s">
        <v>232</v>
      </c>
      <c r="N35" s="5" t="s">
        <v>233</v>
      </c>
      <c r="O35" s="1"/>
    </row>
    <row r="36" spans="1:15" ht="24">
      <c r="A36" s="4">
        <v>1.4987958900974289E-2</v>
      </c>
      <c r="B36" s="4">
        <v>0.81478656552751205</v>
      </c>
      <c r="C36" s="4">
        <v>8352</v>
      </c>
      <c r="D36" s="4">
        <v>116</v>
      </c>
      <c r="E36" s="4">
        <v>7200000</v>
      </c>
      <c r="F36" s="4">
        <v>3.35</v>
      </c>
      <c r="G36" s="4">
        <v>5.5</v>
      </c>
      <c r="H36" s="5" t="s">
        <v>53</v>
      </c>
      <c r="I36" s="4">
        <v>5.73</v>
      </c>
      <c r="J36" s="5" t="s">
        <v>190</v>
      </c>
      <c r="K36" s="5" t="s">
        <v>229</v>
      </c>
      <c r="L36" s="5" t="s">
        <v>202</v>
      </c>
      <c r="M36" s="5" t="s">
        <v>234</v>
      </c>
      <c r="N36" s="5" t="s">
        <v>235</v>
      </c>
      <c r="O36" s="1"/>
    </row>
    <row r="37" spans="1:15" ht="24">
      <c r="A37" s="4">
        <v>3.9414337282039904E-3</v>
      </c>
      <c r="B37" s="4">
        <v>0.56140742961934398</v>
      </c>
      <c r="C37" s="4">
        <v>2196.3534004500002</v>
      </c>
      <c r="D37" s="4">
        <v>126.3</v>
      </c>
      <c r="E37" s="4">
        <v>1738997.15</v>
      </c>
      <c r="F37" s="4">
        <v>3.51</v>
      </c>
      <c r="G37" s="4">
        <v>4.8499999999999996</v>
      </c>
      <c r="H37" s="5" t="s">
        <v>53</v>
      </c>
      <c r="I37" s="4">
        <v>3.32</v>
      </c>
      <c r="J37" s="5" t="s">
        <v>190</v>
      </c>
      <c r="K37" s="5" t="s">
        <v>236</v>
      </c>
      <c r="L37" s="5" t="s">
        <v>202</v>
      </c>
      <c r="M37" s="5" t="s">
        <v>237</v>
      </c>
      <c r="N37" s="5" t="s">
        <v>238</v>
      </c>
      <c r="O37" s="1"/>
    </row>
    <row r="38" spans="1:15" ht="24">
      <c r="A38" s="4">
        <v>0.11114572980862859</v>
      </c>
      <c r="B38" s="4">
        <v>3.4584834987445898</v>
      </c>
      <c r="C38" s="4">
        <v>61935.660585600002</v>
      </c>
      <c r="D38" s="4">
        <v>143.04</v>
      </c>
      <c r="E38" s="4">
        <v>43299539</v>
      </c>
      <c r="F38" s="4">
        <v>2.23</v>
      </c>
      <c r="G38" s="4">
        <v>6.4</v>
      </c>
      <c r="H38" s="5" t="s">
        <v>53</v>
      </c>
      <c r="I38" s="4">
        <v>5.86</v>
      </c>
      <c r="J38" s="5" t="s">
        <v>90</v>
      </c>
      <c r="K38" s="5" t="s">
        <v>239</v>
      </c>
      <c r="L38" s="5" t="s">
        <v>169</v>
      </c>
      <c r="M38" s="5" t="s">
        <v>240</v>
      </c>
      <c r="N38" s="5" t="s">
        <v>241</v>
      </c>
      <c r="O38" s="1"/>
    </row>
    <row r="39" spans="1:15" ht="24">
      <c r="A39" s="4">
        <v>3.6644621216766855E-3</v>
      </c>
      <c r="B39" s="4">
        <v>3.1232016666666702</v>
      </c>
      <c r="C39" s="4">
        <v>2042.0117137</v>
      </c>
      <c r="D39" s="4">
        <v>108.97</v>
      </c>
      <c r="E39" s="4">
        <v>1873921</v>
      </c>
      <c r="F39" s="4">
        <v>15.9</v>
      </c>
      <c r="G39" s="4">
        <v>6.9</v>
      </c>
      <c r="H39" s="5" t="s">
        <v>53</v>
      </c>
      <c r="I39" s="4">
        <v>0.97</v>
      </c>
      <c r="J39" s="5" t="s">
        <v>190</v>
      </c>
      <c r="K39" s="5" t="s">
        <v>242</v>
      </c>
      <c r="L39" s="5" t="s">
        <v>181</v>
      </c>
      <c r="M39" s="5" t="s">
        <v>243</v>
      </c>
      <c r="N39" s="5" t="s">
        <v>244</v>
      </c>
      <c r="O39" s="1"/>
    </row>
    <row r="40" spans="1:15" ht="24">
      <c r="A40" s="4">
        <v>6.5032142253587222E-2</v>
      </c>
      <c r="B40" s="4">
        <v>2.3455786900844702</v>
      </c>
      <c r="C40" s="4">
        <v>36238.987289099998</v>
      </c>
      <c r="D40" s="4">
        <v>134.66999999999999</v>
      </c>
      <c r="E40" s="4">
        <v>26909473</v>
      </c>
      <c r="F40" s="4">
        <v>3.36</v>
      </c>
      <c r="G40" s="4">
        <v>5.0999999999999996</v>
      </c>
      <c r="H40" s="5" t="s">
        <v>53</v>
      </c>
      <c r="I40" s="4">
        <v>7.25</v>
      </c>
      <c r="J40" s="5" t="s">
        <v>90</v>
      </c>
      <c r="K40" s="5" t="s">
        <v>245</v>
      </c>
      <c r="L40" s="5" t="s">
        <v>169</v>
      </c>
      <c r="M40" s="5" t="s">
        <v>246</v>
      </c>
      <c r="N40" s="5" t="s">
        <v>247</v>
      </c>
      <c r="O40" s="1"/>
    </row>
    <row r="41" spans="1:15" ht="24">
      <c r="A41" s="4">
        <v>3.1816693691876452E-2</v>
      </c>
      <c r="B41" s="4">
        <v>1.6272482272181199</v>
      </c>
      <c r="C41" s="4">
        <v>17729.76744</v>
      </c>
      <c r="D41" s="4">
        <v>132.56</v>
      </c>
      <c r="E41" s="4">
        <v>13374900</v>
      </c>
      <c r="F41" s="4">
        <v>2.2599999999999998</v>
      </c>
      <c r="G41" s="4">
        <v>4.5999999999999996</v>
      </c>
      <c r="H41" s="5" t="s">
        <v>53</v>
      </c>
      <c r="I41" s="4">
        <v>4.7</v>
      </c>
      <c r="J41" s="5" t="s">
        <v>180</v>
      </c>
      <c r="K41" s="5" t="s">
        <v>245</v>
      </c>
      <c r="L41" s="5" t="s">
        <v>222</v>
      </c>
      <c r="M41" s="5" t="s">
        <v>248</v>
      </c>
      <c r="N41" s="5" t="s">
        <v>249</v>
      </c>
      <c r="O41" s="1"/>
    </row>
    <row r="42" spans="1:15" ht="24">
      <c r="A42" s="4">
        <v>4.2480700868581113E-2</v>
      </c>
      <c r="B42" s="4">
        <v>1.72978782687275</v>
      </c>
      <c r="C42" s="4">
        <v>23672.256909600001</v>
      </c>
      <c r="D42" s="4">
        <v>128.82</v>
      </c>
      <c r="E42" s="4">
        <v>18376228</v>
      </c>
      <c r="F42" s="4">
        <v>3.12</v>
      </c>
      <c r="G42" s="4">
        <v>6.1</v>
      </c>
      <c r="H42" s="5" t="s">
        <v>53</v>
      </c>
      <c r="I42" s="4">
        <v>5.63</v>
      </c>
      <c r="J42" s="5" t="s">
        <v>180</v>
      </c>
      <c r="K42" s="5" t="s">
        <v>245</v>
      </c>
      <c r="L42" s="5" t="s">
        <v>222</v>
      </c>
      <c r="M42" s="5" t="s">
        <v>250</v>
      </c>
      <c r="N42" s="5" t="s">
        <v>251</v>
      </c>
      <c r="O42" s="1"/>
    </row>
    <row r="43" spans="1:15" ht="24">
      <c r="A43" s="4">
        <v>1.152499955863214E-2</v>
      </c>
      <c r="B43" s="4">
        <v>1.31738977866667</v>
      </c>
      <c r="C43" s="4">
        <v>6422.2751710000002</v>
      </c>
      <c r="D43" s="4">
        <v>130</v>
      </c>
      <c r="E43" s="4">
        <v>4940211.67</v>
      </c>
      <c r="F43" s="4">
        <v>3.2</v>
      </c>
      <c r="G43" s="4">
        <v>4.5</v>
      </c>
      <c r="H43" s="5" t="s">
        <v>53</v>
      </c>
      <c r="I43" s="4">
        <v>6.44</v>
      </c>
      <c r="J43" s="5" t="s">
        <v>180</v>
      </c>
      <c r="K43" s="5" t="s">
        <v>245</v>
      </c>
      <c r="L43" s="5" t="s">
        <v>222</v>
      </c>
      <c r="M43" s="5" t="s">
        <v>252</v>
      </c>
      <c r="N43" s="5" t="s">
        <v>253</v>
      </c>
      <c r="O43" s="1"/>
    </row>
    <row r="44" spans="1:15" ht="24">
      <c r="A44" s="4">
        <v>1.6355875722891853E-2</v>
      </c>
      <c r="B44" s="4">
        <v>1.15784593530764</v>
      </c>
      <c r="C44" s="4">
        <v>9114.2679893999994</v>
      </c>
      <c r="D44" s="4">
        <v>59.01</v>
      </c>
      <c r="E44" s="4">
        <v>15445294</v>
      </c>
      <c r="F44" s="4">
        <v>32.049999999999997</v>
      </c>
      <c r="G44" s="4">
        <v>4.9000000000000004</v>
      </c>
      <c r="H44" s="5" t="s">
        <v>53</v>
      </c>
      <c r="I44" s="4">
        <v>2.67</v>
      </c>
      <c r="J44" s="5" t="s">
        <v>90</v>
      </c>
      <c r="K44" s="5" t="s">
        <v>254</v>
      </c>
      <c r="L44" s="5" t="s">
        <v>222</v>
      </c>
      <c r="M44" s="5" t="s">
        <v>255</v>
      </c>
      <c r="N44" s="5" t="s">
        <v>256</v>
      </c>
      <c r="O44" s="1"/>
    </row>
    <row r="45" spans="1:15" ht="25.5">
      <c r="A45" s="9">
        <v>0.8078999861268682</v>
      </c>
      <c r="B45" s="10"/>
      <c r="C45" s="9">
        <v>450200.10587919201</v>
      </c>
      <c r="D45" s="10"/>
      <c r="E45" s="9">
        <v>366117417.37</v>
      </c>
      <c r="F45" s="9">
        <v>3.2175812510283075</v>
      </c>
      <c r="G45" s="10"/>
      <c r="H45" s="10"/>
      <c r="I45" s="9">
        <v>6.3163463815475662</v>
      </c>
      <c r="J45" s="10"/>
      <c r="K45" s="10"/>
      <c r="L45" s="10"/>
      <c r="M45" s="10"/>
      <c r="N45" s="11" t="s">
        <v>257</v>
      </c>
      <c r="O45" s="1"/>
    </row>
    <row r="46" spans="1:15" ht="15.2" customHeight="1">
      <c r="A46" s="38" t="s">
        <v>258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1"/>
    </row>
    <row r="47" spans="1:15" ht="24">
      <c r="A47" s="4">
        <v>3.7273432476256441E-3</v>
      </c>
      <c r="B47" s="4">
        <v>0.20991588817766699</v>
      </c>
      <c r="C47" s="4">
        <v>2077.052052908</v>
      </c>
      <c r="D47" s="4">
        <v>109.48</v>
      </c>
      <c r="E47" s="4">
        <v>1897197.71</v>
      </c>
      <c r="F47" s="4">
        <v>2.97</v>
      </c>
      <c r="G47" s="4">
        <v>6.5</v>
      </c>
      <c r="H47" s="5" t="s">
        <v>53</v>
      </c>
      <c r="I47" s="4">
        <v>2.0299999999999998</v>
      </c>
      <c r="J47" s="5" t="s">
        <v>90</v>
      </c>
      <c r="K47" s="5" t="s">
        <v>140</v>
      </c>
      <c r="L47" s="5" t="s">
        <v>199</v>
      </c>
      <c r="M47" s="5" t="s">
        <v>259</v>
      </c>
      <c r="N47" s="5" t="s">
        <v>260</v>
      </c>
      <c r="O47" s="1"/>
    </row>
    <row r="48" spans="1:15" ht="24">
      <c r="A48" s="4">
        <v>3.1501882956624645E-3</v>
      </c>
      <c r="B48" s="4">
        <v>0.54663777445844597</v>
      </c>
      <c r="C48" s="4">
        <v>1755.434</v>
      </c>
      <c r="D48" s="4">
        <v>112.6</v>
      </c>
      <c r="E48" s="4">
        <v>1559000</v>
      </c>
      <c r="F48" s="4">
        <v>4.24</v>
      </c>
      <c r="G48" s="4">
        <v>6.74</v>
      </c>
      <c r="H48" s="5" t="s">
        <v>53</v>
      </c>
      <c r="I48" s="4">
        <v>4.21</v>
      </c>
      <c r="J48" s="5" t="s">
        <v>180</v>
      </c>
      <c r="K48" s="5" t="s">
        <v>140</v>
      </c>
      <c r="L48" s="5" t="s">
        <v>181</v>
      </c>
      <c r="M48" s="5" t="s">
        <v>261</v>
      </c>
      <c r="N48" s="5" t="s">
        <v>262</v>
      </c>
      <c r="O48" s="1"/>
    </row>
    <row r="49" spans="1:15" ht="24">
      <c r="A49" s="4">
        <v>2.7655400604778119E-3</v>
      </c>
      <c r="B49" s="4">
        <v>5.35134265044966E-2</v>
      </c>
      <c r="C49" s="4">
        <v>1541.0898</v>
      </c>
      <c r="D49" s="4">
        <v>102.33</v>
      </c>
      <c r="E49" s="4">
        <v>1506000</v>
      </c>
      <c r="F49" s="4">
        <v>3.57</v>
      </c>
      <c r="G49" s="4">
        <v>3.95844</v>
      </c>
      <c r="H49" s="5" t="s">
        <v>53</v>
      </c>
      <c r="I49" s="4">
        <v>5.51</v>
      </c>
      <c r="J49" s="5" t="s">
        <v>90</v>
      </c>
      <c r="K49" s="5" t="s">
        <v>140</v>
      </c>
      <c r="L49" s="5" t="s">
        <v>222</v>
      </c>
      <c r="M49" s="5" t="s">
        <v>263</v>
      </c>
      <c r="N49" s="5" t="s">
        <v>264</v>
      </c>
      <c r="O49" s="1"/>
    </row>
    <row r="50" spans="1:15" ht="24">
      <c r="A50" s="4">
        <v>8.1493150327780206E-3</v>
      </c>
      <c r="B50" s="4">
        <v>4.6830182052332701</v>
      </c>
      <c r="C50" s="4">
        <v>4541.1840000000002</v>
      </c>
      <c r="D50" s="4">
        <v>105.12</v>
      </c>
      <c r="E50" s="4">
        <v>4320000</v>
      </c>
      <c r="F50" s="4">
        <v>3.32</v>
      </c>
      <c r="G50" s="4">
        <v>7.6</v>
      </c>
      <c r="H50" s="5" t="s">
        <v>53</v>
      </c>
      <c r="I50" s="4">
        <v>0.71</v>
      </c>
      <c r="J50" s="5" t="s">
        <v>90</v>
      </c>
      <c r="K50" s="5" t="s">
        <v>211</v>
      </c>
      <c r="L50" s="5" t="s">
        <v>222</v>
      </c>
      <c r="M50" s="5" t="s">
        <v>265</v>
      </c>
      <c r="N50" s="5" t="s">
        <v>266</v>
      </c>
      <c r="O50" s="1"/>
    </row>
    <row r="51" spans="1:15" ht="36">
      <c r="A51" s="4">
        <v>2.6432216805035474E-2</v>
      </c>
      <c r="B51" s="4">
        <v>0.83377847899728597</v>
      </c>
      <c r="C51" s="4">
        <v>14729.2821</v>
      </c>
      <c r="D51" s="4">
        <v>118.89</v>
      </c>
      <c r="E51" s="4">
        <v>12389000</v>
      </c>
      <c r="F51" s="4">
        <v>3.93</v>
      </c>
      <c r="G51" s="4">
        <v>8.5</v>
      </c>
      <c r="H51" s="5" t="s">
        <v>53</v>
      </c>
      <c r="I51" s="4">
        <v>3.08</v>
      </c>
      <c r="J51" s="5" t="s">
        <v>180</v>
      </c>
      <c r="K51" s="5" t="s">
        <v>245</v>
      </c>
      <c r="L51" s="5" t="s">
        <v>222</v>
      </c>
      <c r="M51" s="5" t="s">
        <v>267</v>
      </c>
      <c r="N51" s="5" t="s">
        <v>268</v>
      </c>
      <c r="O51" s="1"/>
    </row>
    <row r="52" spans="1:15" ht="24">
      <c r="A52" s="4">
        <v>1.5752969303211518E-3</v>
      </c>
      <c r="B52" s="4">
        <v>0.17293437121053101</v>
      </c>
      <c r="C52" s="4">
        <v>877.83</v>
      </c>
      <c r="D52" s="4">
        <v>121.08</v>
      </c>
      <c r="E52" s="4">
        <v>725000</v>
      </c>
      <c r="F52" s="4">
        <v>4.45</v>
      </c>
      <c r="G52" s="4">
        <v>8.5</v>
      </c>
      <c r="H52" s="5" t="s">
        <v>53</v>
      </c>
      <c r="I52" s="4">
        <v>4.37</v>
      </c>
      <c r="J52" s="5" t="s">
        <v>180</v>
      </c>
      <c r="K52" s="5" t="s">
        <v>245</v>
      </c>
      <c r="L52" s="5" t="s">
        <v>222</v>
      </c>
      <c r="M52" s="5" t="s">
        <v>269</v>
      </c>
      <c r="N52" s="5" t="s">
        <v>270</v>
      </c>
      <c r="O52" s="1"/>
    </row>
    <row r="53" spans="1:15" ht="25.5">
      <c r="A53" s="9">
        <v>4.579990037190057E-2</v>
      </c>
      <c r="B53" s="10"/>
      <c r="C53" s="9">
        <v>25521.871952908001</v>
      </c>
      <c r="D53" s="10"/>
      <c r="E53" s="9">
        <v>22396197.710000001</v>
      </c>
      <c r="F53" s="9">
        <v>3.7608028342607662</v>
      </c>
      <c r="G53" s="10"/>
      <c r="H53" s="10"/>
      <c r="I53" s="9">
        <v>2.8416702484529024</v>
      </c>
      <c r="J53" s="10"/>
      <c r="K53" s="10"/>
      <c r="L53" s="10"/>
      <c r="M53" s="10"/>
      <c r="N53" s="11" t="s">
        <v>271</v>
      </c>
      <c r="O53" s="1"/>
    </row>
    <row r="54" spans="1:15" ht="15.2" customHeight="1">
      <c r="A54" s="38" t="s">
        <v>272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1"/>
    </row>
    <row r="55" spans="1:15">
      <c r="A55" s="4">
        <v>1.7945353090246991E-11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55</v>
      </c>
      <c r="I55" s="4">
        <v>0</v>
      </c>
      <c r="J55" s="5"/>
      <c r="K55" s="5" t="s">
        <v>55</v>
      </c>
      <c r="L55" s="5" t="s">
        <v>55</v>
      </c>
      <c r="M55" s="5" t="s">
        <v>55</v>
      </c>
      <c r="N55" s="5" t="s">
        <v>55</v>
      </c>
      <c r="O55" s="1"/>
    </row>
    <row r="56" spans="1:15" ht="25.5">
      <c r="A56" s="9">
        <v>1.7945353090246991E-11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1" t="s">
        <v>273</v>
      </c>
      <c r="O56" s="1"/>
    </row>
    <row r="57" spans="1:15" ht="15.2" customHeight="1">
      <c r="A57" s="38" t="s">
        <v>274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1"/>
    </row>
    <row r="58" spans="1:15">
      <c r="A58" s="4">
        <v>1.7945353090246991E-11</v>
      </c>
      <c r="B58" s="4">
        <v>0</v>
      </c>
      <c r="C58" s="4">
        <v>1.0000000000000001E-5</v>
      </c>
      <c r="D58" s="4">
        <v>0</v>
      </c>
      <c r="E58" s="4">
        <v>0</v>
      </c>
      <c r="F58" s="4">
        <v>0</v>
      </c>
      <c r="G58" s="4">
        <v>0</v>
      </c>
      <c r="H58" s="5" t="s">
        <v>55</v>
      </c>
      <c r="I58" s="4">
        <v>0</v>
      </c>
      <c r="J58" s="5"/>
      <c r="K58" s="5" t="s">
        <v>55</v>
      </c>
      <c r="L58" s="5" t="s">
        <v>55</v>
      </c>
      <c r="M58" s="5" t="s">
        <v>55</v>
      </c>
      <c r="N58" s="5" t="s">
        <v>55</v>
      </c>
      <c r="O58" s="1"/>
    </row>
    <row r="59" spans="1:15" ht="38.25">
      <c r="A59" s="9">
        <v>1.7945353090246991E-11</v>
      </c>
      <c r="B59" s="10"/>
      <c r="C59" s="9">
        <v>1.0000000000000001E-5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1" t="s">
        <v>275</v>
      </c>
      <c r="O59" s="1"/>
    </row>
    <row r="60" spans="1:15">
      <c r="A60" s="9">
        <v>0.85369988653465956</v>
      </c>
      <c r="B60" s="10"/>
      <c r="C60" s="9">
        <v>475721.97785209998</v>
      </c>
      <c r="D60" s="10"/>
      <c r="E60" s="9">
        <v>388513615.07999998</v>
      </c>
      <c r="F60" s="9">
        <v>3.2467243898161335</v>
      </c>
      <c r="G60" s="10"/>
      <c r="H60" s="10"/>
      <c r="I60" s="9">
        <v>6.1299344779533946</v>
      </c>
      <c r="J60" s="10"/>
      <c r="K60" s="10"/>
      <c r="L60" s="10"/>
      <c r="M60" s="10"/>
      <c r="N60" s="11" t="s">
        <v>104</v>
      </c>
      <c r="O60" s="1"/>
    </row>
    <row r="61" spans="1:15" ht="15.2" customHeight="1">
      <c r="A61" s="38" t="s">
        <v>105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1"/>
    </row>
    <row r="62" spans="1:15" ht="15.2" customHeight="1">
      <c r="A62" s="38" t="s">
        <v>162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1"/>
    </row>
    <row r="63" spans="1:15" ht="36">
      <c r="A63" s="4">
        <v>9.2277716724379608E-2</v>
      </c>
      <c r="B63" s="4">
        <v>4.06666666666667</v>
      </c>
      <c r="C63" s="4">
        <v>51421.510772351998</v>
      </c>
      <c r="D63" s="4">
        <v>115.539417</v>
      </c>
      <c r="E63" s="4">
        <v>44505600</v>
      </c>
      <c r="F63" s="4">
        <v>6.45</v>
      </c>
      <c r="G63" s="4">
        <v>7.75</v>
      </c>
      <c r="H63" s="5" t="s">
        <v>38</v>
      </c>
      <c r="I63" s="4">
        <v>9.2100000000000009</v>
      </c>
      <c r="J63" s="5" t="s">
        <v>180</v>
      </c>
      <c r="K63" s="5" t="s">
        <v>239</v>
      </c>
      <c r="L63" s="5" t="s">
        <v>181</v>
      </c>
      <c r="M63" s="5" t="s">
        <v>276</v>
      </c>
      <c r="N63" s="5" t="s">
        <v>277</v>
      </c>
      <c r="O63" s="1"/>
    </row>
    <row r="64" spans="1:15" ht="36">
      <c r="A64" s="4">
        <v>7.1512989460177159E-2</v>
      </c>
      <c r="B64" s="4">
        <v>1.7</v>
      </c>
      <c r="C64" s="4">
        <v>39850.422056640004</v>
      </c>
      <c r="D64" s="4">
        <v>128.516583</v>
      </c>
      <c r="E64" s="4">
        <v>31008000</v>
      </c>
      <c r="F64" s="4">
        <v>4.8</v>
      </c>
      <c r="G64" s="4">
        <v>9.375</v>
      </c>
      <c r="H64" s="5" t="s">
        <v>38</v>
      </c>
      <c r="I64" s="4">
        <v>5.34</v>
      </c>
      <c r="J64" s="5" t="s">
        <v>180</v>
      </c>
      <c r="K64" s="5" t="s">
        <v>239</v>
      </c>
      <c r="L64" s="5" t="s">
        <v>181</v>
      </c>
      <c r="M64" s="5" t="s">
        <v>278</v>
      </c>
      <c r="N64" s="5" t="s">
        <v>279</v>
      </c>
      <c r="O64" s="1"/>
    </row>
    <row r="65" spans="1:15" ht="25.5">
      <c r="A65" s="9">
        <v>0.16379070618455677</v>
      </c>
      <c r="B65" s="10"/>
      <c r="C65" s="9">
        <v>91271.932828991994</v>
      </c>
      <c r="D65" s="10"/>
      <c r="E65" s="9">
        <v>75513600</v>
      </c>
      <c r="F65" s="9">
        <v>5.7295901833628111</v>
      </c>
      <c r="G65" s="10"/>
      <c r="H65" s="10"/>
      <c r="I65" s="9">
        <v>7.520311520978229</v>
      </c>
      <c r="J65" s="10"/>
      <c r="K65" s="10"/>
      <c r="L65" s="10"/>
      <c r="M65" s="10"/>
      <c r="N65" s="11" t="s">
        <v>163</v>
      </c>
      <c r="O65" s="1"/>
    </row>
    <row r="66" spans="1:15" ht="15.2" customHeight="1">
      <c r="A66" s="38" t="s">
        <v>164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1"/>
    </row>
    <row r="67" spans="1:15" ht="48">
      <c r="A67" s="4">
        <v>6.1250630859212615E-3</v>
      </c>
      <c r="B67" s="4">
        <v>0</v>
      </c>
      <c r="C67" s="4">
        <v>3413.17501813332</v>
      </c>
      <c r="D67" s="4">
        <v>105.956973</v>
      </c>
      <c r="E67" s="4">
        <v>3221284</v>
      </c>
      <c r="F67" s="4">
        <v>5.6085924199819601</v>
      </c>
      <c r="G67" s="4">
        <v>9.5</v>
      </c>
      <c r="H67" s="5" t="s">
        <v>37</v>
      </c>
      <c r="I67" s="4">
        <v>0.60273985698884647</v>
      </c>
      <c r="J67" s="5" t="s">
        <v>139</v>
      </c>
      <c r="K67" s="5" t="s">
        <v>280</v>
      </c>
      <c r="L67" s="5" t="s">
        <v>169</v>
      </c>
      <c r="M67" s="5" t="s">
        <v>281</v>
      </c>
      <c r="N67" s="5" t="s">
        <v>282</v>
      </c>
      <c r="O67" s="1"/>
    </row>
    <row r="68" spans="1:15" ht="36">
      <c r="A68" s="4">
        <v>6.6429318486717443E-3</v>
      </c>
      <c r="B68" s="4">
        <v>1.1428571428571399</v>
      </c>
      <c r="C68" s="4">
        <v>3701.7560007120001</v>
      </c>
      <c r="D68" s="4">
        <v>102.849411</v>
      </c>
      <c r="E68" s="4">
        <v>3599200</v>
      </c>
      <c r="F68" s="4">
        <v>6.1165904246568701</v>
      </c>
      <c r="G68" s="4">
        <v>7.5</v>
      </c>
      <c r="H68" s="5" t="s">
        <v>37</v>
      </c>
      <c r="I68" s="4">
        <v>1.8790162584258261</v>
      </c>
      <c r="J68" s="5" t="s">
        <v>139</v>
      </c>
      <c r="K68" s="5" t="s">
        <v>280</v>
      </c>
      <c r="L68" s="5" t="s">
        <v>169</v>
      </c>
      <c r="M68" s="5" t="s">
        <v>283</v>
      </c>
      <c r="N68" s="5" t="s">
        <v>284</v>
      </c>
      <c r="O68" s="1"/>
    </row>
    <row r="69" spans="1:15" ht="36">
      <c r="A69" s="4">
        <v>1.0085611010900934E-2</v>
      </c>
      <c r="B69" s="4">
        <v>0</v>
      </c>
      <c r="C69" s="4">
        <v>5620.1797536000004</v>
      </c>
      <c r="D69" s="4">
        <v>123.249556</v>
      </c>
      <c r="E69" s="4">
        <v>4560000</v>
      </c>
      <c r="F69" s="4">
        <v>2.42</v>
      </c>
      <c r="G69" s="4">
        <v>6.5</v>
      </c>
      <c r="H69" s="5" t="s">
        <v>38</v>
      </c>
      <c r="I69" s="4">
        <v>5</v>
      </c>
      <c r="J69" s="5" t="s">
        <v>139</v>
      </c>
      <c r="K69" s="5" t="s">
        <v>140</v>
      </c>
      <c r="L69" s="5" t="s">
        <v>285</v>
      </c>
      <c r="M69" s="5" t="s">
        <v>286</v>
      </c>
      <c r="N69" s="5" t="s">
        <v>287</v>
      </c>
      <c r="O69" s="1"/>
    </row>
    <row r="70" spans="1:15" ht="36">
      <c r="A70" s="4">
        <v>1.5161899719901414E-2</v>
      </c>
      <c r="B70" s="4">
        <v>0</v>
      </c>
      <c r="C70" s="4">
        <v>8448.9280560000007</v>
      </c>
      <c r="D70" s="4">
        <v>412.142832</v>
      </c>
      <c r="E70" s="4">
        <v>7478400</v>
      </c>
      <c r="F70" s="4">
        <v>4.72</v>
      </c>
      <c r="G70" s="4">
        <v>5.625</v>
      </c>
      <c r="H70" s="5" t="s">
        <v>38</v>
      </c>
      <c r="I70" s="4">
        <v>13.51</v>
      </c>
      <c r="J70" s="5" t="s">
        <v>139</v>
      </c>
      <c r="K70" s="5" t="s">
        <v>211</v>
      </c>
      <c r="L70" s="5" t="s">
        <v>169</v>
      </c>
      <c r="M70" s="5" t="s">
        <v>288</v>
      </c>
      <c r="N70" s="5" t="s">
        <v>289</v>
      </c>
      <c r="O70" s="1"/>
    </row>
    <row r="71" spans="1:15" ht="24">
      <c r="A71" s="4">
        <v>1.0674538099603852E-2</v>
      </c>
      <c r="B71" s="4">
        <v>0</v>
      </c>
      <c r="C71" s="4">
        <v>5948.3577982119996</v>
      </c>
      <c r="D71" s="4">
        <v>127.614301</v>
      </c>
      <c r="E71" s="4">
        <v>4661200</v>
      </c>
      <c r="F71" s="4">
        <v>2.6251204007864</v>
      </c>
      <c r="G71" s="4">
        <v>4.875</v>
      </c>
      <c r="H71" s="5" t="s">
        <v>39</v>
      </c>
      <c r="I71" s="4">
        <v>9.3359883905999688</v>
      </c>
      <c r="J71" s="5" t="s">
        <v>139</v>
      </c>
      <c r="K71" s="5" t="s">
        <v>239</v>
      </c>
      <c r="L71" s="5" t="s">
        <v>285</v>
      </c>
      <c r="M71" s="5" t="s">
        <v>290</v>
      </c>
      <c r="N71" s="5" t="s">
        <v>291</v>
      </c>
      <c r="O71" s="1"/>
    </row>
    <row r="72" spans="1:15" ht="36">
      <c r="A72" s="4">
        <v>3.2468521235920367E-2</v>
      </c>
      <c r="B72" s="4">
        <v>0</v>
      </c>
      <c r="C72" s="4">
        <v>18092.996595072</v>
      </c>
      <c r="D72" s="4">
        <v>118.088167</v>
      </c>
      <c r="E72" s="4">
        <v>15321600</v>
      </c>
      <c r="F72" s="4">
        <v>2.37</v>
      </c>
      <c r="G72" s="4">
        <v>5.65</v>
      </c>
      <c r="H72" s="5" t="s">
        <v>38</v>
      </c>
      <c r="I72" s="4">
        <v>4.45</v>
      </c>
      <c r="J72" s="5" t="s">
        <v>86</v>
      </c>
      <c r="K72" s="5" t="s">
        <v>242</v>
      </c>
      <c r="L72" s="5" t="s">
        <v>169</v>
      </c>
      <c r="M72" s="5" t="s">
        <v>292</v>
      </c>
      <c r="N72" s="5" t="s">
        <v>293</v>
      </c>
      <c r="O72" s="1"/>
    </row>
    <row r="73" spans="1:15" ht="36">
      <c r="A73" s="4">
        <v>2.5883349185410798E-2</v>
      </c>
      <c r="B73" s="4">
        <v>0</v>
      </c>
      <c r="C73" s="4">
        <v>14423.42708736</v>
      </c>
      <c r="D73" s="4">
        <v>98.844757999999999</v>
      </c>
      <c r="E73" s="4">
        <v>14592000</v>
      </c>
      <c r="F73" s="4">
        <v>1.34</v>
      </c>
      <c r="G73" s="4">
        <v>0.89685000000000004</v>
      </c>
      <c r="H73" s="5" t="s">
        <v>38</v>
      </c>
      <c r="I73" s="4">
        <v>3.13</v>
      </c>
      <c r="J73" s="5" t="s">
        <v>86</v>
      </c>
      <c r="K73" s="5" t="s">
        <v>242</v>
      </c>
      <c r="L73" s="5" t="s">
        <v>169</v>
      </c>
      <c r="M73" s="5" t="s">
        <v>294</v>
      </c>
      <c r="N73" s="5" t="s">
        <v>295</v>
      </c>
      <c r="O73" s="1"/>
    </row>
    <row r="74" spans="1:15" ht="48">
      <c r="A74" s="4">
        <v>1.3599921632354869E-2</v>
      </c>
      <c r="B74" s="4">
        <v>0</v>
      </c>
      <c r="C74" s="4">
        <v>7578.5199455040001</v>
      </c>
      <c r="D74" s="4">
        <v>112.29433299999999</v>
      </c>
      <c r="E74" s="4">
        <v>6748800</v>
      </c>
      <c r="F74" s="4">
        <v>4.26</v>
      </c>
      <c r="G74" s="4">
        <v>8</v>
      </c>
      <c r="H74" s="5" t="s">
        <v>38</v>
      </c>
      <c r="I74" s="4">
        <v>3.13</v>
      </c>
      <c r="J74" s="5" t="s">
        <v>86</v>
      </c>
      <c r="K74" s="5" t="s">
        <v>242</v>
      </c>
      <c r="L74" s="5" t="s">
        <v>169</v>
      </c>
      <c r="M74" s="5" t="s">
        <v>296</v>
      </c>
      <c r="N74" s="5" t="s">
        <v>297</v>
      </c>
      <c r="O74" s="1"/>
    </row>
    <row r="75" spans="1:15" ht="36">
      <c r="A75" s="4">
        <v>7.5992083594523779E-2</v>
      </c>
      <c r="B75" s="4">
        <v>0</v>
      </c>
      <c r="C75" s="4">
        <v>42346.385280000002</v>
      </c>
      <c r="D75" s="4">
        <v>136.566</v>
      </c>
      <c r="E75" s="4">
        <v>31008000</v>
      </c>
      <c r="F75" s="4">
        <v>4.75</v>
      </c>
      <c r="G75" s="4">
        <v>11</v>
      </c>
      <c r="H75" s="5" t="s">
        <v>38</v>
      </c>
      <c r="I75" s="4">
        <v>4.82</v>
      </c>
      <c r="J75" s="5" t="s">
        <v>86</v>
      </c>
      <c r="K75" s="5" t="s">
        <v>242</v>
      </c>
      <c r="L75" s="5" t="s">
        <v>169</v>
      </c>
      <c r="M75" s="5" t="s">
        <v>298</v>
      </c>
      <c r="N75" s="5" t="s">
        <v>299</v>
      </c>
      <c r="O75" s="1"/>
    </row>
    <row r="76" spans="1:15" ht="36">
      <c r="A76" s="4">
        <v>1.5938532403939106E-2</v>
      </c>
      <c r="B76" s="4">
        <v>0</v>
      </c>
      <c r="C76" s="4">
        <v>8881.70454144</v>
      </c>
      <c r="D76" s="4">
        <v>121.733889</v>
      </c>
      <c r="E76" s="4">
        <v>7296000</v>
      </c>
      <c r="F76" s="4">
        <v>2.12</v>
      </c>
      <c r="G76" s="4">
        <v>6.125</v>
      </c>
      <c r="H76" s="5" t="s">
        <v>38</v>
      </c>
      <c r="I76" s="4">
        <v>4.46</v>
      </c>
      <c r="J76" s="5" t="s">
        <v>86</v>
      </c>
      <c r="K76" s="5" t="s">
        <v>300</v>
      </c>
      <c r="L76" s="5" t="s">
        <v>169</v>
      </c>
      <c r="M76" s="5" t="s">
        <v>301</v>
      </c>
      <c r="N76" s="5" t="s">
        <v>302</v>
      </c>
      <c r="O76" s="1"/>
    </row>
    <row r="77" spans="1:15" ht="25.5">
      <c r="A77" s="9">
        <v>0.21257245181714812</v>
      </c>
      <c r="B77" s="10"/>
      <c r="C77" s="9">
        <v>118455.43007603331</v>
      </c>
      <c r="D77" s="10"/>
      <c r="E77" s="9">
        <v>98486484</v>
      </c>
      <c r="F77" s="9">
        <v>3.5907766854462042</v>
      </c>
      <c r="G77" s="10"/>
      <c r="H77" s="10"/>
      <c r="I77" s="9">
        <v>5.0643059627108178</v>
      </c>
      <c r="J77" s="10"/>
      <c r="K77" s="10"/>
      <c r="L77" s="10"/>
      <c r="M77" s="10"/>
      <c r="N77" s="11" t="s">
        <v>165</v>
      </c>
      <c r="O77" s="1"/>
    </row>
    <row r="78" spans="1:15">
      <c r="A78" s="9">
        <v>0.37636315800170489</v>
      </c>
      <c r="B78" s="10"/>
      <c r="C78" s="9">
        <v>209727.36290502531</v>
      </c>
      <c r="D78" s="10"/>
      <c r="E78" s="9">
        <v>174000084</v>
      </c>
      <c r="F78" s="9">
        <v>4.5215738843028364</v>
      </c>
      <c r="G78" s="10"/>
      <c r="H78" s="10"/>
      <c r="I78" s="9">
        <v>6.1331430054162404</v>
      </c>
      <c r="J78" s="10"/>
      <c r="K78" s="10"/>
      <c r="L78" s="10"/>
      <c r="M78" s="10"/>
      <c r="N78" s="11" t="s">
        <v>110</v>
      </c>
      <c r="O78" s="1"/>
    </row>
    <row r="79" spans="1:15" ht="25.5">
      <c r="A79" s="6">
        <v>1.2300630445363643</v>
      </c>
      <c r="B79" s="12"/>
      <c r="C79" s="6">
        <v>685449.34075712529</v>
      </c>
      <c r="D79" s="12"/>
      <c r="E79" s="6">
        <v>562513699.08000004</v>
      </c>
      <c r="F79" s="6">
        <v>3.6367908858815787</v>
      </c>
      <c r="G79" s="12"/>
      <c r="H79" s="12"/>
      <c r="I79" s="6">
        <v>6.1309161931051621</v>
      </c>
      <c r="J79" s="12"/>
      <c r="K79" s="12"/>
      <c r="L79" s="12"/>
      <c r="M79" s="12"/>
      <c r="N79" s="7" t="s">
        <v>303</v>
      </c>
      <c r="O79" s="1"/>
    </row>
    <row r="80" spans="1:15" ht="20.100000000000001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</row>
    <row r="81" spans="1:15" ht="36" customHeight="1">
      <c r="A81" s="37" t="s">
        <v>33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</row>
  </sheetData>
  <mergeCells count="12">
    <mergeCell ref="A66:N66"/>
    <mergeCell ref="A81:O81"/>
    <mergeCell ref="A46:N46"/>
    <mergeCell ref="A54:N54"/>
    <mergeCell ref="A57:N57"/>
    <mergeCell ref="A61:N61"/>
    <mergeCell ref="A62:N62"/>
    <mergeCell ref="A2:O2"/>
    <mergeCell ref="A3:O3"/>
    <mergeCell ref="A4:O4"/>
    <mergeCell ref="A7:N7"/>
    <mergeCell ref="A8:N8"/>
  </mergeCells>
  <pageMargins left="0.5" right="0.5" top="0.4" bottom="0.4" header="0.4" footer="0.4"/>
  <pageSetup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3"/>
  <sheetViews>
    <sheetView showGridLines="0" topLeftCell="A4" workbookViewId="0"/>
  </sheetViews>
  <sheetFormatPr defaultRowHeight="12.75"/>
  <cols>
    <col min="1" max="2" width="10.140625" customWidth="1"/>
    <col min="3" max="3" width="14.28515625" customWidth="1"/>
    <col min="4" max="4" width="11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304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36</v>
      </c>
      <c r="G6" s="3" t="s">
        <v>157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305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>
      <c r="A9" s="4">
        <v>0.34007785557052256</v>
      </c>
      <c r="B9" s="4">
        <v>0.871205054227568</v>
      </c>
      <c r="C9" s="4">
        <v>189507.47519999999</v>
      </c>
      <c r="D9" s="4">
        <v>1648</v>
      </c>
      <c r="E9" s="4">
        <v>11499240</v>
      </c>
      <c r="F9" s="5" t="s">
        <v>53</v>
      </c>
      <c r="G9" s="5" t="s">
        <v>169</v>
      </c>
      <c r="H9" s="5" t="s">
        <v>306</v>
      </c>
      <c r="I9" s="5" t="s">
        <v>307</v>
      </c>
      <c r="J9" s="2"/>
      <c r="K9" s="1"/>
    </row>
    <row r="10" spans="1:11">
      <c r="A10" s="4">
        <v>0.1028236620139507</v>
      </c>
      <c r="B10" s="4">
        <v>0.87410564134521096</v>
      </c>
      <c r="C10" s="4">
        <v>57298.210571199998</v>
      </c>
      <c r="D10" s="4">
        <v>622</v>
      </c>
      <c r="E10" s="4">
        <v>9211930.9600000009</v>
      </c>
      <c r="F10" s="5" t="s">
        <v>53</v>
      </c>
      <c r="G10" s="5" t="s">
        <v>169</v>
      </c>
      <c r="H10" s="5" t="s">
        <v>308</v>
      </c>
      <c r="I10" s="5" t="s">
        <v>309</v>
      </c>
      <c r="J10" s="2"/>
      <c r="K10" s="1"/>
    </row>
    <row r="11" spans="1:11">
      <c r="A11" s="4">
        <v>0.29503957362927269</v>
      </c>
      <c r="B11" s="4">
        <v>0.87031206090663604</v>
      </c>
      <c r="C11" s="4">
        <v>164410.01308</v>
      </c>
      <c r="D11" s="4">
        <v>1282</v>
      </c>
      <c r="E11" s="4">
        <v>12824494</v>
      </c>
      <c r="F11" s="5" t="s">
        <v>53</v>
      </c>
      <c r="G11" s="5" t="s">
        <v>169</v>
      </c>
      <c r="H11" s="5" t="s">
        <v>310</v>
      </c>
      <c r="I11" s="5" t="s">
        <v>311</v>
      </c>
      <c r="J11" s="2"/>
      <c r="K11" s="1"/>
    </row>
    <row r="12" spans="1:11">
      <c r="A12" s="4">
        <v>3.5327839413606538E-3</v>
      </c>
      <c r="B12" s="4">
        <v>2.2317659513819699E-2</v>
      </c>
      <c r="C12" s="4">
        <v>1968.6343999999999</v>
      </c>
      <c r="D12" s="4">
        <v>3880</v>
      </c>
      <c r="E12" s="4">
        <v>50738</v>
      </c>
      <c r="F12" s="5" t="s">
        <v>53</v>
      </c>
      <c r="G12" s="5" t="s">
        <v>169</v>
      </c>
      <c r="H12" s="5" t="s">
        <v>312</v>
      </c>
      <c r="I12" s="5" t="s">
        <v>313</v>
      </c>
      <c r="J12" s="2"/>
      <c r="K12" s="1"/>
    </row>
    <row r="13" spans="1:11" ht="24">
      <c r="A13" s="4">
        <v>0.29989915177358972</v>
      </c>
      <c r="B13" s="4">
        <v>0.78652022539032795</v>
      </c>
      <c r="C13" s="4">
        <v>167118</v>
      </c>
      <c r="D13" s="4">
        <v>276000</v>
      </c>
      <c r="E13" s="4">
        <v>60550</v>
      </c>
      <c r="F13" s="5" t="s">
        <v>53</v>
      </c>
      <c r="G13" s="5" t="s">
        <v>222</v>
      </c>
      <c r="H13" s="5" t="s">
        <v>314</v>
      </c>
      <c r="I13" s="5" t="s">
        <v>315</v>
      </c>
      <c r="J13" s="2"/>
      <c r="K13" s="1"/>
    </row>
    <row r="14" spans="1:11" ht="24">
      <c r="A14" s="4">
        <v>4.7268666233737974E-2</v>
      </c>
      <c r="B14" s="4">
        <v>0.45710706280772501</v>
      </c>
      <c r="C14" s="4">
        <v>26340.337800000001</v>
      </c>
      <c r="D14" s="4">
        <v>56790</v>
      </c>
      <c r="E14" s="4">
        <v>46382</v>
      </c>
      <c r="F14" s="5" t="s">
        <v>53</v>
      </c>
      <c r="G14" s="5" t="s">
        <v>222</v>
      </c>
      <c r="H14" s="5" t="s">
        <v>316</v>
      </c>
      <c r="I14" s="5" t="s">
        <v>317</v>
      </c>
      <c r="J14" s="2"/>
      <c r="K14" s="1"/>
    </row>
    <row r="15" spans="1:11" ht="24">
      <c r="A15" s="4">
        <v>9.3974592035874251E-3</v>
      </c>
      <c r="B15" s="4">
        <v>4.50584125347602E-2</v>
      </c>
      <c r="C15" s="4">
        <v>5236.7089999999998</v>
      </c>
      <c r="D15" s="4">
        <v>102100</v>
      </c>
      <c r="E15" s="4">
        <v>5129</v>
      </c>
      <c r="F15" s="5" t="s">
        <v>53</v>
      </c>
      <c r="G15" s="5" t="s">
        <v>222</v>
      </c>
      <c r="H15" s="5" t="s">
        <v>318</v>
      </c>
      <c r="I15" s="5" t="s">
        <v>319</v>
      </c>
      <c r="J15" s="2"/>
      <c r="K15" s="1"/>
    </row>
    <row r="16" spans="1:11" ht="24">
      <c r="A16" s="4">
        <v>6.6363606682464365E-3</v>
      </c>
      <c r="B16" s="4">
        <v>4.1086704329021201E-2</v>
      </c>
      <c r="C16" s="4">
        <v>3698.0942279999999</v>
      </c>
      <c r="D16" s="4">
        <v>269.89999999999998</v>
      </c>
      <c r="E16" s="4">
        <v>1370172</v>
      </c>
      <c r="F16" s="5" t="s">
        <v>53</v>
      </c>
      <c r="G16" s="5" t="s">
        <v>320</v>
      </c>
      <c r="H16" s="5" t="s">
        <v>321</v>
      </c>
      <c r="I16" s="5" t="s">
        <v>322</v>
      </c>
      <c r="J16" s="2"/>
      <c r="K16" s="1"/>
    </row>
    <row r="17" spans="1:11" ht="24">
      <c r="A17" s="4">
        <v>0.18358428099860868</v>
      </c>
      <c r="B17" s="4">
        <v>0.74487602591642499</v>
      </c>
      <c r="C17" s="4">
        <v>102301.84944000001</v>
      </c>
      <c r="D17" s="4">
        <v>504</v>
      </c>
      <c r="E17" s="4">
        <v>20297986</v>
      </c>
      <c r="F17" s="5" t="s">
        <v>53</v>
      </c>
      <c r="G17" s="5" t="s">
        <v>181</v>
      </c>
      <c r="H17" s="5" t="s">
        <v>323</v>
      </c>
      <c r="I17" s="5" t="s">
        <v>324</v>
      </c>
      <c r="J17" s="2"/>
      <c r="K17" s="1"/>
    </row>
    <row r="18" spans="1:11" ht="24">
      <c r="A18" s="4">
        <v>1.3700424428896851E-2</v>
      </c>
      <c r="B18" s="4">
        <v>0.25194737991803401</v>
      </c>
      <c r="C18" s="4">
        <v>7634.5248600000004</v>
      </c>
      <c r="D18" s="4">
        <v>3046</v>
      </c>
      <c r="E18" s="4">
        <v>250641</v>
      </c>
      <c r="F18" s="5" t="s">
        <v>53</v>
      </c>
      <c r="G18" s="5" t="s">
        <v>181</v>
      </c>
      <c r="H18" s="5" t="s">
        <v>325</v>
      </c>
      <c r="I18" s="5" t="s">
        <v>326</v>
      </c>
      <c r="J18" s="2"/>
      <c r="K18" s="1"/>
    </row>
    <row r="19" spans="1:11" ht="24">
      <c r="A19" s="4">
        <v>2.2213951277525408E-2</v>
      </c>
      <c r="B19" s="4">
        <v>0.35473255709691698</v>
      </c>
      <c r="C19" s="4">
        <v>12378.664919999999</v>
      </c>
      <c r="D19" s="4">
        <v>2242</v>
      </c>
      <c r="E19" s="4">
        <v>552126</v>
      </c>
      <c r="F19" s="5" t="s">
        <v>53</v>
      </c>
      <c r="G19" s="5" t="s">
        <v>181</v>
      </c>
      <c r="H19" s="5" t="s">
        <v>327</v>
      </c>
      <c r="I19" s="5" t="s">
        <v>328</v>
      </c>
      <c r="J19" s="2"/>
      <c r="K19" s="1"/>
    </row>
    <row r="20" spans="1:11">
      <c r="A20" s="4">
        <v>1.3530047914564882E-2</v>
      </c>
      <c r="B20" s="4">
        <v>9.1978519435525E-2</v>
      </c>
      <c r="C20" s="4">
        <v>7539.5830032000003</v>
      </c>
      <c r="D20" s="4">
        <v>4958</v>
      </c>
      <c r="E20" s="4">
        <v>152069.04</v>
      </c>
      <c r="F20" s="5" t="s">
        <v>53</v>
      </c>
      <c r="G20" s="5" t="s">
        <v>202</v>
      </c>
      <c r="H20" s="5" t="s">
        <v>329</v>
      </c>
      <c r="I20" s="5" t="s">
        <v>330</v>
      </c>
      <c r="J20" s="2"/>
      <c r="K20" s="1"/>
    </row>
    <row r="21" spans="1:11" ht="24">
      <c r="A21" s="4">
        <v>9.1636174528449799E-2</v>
      </c>
      <c r="B21" s="4">
        <v>0.41566383085533798</v>
      </c>
      <c r="C21" s="4">
        <v>51064.013099999996</v>
      </c>
      <c r="D21" s="4">
        <v>10130</v>
      </c>
      <c r="E21" s="4">
        <v>504087</v>
      </c>
      <c r="F21" s="5" t="s">
        <v>53</v>
      </c>
      <c r="G21" s="5" t="s">
        <v>202</v>
      </c>
      <c r="H21" s="5" t="s">
        <v>331</v>
      </c>
      <c r="I21" s="5" t="s">
        <v>332</v>
      </c>
      <c r="J21" s="2"/>
      <c r="K21" s="1"/>
    </row>
    <row r="22" spans="1:11">
      <c r="A22" s="4">
        <v>2.0677732650563458E-2</v>
      </c>
      <c r="B22" s="4">
        <v>0.17893197572390901</v>
      </c>
      <c r="C22" s="4">
        <v>11522.611199999999</v>
      </c>
      <c r="D22" s="4">
        <v>15360</v>
      </c>
      <c r="E22" s="4">
        <v>75017</v>
      </c>
      <c r="F22" s="5" t="s">
        <v>53</v>
      </c>
      <c r="G22" s="5" t="s">
        <v>199</v>
      </c>
      <c r="H22" s="5" t="s">
        <v>333</v>
      </c>
      <c r="I22" s="5" t="s">
        <v>334</v>
      </c>
      <c r="J22" s="2"/>
      <c r="K22" s="1"/>
    </row>
    <row r="23" spans="1:11">
      <c r="A23" s="4">
        <v>2.9562284591359622E-2</v>
      </c>
      <c r="B23" s="4">
        <v>0.35285044204485</v>
      </c>
      <c r="C23" s="4">
        <v>16473.504000000001</v>
      </c>
      <c r="D23" s="4">
        <v>192</v>
      </c>
      <c r="E23" s="4">
        <v>8579950</v>
      </c>
      <c r="F23" s="5" t="s">
        <v>53</v>
      </c>
      <c r="G23" s="5" t="s">
        <v>199</v>
      </c>
      <c r="H23" s="5" t="s">
        <v>335</v>
      </c>
      <c r="I23" s="5" t="s">
        <v>336</v>
      </c>
      <c r="J23" s="2"/>
      <c r="K23" s="1"/>
    </row>
    <row r="24" spans="1:11">
      <c r="A24" s="4">
        <v>0.28628958979975977</v>
      </c>
      <c r="B24" s="4">
        <v>0.118045376082467</v>
      </c>
      <c r="C24" s="4">
        <v>159534.10800000001</v>
      </c>
      <c r="D24" s="4">
        <v>14320</v>
      </c>
      <c r="E24" s="4">
        <v>1114065</v>
      </c>
      <c r="F24" s="5" t="s">
        <v>53</v>
      </c>
      <c r="G24" s="5" t="s">
        <v>199</v>
      </c>
      <c r="H24" s="5" t="s">
        <v>337</v>
      </c>
      <c r="I24" s="5" t="s">
        <v>338</v>
      </c>
      <c r="J24" s="2"/>
      <c r="K24" s="1"/>
    </row>
    <row r="25" spans="1:11">
      <c r="A25" s="4">
        <v>8.4569620907483239E-2</v>
      </c>
      <c r="B25" s="4">
        <v>7.8787666121264005E-2</v>
      </c>
      <c r="C25" s="4">
        <v>47126.195</v>
      </c>
      <c r="D25" s="4">
        <v>4700</v>
      </c>
      <c r="E25" s="4">
        <v>1002685</v>
      </c>
      <c r="F25" s="5" t="s">
        <v>53</v>
      </c>
      <c r="G25" s="5" t="s">
        <v>199</v>
      </c>
      <c r="H25" s="5" t="s">
        <v>339</v>
      </c>
      <c r="I25" s="5" t="s">
        <v>340</v>
      </c>
      <c r="J25" s="2"/>
      <c r="K25" s="1"/>
    </row>
    <row r="26" spans="1:11">
      <c r="A26" s="4">
        <v>4.5378785828116545E-2</v>
      </c>
      <c r="B26" s="4">
        <v>0.31661474020840302</v>
      </c>
      <c r="C26" s="4">
        <v>25287.206999999999</v>
      </c>
      <c r="D26" s="4">
        <v>20100</v>
      </c>
      <c r="E26" s="4">
        <v>125807</v>
      </c>
      <c r="F26" s="5" t="s">
        <v>53</v>
      </c>
      <c r="G26" s="5" t="s">
        <v>199</v>
      </c>
      <c r="H26" s="5" t="s">
        <v>341</v>
      </c>
      <c r="I26" s="5" t="s">
        <v>342</v>
      </c>
      <c r="J26" s="2"/>
      <c r="K26" s="1"/>
    </row>
    <row r="27" spans="1:11">
      <c r="A27" s="4">
        <v>6.668764883036217E-2</v>
      </c>
      <c r="B27" s="4">
        <v>0.45304927703671399</v>
      </c>
      <c r="C27" s="4">
        <v>37161.513899999998</v>
      </c>
      <c r="D27" s="4">
        <v>13370</v>
      </c>
      <c r="E27" s="4">
        <v>277947</v>
      </c>
      <c r="F27" s="5" t="s">
        <v>53</v>
      </c>
      <c r="G27" s="5" t="s">
        <v>199</v>
      </c>
      <c r="H27" s="5" t="s">
        <v>343</v>
      </c>
      <c r="I27" s="5" t="s">
        <v>344</v>
      </c>
      <c r="J27" s="2"/>
      <c r="K27" s="1"/>
    </row>
    <row r="28" spans="1:11">
      <c r="A28" s="4">
        <v>1.886548168896807E-2</v>
      </c>
      <c r="B28" s="4">
        <v>2.6373926910314299E-2</v>
      </c>
      <c r="C28" s="4">
        <v>10512.7392</v>
      </c>
      <c r="D28" s="4">
        <v>42610</v>
      </c>
      <c r="E28" s="4">
        <v>24672</v>
      </c>
      <c r="F28" s="5" t="s">
        <v>53</v>
      </c>
      <c r="G28" s="5" t="s">
        <v>199</v>
      </c>
      <c r="H28" s="5" t="s">
        <v>345</v>
      </c>
      <c r="I28" s="5" t="s">
        <v>346</v>
      </c>
      <c r="J28" s="2"/>
      <c r="K28" s="1"/>
    </row>
    <row r="29" spans="1:11">
      <c r="A29" s="4">
        <v>4.6248927286897677E-4</v>
      </c>
      <c r="B29" s="4">
        <v>1.0383547542727601E-2</v>
      </c>
      <c r="C29" s="4">
        <v>257.72091</v>
      </c>
      <c r="D29" s="4">
        <v>8769</v>
      </c>
      <c r="E29" s="4">
        <v>2939</v>
      </c>
      <c r="F29" s="5" t="s">
        <v>53</v>
      </c>
      <c r="G29" s="5" t="s">
        <v>285</v>
      </c>
      <c r="H29" s="5" t="s">
        <v>347</v>
      </c>
      <c r="I29" s="5" t="s">
        <v>348</v>
      </c>
      <c r="J29" s="2"/>
      <c r="K29" s="1"/>
    </row>
    <row r="30" spans="1:11">
      <c r="A30" s="9">
        <v>1.9818340257517957</v>
      </c>
      <c r="B30" s="10"/>
      <c r="C30" s="9">
        <v>1104371.7088124</v>
      </c>
      <c r="D30" s="10"/>
      <c r="E30" s="9">
        <v>68028627</v>
      </c>
      <c r="F30" s="10"/>
      <c r="G30" s="10"/>
      <c r="H30" s="10"/>
      <c r="I30" s="11" t="s">
        <v>349</v>
      </c>
      <c r="J30" s="2"/>
      <c r="K30" s="1"/>
    </row>
    <row r="31" spans="1:11" ht="15.2" customHeight="1">
      <c r="A31" s="38" t="s">
        <v>350</v>
      </c>
      <c r="B31" s="38"/>
      <c r="C31" s="38"/>
      <c r="D31" s="38"/>
      <c r="E31" s="38"/>
      <c r="F31" s="38"/>
      <c r="G31" s="38"/>
      <c r="H31" s="38"/>
      <c r="I31" s="38"/>
      <c r="J31" s="2"/>
      <c r="K31" s="1"/>
    </row>
    <row r="32" spans="1:11">
      <c r="A32" s="4">
        <v>2.1475064069344471E-3</v>
      </c>
      <c r="B32" s="4">
        <v>3.00096094901687E-2</v>
      </c>
      <c r="C32" s="4">
        <v>1196.6922</v>
      </c>
      <c r="D32" s="4">
        <v>18810</v>
      </c>
      <c r="E32" s="4">
        <v>6362</v>
      </c>
      <c r="F32" s="5" t="s">
        <v>53</v>
      </c>
      <c r="G32" s="5" t="s">
        <v>173</v>
      </c>
      <c r="H32" s="5" t="s">
        <v>351</v>
      </c>
      <c r="I32" s="5" t="s">
        <v>352</v>
      </c>
      <c r="J32" s="2"/>
      <c r="K32" s="1"/>
    </row>
    <row r="33" spans="1:11">
      <c r="A33" s="4">
        <v>1.0085649497222987E-2</v>
      </c>
      <c r="B33" s="4">
        <v>0.16838041790876501</v>
      </c>
      <c r="C33" s="4">
        <v>5620.2012000000004</v>
      </c>
      <c r="D33" s="4">
        <v>6030</v>
      </c>
      <c r="E33" s="4">
        <v>93204</v>
      </c>
      <c r="F33" s="5" t="s">
        <v>53</v>
      </c>
      <c r="G33" s="5" t="s">
        <v>173</v>
      </c>
      <c r="H33" s="5" t="s">
        <v>353</v>
      </c>
      <c r="I33" s="5" t="s">
        <v>354</v>
      </c>
      <c r="J33" s="2"/>
      <c r="K33" s="1"/>
    </row>
    <row r="34" spans="1:11">
      <c r="A34" s="4">
        <v>6.5457617371005921E-3</v>
      </c>
      <c r="B34" s="4">
        <v>5.8546740758260198E-2</v>
      </c>
      <c r="C34" s="4">
        <v>3647.6082160000001</v>
      </c>
      <c r="D34" s="4">
        <v>592.4</v>
      </c>
      <c r="E34" s="4">
        <v>615734</v>
      </c>
      <c r="F34" s="5" t="s">
        <v>53</v>
      </c>
      <c r="G34" s="5" t="s">
        <v>173</v>
      </c>
      <c r="H34" s="5" t="s">
        <v>355</v>
      </c>
      <c r="I34" s="5" t="s">
        <v>356</v>
      </c>
      <c r="J34" s="2"/>
      <c r="K34" s="1"/>
    </row>
    <row r="35" spans="1:11" ht="24">
      <c r="A35" s="4">
        <v>3.7264130378515607E-2</v>
      </c>
      <c r="B35" s="4">
        <v>0.84065555072122</v>
      </c>
      <c r="C35" s="4">
        <v>20765.336960000001</v>
      </c>
      <c r="D35" s="4">
        <v>3904</v>
      </c>
      <c r="E35" s="4">
        <v>531899</v>
      </c>
      <c r="F35" s="5" t="s">
        <v>53</v>
      </c>
      <c r="G35" s="5" t="s">
        <v>173</v>
      </c>
      <c r="H35" s="5" t="s">
        <v>357</v>
      </c>
      <c r="I35" s="5" t="s">
        <v>358</v>
      </c>
      <c r="J35" s="2"/>
      <c r="K35" s="1"/>
    </row>
    <row r="36" spans="1:11" ht="24">
      <c r="A36" s="4">
        <v>3.4277229255298622E-3</v>
      </c>
      <c r="B36" s="4">
        <v>0.25224294770648498</v>
      </c>
      <c r="C36" s="4">
        <v>1910.08943</v>
      </c>
      <c r="D36" s="4">
        <v>2861</v>
      </c>
      <c r="E36" s="4">
        <v>66763</v>
      </c>
      <c r="F36" s="5" t="s">
        <v>53</v>
      </c>
      <c r="G36" s="5" t="s">
        <v>222</v>
      </c>
      <c r="H36" s="5" t="s">
        <v>359</v>
      </c>
      <c r="I36" s="5" t="s">
        <v>360</v>
      </c>
      <c r="J36" s="2"/>
      <c r="K36" s="1"/>
    </row>
    <row r="37" spans="1:11" ht="24">
      <c r="A37" s="4">
        <v>2.9784784502096616E-2</v>
      </c>
      <c r="B37" s="4">
        <v>0.74330842006352904</v>
      </c>
      <c r="C37" s="4">
        <v>16597.491480000001</v>
      </c>
      <c r="D37" s="4">
        <v>1418</v>
      </c>
      <c r="E37" s="4">
        <v>1170486</v>
      </c>
      <c r="F37" s="5" t="s">
        <v>53</v>
      </c>
      <c r="G37" s="5" t="s">
        <v>222</v>
      </c>
      <c r="H37" s="5" t="s">
        <v>361</v>
      </c>
      <c r="I37" s="5" t="s">
        <v>362</v>
      </c>
      <c r="J37" s="2"/>
      <c r="K37" s="1"/>
    </row>
    <row r="38" spans="1:11">
      <c r="A38" s="4">
        <v>8.0709455223905414E-4</v>
      </c>
      <c r="B38" s="4">
        <v>4.4835325976521803E-2</v>
      </c>
      <c r="C38" s="4">
        <v>449.75128000000001</v>
      </c>
      <c r="D38" s="4">
        <v>1672</v>
      </c>
      <c r="E38" s="4">
        <v>26899</v>
      </c>
      <c r="F38" s="5" t="s">
        <v>53</v>
      </c>
      <c r="G38" s="5" t="s">
        <v>363</v>
      </c>
      <c r="H38" s="5" t="s">
        <v>364</v>
      </c>
      <c r="I38" s="5" t="s">
        <v>365</v>
      </c>
      <c r="J38" s="2"/>
      <c r="K38" s="1"/>
    </row>
    <row r="39" spans="1:11" ht="24">
      <c r="A39" s="4">
        <v>7.0552694034898764E-5</v>
      </c>
      <c r="B39" s="4">
        <v>2.6730234236120899E-3</v>
      </c>
      <c r="C39" s="4">
        <v>39.315300000000001</v>
      </c>
      <c r="D39" s="4">
        <v>4519</v>
      </c>
      <c r="E39" s="4">
        <v>870</v>
      </c>
      <c r="F39" s="5" t="s">
        <v>53</v>
      </c>
      <c r="G39" s="5" t="s">
        <v>181</v>
      </c>
      <c r="H39" s="5" t="s">
        <v>366</v>
      </c>
      <c r="I39" s="5" t="s">
        <v>367</v>
      </c>
      <c r="J39" s="2"/>
      <c r="K39" s="1"/>
    </row>
    <row r="40" spans="1:11" ht="24">
      <c r="A40" s="4">
        <v>1.6054564075507902E-2</v>
      </c>
      <c r="B40" s="4">
        <v>1.2638573399183299</v>
      </c>
      <c r="C40" s="4">
        <v>8946.3628800000006</v>
      </c>
      <c r="D40" s="4">
        <v>3276</v>
      </c>
      <c r="E40" s="4">
        <v>273088</v>
      </c>
      <c r="F40" s="5" t="s">
        <v>53</v>
      </c>
      <c r="G40" s="5" t="s">
        <v>181</v>
      </c>
      <c r="H40" s="5" t="s">
        <v>368</v>
      </c>
      <c r="I40" s="5" t="s">
        <v>369</v>
      </c>
      <c r="J40" s="2"/>
      <c r="K40" s="1"/>
    </row>
    <row r="41" spans="1:11" ht="24">
      <c r="A41" s="4">
        <v>4.2385435252671032E-3</v>
      </c>
      <c r="B41" s="4">
        <v>0.20020851272115001</v>
      </c>
      <c r="C41" s="4">
        <v>2361.9170399999998</v>
      </c>
      <c r="D41" s="4">
        <v>5756</v>
      </c>
      <c r="E41" s="4">
        <v>41034</v>
      </c>
      <c r="F41" s="5" t="s">
        <v>53</v>
      </c>
      <c r="G41" s="5" t="s">
        <v>181</v>
      </c>
      <c r="H41" s="5" t="s">
        <v>370</v>
      </c>
      <c r="I41" s="5" t="s">
        <v>371</v>
      </c>
      <c r="J41" s="2"/>
      <c r="K41" s="1"/>
    </row>
    <row r="42" spans="1:11">
      <c r="A42" s="4">
        <v>5.0303189909499616E-3</v>
      </c>
      <c r="B42" s="4">
        <v>0.18671790692516099</v>
      </c>
      <c r="C42" s="4">
        <v>2803.1318000000001</v>
      </c>
      <c r="D42" s="4">
        <v>74830</v>
      </c>
      <c r="E42" s="4">
        <v>3746</v>
      </c>
      <c r="F42" s="5" t="s">
        <v>53</v>
      </c>
      <c r="G42" s="5" t="s">
        <v>202</v>
      </c>
      <c r="H42" s="5" t="s">
        <v>372</v>
      </c>
      <c r="I42" s="5" t="s">
        <v>373</v>
      </c>
      <c r="J42" s="2"/>
      <c r="K42" s="1"/>
    </row>
    <row r="43" spans="1:11" ht="24">
      <c r="A43" s="4">
        <v>4.1414319168247352E-2</v>
      </c>
      <c r="B43" s="4">
        <v>0.99846227677863997</v>
      </c>
      <c r="C43" s="4">
        <v>23078.01856</v>
      </c>
      <c r="D43" s="4">
        <v>9664</v>
      </c>
      <c r="E43" s="4">
        <v>238804</v>
      </c>
      <c r="F43" s="5" t="s">
        <v>53</v>
      </c>
      <c r="G43" s="5" t="s">
        <v>202</v>
      </c>
      <c r="H43" s="5" t="s">
        <v>374</v>
      </c>
      <c r="I43" s="5" t="s">
        <v>375</v>
      </c>
      <c r="J43" s="2"/>
      <c r="K43" s="1"/>
    </row>
    <row r="44" spans="1:11">
      <c r="A44" s="4">
        <v>8.6539743600540654E-4</v>
      </c>
      <c r="B44" s="4">
        <v>1.55171791359446E-2</v>
      </c>
      <c r="C44" s="4">
        <v>482.24040600000001</v>
      </c>
      <c r="D44" s="4">
        <v>763.8</v>
      </c>
      <c r="E44" s="4">
        <v>63137</v>
      </c>
      <c r="F44" s="5" t="s">
        <v>53</v>
      </c>
      <c r="G44" s="5" t="s">
        <v>202</v>
      </c>
      <c r="H44" s="5" t="s">
        <v>376</v>
      </c>
      <c r="I44" s="5" t="s">
        <v>377</v>
      </c>
      <c r="J44" s="2"/>
      <c r="K44" s="1"/>
    </row>
    <row r="45" spans="1:11">
      <c r="A45" s="4">
        <v>5.6577788449744232E-2</v>
      </c>
      <c r="B45" s="4">
        <v>1.24398985608746</v>
      </c>
      <c r="C45" s="4">
        <v>31527.821250000001</v>
      </c>
      <c r="D45" s="4">
        <v>2175</v>
      </c>
      <c r="E45" s="4">
        <v>1449555</v>
      </c>
      <c r="F45" s="5" t="s">
        <v>53</v>
      </c>
      <c r="G45" s="5" t="s">
        <v>199</v>
      </c>
      <c r="H45" s="5" t="s">
        <v>378</v>
      </c>
      <c r="I45" s="5" t="s">
        <v>379</v>
      </c>
      <c r="J45" s="2"/>
      <c r="K45" s="1"/>
    </row>
    <row r="46" spans="1:11">
      <c r="A46" s="4">
        <v>4.6108562144642849E-3</v>
      </c>
      <c r="B46" s="4">
        <v>0.29676267849461402</v>
      </c>
      <c r="C46" s="4">
        <v>2569.3872900000001</v>
      </c>
      <c r="D46" s="4">
        <v>849.3</v>
      </c>
      <c r="E46" s="4">
        <v>302530</v>
      </c>
      <c r="F46" s="5" t="s">
        <v>53</v>
      </c>
      <c r="G46" s="5" t="s">
        <v>199</v>
      </c>
      <c r="H46" s="5" t="s">
        <v>380</v>
      </c>
      <c r="I46" s="5" t="s">
        <v>381</v>
      </c>
      <c r="J46" s="2"/>
      <c r="K46" s="1"/>
    </row>
    <row r="47" spans="1:11">
      <c r="A47" s="4">
        <v>1.8060813492029645E-2</v>
      </c>
      <c r="B47" s="4">
        <v>0.96928942941103302</v>
      </c>
      <c r="C47" s="4">
        <v>10064.34</v>
      </c>
      <c r="D47" s="4">
        <v>20400</v>
      </c>
      <c r="E47" s="4">
        <v>49335</v>
      </c>
      <c r="F47" s="5" t="s">
        <v>53</v>
      </c>
      <c r="G47" s="5" t="s">
        <v>199</v>
      </c>
      <c r="H47" s="5" t="s">
        <v>382</v>
      </c>
      <c r="I47" s="5" t="s">
        <v>383</v>
      </c>
      <c r="J47" s="2"/>
      <c r="K47" s="1"/>
    </row>
    <row r="48" spans="1:11">
      <c r="A48" s="9">
        <v>0.23698580404588995</v>
      </c>
      <c r="B48" s="10"/>
      <c r="C48" s="9">
        <v>132059.705292</v>
      </c>
      <c r="D48" s="10"/>
      <c r="E48" s="9">
        <v>4933446</v>
      </c>
      <c r="F48" s="10"/>
      <c r="G48" s="10"/>
      <c r="H48" s="10"/>
      <c r="I48" s="11" t="s">
        <v>384</v>
      </c>
      <c r="J48" s="2"/>
      <c r="K48" s="1"/>
    </row>
    <row r="49" spans="1:11" ht="15.2" customHeight="1">
      <c r="A49" s="38" t="s">
        <v>385</v>
      </c>
      <c r="B49" s="38"/>
      <c r="C49" s="38"/>
      <c r="D49" s="38"/>
      <c r="E49" s="38"/>
      <c r="F49" s="38"/>
      <c r="G49" s="38"/>
      <c r="H49" s="38"/>
      <c r="I49" s="38"/>
      <c r="J49" s="2"/>
      <c r="K49" s="1"/>
    </row>
    <row r="50" spans="1:11">
      <c r="A50" s="4">
        <v>3.2565141179244097E-3</v>
      </c>
      <c r="B50" s="4">
        <v>0.76890020938454295</v>
      </c>
      <c r="C50" s="4">
        <v>1814.6837800000001</v>
      </c>
      <c r="D50" s="4">
        <v>117.2</v>
      </c>
      <c r="E50" s="4">
        <v>1548365</v>
      </c>
      <c r="F50" s="5" t="s">
        <v>53</v>
      </c>
      <c r="G50" s="5" t="s">
        <v>202</v>
      </c>
      <c r="H50" s="5" t="s">
        <v>386</v>
      </c>
      <c r="I50" s="5" t="s">
        <v>387</v>
      </c>
      <c r="J50" s="2"/>
      <c r="K50" s="1"/>
    </row>
    <row r="51" spans="1:11" ht="24">
      <c r="A51" s="4">
        <v>7.1194592136795672E-4</v>
      </c>
      <c r="B51" s="4">
        <v>1.0089785245230301</v>
      </c>
      <c r="C51" s="4">
        <v>396.72996000000001</v>
      </c>
      <c r="D51" s="4">
        <v>97.9</v>
      </c>
      <c r="E51" s="4">
        <v>405240</v>
      </c>
      <c r="F51" s="5" t="s">
        <v>53</v>
      </c>
      <c r="G51" s="5" t="s">
        <v>202</v>
      </c>
      <c r="H51" s="5" t="s">
        <v>388</v>
      </c>
      <c r="I51" s="5" t="s">
        <v>389</v>
      </c>
      <c r="J51" s="2"/>
      <c r="K51" s="1"/>
    </row>
    <row r="52" spans="1:11">
      <c r="A52" s="4">
        <v>2.9120335946490159E-3</v>
      </c>
      <c r="B52" s="4">
        <v>1.7054069115819299</v>
      </c>
      <c r="C52" s="4">
        <v>1622.7229299999999</v>
      </c>
      <c r="D52" s="4">
        <v>358.7</v>
      </c>
      <c r="E52" s="4">
        <v>452390</v>
      </c>
      <c r="F52" s="5" t="s">
        <v>53</v>
      </c>
      <c r="G52" s="5" t="s">
        <v>199</v>
      </c>
      <c r="H52" s="5" t="s">
        <v>390</v>
      </c>
      <c r="I52" s="5" t="s">
        <v>391</v>
      </c>
      <c r="J52" s="2"/>
      <c r="K52" s="1"/>
    </row>
    <row r="53" spans="1:11">
      <c r="A53" s="4">
        <v>1.1479496476110378E-3</v>
      </c>
      <c r="B53" s="4">
        <v>9.6651862919204398E-2</v>
      </c>
      <c r="C53" s="4">
        <v>639.69186999999999</v>
      </c>
      <c r="D53" s="4">
        <v>5198</v>
      </c>
      <c r="E53" s="4">
        <v>12306.5</v>
      </c>
      <c r="F53" s="5" t="s">
        <v>53</v>
      </c>
      <c r="G53" s="5" t="s">
        <v>199</v>
      </c>
      <c r="H53" s="5" t="s">
        <v>392</v>
      </c>
      <c r="I53" s="5" t="s">
        <v>393</v>
      </c>
      <c r="J53" s="2"/>
      <c r="K53" s="1"/>
    </row>
    <row r="54" spans="1:11">
      <c r="A54" s="9">
        <v>8.02844328155242E-3</v>
      </c>
      <c r="B54" s="10"/>
      <c r="C54" s="9">
        <v>4473.8285400000004</v>
      </c>
      <c r="D54" s="10"/>
      <c r="E54" s="9">
        <v>2418301.5</v>
      </c>
      <c r="F54" s="10"/>
      <c r="G54" s="10"/>
      <c r="H54" s="10"/>
      <c r="I54" s="11" t="s">
        <v>394</v>
      </c>
      <c r="J54" s="2"/>
      <c r="K54" s="1"/>
    </row>
    <row r="55" spans="1:11" ht="15.2" customHeight="1">
      <c r="A55" s="38" t="s">
        <v>395</v>
      </c>
      <c r="B55" s="38"/>
      <c r="C55" s="38"/>
      <c r="D55" s="38"/>
      <c r="E55" s="38"/>
      <c r="F55" s="38"/>
      <c r="G55" s="38"/>
      <c r="H55" s="38"/>
      <c r="I55" s="38"/>
      <c r="J55" s="2"/>
      <c r="K55" s="1"/>
    </row>
    <row r="56" spans="1:11">
      <c r="A56" s="4">
        <v>1.7945353090246991E-11</v>
      </c>
      <c r="B56" s="4">
        <v>0</v>
      </c>
      <c r="C56" s="4">
        <v>1.0000000000000001E-5</v>
      </c>
      <c r="D56" s="4">
        <v>0</v>
      </c>
      <c r="E56" s="4">
        <v>0</v>
      </c>
      <c r="F56" s="5" t="s">
        <v>55</v>
      </c>
      <c r="G56" s="5" t="s">
        <v>55</v>
      </c>
      <c r="H56" s="5" t="s">
        <v>55</v>
      </c>
      <c r="I56" s="5" t="s">
        <v>55</v>
      </c>
      <c r="J56" s="2"/>
      <c r="K56" s="1"/>
    </row>
    <row r="57" spans="1:11">
      <c r="A57" s="9">
        <v>1.7945353090246991E-11</v>
      </c>
      <c r="B57" s="10"/>
      <c r="C57" s="9">
        <v>1.0000000000000001E-5</v>
      </c>
      <c r="D57" s="10"/>
      <c r="E57" s="9">
        <v>0</v>
      </c>
      <c r="F57" s="10"/>
      <c r="G57" s="10"/>
      <c r="H57" s="10"/>
      <c r="I57" s="11" t="s">
        <v>396</v>
      </c>
      <c r="J57" s="2"/>
      <c r="K57" s="1"/>
    </row>
    <row r="58" spans="1:11">
      <c r="A58" s="9">
        <v>2.226848273097183</v>
      </c>
      <c r="B58" s="10"/>
      <c r="C58" s="9">
        <v>1240905.2426543999</v>
      </c>
      <c r="D58" s="10"/>
      <c r="E58" s="9">
        <v>75380374.5</v>
      </c>
      <c r="F58" s="10"/>
      <c r="G58" s="10"/>
      <c r="H58" s="10"/>
      <c r="I58" s="11" t="s">
        <v>104</v>
      </c>
      <c r="J58" s="2"/>
      <c r="K58" s="1"/>
    </row>
    <row r="59" spans="1:11" ht="15.2" customHeight="1">
      <c r="A59" s="38" t="s">
        <v>105</v>
      </c>
      <c r="B59" s="38"/>
      <c r="C59" s="38"/>
      <c r="D59" s="38"/>
      <c r="E59" s="38"/>
      <c r="F59" s="38"/>
      <c r="G59" s="38"/>
      <c r="H59" s="38"/>
      <c r="I59" s="38"/>
      <c r="J59" s="2"/>
      <c r="K59" s="1"/>
    </row>
    <row r="60" spans="1:11" ht="15.2" customHeight="1">
      <c r="A60" s="38" t="s">
        <v>162</v>
      </c>
      <c r="B60" s="38"/>
      <c r="C60" s="38"/>
      <c r="D60" s="38"/>
      <c r="E60" s="38"/>
      <c r="F60" s="38"/>
      <c r="G60" s="38"/>
      <c r="H60" s="38"/>
      <c r="I60" s="38"/>
      <c r="J60" s="2"/>
      <c r="K60" s="1"/>
    </row>
    <row r="61" spans="1:11" ht="24">
      <c r="A61" s="4">
        <v>3.7397162031637334E-3</v>
      </c>
      <c r="B61" s="4">
        <v>0</v>
      </c>
      <c r="C61" s="4">
        <v>2083.9468492800002</v>
      </c>
      <c r="D61" s="4">
        <v>1194</v>
      </c>
      <c r="E61" s="4">
        <v>174534.91200000001</v>
      </c>
      <c r="F61" s="5" t="s">
        <v>38</v>
      </c>
      <c r="G61" s="5" t="s">
        <v>397</v>
      </c>
      <c r="H61" s="5" t="s">
        <v>398</v>
      </c>
      <c r="I61" s="5" t="s">
        <v>399</v>
      </c>
      <c r="J61" s="2"/>
      <c r="K61" s="1"/>
    </row>
    <row r="62" spans="1:11" ht="24">
      <c r="A62" s="4">
        <v>2.8655817881252106E-2</v>
      </c>
      <c r="B62" s="4">
        <v>0.19845455303658699</v>
      </c>
      <c r="C62" s="4">
        <v>15968.377850880001</v>
      </c>
      <c r="D62" s="4">
        <v>5551</v>
      </c>
      <c r="E62" s="4">
        <v>287666.68800000002</v>
      </c>
      <c r="F62" s="5" t="s">
        <v>38</v>
      </c>
      <c r="G62" s="5" t="s">
        <v>400</v>
      </c>
      <c r="H62" s="5" t="s">
        <v>401</v>
      </c>
      <c r="I62" s="5" t="s">
        <v>402</v>
      </c>
      <c r="J62" s="2"/>
      <c r="K62" s="1"/>
    </row>
    <row r="63" spans="1:11">
      <c r="A63" s="4">
        <v>4.4886094536763892E-3</v>
      </c>
      <c r="B63" s="4">
        <v>0</v>
      </c>
      <c r="C63" s="4">
        <v>2501.2656096000001</v>
      </c>
      <c r="D63" s="4">
        <v>2413</v>
      </c>
      <c r="E63" s="4">
        <v>103657.92</v>
      </c>
      <c r="F63" s="5" t="s">
        <v>38</v>
      </c>
      <c r="G63" s="5" t="s">
        <v>403</v>
      </c>
      <c r="H63" s="5" t="s">
        <v>404</v>
      </c>
      <c r="I63" s="5" t="s">
        <v>405</v>
      </c>
      <c r="J63" s="2"/>
      <c r="K63" s="1"/>
    </row>
    <row r="64" spans="1:11" ht="24">
      <c r="A64" s="4">
        <v>4.6075338099268399E-2</v>
      </c>
      <c r="B64" s="4">
        <v>0.75022121458915703</v>
      </c>
      <c r="C64" s="4">
        <v>25675.3588896</v>
      </c>
      <c r="D64" s="4">
        <v>2065</v>
      </c>
      <c r="E64" s="4">
        <v>1243358.784</v>
      </c>
      <c r="F64" s="5" t="s">
        <v>38</v>
      </c>
      <c r="G64" s="5" t="s">
        <v>199</v>
      </c>
      <c r="H64" s="5" t="s">
        <v>406</v>
      </c>
      <c r="I64" s="5" t="s">
        <v>407</v>
      </c>
      <c r="J64" s="2"/>
      <c r="K64" s="1"/>
    </row>
    <row r="65" spans="1:11">
      <c r="A65" s="4">
        <v>3.0024485183650199E-2</v>
      </c>
      <c r="B65" s="4">
        <v>0.20414426229508201</v>
      </c>
      <c r="C65" s="4">
        <v>16731.06404352</v>
      </c>
      <c r="D65" s="4">
        <v>3683</v>
      </c>
      <c r="E65" s="4">
        <v>454278.14399999997</v>
      </c>
      <c r="F65" s="5" t="s">
        <v>38</v>
      </c>
      <c r="G65" s="5" t="s">
        <v>408</v>
      </c>
      <c r="H65" s="5" t="s">
        <v>409</v>
      </c>
      <c r="I65" s="5" t="s">
        <v>410</v>
      </c>
      <c r="J65" s="2"/>
      <c r="K65" s="1"/>
    </row>
    <row r="66" spans="1:11" ht="25.5">
      <c r="A66" s="9">
        <v>0.11298396682101083</v>
      </c>
      <c r="B66" s="10"/>
      <c r="C66" s="9">
        <v>62960.013242879999</v>
      </c>
      <c r="D66" s="10"/>
      <c r="E66" s="9">
        <v>2263496.4479999999</v>
      </c>
      <c r="F66" s="10"/>
      <c r="G66" s="10"/>
      <c r="H66" s="10"/>
      <c r="I66" s="11" t="s">
        <v>163</v>
      </c>
      <c r="J66" s="2"/>
      <c r="K66" s="1"/>
    </row>
    <row r="67" spans="1:11" ht="15.2" customHeight="1">
      <c r="A67" s="38" t="s">
        <v>164</v>
      </c>
      <c r="B67" s="38"/>
      <c r="C67" s="38"/>
      <c r="D67" s="38"/>
      <c r="E67" s="38"/>
      <c r="F67" s="38"/>
      <c r="G67" s="38"/>
      <c r="H67" s="38"/>
      <c r="I67" s="38"/>
      <c r="J67" s="2"/>
      <c r="K67" s="1"/>
    </row>
    <row r="68" spans="1:11">
      <c r="A68" s="4">
        <v>4.1501500874911966E-3</v>
      </c>
      <c r="B68" s="4">
        <v>0</v>
      </c>
      <c r="C68" s="4">
        <v>2312.6600332799999</v>
      </c>
      <c r="D68" s="4">
        <v>11874</v>
      </c>
      <c r="E68" s="4">
        <v>19476.671999999999</v>
      </c>
      <c r="F68" s="5" t="s">
        <v>38</v>
      </c>
      <c r="G68" s="5" t="s">
        <v>199</v>
      </c>
      <c r="H68" s="5" t="s">
        <v>411</v>
      </c>
      <c r="I68" s="5" t="s">
        <v>412</v>
      </c>
      <c r="J68" s="2"/>
      <c r="K68" s="1"/>
    </row>
    <row r="69" spans="1:11">
      <c r="A69" s="9">
        <v>4.1501500874911966E-3</v>
      </c>
      <c r="B69" s="10"/>
      <c r="C69" s="9">
        <v>2312.6600332799999</v>
      </c>
      <c r="D69" s="10"/>
      <c r="E69" s="9">
        <v>19476.671999999999</v>
      </c>
      <c r="F69" s="10"/>
      <c r="G69" s="10"/>
      <c r="H69" s="10"/>
      <c r="I69" s="11" t="s">
        <v>165</v>
      </c>
      <c r="J69" s="2"/>
      <c r="K69" s="1"/>
    </row>
    <row r="70" spans="1:11">
      <c r="A70" s="9">
        <v>0.11713411690850202</v>
      </c>
      <c r="B70" s="10"/>
      <c r="C70" s="9">
        <v>65272.67327616</v>
      </c>
      <c r="D70" s="10"/>
      <c r="E70" s="9">
        <v>2282973.12</v>
      </c>
      <c r="F70" s="10"/>
      <c r="G70" s="10"/>
      <c r="H70" s="10"/>
      <c r="I70" s="11" t="s">
        <v>110</v>
      </c>
      <c r="J70" s="2"/>
      <c r="K70" s="1"/>
    </row>
    <row r="71" spans="1:11">
      <c r="A71" s="6">
        <v>2.3439823900056855</v>
      </c>
      <c r="B71" s="12"/>
      <c r="C71" s="6">
        <v>1306177.9159305601</v>
      </c>
      <c r="D71" s="12"/>
      <c r="E71" s="6">
        <v>77663347.620000005</v>
      </c>
      <c r="F71" s="12"/>
      <c r="G71" s="12"/>
      <c r="H71" s="12"/>
      <c r="I71" s="7" t="s">
        <v>413</v>
      </c>
      <c r="J71" s="2"/>
      <c r="K71" s="1"/>
    </row>
    <row r="72" spans="1:11" ht="20.100000000000001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1"/>
    </row>
    <row r="73" spans="1:11" ht="36" customHeight="1">
      <c r="A73" s="37" t="s">
        <v>33</v>
      </c>
      <c r="B73" s="37"/>
      <c r="C73" s="37"/>
      <c r="D73" s="37"/>
      <c r="E73" s="37"/>
      <c r="F73" s="37"/>
      <c r="G73" s="37"/>
      <c r="H73" s="37"/>
      <c r="I73" s="37"/>
      <c r="J73" s="37"/>
      <c r="K73" s="1"/>
    </row>
  </sheetData>
  <mergeCells count="12">
    <mergeCell ref="A67:I67"/>
    <mergeCell ref="A73:J73"/>
    <mergeCell ref="A31:I31"/>
    <mergeCell ref="A49:I49"/>
    <mergeCell ref="A55:I55"/>
    <mergeCell ref="A59:I59"/>
    <mergeCell ref="A60:I60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8"/>
  <sheetViews>
    <sheetView showGridLines="0" topLeftCell="A49" workbookViewId="0">
      <selection activeCell="A32" sqref="A32:H32"/>
    </sheetView>
  </sheetViews>
  <sheetFormatPr defaultRowHeight="12.75"/>
  <cols>
    <col min="1" max="2" width="10.140625" customWidth="1"/>
    <col min="3" max="3" width="14.28515625" customWidth="1"/>
    <col min="4" max="4" width="11.2851562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22.2851562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34" t="s">
        <v>414</v>
      </c>
      <c r="B2" s="34"/>
      <c r="C2" s="34"/>
      <c r="D2" s="34"/>
      <c r="E2" s="34"/>
      <c r="F2" s="34"/>
      <c r="G2" s="34"/>
      <c r="H2" s="34"/>
      <c r="I2" s="34"/>
      <c r="J2" s="1"/>
    </row>
    <row r="3" spans="1:10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1"/>
    </row>
    <row r="4" spans="1:10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36</v>
      </c>
      <c r="G6" s="3" t="s">
        <v>49</v>
      </c>
      <c r="H6" s="3" t="s">
        <v>50</v>
      </c>
      <c r="I6" s="2"/>
      <c r="J6" s="1"/>
    </row>
    <row r="7" spans="1:10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2"/>
      <c r="J7" s="1"/>
    </row>
    <row r="8" spans="1:10" ht="15.2" customHeight="1">
      <c r="A8" s="38" t="s">
        <v>415</v>
      </c>
      <c r="B8" s="38"/>
      <c r="C8" s="38"/>
      <c r="D8" s="38"/>
      <c r="E8" s="38"/>
      <c r="F8" s="38"/>
      <c r="G8" s="38"/>
      <c r="H8" s="38"/>
      <c r="I8" s="2"/>
      <c r="J8" s="1"/>
    </row>
    <row r="9" spans="1:10">
      <c r="A9" s="4">
        <v>5.9092772960081232E-2</v>
      </c>
      <c r="B9" s="4">
        <v>3.1221959105809001</v>
      </c>
      <c r="C9" s="4">
        <v>32929.289640000003</v>
      </c>
      <c r="D9" s="4">
        <v>1238</v>
      </c>
      <c r="E9" s="4">
        <v>2659878</v>
      </c>
      <c r="F9" s="5" t="s">
        <v>53</v>
      </c>
      <c r="G9" s="5" t="s">
        <v>416</v>
      </c>
      <c r="H9" s="5" t="s">
        <v>417</v>
      </c>
      <c r="I9" s="2"/>
      <c r="J9" s="1"/>
    </row>
    <row r="10" spans="1:10" ht="24">
      <c r="A10" s="4">
        <v>5.3976070817758522E-2</v>
      </c>
      <c r="B10" s="4">
        <v>1.4681732960484899</v>
      </c>
      <c r="C10" s="4">
        <v>30078.021059999999</v>
      </c>
      <c r="D10" s="4">
        <v>1102</v>
      </c>
      <c r="E10" s="4">
        <v>2729403</v>
      </c>
      <c r="F10" s="5" t="s">
        <v>53</v>
      </c>
      <c r="G10" s="5" t="s">
        <v>418</v>
      </c>
      <c r="H10" s="5" t="s">
        <v>419</v>
      </c>
      <c r="I10" s="2"/>
      <c r="J10" s="1"/>
    </row>
    <row r="11" spans="1:10">
      <c r="A11" s="4">
        <v>0.14436653958100415</v>
      </c>
      <c r="B11" s="4">
        <v>1.38274700164121</v>
      </c>
      <c r="C11" s="4">
        <v>80447.867954999994</v>
      </c>
      <c r="D11" s="4">
        <v>734.5</v>
      </c>
      <c r="E11" s="4">
        <v>10952739</v>
      </c>
      <c r="F11" s="5" t="s">
        <v>53</v>
      </c>
      <c r="G11" s="5" t="s">
        <v>420</v>
      </c>
      <c r="H11" s="5" t="s">
        <v>421</v>
      </c>
      <c r="I11" s="2"/>
      <c r="J11" s="1"/>
    </row>
    <row r="12" spans="1:10">
      <c r="A12" s="4">
        <v>3.9405423709412447E-2</v>
      </c>
      <c r="B12" s="4">
        <v>0.55228500524662205</v>
      </c>
      <c r="C12" s="4">
        <v>21958.566940000001</v>
      </c>
      <c r="D12" s="4">
        <v>1238</v>
      </c>
      <c r="E12" s="4">
        <v>1773713</v>
      </c>
      <c r="F12" s="5" t="s">
        <v>53</v>
      </c>
      <c r="G12" s="5" t="s">
        <v>422</v>
      </c>
      <c r="H12" s="5" t="s">
        <v>423</v>
      </c>
      <c r="I12" s="2"/>
      <c r="J12" s="1"/>
    </row>
    <row r="13" spans="1:10" ht="24">
      <c r="A13" s="4">
        <v>0.19062770747399876</v>
      </c>
      <c r="B13" s="4">
        <v>3.7870509803921601</v>
      </c>
      <c r="C13" s="4">
        <v>106226.78</v>
      </c>
      <c r="D13" s="4">
        <v>1100</v>
      </c>
      <c r="E13" s="4">
        <v>9656980</v>
      </c>
      <c r="F13" s="5" t="s">
        <v>53</v>
      </c>
      <c r="G13" s="5" t="s">
        <v>424</v>
      </c>
      <c r="H13" s="5" t="s">
        <v>425</v>
      </c>
      <c r="I13" s="2"/>
      <c r="J13" s="1"/>
    </row>
    <row r="14" spans="1:10" ht="24">
      <c r="A14" s="4">
        <v>3.993364603900082E-2</v>
      </c>
      <c r="B14" s="4">
        <v>1.3828140361266299</v>
      </c>
      <c r="C14" s="4">
        <v>22252.917420000002</v>
      </c>
      <c r="D14" s="4">
        <v>1102</v>
      </c>
      <c r="E14" s="4">
        <v>2019321</v>
      </c>
      <c r="F14" s="5" t="s">
        <v>53</v>
      </c>
      <c r="G14" s="5" t="s">
        <v>426</v>
      </c>
      <c r="H14" s="5" t="s">
        <v>427</v>
      </c>
      <c r="I14" s="2"/>
      <c r="J14" s="1"/>
    </row>
    <row r="15" spans="1:10" ht="24">
      <c r="A15" s="4">
        <v>4.3144243794716333E-2</v>
      </c>
      <c r="B15" s="4">
        <v>0.40309950184985299</v>
      </c>
      <c r="C15" s="4">
        <v>24042.014429999999</v>
      </c>
      <c r="D15" s="4">
        <v>1239</v>
      </c>
      <c r="E15" s="4">
        <v>1940437</v>
      </c>
      <c r="F15" s="5" t="s">
        <v>53</v>
      </c>
      <c r="G15" s="5" t="s">
        <v>428</v>
      </c>
      <c r="H15" s="5" t="s">
        <v>429</v>
      </c>
      <c r="I15" s="2"/>
      <c r="J15" s="1"/>
    </row>
    <row r="16" spans="1:10" ht="24">
      <c r="A16" s="4">
        <v>0.10467067324794592</v>
      </c>
      <c r="B16" s="4">
        <v>1.00657768008099</v>
      </c>
      <c r="C16" s="4">
        <v>58327.452640000003</v>
      </c>
      <c r="D16" s="4">
        <v>7234</v>
      </c>
      <c r="E16" s="4">
        <v>806296</v>
      </c>
      <c r="F16" s="5" t="s">
        <v>53</v>
      </c>
      <c r="G16" s="5" t="s">
        <v>430</v>
      </c>
      <c r="H16" s="5" t="s">
        <v>431</v>
      </c>
      <c r="I16" s="2"/>
      <c r="J16" s="1"/>
    </row>
    <row r="17" spans="1:10" ht="24">
      <c r="A17" s="4">
        <v>0.41916860046591087</v>
      </c>
      <c r="B17" s="4">
        <v>2.0647364948389799</v>
      </c>
      <c r="C17" s="4">
        <v>233580.58119999999</v>
      </c>
      <c r="D17" s="4">
        <v>11020</v>
      </c>
      <c r="E17" s="4">
        <v>2119606</v>
      </c>
      <c r="F17" s="5" t="s">
        <v>53</v>
      </c>
      <c r="G17" s="5" t="s">
        <v>432</v>
      </c>
      <c r="H17" s="5" t="s">
        <v>433</v>
      </c>
      <c r="I17" s="2"/>
      <c r="J17" s="1"/>
    </row>
    <row r="18" spans="1:10" ht="24">
      <c r="A18" s="4">
        <v>0.11489826659397114</v>
      </c>
      <c r="B18" s="4">
        <v>2.5796435</v>
      </c>
      <c r="C18" s="4">
        <v>64026.751669999998</v>
      </c>
      <c r="D18" s="4">
        <v>1241</v>
      </c>
      <c r="E18" s="4">
        <v>5159287</v>
      </c>
      <c r="F18" s="5" t="s">
        <v>53</v>
      </c>
      <c r="G18" s="5" t="s">
        <v>434</v>
      </c>
      <c r="H18" s="5" t="s">
        <v>435</v>
      </c>
      <c r="I18" s="2"/>
      <c r="J18" s="1"/>
    </row>
    <row r="19" spans="1:10" ht="24">
      <c r="A19" s="4">
        <v>0.16709920294954828</v>
      </c>
      <c r="B19" s="4">
        <v>2.3637777631687502</v>
      </c>
      <c r="C19" s="4">
        <v>93115.583799999993</v>
      </c>
      <c r="D19" s="4">
        <v>11020</v>
      </c>
      <c r="E19" s="4">
        <v>844969</v>
      </c>
      <c r="F19" s="5" t="s">
        <v>53</v>
      </c>
      <c r="G19" s="5" t="s">
        <v>436</v>
      </c>
      <c r="H19" s="5" t="s">
        <v>437</v>
      </c>
      <c r="I19" s="2"/>
      <c r="J19" s="1"/>
    </row>
    <row r="20" spans="1:10" ht="24">
      <c r="A20" s="4">
        <v>3.9909388551523902E-3</v>
      </c>
      <c r="B20" s="4">
        <v>6.4514388489208596E-2</v>
      </c>
      <c r="C20" s="4">
        <v>2223.94</v>
      </c>
      <c r="D20" s="4">
        <v>12400</v>
      </c>
      <c r="E20" s="4">
        <v>17935</v>
      </c>
      <c r="F20" s="5" t="s">
        <v>53</v>
      </c>
      <c r="G20" s="5" t="s">
        <v>438</v>
      </c>
      <c r="H20" s="5" t="s">
        <v>439</v>
      </c>
      <c r="I20" s="2"/>
      <c r="J20" s="1"/>
    </row>
    <row r="21" spans="1:10">
      <c r="A21" s="4">
        <v>4.6037482819098023E-2</v>
      </c>
      <c r="B21" s="4">
        <v>0.35032127124286899</v>
      </c>
      <c r="C21" s="4">
        <v>25654.264136000002</v>
      </c>
      <c r="D21" s="4">
        <v>748.1</v>
      </c>
      <c r="E21" s="4">
        <v>3429256</v>
      </c>
      <c r="F21" s="5" t="s">
        <v>53</v>
      </c>
      <c r="G21" s="5" t="s">
        <v>440</v>
      </c>
      <c r="H21" s="5" t="s">
        <v>441</v>
      </c>
      <c r="I21" s="2"/>
      <c r="J21" s="1"/>
    </row>
    <row r="22" spans="1:10" ht="25.5">
      <c r="A22" s="9">
        <v>1.4264115693075989</v>
      </c>
      <c r="B22" s="10"/>
      <c r="C22" s="9">
        <v>794864.03089099994</v>
      </c>
      <c r="D22" s="10"/>
      <c r="E22" s="9">
        <v>44109820</v>
      </c>
      <c r="F22" s="10"/>
      <c r="G22" s="10"/>
      <c r="H22" s="11" t="s">
        <v>442</v>
      </c>
      <c r="I22" s="2"/>
      <c r="J22" s="1"/>
    </row>
    <row r="23" spans="1:10" ht="15.2" customHeight="1">
      <c r="A23" s="38" t="s">
        <v>443</v>
      </c>
      <c r="B23" s="38"/>
      <c r="C23" s="38"/>
      <c r="D23" s="38"/>
      <c r="E23" s="38"/>
      <c r="F23" s="38"/>
      <c r="G23" s="38"/>
      <c r="H23" s="38"/>
      <c r="I23" s="2"/>
      <c r="J23" s="1"/>
    </row>
    <row r="24" spans="1:10">
      <c r="A24" s="4">
        <v>1.7945353090246991E-11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55</v>
      </c>
      <c r="G24" s="5" t="s">
        <v>55</v>
      </c>
      <c r="H24" s="5" t="s">
        <v>55</v>
      </c>
      <c r="I24" s="2"/>
      <c r="J24" s="1"/>
    </row>
    <row r="25" spans="1:10" ht="25.5">
      <c r="A25" s="9">
        <v>1.7945353090246991E-11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444</v>
      </c>
      <c r="I25" s="2"/>
      <c r="J25" s="1"/>
    </row>
    <row r="26" spans="1:10" ht="15.2" customHeight="1">
      <c r="A26" s="38" t="s">
        <v>445</v>
      </c>
      <c r="B26" s="38"/>
      <c r="C26" s="38"/>
      <c r="D26" s="38"/>
      <c r="E26" s="38"/>
      <c r="F26" s="38"/>
      <c r="G26" s="38"/>
      <c r="H26" s="38"/>
      <c r="I26" s="2"/>
      <c r="J26" s="1"/>
    </row>
    <row r="27" spans="1:10">
      <c r="A27" s="4">
        <v>1.7945353090246991E-11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55</v>
      </c>
      <c r="G27" s="5" t="s">
        <v>55</v>
      </c>
      <c r="H27" s="5" t="s">
        <v>55</v>
      </c>
      <c r="I27" s="2"/>
      <c r="J27" s="1"/>
    </row>
    <row r="28" spans="1:10" ht="25.5">
      <c r="A28" s="9">
        <v>1.7945353090246991E-11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446</v>
      </c>
      <c r="I28" s="2"/>
      <c r="J28" s="1"/>
    </row>
    <row r="29" spans="1:10" ht="15.2" customHeight="1">
      <c r="A29" s="38" t="s">
        <v>447</v>
      </c>
      <c r="B29" s="38"/>
      <c r="C29" s="38"/>
      <c r="D29" s="38"/>
      <c r="E29" s="38"/>
      <c r="F29" s="38"/>
      <c r="G29" s="38"/>
      <c r="H29" s="38"/>
      <c r="I29" s="2"/>
      <c r="J29" s="1"/>
    </row>
    <row r="30" spans="1:10">
      <c r="A30" s="4">
        <v>1.7945353090246991E-11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55</v>
      </c>
      <c r="G30" s="5" t="s">
        <v>55</v>
      </c>
      <c r="H30" s="5" t="s">
        <v>55</v>
      </c>
      <c r="I30" s="2"/>
      <c r="J30" s="1"/>
    </row>
    <row r="31" spans="1:10">
      <c r="A31" s="9">
        <v>1.7945353090246991E-11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448</v>
      </c>
      <c r="I31" s="2"/>
      <c r="J31" s="1"/>
    </row>
    <row r="32" spans="1:10" ht="15.2" customHeight="1">
      <c r="A32" s="39" t="s">
        <v>449</v>
      </c>
      <c r="B32" s="40"/>
      <c r="C32" s="40"/>
      <c r="D32" s="40"/>
      <c r="E32" s="40"/>
      <c r="F32" s="40"/>
      <c r="G32" s="40"/>
      <c r="H32" s="41"/>
      <c r="I32" s="2"/>
      <c r="J32" s="1"/>
    </row>
    <row r="33" spans="1:10">
      <c r="A33" s="4">
        <v>1.7945353090246991E-11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55</v>
      </c>
      <c r="G33" s="5" t="s">
        <v>55</v>
      </c>
      <c r="H33" s="5" t="s">
        <v>55</v>
      </c>
      <c r="I33" s="2"/>
      <c r="J33" s="1"/>
    </row>
    <row r="34" spans="1:10">
      <c r="A34" s="9">
        <v>1.7945353090246991E-11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450</v>
      </c>
      <c r="I34" s="2"/>
      <c r="J34" s="1"/>
    </row>
    <row r="35" spans="1:10" ht="15.2" customHeight="1">
      <c r="A35" s="38" t="s">
        <v>451</v>
      </c>
      <c r="B35" s="38"/>
      <c r="C35" s="38"/>
      <c r="D35" s="38"/>
      <c r="E35" s="38"/>
      <c r="F35" s="38"/>
      <c r="G35" s="38"/>
      <c r="H35" s="38"/>
      <c r="I35" s="2"/>
      <c r="J35" s="1"/>
    </row>
    <row r="36" spans="1:10">
      <c r="A36" s="4">
        <v>1.7945353090246991E-11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55</v>
      </c>
      <c r="G36" s="5" t="s">
        <v>55</v>
      </c>
      <c r="H36" s="5" t="s">
        <v>55</v>
      </c>
      <c r="I36" s="2"/>
      <c r="J36" s="1"/>
    </row>
    <row r="37" spans="1:10" ht="25.5">
      <c r="A37" s="9">
        <v>1.7945353090246991E-11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452</v>
      </c>
      <c r="I37" s="2"/>
      <c r="J37" s="1"/>
    </row>
    <row r="38" spans="1:10">
      <c r="A38" s="9">
        <v>1.4264115693973256</v>
      </c>
      <c r="B38" s="10"/>
      <c r="C38" s="9">
        <v>794864.03094099998</v>
      </c>
      <c r="D38" s="10"/>
      <c r="E38" s="9">
        <v>44109820</v>
      </c>
      <c r="F38" s="10"/>
      <c r="G38" s="10"/>
      <c r="H38" s="11" t="s">
        <v>104</v>
      </c>
      <c r="I38" s="2"/>
      <c r="J38" s="1"/>
    </row>
    <row r="39" spans="1:10" ht="15.2" customHeight="1">
      <c r="A39" s="38" t="s">
        <v>105</v>
      </c>
      <c r="B39" s="38"/>
      <c r="C39" s="38"/>
      <c r="D39" s="38"/>
      <c r="E39" s="38"/>
      <c r="F39" s="38"/>
      <c r="G39" s="38"/>
      <c r="H39" s="38"/>
      <c r="I39" s="2"/>
      <c r="J39" s="1"/>
    </row>
    <row r="40" spans="1:10" ht="15.2" customHeight="1">
      <c r="A40" s="38" t="s">
        <v>453</v>
      </c>
      <c r="B40" s="38"/>
      <c r="C40" s="38"/>
      <c r="D40" s="38"/>
      <c r="E40" s="38"/>
      <c r="F40" s="38"/>
      <c r="G40" s="38"/>
      <c r="H40" s="38"/>
      <c r="I40" s="2"/>
      <c r="J40" s="1"/>
    </row>
    <row r="41" spans="1:10" ht="24">
      <c r="A41" s="4">
        <v>7.2143037239340291E-3</v>
      </c>
      <c r="B41" s="4">
        <v>0</v>
      </c>
      <c r="C41" s="4">
        <v>4020.1514496</v>
      </c>
      <c r="D41" s="4">
        <v>2704</v>
      </c>
      <c r="E41" s="4">
        <v>148674.23999999999</v>
      </c>
      <c r="F41" s="5" t="s">
        <v>38</v>
      </c>
      <c r="G41" s="5" t="s">
        <v>454</v>
      </c>
      <c r="H41" s="5" t="s">
        <v>455</v>
      </c>
      <c r="I41" s="2"/>
      <c r="J41" s="1"/>
    </row>
    <row r="42" spans="1:10" ht="24">
      <c r="A42" s="4">
        <v>0.11977721379073214</v>
      </c>
      <c r="B42" s="4">
        <v>0</v>
      </c>
      <c r="C42" s="4">
        <v>66745.531942656002</v>
      </c>
      <c r="D42" s="4">
        <v>2563.4</v>
      </c>
      <c r="E42" s="4">
        <v>2603789.1839999999</v>
      </c>
      <c r="F42" s="5" t="s">
        <v>38</v>
      </c>
      <c r="G42" s="5" t="s">
        <v>456</v>
      </c>
      <c r="H42" s="5" t="s">
        <v>457</v>
      </c>
      <c r="I42" s="2"/>
      <c r="J42" s="1"/>
    </row>
    <row r="43" spans="1:10" ht="24">
      <c r="A43" s="4">
        <v>0.31875349813190268</v>
      </c>
      <c r="B43" s="4">
        <v>0</v>
      </c>
      <c r="C43" s="4">
        <v>177624.534066783</v>
      </c>
      <c r="D43" s="4">
        <v>3822.8300000000022</v>
      </c>
      <c r="E43" s="4">
        <v>4646414.6736000003</v>
      </c>
      <c r="F43" s="5" t="s">
        <v>39</v>
      </c>
      <c r="G43" s="5" t="s">
        <v>458</v>
      </c>
      <c r="H43" s="5" t="s">
        <v>459</v>
      </c>
      <c r="I43" s="2"/>
      <c r="J43" s="1"/>
    </row>
    <row r="44" spans="1:10" ht="24">
      <c r="A44" s="4">
        <v>0.1513481911604812</v>
      </c>
      <c r="B44" s="4">
        <v>0</v>
      </c>
      <c r="C44" s="4">
        <v>84338.374619519993</v>
      </c>
      <c r="D44" s="4">
        <v>3963</v>
      </c>
      <c r="E44" s="4">
        <v>2128144.7039999999</v>
      </c>
      <c r="F44" s="5" t="s">
        <v>38</v>
      </c>
      <c r="G44" s="5" t="s">
        <v>460</v>
      </c>
      <c r="H44" s="5" t="s">
        <v>461</v>
      </c>
      <c r="I44" s="2"/>
      <c r="J44" s="1"/>
    </row>
    <row r="45" spans="1:10" ht="24">
      <c r="A45" s="4">
        <v>0.38655229051315976</v>
      </c>
      <c r="B45" s="4">
        <v>0</v>
      </c>
      <c r="C45" s="4">
        <v>215405.22973785599</v>
      </c>
      <c r="D45" s="4">
        <v>3861.4</v>
      </c>
      <c r="E45" s="4">
        <v>5578423.1040000003</v>
      </c>
      <c r="F45" s="5" t="s">
        <v>38</v>
      </c>
      <c r="G45" s="5" t="s">
        <v>462</v>
      </c>
      <c r="H45" s="5" t="s">
        <v>463</v>
      </c>
      <c r="I45" s="2"/>
      <c r="J45" s="1"/>
    </row>
    <row r="46" spans="1:10" ht="24">
      <c r="A46" s="4">
        <v>0.45291270646211457</v>
      </c>
      <c r="B46" s="4">
        <v>0</v>
      </c>
      <c r="C46" s="4">
        <v>252384.39399014399</v>
      </c>
      <c r="D46" s="4">
        <v>3641.6</v>
      </c>
      <c r="E46" s="4">
        <v>6930590.784</v>
      </c>
      <c r="F46" s="5" t="s">
        <v>38</v>
      </c>
      <c r="G46" s="5" t="s">
        <v>464</v>
      </c>
      <c r="H46" s="5" t="s">
        <v>465</v>
      </c>
      <c r="I46" s="2"/>
      <c r="J46" s="1"/>
    </row>
    <row r="47" spans="1:10" ht="24">
      <c r="A47" s="4">
        <v>0.10377467019792926</v>
      </c>
      <c r="B47" s="4">
        <v>0</v>
      </c>
      <c r="C47" s="4">
        <v>57828.157337472003</v>
      </c>
      <c r="D47" s="4">
        <v>5140.6000000000004</v>
      </c>
      <c r="E47" s="4">
        <v>1124930.112</v>
      </c>
      <c r="F47" s="5" t="s">
        <v>38</v>
      </c>
      <c r="G47" s="5" t="s">
        <v>466</v>
      </c>
      <c r="H47" s="5" t="s">
        <v>467</v>
      </c>
      <c r="I47" s="2"/>
      <c r="J47" s="1"/>
    </row>
    <row r="48" spans="1:10">
      <c r="A48" s="4">
        <v>0.17410529303249916</v>
      </c>
      <c r="B48" s="4">
        <v>0</v>
      </c>
      <c r="C48" s="4">
        <v>97019.708755200001</v>
      </c>
      <c r="D48" s="4">
        <v>4970</v>
      </c>
      <c r="E48" s="4">
        <v>1952106.8160000001</v>
      </c>
      <c r="F48" s="5" t="s">
        <v>38</v>
      </c>
      <c r="G48" s="5" t="s">
        <v>468</v>
      </c>
      <c r="H48" s="5" t="s">
        <v>469</v>
      </c>
      <c r="I48" s="2"/>
      <c r="J48" s="1"/>
    </row>
    <row r="49" spans="1:10">
      <c r="A49" s="4">
        <v>2.0784496808891245E-2</v>
      </c>
      <c r="B49" s="4">
        <v>0</v>
      </c>
      <c r="C49" s="4">
        <v>11582.1052416</v>
      </c>
      <c r="D49" s="4">
        <v>1080</v>
      </c>
      <c r="E49" s="4">
        <v>1072417.152</v>
      </c>
      <c r="F49" s="5" t="s">
        <v>38</v>
      </c>
      <c r="G49" s="5" t="s">
        <v>470</v>
      </c>
      <c r="H49" s="5" t="s">
        <v>471</v>
      </c>
      <c r="I49" s="2"/>
      <c r="J49" s="1"/>
    </row>
    <row r="50" spans="1:10">
      <c r="A50" s="4">
        <v>3.8700493520389616E-2</v>
      </c>
      <c r="B50" s="4">
        <v>0</v>
      </c>
      <c r="C50" s="4">
        <v>21565.74647808</v>
      </c>
      <c r="D50" s="4">
        <v>5908</v>
      </c>
      <c r="E50" s="4">
        <v>365026.17599999998</v>
      </c>
      <c r="F50" s="5" t="s">
        <v>38</v>
      </c>
      <c r="G50" s="5" t="s">
        <v>472</v>
      </c>
      <c r="H50" s="5" t="s">
        <v>473</v>
      </c>
      <c r="I50" s="2"/>
      <c r="J50" s="1"/>
    </row>
    <row r="51" spans="1:10" ht="24">
      <c r="A51" s="4">
        <v>0.33752399760475466</v>
      </c>
      <c r="B51" s="4">
        <v>0</v>
      </c>
      <c r="C51" s="4">
        <v>188084.34468096</v>
      </c>
      <c r="D51" s="4">
        <v>4277</v>
      </c>
      <c r="E51" s="4">
        <v>4397576.4479999999</v>
      </c>
      <c r="F51" s="5" t="s">
        <v>38</v>
      </c>
      <c r="G51" s="5" t="s">
        <v>474</v>
      </c>
      <c r="H51" s="5" t="s">
        <v>475</v>
      </c>
      <c r="I51" s="2"/>
      <c r="J51" s="1"/>
    </row>
    <row r="52" spans="1:10">
      <c r="A52" s="4">
        <v>0.13058325656319184</v>
      </c>
      <c r="B52" s="4">
        <v>0</v>
      </c>
      <c r="C52" s="4">
        <v>72767.170368000006</v>
      </c>
      <c r="D52" s="4">
        <v>3037.5</v>
      </c>
      <c r="E52" s="4">
        <v>2395627.0079999999</v>
      </c>
      <c r="F52" s="5" t="s">
        <v>38</v>
      </c>
      <c r="G52" s="5" t="s">
        <v>476</v>
      </c>
      <c r="H52" s="5" t="s">
        <v>477</v>
      </c>
      <c r="I52" s="2"/>
      <c r="J52" s="1"/>
    </row>
    <row r="53" spans="1:10">
      <c r="A53" s="4">
        <v>3.7451893352358254E-2</v>
      </c>
      <c r="B53" s="4">
        <v>0</v>
      </c>
      <c r="C53" s="4">
        <v>20869.967374848002</v>
      </c>
      <c r="D53" s="4">
        <v>642</v>
      </c>
      <c r="E53" s="4">
        <v>3250773.7344</v>
      </c>
      <c r="F53" s="5" t="s">
        <v>40</v>
      </c>
      <c r="G53" s="5" t="s">
        <v>478</v>
      </c>
      <c r="H53" s="5" t="s">
        <v>479</v>
      </c>
      <c r="I53" s="2"/>
      <c r="J53" s="1"/>
    </row>
    <row r="54" spans="1:10" ht="24">
      <c r="A54" s="4">
        <v>0.12898050419609644</v>
      </c>
      <c r="B54" s="4">
        <v>0</v>
      </c>
      <c r="C54" s="4">
        <v>71874.040899309606</v>
      </c>
      <c r="D54" s="4">
        <v>1272090</v>
      </c>
      <c r="E54" s="4">
        <v>5650.0751440000004</v>
      </c>
      <c r="F54" s="5" t="s">
        <v>41</v>
      </c>
      <c r="G54" s="5" t="s">
        <v>480</v>
      </c>
      <c r="H54" s="5" t="s">
        <v>481</v>
      </c>
      <c r="I54" s="2"/>
      <c r="J54" s="1"/>
    </row>
    <row r="55" spans="1:10" ht="24">
      <c r="A55" s="4">
        <v>0.34898744695879924</v>
      </c>
      <c r="B55" s="4">
        <v>0</v>
      </c>
      <c r="C55" s="4">
        <v>194472.32116512</v>
      </c>
      <c r="D55" s="4">
        <v>3614.3</v>
      </c>
      <c r="E55" s="4">
        <v>5380635.8399999999</v>
      </c>
      <c r="F55" s="5" t="s">
        <v>38</v>
      </c>
      <c r="G55" s="5" t="s">
        <v>482</v>
      </c>
      <c r="H55" s="5" t="s">
        <v>483</v>
      </c>
      <c r="I55" s="2"/>
      <c r="J55" s="1"/>
    </row>
    <row r="56" spans="1:10" ht="24">
      <c r="A56" s="4">
        <v>8.7909561976047559E-2</v>
      </c>
      <c r="B56" s="4">
        <v>0</v>
      </c>
      <c r="C56" s="4">
        <v>48987.368225050399</v>
      </c>
      <c r="D56" s="4">
        <v>11592.2</v>
      </c>
      <c r="E56" s="4">
        <v>422589.05320000002</v>
      </c>
      <c r="F56" s="5" t="s">
        <v>39</v>
      </c>
      <c r="G56" s="5" t="s">
        <v>484</v>
      </c>
      <c r="H56" s="5" t="s">
        <v>485</v>
      </c>
      <c r="I56" s="2"/>
      <c r="J56" s="1"/>
    </row>
    <row r="57" spans="1:10" ht="24">
      <c r="A57" s="4">
        <v>0.24132989489772277</v>
      </c>
      <c r="B57" s="4">
        <v>0</v>
      </c>
      <c r="C57" s="4">
        <v>134480.43829735601</v>
      </c>
      <c r="D57" s="4">
        <v>14403.120000000017</v>
      </c>
      <c r="E57" s="4">
        <v>933689.63320000004</v>
      </c>
      <c r="F57" s="5" t="s">
        <v>39</v>
      </c>
      <c r="G57" s="5" t="s">
        <v>486</v>
      </c>
      <c r="H57" s="5" t="s">
        <v>487</v>
      </c>
      <c r="I57" s="2"/>
      <c r="J57" s="1"/>
    </row>
    <row r="58" spans="1:10" ht="24">
      <c r="A58" s="4">
        <v>0.17247980742341568</v>
      </c>
      <c r="B58" s="4">
        <v>0</v>
      </c>
      <c r="C58" s="4">
        <v>96113.911248230404</v>
      </c>
      <c r="D58" s="4">
        <v>25490.04</v>
      </c>
      <c r="E58" s="4">
        <v>377064.576</v>
      </c>
      <c r="F58" s="5" t="s">
        <v>38</v>
      </c>
      <c r="G58" s="5" t="s">
        <v>488</v>
      </c>
      <c r="H58" s="5" t="s">
        <v>489</v>
      </c>
      <c r="I58" s="2"/>
      <c r="J58" s="1"/>
    </row>
    <row r="59" spans="1:10" ht="24">
      <c r="A59" s="4">
        <v>7.1846467064840949E-2</v>
      </c>
      <c r="B59" s="4">
        <v>0</v>
      </c>
      <c r="C59" s="4">
        <v>40036.25155968</v>
      </c>
      <c r="D59" s="4">
        <v>3977</v>
      </c>
      <c r="E59" s="4">
        <v>1006694.784</v>
      </c>
      <c r="F59" s="5" t="s">
        <v>38</v>
      </c>
      <c r="G59" s="5" t="s">
        <v>490</v>
      </c>
      <c r="H59" s="5" t="s">
        <v>491</v>
      </c>
      <c r="I59" s="2"/>
      <c r="J59" s="1"/>
    </row>
    <row r="60" spans="1:10" ht="24">
      <c r="A60" s="4">
        <v>7.1659593461089563E-2</v>
      </c>
      <c r="B60" s="4">
        <v>0</v>
      </c>
      <c r="C60" s="4">
        <v>39932.116743936</v>
      </c>
      <c r="D60" s="4">
        <v>1820.9</v>
      </c>
      <c r="E60" s="4">
        <v>2192987.9040000001</v>
      </c>
      <c r="F60" s="5" t="s">
        <v>38</v>
      </c>
      <c r="G60" s="5" t="s">
        <v>492</v>
      </c>
      <c r="H60" s="5" t="s">
        <v>493</v>
      </c>
      <c r="I60" s="2"/>
      <c r="J60" s="1"/>
    </row>
    <row r="61" spans="1:10">
      <c r="A61" s="4">
        <v>0.49805638692307846</v>
      </c>
      <c r="B61" s="4">
        <v>0</v>
      </c>
      <c r="C61" s="4">
        <v>277540.58915328002</v>
      </c>
      <c r="D61" s="4">
        <v>15667</v>
      </c>
      <c r="E61" s="4">
        <v>1771497.9839999999</v>
      </c>
      <c r="F61" s="5" t="s">
        <v>38</v>
      </c>
      <c r="G61" s="5" t="s">
        <v>494</v>
      </c>
      <c r="H61" s="5" t="s">
        <v>495</v>
      </c>
      <c r="I61" s="2"/>
      <c r="J61" s="1"/>
    </row>
    <row r="62" spans="1:10" ht="24">
      <c r="A62" s="4">
        <v>0.10926917837746972</v>
      </c>
      <c r="B62" s="4">
        <v>0</v>
      </c>
      <c r="C62" s="4">
        <v>60889.957320959998</v>
      </c>
      <c r="D62" s="4">
        <v>3006</v>
      </c>
      <c r="E62" s="4">
        <v>2025614.0160000001</v>
      </c>
      <c r="F62" s="5" t="s">
        <v>38</v>
      </c>
      <c r="G62" s="5" t="s">
        <v>496</v>
      </c>
      <c r="H62" s="5" t="s">
        <v>497</v>
      </c>
      <c r="I62" s="2"/>
      <c r="J62" s="1"/>
    </row>
    <row r="63" spans="1:10">
      <c r="A63" s="4">
        <v>6.4000837004434596E-2</v>
      </c>
      <c r="B63" s="4">
        <v>0</v>
      </c>
      <c r="C63" s="4">
        <v>35664.295198079999</v>
      </c>
      <c r="D63" s="4">
        <v>7039</v>
      </c>
      <c r="E63" s="4">
        <v>506667.07199999999</v>
      </c>
      <c r="F63" s="5" t="s">
        <v>38</v>
      </c>
      <c r="G63" s="5" t="s">
        <v>498</v>
      </c>
      <c r="H63" s="5" t="s">
        <v>499</v>
      </c>
      <c r="I63" s="2"/>
      <c r="J63" s="1"/>
    </row>
    <row r="64" spans="1:10">
      <c r="A64" s="4">
        <v>0.25362280566283546</v>
      </c>
      <c r="B64" s="4">
        <v>0</v>
      </c>
      <c r="C64" s="4">
        <v>141330.62993376001</v>
      </c>
      <c r="D64" s="4">
        <v>4289.5</v>
      </c>
      <c r="E64" s="4">
        <v>3294804.2880000002</v>
      </c>
      <c r="F64" s="5" t="s">
        <v>38</v>
      </c>
      <c r="G64" s="5" t="s">
        <v>500</v>
      </c>
      <c r="H64" s="5" t="s">
        <v>501</v>
      </c>
      <c r="I64" s="2"/>
      <c r="J64" s="1"/>
    </row>
    <row r="65" spans="1:10">
      <c r="A65" s="9">
        <v>4.3276247888081691</v>
      </c>
      <c r="B65" s="10"/>
      <c r="C65" s="9">
        <v>2411557.3357874816</v>
      </c>
      <c r="D65" s="10"/>
      <c r="E65" s="9">
        <v>54512389.361543998</v>
      </c>
      <c r="F65" s="10"/>
      <c r="G65" s="10"/>
      <c r="H65" s="11" t="s">
        <v>502</v>
      </c>
      <c r="I65" s="2"/>
      <c r="J65" s="1"/>
    </row>
    <row r="66" spans="1:10" ht="15.2" customHeight="1">
      <c r="A66" s="38" t="s">
        <v>503</v>
      </c>
      <c r="B66" s="38"/>
      <c r="C66" s="38"/>
      <c r="D66" s="38"/>
      <c r="E66" s="38"/>
      <c r="F66" s="38"/>
      <c r="G66" s="38"/>
      <c r="H66" s="38"/>
      <c r="I66" s="2"/>
      <c r="J66" s="1"/>
    </row>
    <row r="67" spans="1:10">
      <c r="A67" s="4">
        <v>1.7945353090246991E-11</v>
      </c>
      <c r="B67" s="4">
        <v>0</v>
      </c>
      <c r="C67" s="4">
        <v>1.0000000000000001E-5</v>
      </c>
      <c r="D67" s="4">
        <v>0</v>
      </c>
      <c r="E67" s="4">
        <v>0</v>
      </c>
      <c r="F67" s="5" t="s">
        <v>55</v>
      </c>
      <c r="G67" s="5" t="s">
        <v>55</v>
      </c>
      <c r="H67" s="5" t="s">
        <v>55</v>
      </c>
      <c r="I67" s="2"/>
      <c r="J67" s="1"/>
    </row>
    <row r="68" spans="1:10" ht="25.5">
      <c r="A68" s="9">
        <v>1.7945353090246991E-11</v>
      </c>
      <c r="B68" s="10"/>
      <c r="C68" s="9">
        <v>1.0000000000000001E-5</v>
      </c>
      <c r="D68" s="10"/>
      <c r="E68" s="9">
        <v>0</v>
      </c>
      <c r="F68" s="10"/>
      <c r="G68" s="10"/>
      <c r="H68" s="11" t="s">
        <v>504</v>
      </c>
      <c r="I68" s="2"/>
      <c r="J68" s="1"/>
    </row>
    <row r="69" spans="1:10" ht="15.2" customHeight="1">
      <c r="A69" s="38" t="s">
        <v>447</v>
      </c>
      <c r="B69" s="38"/>
      <c r="C69" s="38"/>
      <c r="D69" s="38"/>
      <c r="E69" s="38"/>
      <c r="F69" s="38"/>
      <c r="G69" s="38"/>
      <c r="H69" s="38"/>
      <c r="I69" s="2"/>
      <c r="J69" s="1"/>
    </row>
    <row r="70" spans="1:10">
      <c r="A70" s="4">
        <v>1.7945353090246991E-11</v>
      </c>
      <c r="B70" s="4">
        <v>0</v>
      </c>
      <c r="C70" s="4">
        <v>1.0000000000000001E-5</v>
      </c>
      <c r="D70" s="4">
        <v>0</v>
      </c>
      <c r="E70" s="4">
        <v>0</v>
      </c>
      <c r="F70" s="5" t="s">
        <v>55</v>
      </c>
      <c r="G70" s="5" t="s">
        <v>55</v>
      </c>
      <c r="H70" s="5" t="s">
        <v>55</v>
      </c>
      <c r="I70" s="2"/>
      <c r="J70" s="1"/>
    </row>
    <row r="71" spans="1:10">
      <c r="A71" s="9">
        <v>1.7945353090246991E-11</v>
      </c>
      <c r="B71" s="10"/>
      <c r="C71" s="9">
        <v>1.0000000000000001E-5</v>
      </c>
      <c r="D71" s="10"/>
      <c r="E71" s="9">
        <v>0</v>
      </c>
      <c r="F71" s="10"/>
      <c r="G71" s="10"/>
      <c r="H71" s="11" t="s">
        <v>448</v>
      </c>
      <c r="I71" s="2"/>
      <c r="J71" s="1"/>
    </row>
    <row r="72" spans="1:10" ht="15.2" customHeight="1">
      <c r="A72" s="39" t="s">
        <v>449</v>
      </c>
      <c r="B72" s="40"/>
      <c r="C72" s="40"/>
      <c r="D72" s="40"/>
      <c r="E72" s="40"/>
      <c r="F72" s="40"/>
      <c r="G72" s="40"/>
      <c r="H72" s="41"/>
      <c r="I72" s="2"/>
      <c r="J72" s="1"/>
    </row>
    <row r="73" spans="1:10">
      <c r="A73" s="4">
        <v>1.7945353090246991E-11</v>
      </c>
      <c r="B73" s="4">
        <v>0</v>
      </c>
      <c r="C73" s="4">
        <v>1.0000000000000001E-5</v>
      </c>
      <c r="D73" s="4">
        <v>0</v>
      </c>
      <c r="E73" s="4">
        <v>0</v>
      </c>
      <c r="F73" s="5" t="s">
        <v>55</v>
      </c>
      <c r="G73" s="5" t="s">
        <v>55</v>
      </c>
      <c r="H73" s="5" t="s">
        <v>55</v>
      </c>
      <c r="I73" s="2"/>
      <c r="J73" s="1"/>
    </row>
    <row r="74" spans="1:10">
      <c r="A74" s="9">
        <v>1.7945353090246991E-11</v>
      </c>
      <c r="B74" s="10"/>
      <c r="C74" s="9">
        <v>1.0000000000000001E-5</v>
      </c>
      <c r="D74" s="10"/>
      <c r="E74" s="9">
        <v>0</v>
      </c>
      <c r="F74" s="10"/>
      <c r="G74" s="10"/>
      <c r="H74" s="11" t="s">
        <v>450</v>
      </c>
      <c r="I74" s="2"/>
      <c r="J74" s="1"/>
    </row>
    <row r="75" spans="1:10">
      <c r="A75" s="9">
        <v>4.3276247888620052</v>
      </c>
      <c r="B75" s="10"/>
      <c r="C75" s="9">
        <v>2411557.3358174814</v>
      </c>
      <c r="D75" s="10"/>
      <c r="E75" s="9">
        <v>54512389.361543998</v>
      </c>
      <c r="F75" s="10"/>
      <c r="G75" s="10"/>
      <c r="H75" s="11" t="s">
        <v>110</v>
      </c>
      <c r="I75" s="2"/>
      <c r="J75" s="1"/>
    </row>
    <row r="76" spans="1:10">
      <c r="A76" s="6">
        <v>5.7540363582593308</v>
      </c>
      <c r="B76" s="12"/>
      <c r="C76" s="6">
        <v>3206421.3667584816</v>
      </c>
      <c r="D76" s="12"/>
      <c r="E76" s="6">
        <v>98622209.361543998</v>
      </c>
      <c r="F76" s="12"/>
      <c r="G76" s="12"/>
      <c r="H76" s="7" t="s">
        <v>505</v>
      </c>
      <c r="I76" s="2"/>
      <c r="J76" s="1"/>
    </row>
    <row r="77" spans="1:10" ht="20.100000000000001" customHeight="1">
      <c r="A77" s="1"/>
      <c r="B77" s="2"/>
      <c r="C77" s="2"/>
      <c r="D77" s="2"/>
      <c r="E77" s="2"/>
      <c r="F77" s="2"/>
      <c r="G77" s="2"/>
      <c r="H77" s="2"/>
      <c r="I77" s="2"/>
      <c r="J77" s="1"/>
    </row>
    <row r="78" spans="1:10" ht="36" customHeight="1">
      <c r="A78" s="37" t="s">
        <v>33</v>
      </c>
      <c r="B78" s="37"/>
      <c r="C78" s="37"/>
      <c r="D78" s="37"/>
      <c r="E78" s="37"/>
      <c r="F78" s="37"/>
      <c r="G78" s="37"/>
      <c r="H78" s="37"/>
      <c r="I78" s="37"/>
      <c r="J78" s="1"/>
    </row>
  </sheetData>
  <mergeCells count="16">
    <mergeCell ref="A23:H23"/>
    <mergeCell ref="A66:H66"/>
    <mergeCell ref="A69:H69"/>
    <mergeCell ref="A72:H72"/>
    <mergeCell ref="A78:I78"/>
    <mergeCell ref="A26:H26"/>
    <mergeCell ref="A29:H29"/>
    <mergeCell ref="A32:H32"/>
    <mergeCell ref="A35:H35"/>
    <mergeCell ref="A39:H39"/>
    <mergeCell ref="A40:H40"/>
    <mergeCell ref="A2:I2"/>
    <mergeCell ref="A3:I3"/>
    <mergeCell ref="A4:I4"/>
    <mergeCell ref="A7:H7"/>
    <mergeCell ref="A8:H8"/>
  </mergeCells>
  <pageMargins left="0.5" right="0.5" top="0.4" bottom="0.4" header="0.4" footer="0.4"/>
  <pageSetup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3"/>
  <sheetViews>
    <sheetView showGridLines="0" topLeftCell="A13" workbookViewId="0">
      <selection activeCell="H29" sqref="H29"/>
    </sheetView>
  </sheetViews>
  <sheetFormatPr defaultRowHeight="12.75"/>
  <cols>
    <col min="1" max="2" width="10.140625" customWidth="1"/>
    <col min="3" max="3" width="14.28515625" customWidth="1"/>
    <col min="4" max="4" width="11.2851562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506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113</v>
      </c>
      <c r="C6" s="3" t="s">
        <v>114</v>
      </c>
      <c r="D6" s="3" t="s">
        <v>115</v>
      </c>
      <c r="E6" s="3" t="s">
        <v>116</v>
      </c>
      <c r="F6" s="3" t="s">
        <v>36</v>
      </c>
      <c r="G6" s="3" t="s">
        <v>47</v>
      </c>
      <c r="H6" s="3" t="s">
        <v>48</v>
      </c>
      <c r="I6" s="3" t="s">
        <v>157</v>
      </c>
      <c r="J6" s="3" t="s">
        <v>49</v>
      </c>
      <c r="K6" s="3" t="s">
        <v>50</v>
      </c>
      <c r="L6" s="1"/>
    </row>
    <row r="7" spans="1:12" ht="15.2" customHeight="1">
      <c r="A7" s="38" t="s">
        <v>507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1"/>
    </row>
    <row r="8" spans="1:12">
      <c r="A8" s="4">
        <v>1.7945353090246991E-11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55</v>
      </c>
      <c r="G8" s="5"/>
      <c r="H8" s="5" t="s">
        <v>55</v>
      </c>
      <c r="I8" s="5" t="s">
        <v>55</v>
      </c>
      <c r="J8" s="5" t="s">
        <v>55</v>
      </c>
      <c r="K8" s="5" t="s">
        <v>55</v>
      </c>
      <c r="L8" s="1"/>
    </row>
    <row r="9" spans="1:12" ht="25.5">
      <c r="A9" s="9">
        <v>1.7945353090246991E-11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508</v>
      </c>
      <c r="L9" s="1"/>
    </row>
    <row r="10" spans="1:12" ht="15.2" customHeight="1">
      <c r="A10" s="38" t="s">
        <v>509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1"/>
    </row>
    <row r="11" spans="1:12" ht="24">
      <c r="A11" s="4">
        <v>0.16849456071050087</v>
      </c>
      <c r="B11" s="4">
        <v>0</v>
      </c>
      <c r="C11" s="4">
        <v>93893.143179264007</v>
      </c>
      <c r="D11" s="4">
        <v>11336</v>
      </c>
      <c r="E11" s="4">
        <v>828274.02240000002</v>
      </c>
      <c r="F11" s="5" t="s">
        <v>38</v>
      </c>
      <c r="G11" s="5" t="s">
        <v>86</v>
      </c>
      <c r="H11" s="5" t="s">
        <v>229</v>
      </c>
      <c r="I11" s="5" t="s">
        <v>510</v>
      </c>
      <c r="J11" s="5" t="s">
        <v>511</v>
      </c>
      <c r="K11" s="5" t="s">
        <v>512</v>
      </c>
      <c r="L11" s="1"/>
    </row>
    <row r="12" spans="1:12" ht="24">
      <c r="A12" s="4">
        <v>0.1182817237764683</v>
      </c>
      <c r="B12" s="4">
        <v>0</v>
      </c>
      <c r="C12" s="4">
        <v>65912.174133120003</v>
      </c>
      <c r="D12" s="4">
        <v>1449</v>
      </c>
      <c r="E12" s="4">
        <v>4548804.2879999997</v>
      </c>
      <c r="F12" s="5" t="s">
        <v>38</v>
      </c>
      <c r="G12" s="5" t="s">
        <v>139</v>
      </c>
      <c r="H12" s="5" t="s">
        <v>211</v>
      </c>
      <c r="I12" s="5" t="s">
        <v>510</v>
      </c>
      <c r="J12" s="5" t="s">
        <v>513</v>
      </c>
      <c r="K12" s="5" t="s">
        <v>514</v>
      </c>
      <c r="L12" s="1"/>
    </row>
    <row r="13" spans="1:12" ht="36">
      <c r="A13" s="4">
        <v>0.16026349692713018</v>
      </c>
      <c r="B13" s="4">
        <v>0</v>
      </c>
      <c r="C13" s="4">
        <v>89306.404906700205</v>
      </c>
      <c r="D13" s="4">
        <v>7282.0500000000029</v>
      </c>
      <c r="E13" s="4">
        <v>1226390.98752</v>
      </c>
      <c r="F13" s="5" t="s">
        <v>38</v>
      </c>
      <c r="G13" s="5" t="s">
        <v>54</v>
      </c>
      <c r="H13" s="5"/>
      <c r="I13" s="5" t="s">
        <v>510</v>
      </c>
      <c r="J13" s="5" t="s">
        <v>515</v>
      </c>
      <c r="K13" s="5" t="s">
        <v>516</v>
      </c>
      <c r="L13" s="1"/>
    </row>
    <row r="14" spans="1:12" ht="24">
      <c r="A14" s="4">
        <v>0.13566292258956333</v>
      </c>
      <c r="B14" s="4">
        <v>0</v>
      </c>
      <c r="C14" s="4">
        <v>75597.800671469595</v>
      </c>
      <c r="D14" s="4">
        <v>1129.6400000000003</v>
      </c>
      <c r="E14" s="4">
        <v>6692202.8851199998</v>
      </c>
      <c r="F14" s="5" t="s">
        <v>38</v>
      </c>
      <c r="G14" s="5" t="s">
        <v>54</v>
      </c>
      <c r="H14" s="5"/>
      <c r="I14" s="5" t="s">
        <v>510</v>
      </c>
      <c r="J14" s="5" t="s">
        <v>517</v>
      </c>
      <c r="K14" s="5" t="s">
        <v>518</v>
      </c>
      <c r="L14" s="1"/>
    </row>
    <row r="15" spans="1:12" ht="36">
      <c r="A15" s="4">
        <v>0.1992929097312591</v>
      </c>
      <c r="B15" s="4">
        <v>0</v>
      </c>
      <c r="C15" s="4">
        <v>111055.44077568001</v>
      </c>
      <c r="D15" s="4">
        <v>13263</v>
      </c>
      <c r="E15" s="4">
        <v>837332.73600000003</v>
      </c>
      <c r="F15" s="5" t="s">
        <v>38</v>
      </c>
      <c r="G15" s="5" t="s">
        <v>54</v>
      </c>
      <c r="H15" s="5"/>
      <c r="I15" s="5" t="s">
        <v>510</v>
      </c>
      <c r="J15" s="5" t="s">
        <v>519</v>
      </c>
      <c r="K15" s="5" t="s">
        <v>520</v>
      </c>
      <c r="L15" s="1"/>
    </row>
    <row r="16" spans="1:12" ht="24">
      <c r="A16" s="4">
        <v>8.3161052723664641E-2</v>
      </c>
      <c r="B16" s="4">
        <v>0</v>
      </c>
      <c r="C16" s="4">
        <v>46341.274147935997</v>
      </c>
      <c r="D16" s="4">
        <v>15272</v>
      </c>
      <c r="E16" s="4">
        <v>303439.45880000002</v>
      </c>
      <c r="F16" s="5" t="s">
        <v>39</v>
      </c>
      <c r="G16" s="5" t="s">
        <v>54</v>
      </c>
      <c r="H16" s="5"/>
      <c r="I16" s="5" t="s">
        <v>510</v>
      </c>
      <c r="J16" s="5" t="s">
        <v>521</v>
      </c>
      <c r="K16" s="5" t="s">
        <v>522</v>
      </c>
      <c r="L16" s="1"/>
    </row>
    <row r="17" spans="1:12" ht="36">
      <c r="A17" s="4">
        <v>0.31033128214171229</v>
      </c>
      <c r="B17" s="4">
        <v>0</v>
      </c>
      <c r="C17" s="4">
        <v>172931.27673836201</v>
      </c>
      <c r="D17" s="4">
        <v>22313.999999999989</v>
      </c>
      <c r="E17" s="4">
        <v>774990.03647199995</v>
      </c>
      <c r="F17" s="5" t="s">
        <v>39</v>
      </c>
      <c r="G17" s="5" t="s">
        <v>54</v>
      </c>
      <c r="H17" s="5"/>
      <c r="I17" s="5" t="s">
        <v>510</v>
      </c>
      <c r="J17" s="5" t="s">
        <v>523</v>
      </c>
      <c r="K17" s="5" t="s">
        <v>524</v>
      </c>
      <c r="L17" s="1"/>
    </row>
    <row r="18" spans="1:12" ht="24">
      <c r="A18" s="4">
        <v>0.24542661506331523</v>
      </c>
      <c r="B18" s="4">
        <v>0</v>
      </c>
      <c r="C18" s="4">
        <v>136763.32464959999</v>
      </c>
      <c r="D18" s="4">
        <v>19195</v>
      </c>
      <c r="E18" s="4">
        <v>712494.52800000005</v>
      </c>
      <c r="F18" s="5" t="s">
        <v>38</v>
      </c>
      <c r="G18" s="5" t="s">
        <v>54</v>
      </c>
      <c r="H18" s="5"/>
      <c r="I18" s="5" t="s">
        <v>510</v>
      </c>
      <c r="J18" s="5" t="s">
        <v>525</v>
      </c>
      <c r="K18" s="5" t="s">
        <v>526</v>
      </c>
      <c r="L18" s="1"/>
    </row>
    <row r="19" spans="1:12" ht="24">
      <c r="A19" s="4">
        <v>0.27023731447778288</v>
      </c>
      <c r="B19" s="4">
        <v>0</v>
      </c>
      <c r="C19" s="4">
        <v>150589.02052178199</v>
      </c>
      <c r="D19" s="4">
        <v>13865.000000000018</v>
      </c>
      <c r="E19" s="4">
        <v>1086109.0553319999</v>
      </c>
      <c r="F19" s="5" t="s">
        <v>39</v>
      </c>
      <c r="G19" s="5" t="s">
        <v>54</v>
      </c>
      <c r="H19" s="5"/>
      <c r="I19" s="5" t="s">
        <v>510</v>
      </c>
      <c r="J19" s="5" t="s">
        <v>527</v>
      </c>
      <c r="K19" s="5" t="s">
        <v>528</v>
      </c>
      <c r="L19" s="1"/>
    </row>
    <row r="20" spans="1:12" ht="36">
      <c r="A20" s="4">
        <v>0.13887225694975872</v>
      </c>
      <c r="B20" s="4">
        <v>0</v>
      </c>
      <c r="C20" s="4">
        <v>77386.193657696</v>
      </c>
      <c r="D20" s="4">
        <v>11224</v>
      </c>
      <c r="E20" s="4">
        <v>689470.72039999999</v>
      </c>
      <c r="F20" s="5" t="s">
        <v>39</v>
      </c>
      <c r="G20" s="5" t="s">
        <v>54</v>
      </c>
      <c r="H20" s="5"/>
      <c r="I20" s="5" t="s">
        <v>510</v>
      </c>
      <c r="J20" s="5" t="s">
        <v>529</v>
      </c>
      <c r="K20" s="5" t="s">
        <v>530</v>
      </c>
      <c r="L20" s="1"/>
    </row>
    <row r="21" spans="1:12">
      <c r="A21" s="4">
        <v>0.21233749351118905</v>
      </c>
      <c r="B21" s="4">
        <v>0</v>
      </c>
      <c r="C21" s="4">
        <v>118324.500188626</v>
      </c>
      <c r="D21" s="4">
        <v>271.08000000000021</v>
      </c>
      <c r="E21" s="4">
        <v>43649291.791584</v>
      </c>
      <c r="F21" s="5" t="s">
        <v>40</v>
      </c>
      <c r="G21" s="5" t="s">
        <v>54</v>
      </c>
      <c r="H21" s="5"/>
      <c r="I21" s="5" t="s">
        <v>510</v>
      </c>
      <c r="J21" s="5" t="s">
        <v>531</v>
      </c>
      <c r="K21" s="5" t="s">
        <v>532</v>
      </c>
      <c r="L21" s="1"/>
    </row>
    <row r="22" spans="1:12" ht="24">
      <c r="A22" s="4">
        <v>0.13908333422272953</v>
      </c>
      <c r="B22" s="4">
        <v>0</v>
      </c>
      <c r="C22" s="4">
        <v>77503.815903359995</v>
      </c>
      <c r="D22" s="4">
        <v>28567</v>
      </c>
      <c r="E22" s="4">
        <v>271305.408</v>
      </c>
      <c r="F22" s="5" t="s">
        <v>38</v>
      </c>
      <c r="G22" s="5" t="s">
        <v>54</v>
      </c>
      <c r="H22" s="5"/>
      <c r="I22" s="5" t="s">
        <v>510</v>
      </c>
      <c r="J22" s="5" t="s">
        <v>533</v>
      </c>
      <c r="K22" s="5" t="s">
        <v>534</v>
      </c>
      <c r="L22" s="1"/>
    </row>
    <row r="23" spans="1:12" ht="36">
      <c r="A23" s="4">
        <v>0.29341927121590439</v>
      </c>
      <c r="B23" s="4">
        <v>0</v>
      </c>
      <c r="C23" s="4">
        <v>163507.103894976</v>
      </c>
      <c r="D23" s="4">
        <v>150171.79999999999</v>
      </c>
      <c r="E23" s="4">
        <v>108880.03200000001</v>
      </c>
      <c r="F23" s="5" t="s">
        <v>38</v>
      </c>
      <c r="G23" s="5" t="s">
        <v>54</v>
      </c>
      <c r="H23" s="5"/>
      <c r="I23" s="5" t="s">
        <v>510</v>
      </c>
      <c r="J23" s="5" t="s">
        <v>535</v>
      </c>
      <c r="K23" s="5" t="s">
        <v>536</v>
      </c>
      <c r="L23" s="1"/>
    </row>
    <row r="24" spans="1:12" ht="36">
      <c r="A24" s="4">
        <v>0.18165685090535441</v>
      </c>
      <c r="B24" s="4">
        <v>0</v>
      </c>
      <c r="C24" s="4">
        <v>101227.794177024</v>
      </c>
      <c r="D24" s="4">
        <v>11585.19</v>
      </c>
      <c r="E24" s="4">
        <v>873768.95999999996</v>
      </c>
      <c r="F24" s="5" t="s">
        <v>38</v>
      </c>
      <c r="G24" s="5" t="s">
        <v>54</v>
      </c>
      <c r="H24" s="5"/>
      <c r="I24" s="5" t="s">
        <v>510</v>
      </c>
      <c r="J24" s="5" t="s">
        <v>537</v>
      </c>
      <c r="K24" s="5" t="s">
        <v>538</v>
      </c>
      <c r="L24" s="1"/>
    </row>
    <row r="25" spans="1:12" ht="24">
      <c r="A25" s="4">
        <v>0.22370244465326394</v>
      </c>
      <c r="B25" s="4">
        <v>0</v>
      </c>
      <c r="C25" s="4">
        <v>124657.58880768</v>
      </c>
      <c r="D25" s="4">
        <v>18064</v>
      </c>
      <c r="E25" s="4">
        <v>690088.51199999999</v>
      </c>
      <c r="F25" s="5" t="s">
        <v>38</v>
      </c>
      <c r="G25" s="5" t="s">
        <v>54</v>
      </c>
      <c r="H25" s="5"/>
      <c r="I25" s="5" t="s">
        <v>510</v>
      </c>
      <c r="J25" s="5" t="s">
        <v>539</v>
      </c>
      <c r="K25" s="5" t="s">
        <v>540</v>
      </c>
      <c r="L25" s="1"/>
    </row>
    <row r="26" spans="1:12" ht="24">
      <c r="A26" s="4">
        <v>0.1432166578211253</v>
      </c>
      <c r="B26" s="4">
        <v>0</v>
      </c>
      <c r="C26" s="4">
        <v>79807.099420607803</v>
      </c>
      <c r="D26" s="4">
        <v>624515</v>
      </c>
      <c r="E26" s="4">
        <v>12779.052452</v>
      </c>
      <c r="F26" s="5" t="s">
        <v>41</v>
      </c>
      <c r="G26" s="5" t="s">
        <v>54</v>
      </c>
      <c r="H26" s="5"/>
      <c r="I26" s="5" t="s">
        <v>510</v>
      </c>
      <c r="J26" s="5" t="s">
        <v>541</v>
      </c>
      <c r="K26" s="5" t="s">
        <v>542</v>
      </c>
      <c r="L26" s="1"/>
    </row>
    <row r="27" spans="1:12" ht="24">
      <c r="A27" s="4">
        <v>0.13248518038453092</v>
      </c>
      <c r="B27" s="4">
        <v>0</v>
      </c>
      <c r="C27" s="4">
        <v>73827.012329188699</v>
      </c>
      <c r="D27" s="4">
        <v>90916.770000000048</v>
      </c>
      <c r="E27" s="4">
        <v>81202.854357000004</v>
      </c>
      <c r="F27" s="5" t="s">
        <v>42</v>
      </c>
      <c r="G27" s="5" t="s">
        <v>54</v>
      </c>
      <c r="H27" s="5"/>
      <c r="I27" s="5" t="s">
        <v>510</v>
      </c>
      <c r="J27" s="5" t="s">
        <v>543</v>
      </c>
      <c r="K27" s="5" t="s">
        <v>544</v>
      </c>
      <c r="L27" s="1"/>
    </row>
    <row r="28" spans="1:12" ht="24">
      <c r="A28" s="4">
        <v>9.4488368872293116E-2</v>
      </c>
      <c r="B28" s="4">
        <v>0</v>
      </c>
      <c r="C28" s="4">
        <v>52653.390767577599</v>
      </c>
      <c r="D28" s="4">
        <v>13785.31</v>
      </c>
      <c r="E28" s="4">
        <v>381952.89600000001</v>
      </c>
      <c r="F28" s="5" t="s">
        <v>38</v>
      </c>
      <c r="G28" s="5" t="s">
        <v>54</v>
      </c>
      <c r="H28" s="5"/>
      <c r="I28" s="5" t="s">
        <v>510</v>
      </c>
      <c r="J28" s="5" t="s">
        <v>545</v>
      </c>
      <c r="K28" s="5" t="s">
        <v>546</v>
      </c>
      <c r="L28" s="1"/>
    </row>
    <row r="29" spans="1:12" ht="24">
      <c r="A29" s="4">
        <v>0.1072287292601128</v>
      </c>
      <c r="B29" s="4">
        <v>0</v>
      </c>
      <c r="C29" s="4">
        <v>59752.922509164702</v>
      </c>
      <c r="D29" s="4">
        <v>12654.090000000006</v>
      </c>
      <c r="E29" s="4">
        <v>472202.44608000002</v>
      </c>
      <c r="F29" s="5" t="s">
        <v>38</v>
      </c>
      <c r="G29" s="5" t="s">
        <v>54</v>
      </c>
      <c r="H29" s="5"/>
      <c r="I29" s="5" t="s">
        <v>510</v>
      </c>
      <c r="J29" s="5" t="s">
        <v>547</v>
      </c>
      <c r="K29" s="5" t="s">
        <v>548</v>
      </c>
      <c r="L29" s="1"/>
    </row>
    <row r="30" spans="1:12" ht="25.5">
      <c r="A30" s="9">
        <v>3.3576424659376589</v>
      </c>
      <c r="B30" s="10"/>
      <c r="C30" s="9">
        <v>1871037.2813798145</v>
      </c>
      <c r="D30" s="10"/>
      <c r="E30" s="9">
        <v>64240980.670516998</v>
      </c>
      <c r="F30" s="10"/>
      <c r="G30" s="10"/>
      <c r="H30" s="10"/>
      <c r="I30" s="10"/>
      <c r="J30" s="10"/>
      <c r="K30" s="11" t="s">
        <v>549</v>
      </c>
      <c r="L30" s="1"/>
    </row>
    <row r="31" spans="1:12">
      <c r="A31" s="6">
        <v>3.3576424659556046</v>
      </c>
      <c r="B31" s="12"/>
      <c r="C31" s="6">
        <v>1871037.2813898143</v>
      </c>
      <c r="D31" s="12"/>
      <c r="E31" s="6">
        <v>64240980.670516998</v>
      </c>
      <c r="F31" s="12"/>
      <c r="G31" s="12"/>
      <c r="H31" s="12"/>
      <c r="I31" s="12"/>
      <c r="J31" s="12"/>
      <c r="K31" s="7" t="s">
        <v>550</v>
      </c>
      <c r="L31" s="1"/>
    </row>
    <row r="32" spans="1:12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</row>
    <row r="33" spans="1:12" ht="36" customHeight="1">
      <c r="A33" s="37" t="s">
        <v>33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2013-04-21T09:24:39Z</cp:lastPrinted>
  <dcterms:created xsi:type="dcterms:W3CDTF">2013-04-17T10:33:48Z</dcterms:created>
  <dcterms:modified xsi:type="dcterms:W3CDTF">2013-05-21T06:12:43Z</dcterms:modified>
</cp:coreProperties>
</file>