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7115" windowHeight="1278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calcPr calcId="125725" concurrentManualCount="4"/>
</workbook>
</file>

<file path=xl/calcChain.xml><?xml version="1.0" encoding="utf-8"?>
<calcChain xmlns="http://schemas.openxmlformats.org/spreadsheetml/2006/main">
  <c r="B82" i="27"/>
  <c r="B36"/>
  <c r="E132" i="18"/>
  <c r="E131"/>
  <c r="E130"/>
  <c r="C130"/>
  <c r="E91"/>
  <c r="C91"/>
  <c r="B83" i="27" l="1"/>
</calcChain>
</file>

<file path=xl/sharedStrings.xml><?xml version="1.0" encoding="utf-8"?>
<sst xmlns="http://schemas.openxmlformats.org/spreadsheetml/2006/main" count="4789" uniqueCount="1780">
  <si>
    <t>סכום נכסי ההשקעה</t>
  </si>
  <si>
    <t>תאריך: 16/07/13
שעה:    13:43</t>
  </si>
  <si>
    <t>לתאריך 30/06/2013
שם קופה 
מספר אישור 279
חברות: קג''מ פנסיה (12)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</si>
  <si>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</si>
  <si>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</si>
  <si>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</si>
  <si>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</si>
  <si>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</si>
  <si>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</si>
  <si>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</si>
  <si>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</si>
  <si>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</si>
  <si>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</si>
  <si>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</si>
  <si>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</si>
  <si>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</si>
  <si>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</si>
  <si>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</si>
  <si>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</si>
  <si>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</si>
  <si>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</si>
  <si>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</si>
  <si>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</si>
  <si>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</si>
  <si>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</si>
  <si>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</si>
  <si>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</si>
  <si>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</si>
  <si>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</si>
  <si>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</si>
  <si>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</si>
  <si>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</si>
  <si>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סכום נכסי ההשקעה</t>
  </si>
  <si>
    <t>* צד קשור</t>
  </si>
  <si>
    <t>שערי חליפין מטבעות</t>
  </si>
  <si>
    <t>שער</t>
  </si>
  <si>
    <t>מטבע</t>
  </si>
  <si>
    <t>ריאל ברזילאי  - בל"ל</t>
  </si>
  <si>
    <t>דולר ארהב</t>
  </si>
  <si>
    <t>יורו</t>
  </si>
  <si>
    <t>לישט</t>
  </si>
  <si>
    <t>יין יפני</t>
  </si>
  <si>
    <t>כתר נורבגי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</si>
  <si>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</si>
  <si>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</si>
  <si>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</si>
  <si>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</si>
  <si>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</si>
  <si>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</si>
  <si>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</si>
  <si>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</si>
  <si>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</si>
  <si>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 xml:space="preserve"> יתרת מזומנים ועו"ש בש"ח</t>
  </si>
  <si>
    <t>שקל</t>
  </si>
  <si>
    <t>לא מדורג</t>
  </si>
  <si>
    <t>0</t>
  </si>
  <si>
    <t>1111111111- 10- בנק לאומי</t>
  </si>
  <si>
    <t>עו'ש</t>
  </si>
  <si>
    <t>1111111111- 11- בנק דיסקונט</t>
  </si>
  <si>
    <t>1111111111- 12- בנק הפועלים</t>
  </si>
  <si>
    <t>1111111111- 13- בנק איגוד</t>
  </si>
  <si>
    <t>1111111111- 20- בנק מזרחי</t>
  </si>
  <si>
    <t>1111111111- 26- יו-בנק</t>
  </si>
  <si>
    <t>1111111111- 33- פועלים סהר</t>
  </si>
  <si>
    <t>1111111111- 66- Credit Suisse UK</t>
  </si>
  <si>
    <t>1111111111- 99- BACK OFFICE / חשבון פנימי</t>
  </si>
  <si>
    <t xml:space="preserve"> סה''כ ל: יתרת מזומנים ועו"ש בש"ח</t>
  </si>
  <si>
    <t xml:space="preserve"> יתרת מזומנים ועו"ש נקובים במט"ח</t>
  </si>
  <si>
    <t>1000280- 10- בנק לאומי</t>
  </si>
  <si>
    <t>דולר ארהב- מטבעות</t>
  </si>
  <si>
    <t>1000280- 12- בנק הפועלים</t>
  </si>
  <si>
    <t>1000280- 20- בנק מזרחי</t>
  </si>
  <si>
    <t>1000280- 33- פועלים סהר</t>
  </si>
  <si>
    <t>1000298- 10- בנק לאומי</t>
  </si>
  <si>
    <t>יורו- מטבעות</t>
  </si>
  <si>
    <t>1000298- 33- פועלים סהר</t>
  </si>
  <si>
    <t>1000306- 33- פועלים סהר</t>
  </si>
  <si>
    <t>לישט- מטבעות</t>
  </si>
  <si>
    <t xml:space="preserve"> סה''כ ל: יתרת מזומנים ועו"ש נקובים במט"ח</t>
  </si>
  <si>
    <t xml:space="preserve"> פח"ק/פר"י</t>
  </si>
  <si>
    <t>1111111110- 12- בנק הפועלים</t>
  </si>
  <si>
    <t>פ.ח.ק.</t>
  </si>
  <si>
    <t>1111111110- 20- בנק מזרחי</t>
  </si>
  <si>
    <t>1111111110- 33- פועלים סהר</t>
  </si>
  <si>
    <t xml:space="preserve"> סה''כ ל: פח"ק/פר"י</t>
  </si>
  <si>
    <t xml:space="preserve"> פק"מ לתקופה של עד 3 חודשים</t>
  </si>
  <si>
    <t xml:space="preserve"> סה''כ ל: פק"מ לתקופה של עד 3 חודשים</t>
  </si>
  <si>
    <t xml:space="preserve"> פקדון צמוד מדד עד 3 חודשים</t>
  </si>
  <si>
    <t xml:space="preserve"> סה''כ ל: פקדון צמוד מדד עד 3 חודשים</t>
  </si>
  <si>
    <t xml:space="preserve"> פקדון צמוד מט"ח עד 3 חודשים</t>
  </si>
  <si>
    <t xml:space="preserve"> סה''כ ל: פקדון צמוד מט"ח עד 3 חודשים</t>
  </si>
  <si>
    <t xml:space="preserve"> פקדונות במט"ח עד 3 חודשים</t>
  </si>
  <si>
    <t xml:space="preserve"> סה''כ ל: פקדונות במט"ח עד 3 חודשים</t>
  </si>
  <si>
    <t>סה''כ ל: בישראל</t>
  </si>
  <si>
    <t>בחו"ל</t>
  </si>
  <si>
    <t xml:space="preserve"> יתרות מזומנים ועו"ש נקובים במט"ח בחו"ל</t>
  </si>
  <si>
    <t xml:space="preserve"> סה''כ ל: יתרות מזומנים ועו"ש נקובים במט"ח בחו"ל</t>
  </si>
  <si>
    <t xml:space="preserve"> פקדונות במט"ח עד 3 חודשים בחו"ל</t>
  </si>
  <si>
    <t xml:space="preserve"> סה''כ ל: פקדונות במט"ח עד 3 חודשים בחו"ל</t>
  </si>
  <si>
    <t>סה''כ ל: בחו"ל</t>
  </si>
  <si>
    <t>סה''כ מזומנים ושווי מזומנים</t>
  </si>
  <si>
    <t>ניירות ערך סחירים: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</si>
  <si>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</si>
  <si>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</si>
  <si>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</si>
  <si>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</si>
  <si>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</si>
  <si>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 xml:space="preserve"> צמודות מדד</t>
  </si>
  <si>
    <t>מעלות</t>
  </si>
  <si>
    <t>RF</t>
  </si>
  <si>
    <t>9590431</t>
  </si>
  <si>
    <t>גליל 5904- ממשלת ישראל</t>
  </si>
  <si>
    <t>1120583</t>
  </si>
  <si>
    <t>ממשלתי  צמוד 0841- ממשלת ישראל</t>
  </si>
  <si>
    <t>1097708</t>
  </si>
  <si>
    <t>ממשלתי צמוד 0536- ממשלת ישראל</t>
  </si>
  <si>
    <t xml:space="preserve"> סה''כ ל: צמודות מדד</t>
  </si>
  <si>
    <t xml:space="preserve"> לא צמודות</t>
  </si>
  <si>
    <t>1123272</t>
  </si>
  <si>
    <t>ממשלתי שקלי 0122- ממשלת ישראל</t>
  </si>
  <si>
    <t>1099456</t>
  </si>
  <si>
    <t>ממשלתי שקלי 1026- ממשלת ישראל</t>
  </si>
  <si>
    <t>1125400</t>
  </si>
  <si>
    <t>ממשלתי שקלי 142- ממשלת ישראל</t>
  </si>
  <si>
    <t xml:space="preserve"> סה''כ ל: לא צמודות</t>
  </si>
  <si>
    <t xml:space="preserve"> צמודות לדולר</t>
  </si>
  <si>
    <t xml:space="preserve"> סה''כ ל: צמודות לדולר</t>
  </si>
  <si>
    <t xml:space="preserve"> אג"ח ממשלתי בחו"ל</t>
  </si>
  <si>
    <t xml:space="preserve"> _x0000_</t>
  </si>
  <si>
    <t>S&amp;P</t>
  </si>
  <si>
    <t>A+</t>
  </si>
  <si>
    <t>US46513AGA25</t>
  </si>
  <si>
    <t>ISRAEL 4% 30.06.22- ממשלת ישראל</t>
  </si>
  <si>
    <t>Moodys</t>
  </si>
  <si>
    <t>A1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</si>
  <si>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</si>
  <si>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</si>
  <si>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</si>
  <si>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</si>
  <si>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</si>
  <si>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</si>
  <si>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>US465138ZR91</t>
  </si>
  <si>
    <t>ISRAEL 7 1/4 12/28- ממשלת ישראל</t>
  </si>
  <si>
    <t xml:space="preserve"> סה''כ ל: אג"ח ממשלתי בחו"ל</t>
  </si>
  <si>
    <t xml:space="preserve"> אג"ח ממשלות זרות בחו"ל</t>
  </si>
  <si>
    <t xml:space="preserve"> סה''כ ל: אג"ח ממשלות זרות בחו"ל</t>
  </si>
  <si>
    <t>סה''כ תעודות התחייבות ממשלתיות</t>
  </si>
  <si>
    <t>ניירות ערך סחירים: תעודות חוב מסחריות</t>
  </si>
  <si>
    <t>ענף מסחר</t>
  </si>
  <si>
    <t xml:space="preserve"> צמודות</t>
  </si>
  <si>
    <t xml:space="preserve"> סה''כ ל: צמודות</t>
  </si>
  <si>
    <t xml:space="preserve"> צמודות למט"ח</t>
  </si>
  <si>
    <t xml:space="preserve"> סה''כ ל: צמודות למט"ח</t>
  </si>
  <si>
    <t xml:space="preserve"> חברות ישראליות בחו"ל</t>
  </si>
  <si>
    <t xml:space="preserve"> סה''כ ל: חברות ישראליות בחו"ל</t>
  </si>
  <si>
    <t xml:space="preserve"> חברות זרות בחו"ל</t>
  </si>
  <si>
    <t xml:space="preserve"> סה''כ ל: חברות זרות בחו"ל</t>
  </si>
  <si>
    <t>סה''כ תעודות חוב מסחריות</t>
  </si>
  <si>
    <t>ניירות ערך סחירים: אג''ח קונצרני</t>
  </si>
  <si>
    <t xml:space="preserve"> צמוד למדד</t>
  </si>
  <si>
    <t>AA+</t>
  </si>
  <si>
    <t>בנקים</t>
  </si>
  <si>
    <t>1940535</t>
  </si>
  <si>
    <t>פועלים הנפקות 32- בנק הפועלים</t>
  </si>
  <si>
    <t>AA</t>
  </si>
  <si>
    <t>ביטוח</t>
  </si>
  <si>
    <t>1099738</t>
  </si>
  <si>
    <t>הראל כ.התחייבות א- הראל מימון והנפקות</t>
  </si>
  <si>
    <t>1940501</t>
  </si>
  <si>
    <t>פועלים כ.התחייבות 14- בנק הפועלים</t>
  </si>
  <si>
    <t>1940543</t>
  </si>
  <si>
    <t>פועלים כ.התחייבות 15- בנק הפועלים</t>
  </si>
  <si>
    <t>פנימי</t>
  </si>
  <si>
    <t>AA-</t>
  </si>
  <si>
    <t>מסחר ושרותים</t>
  </si>
  <si>
    <t>2300143</t>
  </si>
  <si>
    <t>בזק אגח 6- בזק</t>
  </si>
  <si>
    <t>1126077</t>
  </si>
  <si>
    <t>הראל הנפקות אגח ז- הראל מימון והנפקות</t>
  </si>
  <si>
    <t>1126069</t>
  </si>
  <si>
    <t>הראל ו טפטוף(פ) 1.1.15 ה.שלישונ 3.85 2023- הראל מימון והנפקות</t>
  </si>
  <si>
    <t>6040141</t>
  </si>
  <si>
    <t>לאומי 200 ה.משני עליון 2021 4%- לאומי</t>
  </si>
  <si>
    <t>מידרוג</t>
  </si>
  <si>
    <t>Aa3</t>
  </si>
  <si>
    <t>1103670</t>
  </si>
  <si>
    <t>מנורה ביטוח הון 1- מנורה מבטחים בטוח</t>
  </si>
  <si>
    <t>5660048</t>
  </si>
  <si>
    <t>מנורה מבטחים החזקות א- מנורה מבטחים החזקות</t>
  </si>
  <si>
    <t>1120120</t>
  </si>
  <si>
    <t>כ.ביטוח ג  ה.משני- כלל חברה לביטוח</t>
  </si>
  <si>
    <t>6950083</t>
  </si>
  <si>
    <t>מזרחי טפחות שטר הון א- מזרחי טפחות</t>
  </si>
  <si>
    <t>תעשייה</t>
  </si>
  <si>
    <t>1110923</t>
  </si>
  <si>
    <t>מכתשים  אגן סדרה ג- מכתשים אגן</t>
  </si>
  <si>
    <t>נדלן ובינוי</t>
  </si>
  <si>
    <t>3230125</t>
  </si>
  <si>
    <t>מליסרון ו- מליסרון</t>
  </si>
  <si>
    <t>1125996</t>
  </si>
  <si>
    <t>סלקום ו- סלקום ישראל</t>
  </si>
  <si>
    <t>1119999</t>
  </si>
  <si>
    <t>ר.כ.נדלן ד טפטוף(פג) 5.1.14- רבוע נדל"ן</t>
  </si>
  <si>
    <t>A</t>
  </si>
  <si>
    <t>3900271</t>
  </si>
  <si>
    <t>אלוני חץ ח 4.45% 2023- אלוני חץ</t>
  </si>
  <si>
    <t>1117423</t>
  </si>
  <si>
    <t>בריטיש ישראל ג- בריטיש ישראל השקעות בע"מ</t>
  </si>
  <si>
    <t>1260397</t>
  </si>
  <si>
    <t>ג.גלוב ד טפטוף(פ) 29.1.14- גזית גלוב</t>
  </si>
  <si>
    <t>1260306</t>
  </si>
  <si>
    <t>גזית גלוב ג- גזית גלוב</t>
  </si>
  <si>
    <t>1260462</t>
  </si>
  <si>
    <t>גזית גלוב ט- גזית גלוב</t>
  </si>
  <si>
    <t>השקעה ואחזקות</t>
  </si>
  <si>
    <t>1111319</t>
  </si>
  <si>
    <t>דלק פטרוליום ז- דלק פטרוליום</t>
  </si>
  <si>
    <t>7430069</t>
  </si>
  <si>
    <t>ישפרו ב- ישפרו</t>
  </si>
  <si>
    <t>7230303</t>
  </si>
  <si>
    <t>נורסטאר ט טפטוף (פג) 5.4.14- נורסטאר החזקות אינכ</t>
  </si>
  <si>
    <t>A2</t>
  </si>
  <si>
    <t>1110733</t>
  </si>
  <si>
    <t>שיכון ובינוי 2- שיכון ובינוי</t>
  </si>
  <si>
    <t>1117910</t>
  </si>
  <si>
    <t>שכון ובינוי 4- שיכון ובינוי</t>
  </si>
  <si>
    <t>1125210</t>
  </si>
  <si>
    <t>שכון ובינוי 5- שיכון ובינוי</t>
  </si>
  <si>
    <t>A3</t>
  </si>
  <si>
    <t>1104330</t>
  </si>
  <si>
    <t>אשדר חברה לבנין סדרה א- אשדר</t>
  </si>
  <si>
    <t>A-</t>
  </si>
  <si>
    <t>7480098</t>
  </si>
  <si>
    <t>דיסקונט הון משני עליון 1- דיסקונט</t>
  </si>
  <si>
    <t>Baa1</t>
  </si>
  <si>
    <t>5430079</t>
  </si>
  <si>
    <t>כנפיים סד' ג- כנפיים</t>
  </si>
  <si>
    <t>BBB</t>
  </si>
  <si>
    <t>6910095</t>
  </si>
  <si>
    <t>דיסקונט הון ראשוני מורכב 1- דיסקונט</t>
  </si>
  <si>
    <t>1105543</t>
  </si>
  <si>
    <t>קבוצת דלק יג- קבוצת דלק</t>
  </si>
  <si>
    <t>1115823</t>
  </si>
  <si>
    <t>קבוצת דלק יח- קבוצת דלק</t>
  </si>
  <si>
    <t>1106046</t>
  </si>
  <si>
    <t>קבוצת דלק כב- קבוצת דלק</t>
  </si>
  <si>
    <t>BB</t>
  </si>
  <si>
    <t>1113034</t>
  </si>
  <si>
    <t>קרדן אן.וי. סדרה ב- קרדן אן.וי.</t>
  </si>
  <si>
    <t xml:space="preserve"> סה''כ ל: צמוד למדד</t>
  </si>
  <si>
    <t xml:space="preserve"> לא צמוד</t>
  </si>
  <si>
    <t>1110931</t>
  </si>
  <si>
    <t>מכתשים אגן ד- מכתשים אגן</t>
  </si>
  <si>
    <t>1126002</t>
  </si>
  <si>
    <t>סלקום ז- סלקום ישראל</t>
  </si>
  <si>
    <t>1114073</t>
  </si>
  <si>
    <t>פז נפט אג"ח ג- פז חברת נפט</t>
  </si>
  <si>
    <t>1111327</t>
  </si>
  <si>
    <t>דלק פטרוליום ח- דלק פטרוליום</t>
  </si>
  <si>
    <t>1115070</t>
  </si>
  <si>
    <t>דלק קב. טו טפטוף(פ) 9.11.13- קבוצת דלק</t>
  </si>
  <si>
    <t>1115062</t>
  </si>
  <si>
    <t>קבוצת דלק יד- קבוצת דלק</t>
  </si>
  <si>
    <t xml:space="preserve"> סה''כ ל: לא צמוד</t>
  </si>
  <si>
    <t xml:space="preserve"> צמוד למט"ח</t>
  </si>
  <si>
    <t xml:space="preserve"> סה''כ ל: צמוד למט"ח</t>
  </si>
  <si>
    <t xml:space="preserve"> צמודות למדד אחר</t>
  </si>
  <si>
    <t xml:space="preserve"> סה''כ ל: צמודות למדד אחר</t>
  </si>
  <si>
    <t>us46507wab63</t>
  </si>
  <si>
    <t>7.75% ISRAEL ELECTRIC 12/27- חשמל</t>
  </si>
  <si>
    <t>US46507NAB64 corp</t>
  </si>
  <si>
    <t>ISRELE electric  9.375% 01.20- חשמל</t>
  </si>
  <si>
    <t>AAA</t>
  </si>
  <si>
    <t>XS0460362808</t>
  </si>
  <si>
    <t>EBRD 9.5% 11/2013- EUROPEAN BK RECON &amp; DEV</t>
  </si>
  <si>
    <t>XS0754679669</t>
  </si>
  <si>
    <t>KFW 7.5% 12/03/15- KFW</t>
  </si>
  <si>
    <t>תשתיות</t>
  </si>
  <si>
    <t>USF2893TAB29</t>
  </si>
  <si>
    <t>EDF 6.5% 01/19- EDF ENERGY</t>
  </si>
  <si>
    <t>US4042Q1AB39</t>
  </si>
  <si>
    <t>HSBC5 5/8 08/15/35- HSBC Bank</t>
  </si>
  <si>
    <t>XS0502286908</t>
  </si>
  <si>
    <t>CEZCO 4.875 04/25- CEZCO</t>
  </si>
  <si>
    <t>US40429CFR88</t>
  </si>
  <si>
    <t>HSBC F 06/01/16- HSBC Bank</t>
  </si>
  <si>
    <t>XS0347918723</t>
  </si>
  <si>
    <t>NAB VAR 09/49- NATIONAL AUSTRALIA BK-NV</t>
  </si>
  <si>
    <t>XS0431744282</t>
  </si>
  <si>
    <t>RABOBK VAR 49-19- RABOBANK</t>
  </si>
  <si>
    <t>Baa2</t>
  </si>
  <si>
    <t>US06051GDX43</t>
  </si>
  <si>
    <t>BAC 5.65 05/01/18- BANK OF AMER CRP</t>
  </si>
  <si>
    <t>US172967ES69</t>
  </si>
  <si>
    <t>C 6 1/8 05/15/18- CITIGROUP INC</t>
  </si>
  <si>
    <t>סה''כ אג''ח קונצרני</t>
  </si>
  <si>
    <t>ניירות ערך סחירים: מניות</t>
  </si>
  <si>
    <t xml:space="preserve"> תל אביב 25</t>
  </si>
  <si>
    <t>1081165</t>
  </si>
  <si>
    <t>מגדל ביטוח- מגדל ביטוח</t>
  </si>
  <si>
    <t>662577</t>
  </si>
  <si>
    <t>פועלים- בנק הפועלים</t>
  </si>
  <si>
    <t>691212</t>
  </si>
  <si>
    <t>דיסקונט       א- דיסקונט</t>
  </si>
  <si>
    <t>604611</t>
  </si>
  <si>
    <t>לאומי- לאומי</t>
  </si>
  <si>
    <t>695437</t>
  </si>
  <si>
    <t>מזרחי טפחות- מזרחי טפחות</t>
  </si>
  <si>
    <t>576017</t>
  </si>
  <si>
    <t>חברה לישראל- החברה לישראל</t>
  </si>
  <si>
    <t>1100007</t>
  </si>
  <si>
    <t>פז נפט- פז חברת נפט</t>
  </si>
  <si>
    <t>1084128</t>
  </si>
  <si>
    <t>קבוצת דלק- קבוצת דלק</t>
  </si>
  <si>
    <t>חיפושי נפט וגז</t>
  </si>
  <si>
    <t>268011</t>
  </si>
  <si>
    <t>אבנר        יהש- אבנר יהש</t>
  </si>
  <si>
    <t>230011</t>
  </si>
  <si>
    <t>בזק- בזק</t>
  </si>
  <si>
    <t>1101534</t>
  </si>
  <si>
    <t>סלקום- סלקום ישראל</t>
  </si>
  <si>
    <t>1083484</t>
  </si>
  <si>
    <t>פרטנר- פרטנר</t>
  </si>
  <si>
    <t>126011</t>
  </si>
  <si>
    <t>גזית גלוב- גזית גלוב</t>
  </si>
  <si>
    <t>1119478</t>
  </si>
  <si>
    <t>עזריאלי קבוצה- קבוצת עזריאלי בע"מ</t>
  </si>
  <si>
    <t>1081124</t>
  </si>
  <si>
    <t>אלביט מערכות- אלביט מערכות</t>
  </si>
  <si>
    <t>2590248</t>
  </si>
  <si>
    <t>בזן- בזן בתי זיקוק לנפט</t>
  </si>
  <si>
    <t>629014</t>
  </si>
  <si>
    <t>טבע- טבע</t>
  </si>
  <si>
    <t>281014</t>
  </si>
  <si>
    <t>כיל- כיל</t>
  </si>
  <si>
    <t>273011</t>
  </si>
  <si>
    <t>נייס- נייס</t>
  </si>
  <si>
    <t>1092428</t>
  </si>
  <si>
    <t>פריגו- פריגו</t>
  </si>
  <si>
    <t xml:space="preserve"> סה''כ ל: תל אביב 25</t>
  </si>
  <si>
    <t xml:space="preserve"> תל אביב 75</t>
  </si>
  <si>
    <t>585018</t>
  </si>
  <si>
    <t>הראל השקעות- הראל חברה לביטוח</t>
  </si>
  <si>
    <t>224014</t>
  </si>
  <si>
    <t>כלל עסקי ביטוח- כלל חברה לביטוח</t>
  </si>
  <si>
    <t>566018</t>
  </si>
  <si>
    <t>מנורה מבטחים החזקות- מנורה מבטחים החזקות</t>
  </si>
  <si>
    <t>694034</t>
  </si>
  <si>
    <t>אלקו החזקות- אלקו החזקות</t>
  </si>
  <si>
    <t>739037</t>
  </si>
  <si>
    <t>אלקטרה- אלקטרה</t>
  </si>
  <si>
    <t>608018</t>
  </si>
  <si>
    <t>כלל תעשיות- כלל תעשיות</t>
  </si>
  <si>
    <t xml:space="preserve">מסחר </t>
  </si>
  <si>
    <t>445015</t>
  </si>
  <si>
    <t>מטריקס- מטריקס</t>
  </si>
  <si>
    <t>1099654</t>
  </si>
  <si>
    <t>אלוט תקשורת- אלוט תקשורת</t>
  </si>
  <si>
    <t>5010129</t>
  </si>
  <si>
    <t>אלקטרה מ.צריכה (1970) מר- אלקטרה מוצרי צריכה בע"מ</t>
  </si>
  <si>
    <t>1092345</t>
  </si>
  <si>
    <t>חלל תקשורת- חלל תקשורת בע"מ</t>
  </si>
  <si>
    <t>777037</t>
  </si>
  <si>
    <t>שופרסל- שופרסל</t>
  </si>
  <si>
    <t>1097278</t>
  </si>
  <si>
    <t>אמות- אמות השקעות</t>
  </si>
  <si>
    <t>759019</t>
  </si>
  <si>
    <t>גב ים  1- גב ים</t>
  </si>
  <si>
    <t>723007</t>
  </si>
  <si>
    <t>נורסטאר החזקות אינק- נורסטאר החזקות אינכ</t>
  </si>
  <si>
    <t>1081942</t>
  </si>
  <si>
    <t>שיכון ובינוי- שיכון ובינוי</t>
  </si>
  <si>
    <t>260018</t>
  </si>
  <si>
    <t>אורמת- אורמת</t>
  </si>
  <si>
    <t>632018</t>
  </si>
  <si>
    <t>נייר חדרה- נייר חדרה</t>
  </si>
  <si>
    <t>1082544</t>
  </si>
  <si>
    <t>איזיציפ- איזיצ'יפ סמיקונדרטורס</t>
  </si>
  <si>
    <t xml:space="preserve"> סה''כ ל: תל אביב 75</t>
  </si>
  <si>
    <t xml:space="preserve"> מניות היתר</t>
  </si>
  <si>
    <t>1104314</t>
  </si>
  <si>
    <t>אשדר חברה לבניה- אשדר</t>
  </si>
  <si>
    <t>415018</t>
  </si>
  <si>
    <t>חבס- חבס-ח.צ השקעות-1960 בע"מ</t>
  </si>
  <si>
    <t>1119593</t>
  </si>
  <si>
    <t>אפוסנס- אפוסנס בע"מ</t>
  </si>
  <si>
    <t>1101732</t>
  </si>
  <si>
    <t>מלנוקס- מלאנוקס</t>
  </si>
  <si>
    <t xml:space="preserve"> סה''כ ל: מניות היתר</t>
  </si>
  <si>
    <t xml:space="preserve"> call 001 אופציות </t>
  </si>
  <si>
    <t xml:space="preserve"> סה''כ ל: call 001 אופציות </t>
  </si>
  <si>
    <t>חברות תוכנה והייטק</t>
  </si>
  <si>
    <t>IL0010996549</t>
  </si>
  <si>
    <t>Allot Communication US- אלוט תקשורת</t>
  </si>
  <si>
    <t>חשמל ואלקטרוניקה</t>
  </si>
  <si>
    <t>IL0011017329</t>
  </si>
  <si>
    <t>Mellanox US- מלאנוקס</t>
  </si>
  <si>
    <t>טכנולוגיה</t>
  </si>
  <si>
    <t>IL0010825441</t>
  </si>
  <si>
    <t>EZchip- איזיצ'יפ סמיקונדרטורס</t>
  </si>
  <si>
    <t>US6866881021</t>
  </si>
  <si>
    <t>ORA US- ORMAT TSCHNOLOGIES INC</t>
  </si>
  <si>
    <t>תעשייה כללי</t>
  </si>
  <si>
    <t>US6536561086</t>
  </si>
  <si>
    <t>NICE US- נייס</t>
  </si>
  <si>
    <t>סה''כ מניות</t>
  </si>
  <si>
    <t>ניירות ערך סחירים: תעודות סל</t>
  </si>
  <si>
    <t xml:space="preserve"> שמחקות מדדי מניות בישראל</t>
  </si>
  <si>
    <t>1113703</t>
  </si>
  <si>
    <t>הראל סל ת"א 25- הראל סל בעמ</t>
  </si>
  <si>
    <t>1113232</t>
  </si>
  <si>
    <t>הראל סל תל אביב 100- הראל סל בעמ</t>
  </si>
  <si>
    <t>1096593</t>
  </si>
  <si>
    <t>פסגות סל תא  100 סד-1- פסגות (מדדים/תאלי) תעודות סל -בע"מ</t>
  </si>
  <si>
    <t>1096486</t>
  </si>
  <si>
    <t>פסגות סל תא  75 סד-2- פסגות (מדדים/תאלי) תעודות סל -בע"מ</t>
  </si>
  <si>
    <t>1125327</t>
  </si>
  <si>
    <t>פסגות סל תא 100 סד-2- פסגות (מדדים/תאלי) תעודות סל -בע"מ</t>
  </si>
  <si>
    <t>1084656</t>
  </si>
  <si>
    <t>פסגות סל תא 25 סד-1- פסגות (מדדים/תאלי) תעודות סל -בע"מ</t>
  </si>
  <si>
    <t>1125319</t>
  </si>
  <si>
    <t>פסגות סל תא 25 סד-2- פסגות (מדדים/תאלי) תעודות סל -בע"מ</t>
  </si>
  <si>
    <t>1117241</t>
  </si>
  <si>
    <t>קסם סמ 31 תא75- ק.ס.ם תעודות סל ומוצרי מדדים בע"מ</t>
  </si>
  <si>
    <t>1117266</t>
  </si>
  <si>
    <t>קסםסמ 33 תא 100- ק.ס.ם תעודות סל ומוצרי מדדים בע"מ</t>
  </si>
  <si>
    <t>1091826</t>
  </si>
  <si>
    <t>תכלית תא 25- תכלית תעודות סל בע"מ</t>
  </si>
  <si>
    <t>1091818</t>
  </si>
  <si>
    <t>תכלית תל אביב 100- תכלית תעודות סל בע"מ</t>
  </si>
  <si>
    <t>1116979</t>
  </si>
  <si>
    <t>קסם סמ 9  ת"א25- ק.ס.ם תעודות סל ומוצרי מדדים בע"מ</t>
  </si>
  <si>
    <t>1105386</t>
  </si>
  <si>
    <t>תכלית ת"א 75- תכלית גלובל בע"מ</t>
  </si>
  <si>
    <t xml:space="preserve"> סה''כ ל: שמחקות מדדי מניות בישראל</t>
  </si>
  <si>
    <t xml:space="preserve"> שמחקות מדדים אחרים בישראל</t>
  </si>
  <si>
    <t xml:space="preserve"> סה''כ ל: שמחקות מדדים אחרים בישראל</t>
  </si>
  <si>
    <t xml:space="preserve"> שמחקות מדדים אחרים בחו"ל</t>
  </si>
  <si>
    <t xml:space="preserve"> סה''כ ל: שמחקות מדדים אחרים בחו"ל</t>
  </si>
  <si>
    <t xml:space="preserve"> אחר</t>
  </si>
  <si>
    <t xml:space="preserve"> סה''כ ל: אחר</t>
  </si>
  <si>
    <t xml:space="preserve"> short</t>
  </si>
  <si>
    <t xml:space="preserve"> סה''כ ל: short</t>
  </si>
  <si>
    <t xml:space="preserve"> שמחקות מדדי מניות בחו"ל</t>
  </si>
  <si>
    <t xml:space="preserve"> סה''כ ל: שמחקות מדדי מניות בחו"ל</t>
  </si>
  <si>
    <t xml:space="preserve"> שמחקות מדדי מניות</t>
  </si>
  <si>
    <t>US4642861037</t>
  </si>
  <si>
    <t>EWA AUSTRALIA- blackrock fund advisors</t>
  </si>
  <si>
    <t>LU0490618542</t>
  </si>
  <si>
    <t>DB S&amp;P 500 XSPU LN- DEUTSCHE BANK</t>
  </si>
  <si>
    <t>LU0274209237</t>
  </si>
  <si>
    <t>XMEU GR DB MSCI Europe- DEUTSCHE BANK</t>
  </si>
  <si>
    <t>LU0292107645</t>
  </si>
  <si>
    <t>XMMD DB ETF EM- DEUTSCHE BANK</t>
  </si>
  <si>
    <t>LU0274210672</t>
  </si>
  <si>
    <t>XMUD LN DB MSCI US- DEUTSCHE BANK</t>
  </si>
  <si>
    <t>LU0274208692</t>
  </si>
  <si>
    <t>XMWD LN DB MXWO- DEUTSCHE BANK</t>
  </si>
  <si>
    <t>LU0322252338</t>
  </si>
  <si>
    <t>XPXD LN DB Asia- DEUTSCHE BANK</t>
  </si>
  <si>
    <t>US4642866655</t>
  </si>
  <si>
    <t>EPP-US- EEP US</t>
  </si>
  <si>
    <t>us4642868487</t>
  </si>
  <si>
    <t>EWJ US- EWJ US</t>
  </si>
  <si>
    <t>US4642881829</t>
  </si>
  <si>
    <t>AAXJ ASIA PACIFIC- ISHARES</t>
  </si>
  <si>
    <t>US4642872349</t>
  </si>
  <si>
    <t>EEM Ishares MSCI EMRG- ISHARES</t>
  </si>
  <si>
    <t>IE00B0M62Q58</t>
  </si>
  <si>
    <t>IDWR LN- ISHARES</t>
  </si>
  <si>
    <t>IE0005042456</t>
  </si>
  <si>
    <t>ISF LN- ISHARES</t>
  </si>
  <si>
    <t>JP3027650005</t>
  </si>
  <si>
    <t>1321 JP NOMURA NIKKEI 225- Nomura</t>
  </si>
  <si>
    <t>IE00B60SX394</t>
  </si>
  <si>
    <t>MXWO LN- SOURCE MARKETS PLC</t>
  </si>
  <si>
    <t>IE00B59D1459</t>
  </si>
  <si>
    <t>Source GLG Europe- SOURCE MARKETS PLC</t>
  </si>
  <si>
    <t>IE00B60SWY32</t>
  </si>
  <si>
    <t>Source MSCI Europe- SOURCE MARKETS PLC</t>
  </si>
  <si>
    <t>IE00B3YCGJ38</t>
  </si>
  <si>
    <t>Source S&amp;P 500- SOURCE MARKETS PLC</t>
  </si>
  <si>
    <t>US81369Y3080</t>
  </si>
  <si>
    <t>CONSUMER STAPLES SPDR- State Street</t>
  </si>
  <si>
    <t>US81369Y6059</t>
  </si>
  <si>
    <t>FINANC SPDT-XLF- State Street</t>
  </si>
  <si>
    <t>US78462F1030</t>
  </si>
  <si>
    <t>spy - spdr- State Street</t>
  </si>
  <si>
    <t>US78464A8889</t>
  </si>
  <si>
    <t>XHB Homebuilders- State Street</t>
  </si>
  <si>
    <t>US78464A7147</t>
  </si>
  <si>
    <t>XRT  Retai- State Street</t>
  </si>
  <si>
    <t>US9220428588</t>
  </si>
  <si>
    <t>VWO US- Vanguard Group Inc</t>
  </si>
  <si>
    <t>US97717W8516</t>
  </si>
  <si>
    <t>DXJ Japan Hedged- Wisdomtree</t>
  </si>
  <si>
    <t xml:space="preserve"> סה''כ ל: שמחקות מדדי מניות</t>
  </si>
  <si>
    <t xml:space="preserve"> שמחקות מדדים אחרים</t>
  </si>
  <si>
    <t xml:space="preserve"> סה''כ ל: שמחקות מדדים אחרים</t>
  </si>
  <si>
    <t>סה''כ תעודות סל</t>
  </si>
  <si>
    <t>ניירות ערך סחירים: קרנות נאמנות</t>
  </si>
  <si>
    <t>תעודות השתתפות בקרנות נאמנות בישראל</t>
  </si>
  <si>
    <t>סה''כ ל: תעודות השתתפות בקרנות נאמנות בישראל</t>
  </si>
  <si>
    <t>תעודות השתתפות בקרנות נאמנות בחו"ל</t>
  </si>
  <si>
    <t>קרנות נאמנות</t>
  </si>
  <si>
    <t>LU0596593243 EQUITY</t>
  </si>
  <si>
    <t>Celsius Emerald A- BARCLAYS</t>
  </si>
  <si>
    <t>LU0325074762</t>
  </si>
  <si>
    <t>JPM STEEP US- JP MORGAN INTL</t>
  </si>
  <si>
    <t>LU0231479717</t>
  </si>
  <si>
    <t>ABERDEEN GL EMMKT EQTY I2- Aberdeen Asset Management</t>
  </si>
  <si>
    <t>LU0231482349</t>
  </si>
  <si>
    <t>Aberdeen Gl World Eqity FD i- Aberdeen Asset Management</t>
  </si>
  <si>
    <t>KYG4506E1035</t>
  </si>
  <si>
    <t>ACS GLOBAL EQUITY FUNDS- Heptagon  Capital LLP</t>
  </si>
  <si>
    <t>LU0235308482</t>
  </si>
  <si>
    <t>Alken European Opportunities- Alken</t>
  </si>
  <si>
    <t>LU0419225080</t>
  </si>
  <si>
    <t>DB PLATINUM CROCI SECTOR-I2C- DEUTSCHE BANK</t>
  </si>
  <si>
    <t>LU0194165345</t>
  </si>
  <si>
    <t>DB Platinum Croci US- DEUTSCHE BANK</t>
  </si>
  <si>
    <t>FR0010849810</t>
  </si>
  <si>
    <t>Edram Sinergie Europe- Edmond de Rothschild</t>
  </si>
  <si>
    <t>FR0010360537</t>
  </si>
  <si>
    <t>GLOBAL CHALLENGE- EDRAM GLOBAL CHALLENGE</t>
  </si>
  <si>
    <t>GB0004911540</t>
  </si>
  <si>
    <t>JUP EURO SP SITS- Jupiter</t>
  </si>
  <si>
    <t>KYG582231273</t>
  </si>
  <si>
    <t>MARKETFIELD FUND LT- Marketfield Asset Management</t>
  </si>
  <si>
    <t>GB00B0MY7207</t>
  </si>
  <si>
    <t>Newton Asia Pacific- BNY Melllon</t>
  </si>
  <si>
    <t>IE00B6ZZNB36</t>
  </si>
  <si>
    <t>Oppenheimer Emerging Markets- Heptagon  Capital LLP</t>
  </si>
  <si>
    <t>LU0386869092</t>
  </si>
  <si>
    <t>Pictet Golabl Megatrend Z CLASS- PICTET FUNDS EUROPE SA</t>
  </si>
  <si>
    <t>LU047496762</t>
  </si>
  <si>
    <t>Pictet Japan Opportunities Z- PICTET FUNDS EUROPE SA</t>
  </si>
  <si>
    <t>NO0008004009</t>
  </si>
  <si>
    <t>skagen Global- SKAGEN</t>
  </si>
  <si>
    <t>KYG8347N1566</t>
  </si>
  <si>
    <t>Sphera Healthcare- SPHERA</t>
  </si>
  <si>
    <t>IE00B61H9W66</t>
  </si>
  <si>
    <t>Yacktman US- Heptagon  Capital LLP</t>
  </si>
  <si>
    <t>סה''כ ל: תעודות השתתפות בקרנות נאמנות בחו"ל</t>
  </si>
  <si>
    <t>סה''כ קרנות נאמנות</t>
  </si>
  <si>
    <t>ניירות ערך סחירים: כתבי אופציה</t>
  </si>
  <si>
    <t>כתבי אופציות בישראל</t>
  </si>
  <si>
    <t>1119601</t>
  </si>
  <si>
    <t>אפוסנס כתב אופציה 1- אפוסנס בע"מ</t>
  </si>
  <si>
    <t>1119627</t>
  </si>
  <si>
    <t>אפוסנס כתב אופציה 2- אפוסנס בע"מ</t>
  </si>
  <si>
    <t>סה''כ ל: כתבי אופציות בישראל</t>
  </si>
  <si>
    <t>כתבי אופציה בחו"ל</t>
  </si>
  <si>
    <t>סה''כ ל: כתבי אופציה בחו"ל</t>
  </si>
  <si>
    <t>סה''כ כתבי אופציה</t>
  </si>
  <si>
    <t>ניירות ערך סחירים: אופציות</t>
  </si>
  <si>
    <t xml:space="preserve"> מדדים כולל מניות</t>
  </si>
  <si>
    <t xml:space="preserve"> סה''כ ל: מדדים כולל מניות</t>
  </si>
  <si>
    <t xml:space="preserve"> ש"ח/מט"ח</t>
  </si>
  <si>
    <t xml:space="preserve"> סה''כ ל: ש"ח/מט"ח</t>
  </si>
  <si>
    <t xml:space="preserve"> ריבית</t>
  </si>
  <si>
    <t xml:space="preserve"> סה''כ ל: ריבית</t>
  </si>
  <si>
    <t xml:space="preserve"> מטבע</t>
  </si>
  <si>
    <t xml:space="preserve"> סה''כ ל: מטבע</t>
  </si>
  <si>
    <t xml:space="preserve"> סחורות</t>
  </si>
  <si>
    <t xml:space="preserve"> סה''כ ל: סחורות</t>
  </si>
  <si>
    <t>סה''כ אופציות</t>
  </si>
  <si>
    <t>ניירות ערך סחירים: חוזים עתידיים</t>
  </si>
  <si>
    <t xml:space="preserve"> </t>
  </si>
  <si>
    <t xml:space="preserve"> סה''כ ל: </t>
  </si>
  <si>
    <t>סה''כ חוזים עתידיים</t>
  </si>
  <si>
    <t>ניירות ערך סחירים: מוצרים מובנים</t>
  </si>
  <si>
    <t>תאריך רכישה  
 (תאריך)</t>
  </si>
  <si>
    <t>נכס בסיס</t>
  </si>
  <si>
    <t xml:space="preserve"> קרן מובטחת</t>
  </si>
  <si>
    <t xml:space="preserve"> סה''כ ל: קרן מובטחת</t>
  </si>
  <si>
    <t xml:space="preserve"> קרן לא מובטחת</t>
  </si>
  <si>
    <t xml:space="preserve"> סה''כ ל: קרן לא מובטחת</t>
  </si>
  <si>
    <t xml:space="preserve"> מוצרים מאוגחים</t>
  </si>
  <si>
    <t xml:space="preserve"> סה''כ ל: מוצרים מאוגחים</t>
  </si>
  <si>
    <t>סה''כ מוצרים מובנים</t>
  </si>
  <si>
    <t>ניירות ערך לא סחירים: תעודות התחייבות ממשלתיות</t>
  </si>
  <si>
    <t xml:space="preserve"> חץ</t>
  </si>
  <si>
    <t xml:space="preserve"> סה''כ ל: חץ</t>
  </si>
  <si>
    <t xml:space="preserve"> ערד</t>
  </si>
  <si>
    <t>8287948</t>
  </si>
  <si>
    <t>ערד 8794 02.09.27 4.8%- ממשלת ישראל</t>
  </si>
  <si>
    <t>8287955</t>
  </si>
  <si>
    <t>ערד 8795 02.10.27 4.8%- ממשלת ישראל</t>
  </si>
  <si>
    <t>8287963</t>
  </si>
  <si>
    <t>ערד 8796 01.11.27 4.8%- ממשלת ישראל</t>
  </si>
  <si>
    <t>8287971</t>
  </si>
  <si>
    <t>ערד 8797 02.12.27 4.8%- ממשלת ישראל</t>
  </si>
  <si>
    <t>8287989</t>
  </si>
  <si>
    <t>ערד 8798 01.01.28 4.8%- ממשלת ישראל</t>
  </si>
  <si>
    <t>8287997</t>
  </si>
  <si>
    <t>ערד 8799 01.02.28 4.8%- ממשלת ישראל</t>
  </si>
  <si>
    <t>8288003</t>
  </si>
  <si>
    <t>ערד 8800 01.03.28 4.8%- ממשלת ישראל</t>
  </si>
  <si>
    <t>8288011</t>
  </si>
  <si>
    <t>ערד 8801 02.04.28 4.8%- ממשלת ישראל</t>
  </si>
  <si>
    <t>8288029</t>
  </si>
  <si>
    <t>ערד 8802 01.05.28 4.8%- ממשלת ישראל</t>
  </si>
  <si>
    <t>8288037</t>
  </si>
  <si>
    <t>ערד 8803 02.06.28 4.8%- ממשלת ישראל</t>
  </si>
  <si>
    <t xml:space="preserve"> סה''כ ל: ערד</t>
  </si>
  <si>
    <t xml:space="preserve"> מירון</t>
  </si>
  <si>
    <t>8182503</t>
  </si>
  <si>
    <t>מירון 8250- ממשלת ישראל</t>
  </si>
  <si>
    <t>8182511</t>
  </si>
  <si>
    <t>מירון 8251- ממשלת ישראל</t>
  </si>
  <si>
    <t>8182529</t>
  </si>
  <si>
    <t>מירון 8252- ממשלת ישראל</t>
  </si>
  <si>
    <t>8182537</t>
  </si>
  <si>
    <t>מירון 8253- ממשלת ישראל</t>
  </si>
  <si>
    <t>8182545</t>
  </si>
  <si>
    <t>מירון 8254- ממשלת ישראל</t>
  </si>
  <si>
    <t>8182552</t>
  </si>
  <si>
    <t>מירון 8255- ממשלת ישראל</t>
  </si>
  <si>
    <t>8182560</t>
  </si>
  <si>
    <t>מירון 8256- ממשלת ישראל</t>
  </si>
  <si>
    <t>8182578</t>
  </si>
  <si>
    <t>מירון 8257- ממשלת ישראל</t>
  </si>
  <si>
    <t>8182586</t>
  </si>
  <si>
    <t>מירון 8258- ממשלת ישראל</t>
  </si>
  <si>
    <t>8182594</t>
  </si>
  <si>
    <t>מירון 8259- ממשלת ישראל</t>
  </si>
  <si>
    <t>8182602</t>
  </si>
  <si>
    <t>מירון 8260- ממשלת ישראל</t>
  </si>
  <si>
    <t>8182610</t>
  </si>
  <si>
    <t>מירון 8261- ממשלת ישראל</t>
  </si>
  <si>
    <t>8182628</t>
  </si>
  <si>
    <t>מירון 8262- ממשלת ישראל</t>
  </si>
  <si>
    <t>8182636</t>
  </si>
  <si>
    <t>מירון 8263- ממשלת ישראל</t>
  </si>
  <si>
    <t>8182644</t>
  </si>
  <si>
    <t>מירון 8264- ממשלת ישראל</t>
  </si>
  <si>
    <t>8182651</t>
  </si>
  <si>
    <t>מירון 8265- ממשלת ישראל</t>
  </si>
  <si>
    <t>8182669</t>
  </si>
  <si>
    <t>מירון 8266- ממשלת ישראל</t>
  </si>
  <si>
    <t>8182677</t>
  </si>
  <si>
    <t>מירון 8267- ממשלת ישראל</t>
  </si>
  <si>
    <t>8182685</t>
  </si>
  <si>
    <t>מירון 8268- ממשלת ישראל</t>
  </si>
  <si>
    <t>8182693</t>
  </si>
  <si>
    <t>מירון 8269- ממשלת ישראל</t>
  </si>
  <si>
    <t>8182701</t>
  </si>
  <si>
    <t>מירון 8270- ממשלת ישראל</t>
  </si>
  <si>
    <t>8182719</t>
  </si>
  <si>
    <t>מירון 8271- ממשלת ישראל</t>
  </si>
  <si>
    <t>8182727</t>
  </si>
  <si>
    <t>מירון 8272- ממשלת ישראל</t>
  </si>
  <si>
    <t>8182735</t>
  </si>
  <si>
    <t>מירון 8273- ממשלת ישראל</t>
  </si>
  <si>
    <t>8182750</t>
  </si>
  <si>
    <t>מירון 8275- ממשלת ישראל</t>
  </si>
  <si>
    <t>8182768</t>
  </si>
  <si>
    <t>מירון 8276- ממשלת ישראל</t>
  </si>
  <si>
    <t>8182776</t>
  </si>
  <si>
    <t>מירון 8277- ממשלת ישראל</t>
  </si>
  <si>
    <t>8182784</t>
  </si>
  <si>
    <t>מירון 8278- ממשלת ישראל</t>
  </si>
  <si>
    <t>8182792</t>
  </si>
  <si>
    <t>מירון 8279- ממשלת ישראל</t>
  </si>
  <si>
    <t>8182800</t>
  </si>
  <si>
    <t>מירון 8280- ממשלת ישראל</t>
  </si>
  <si>
    <t>8182818</t>
  </si>
  <si>
    <t>מירון 8281- ממשלת ישראל</t>
  </si>
  <si>
    <t>8182826</t>
  </si>
  <si>
    <t>מירון 8282- ממשלת ישראל</t>
  </si>
  <si>
    <t>8182834</t>
  </si>
  <si>
    <t>מירון 8283- ממשלת ישראל</t>
  </si>
  <si>
    <t>8182842</t>
  </si>
  <si>
    <t>מירון 8284- ממשלת ישראל</t>
  </si>
  <si>
    <t>8182859</t>
  </si>
  <si>
    <t>מירון 8285- ממשלת ישראל</t>
  </si>
  <si>
    <t>8182867</t>
  </si>
  <si>
    <t>מירון 8286- ממשלת ישראל</t>
  </si>
  <si>
    <t>8182875</t>
  </si>
  <si>
    <t>מירון 8287- ממשלת ישראל</t>
  </si>
  <si>
    <t>8182883</t>
  </si>
  <si>
    <t>מירון 8288- ממשלת ישראל</t>
  </si>
  <si>
    <t>8182891</t>
  </si>
  <si>
    <t>מירון 8289- ממשלת ישראל</t>
  </si>
  <si>
    <t>8182909</t>
  </si>
  <si>
    <t>מירון 8290- ממשלת ישראל</t>
  </si>
  <si>
    <t>8182917</t>
  </si>
  <si>
    <t>מירון 8291- ממשלת ישראל</t>
  </si>
  <si>
    <t>8182925</t>
  </si>
  <si>
    <t>מירון 8292- ממשלת ישראל</t>
  </si>
  <si>
    <t>8182933</t>
  </si>
  <si>
    <t>מירון 8293- ממשלת ישראל</t>
  </si>
  <si>
    <t>8182941</t>
  </si>
  <si>
    <t>מירון 8294- ממשלת ישראל</t>
  </si>
  <si>
    <t>8182958</t>
  </si>
  <si>
    <t>מירון 8295- ממשלת ישראל</t>
  </si>
  <si>
    <t>8182966</t>
  </si>
  <si>
    <t>מירון 8296- ממשלת ישראל</t>
  </si>
  <si>
    <t>8182974</t>
  </si>
  <si>
    <t>מירון 8297- ממשלת ישראל</t>
  </si>
  <si>
    <t>8182982</t>
  </si>
  <si>
    <t>מירון 8298- ממשלת ישראל</t>
  </si>
  <si>
    <t>8182990</t>
  </si>
  <si>
    <t>מירון 8299- ממשלת ישראל</t>
  </si>
  <si>
    <t>8183006</t>
  </si>
  <si>
    <t>מירון 8300- ממשלת ישראל</t>
  </si>
  <si>
    <t>8183014</t>
  </si>
  <si>
    <t>מירון 8301- ממשלת ישראל</t>
  </si>
  <si>
    <t>8183022</t>
  </si>
  <si>
    <t>מירון 8302- ממשלת ישראל</t>
  </si>
  <si>
    <t>8183030</t>
  </si>
  <si>
    <t>מירון 8303- ממשלת ישראל</t>
  </si>
  <si>
    <t>8183048</t>
  </si>
  <si>
    <t>מירון 8304- ממשלת ישראל</t>
  </si>
  <si>
    <t>8183055</t>
  </si>
  <si>
    <t>מירון 8305- ממשלת ישראל</t>
  </si>
  <si>
    <t>8183063</t>
  </si>
  <si>
    <t>מירון 8306- ממשלת ישראל</t>
  </si>
  <si>
    <t>8183071</t>
  </si>
  <si>
    <t>מירון 8307- ממשלת ישראל</t>
  </si>
  <si>
    <t>8183089</t>
  </si>
  <si>
    <t>מירון 8308- ממשלת ישראל</t>
  </si>
  <si>
    <t>8183097</t>
  </si>
  <si>
    <t>מירון 8309- ממשלת ישראל</t>
  </si>
  <si>
    <t>8183105</t>
  </si>
  <si>
    <t>מירון 8310- ממשלת ישראל</t>
  </si>
  <si>
    <t>8183113</t>
  </si>
  <si>
    <t>מירון 8311- ממשלת ישראל</t>
  </si>
  <si>
    <t>8183121</t>
  </si>
  <si>
    <t>מירון 8312- ממשלת ישראל</t>
  </si>
  <si>
    <t>8183139</t>
  </si>
  <si>
    <t>מירון 8313- ממשלת ישראל</t>
  </si>
  <si>
    <t>8183147</t>
  </si>
  <si>
    <t>מירון 8314- ממשלת ישראל</t>
  </si>
  <si>
    <t>8183154</t>
  </si>
  <si>
    <t>מירון 8315- ממשלת ישראל</t>
  </si>
  <si>
    <t>8183162</t>
  </si>
  <si>
    <t>מירון 8316- ממשלת ישראל</t>
  </si>
  <si>
    <t>8183170</t>
  </si>
  <si>
    <t>מירון 8317- ממשלת ישראל</t>
  </si>
  <si>
    <t>8183188</t>
  </si>
  <si>
    <t>מירון 8318- ממשלת ישראל</t>
  </si>
  <si>
    <t>8183196</t>
  </si>
  <si>
    <t>מירון 8319- ממשלת ישראל</t>
  </si>
  <si>
    <t>8183204</t>
  </si>
  <si>
    <t>מירון 8320- ממשלת ישראל</t>
  </si>
  <si>
    <t>8183212</t>
  </si>
  <si>
    <t>מירון 8321- ממשלת ישראל</t>
  </si>
  <si>
    <t>8183220</t>
  </si>
  <si>
    <t>מירון 8322- ממשלת ישראל</t>
  </si>
  <si>
    <t>8183238</t>
  </si>
  <si>
    <t>מירון 8323- ממשלת ישראל</t>
  </si>
  <si>
    <t>8183246</t>
  </si>
  <si>
    <t>מירון 8324- ממשלת ישראל</t>
  </si>
  <si>
    <t>8183253</t>
  </si>
  <si>
    <t>מירון 8325- ממשלת ישראל</t>
  </si>
  <si>
    <t>8183261</t>
  </si>
  <si>
    <t>מירון 8326- ממשלת ישראל</t>
  </si>
  <si>
    <t>8183279</t>
  </si>
  <si>
    <t>מירון 8327- ממשלת ישראל</t>
  </si>
  <si>
    <t>8183287</t>
  </si>
  <si>
    <t>מירון 8328- ממשלת ישראל</t>
  </si>
  <si>
    <t>8183295</t>
  </si>
  <si>
    <t>מירון 8329- ממשלת ישראל</t>
  </si>
  <si>
    <t>8183303</t>
  </si>
  <si>
    <t>מירון 8330- ממשלת ישראל</t>
  </si>
  <si>
    <t>8183311</t>
  </si>
  <si>
    <t>מירון 8331- ממשלת ישראל</t>
  </si>
  <si>
    <t>8183329</t>
  </si>
  <si>
    <t>מירון 8332- ממשלת ישראל</t>
  </si>
  <si>
    <t>8183337</t>
  </si>
  <si>
    <t>מירון 8333- ממשלת ישראל</t>
  </si>
  <si>
    <t>8183345</t>
  </si>
  <si>
    <t>מירון 8334- ממשלת ישראל</t>
  </si>
  <si>
    <t>8183352</t>
  </si>
  <si>
    <t>מירון 8335- ממשלת ישראל</t>
  </si>
  <si>
    <t>8183360</t>
  </si>
  <si>
    <t>מירון 8336- ממשלת ישראל</t>
  </si>
  <si>
    <t>8183378</t>
  </si>
  <si>
    <t>מירון 8337- ממשלת ישראל</t>
  </si>
  <si>
    <t>8183386</t>
  </si>
  <si>
    <t>מירון 8338- ממשלת ישראל</t>
  </si>
  <si>
    <t>8183394</t>
  </si>
  <si>
    <t>מירון 8339- ממשלת ישראל</t>
  </si>
  <si>
    <t>8183402</t>
  </si>
  <si>
    <t>מירון 8340- ממשלת ישראל</t>
  </si>
  <si>
    <t>8183410</t>
  </si>
  <si>
    <t>מירון 8341- ממשלת ישראל</t>
  </si>
  <si>
    <t>8183428</t>
  </si>
  <si>
    <t>מירון 8342- ממשלת ישראל</t>
  </si>
  <si>
    <t>8183436</t>
  </si>
  <si>
    <t>מירון 8343- ממשלת ישראל</t>
  </si>
  <si>
    <t>8183444</t>
  </si>
  <si>
    <t>מירון 8344- ממשלת ישראל</t>
  </si>
  <si>
    <t>8183451</t>
  </si>
  <si>
    <t>מירון 8345- ממשלת ישראל</t>
  </si>
  <si>
    <t>8183469</t>
  </si>
  <si>
    <t>מירון 8346- ממשלת ישראל</t>
  </si>
  <si>
    <t>8183477</t>
  </si>
  <si>
    <t>מירון 8347- ממשלת ישראל</t>
  </si>
  <si>
    <t>8183485</t>
  </si>
  <si>
    <t>מירון 8348- ממשלת ישראל</t>
  </si>
  <si>
    <t>8183493</t>
  </si>
  <si>
    <t>מירון 8349- ממשלת ישראל</t>
  </si>
  <si>
    <t>8183501</t>
  </si>
  <si>
    <t>מירון 8350- ממשלת ישראל</t>
  </si>
  <si>
    <t>8183519</t>
  </si>
  <si>
    <t>מירון 8351- ממשלת ישראל</t>
  </si>
  <si>
    <t>8183527</t>
  </si>
  <si>
    <t>מירון 8352- ממשלת ישראל</t>
  </si>
  <si>
    <t>8183535</t>
  </si>
  <si>
    <t>מירון 8353- ממשלת ישראל</t>
  </si>
  <si>
    <t>8183543</t>
  </si>
  <si>
    <t>מירון 8354- ממשלת ישראל</t>
  </si>
  <si>
    <t>8183550</t>
  </si>
  <si>
    <t>מירון 8355- ממשלת ישראל</t>
  </si>
  <si>
    <t>8183568</t>
  </si>
  <si>
    <t>מירון 8356- ממשלת ישראל</t>
  </si>
  <si>
    <t>8183576</t>
  </si>
  <si>
    <t>מירון 8357- ממשלת ישראל</t>
  </si>
  <si>
    <t>8183584</t>
  </si>
  <si>
    <t>מירון 8358- ממשלת ישראל</t>
  </si>
  <si>
    <t>8183592</t>
  </si>
  <si>
    <t>מירון 8359- ממשלת ישראל</t>
  </si>
  <si>
    <t>8183600</t>
  </si>
  <si>
    <t>מירון 8360- ממשלת ישראל</t>
  </si>
  <si>
    <t>8183618</t>
  </si>
  <si>
    <t>מירון 8361- ממשלת ישראל</t>
  </si>
  <si>
    <t>8183626</t>
  </si>
  <si>
    <t>מירון 8362- ממשלת ישראל</t>
  </si>
  <si>
    <t>8183634</t>
  </si>
  <si>
    <t>מירון 8363- ממשלת ישראל</t>
  </si>
  <si>
    <t>8183642</t>
  </si>
  <si>
    <t>מירון 8364- ממשלת ישראל</t>
  </si>
  <si>
    <t>8183659</t>
  </si>
  <si>
    <t>מירון 8365- ממשלת ישראל</t>
  </si>
  <si>
    <t>8183667</t>
  </si>
  <si>
    <t>מירון 8366- ממשלת ישראל</t>
  </si>
  <si>
    <t>8183675</t>
  </si>
  <si>
    <t>מירון 8367- ממשלת ישראל</t>
  </si>
  <si>
    <t>8183709</t>
  </si>
  <si>
    <t>מירון 8370- ממשלת ישראל</t>
  </si>
  <si>
    <t xml:space="preserve"> סה''כ ל: מירון</t>
  </si>
  <si>
    <t xml:space="preserve"> פיקדונות חשכ"ל</t>
  </si>
  <si>
    <t xml:space="preserve"> סה''כ ל: פיקדונות חשכ"ל</t>
  </si>
  <si>
    <t>7893382</t>
  </si>
  <si>
    <t>קגמ ס.מ.ישיר 31.03.13- ממשלת ישראל</t>
  </si>
  <si>
    <t xml:space="preserve"> אג"ח של ממשלת ישראל שהונפקו בחו"ל</t>
  </si>
  <si>
    <t xml:space="preserve"> סה''כ ל: אג"ח של ממשלת ישראל שהונפקו בחו"ל</t>
  </si>
  <si>
    <t xml:space="preserve"> אג"ח לא סחיר שהנפיקו ממשלות זרות בחו"ל</t>
  </si>
  <si>
    <t xml:space="preserve"> סה''כ ל: אג"ח לא סחיר שהנפיקו ממשלות זרות בחו"ל</t>
  </si>
  <si>
    <t>ניירות ערך לא סחירים: תעודות חוב מסחריות</t>
  </si>
  <si>
    <t xml:space="preserve"> תעודות חוב מסחריות של חברות ישראליות</t>
  </si>
  <si>
    <t xml:space="preserve"> סה''כ ל: תעודות חוב מסחריות של חברות ישראליות</t>
  </si>
  <si>
    <t xml:space="preserve"> תעודות חוב מסחריות של חברות זרות</t>
  </si>
  <si>
    <t xml:space="preserve"> סה''כ ל: תעודות חוב מסחריות של חברות זרות</t>
  </si>
  <si>
    <t>ניירות ערך לא סחירים: אג''ח קונצרני</t>
  </si>
  <si>
    <t xml:space="preserve"> צמוד מדד</t>
  </si>
  <si>
    <t>1106822</t>
  </si>
  <si>
    <t>סופר גז- סופרגז</t>
  </si>
  <si>
    <t>6621114</t>
  </si>
  <si>
    <t>בנהפ כ.התחייבות 2014 5.6%- בנק הפועלים</t>
  </si>
  <si>
    <t>23978</t>
  </si>
  <si>
    <t>הפניקס כ.התחייבות 02/14- הפניקס חברה לביטוח</t>
  </si>
  <si>
    <t>1098573</t>
  </si>
  <si>
    <t>מקבץ דיור אביבים- מקבץ דיור אביבים</t>
  </si>
  <si>
    <t>1124346</t>
  </si>
  <si>
    <t>מקורות 8 4.1% 2048- מקורות</t>
  </si>
  <si>
    <t>1092394</t>
  </si>
  <si>
    <t>פלאפון ב- פלאפון תקשורת</t>
  </si>
  <si>
    <t>Aa2</t>
  </si>
  <si>
    <t>1093533</t>
  </si>
  <si>
    <t>קנית השלום השקעות א- קנית השלום השקעות</t>
  </si>
  <si>
    <t>1089655</t>
  </si>
  <si>
    <t>הראל בטוח כ.התחייבות 1- הראל חברה לביטוח</t>
  </si>
  <si>
    <t>1100916</t>
  </si>
  <si>
    <t>מקורות סדרה 7- מקורות</t>
  </si>
  <si>
    <t>1100908</t>
  </si>
  <si>
    <t>מקורות סדרה ו- מקורות</t>
  </si>
  <si>
    <t>1088962</t>
  </si>
  <si>
    <t>נצבא אגח ב- נצבא</t>
  </si>
  <si>
    <t>1090778</t>
  </si>
  <si>
    <t>פלאפון א- פלאפון תקשורת</t>
  </si>
  <si>
    <t>1097997</t>
  </si>
  <si>
    <t>VID מאוחד- וי.אי.די. התפלת מי אשקלון</t>
  </si>
  <si>
    <t>1094820</t>
  </si>
  <si>
    <t>אבנת השכרות א- אבנת השכרות</t>
  </si>
  <si>
    <t>6014211</t>
  </si>
  <si>
    <t>אוצר החייל כ.התח 03/26 3.95%- אוצר החייל</t>
  </si>
  <si>
    <t>1090299</t>
  </si>
  <si>
    <t>מנורה ביטוח א כתב התחייבות- מנורה מבטחים בטוח</t>
  </si>
  <si>
    <t>1124759</t>
  </si>
  <si>
    <t>מנורה מיבט ה.משני מורכב 4.65%- מנורה מבטחים החזקות</t>
  </si>
  <si>
    <t>1103084</t>
  </si>
  <si>
    <t>נתיבי גז א- נתיבי גז</t>
  </si>
  <si>
    <t>1125509</t>
  </si>
  <si>
    <t>נתיבי גז ג- נתיבי גז</t>
  </si>
  <si>
    <t>1103092</t>
  </si>
  <si>
    <t>משאב סדרה ג- משאב יזום ופיתוח</t>
  </si>
  <si>
    <t>7390065</t>
  </si>
  <si>
    <t>אלקטרה ג- אלקטרה</t>
  </si>
  <si>
    <t>6390041</t>
  </si>
  <si>
    <t>דיסקונט כ"ה 09/22 3.8%- דיסקונט</t>
  </si>
  <si>
    <t>6391346</t>
  </si>
  <si>
    <t>דיסקונט כ.התחיבות 2017- דיסקונט</t>
  </si>
  <si>
    <t>5760129</t>
  </si>
  <si>
    <t>החברה לישראל 5- החברה לישראל</t>
  </si>
  <si>
    <t>7299522</t>
  </si>
  <si>
    <t>מרכנתיל דסקונט כ.ה. 09/22 3.8%- מרכנתיל דיסקונט</t>
  </si>
  <si>
    <t>5760111</t>
  </si>
  <si>
    <t>החברה לישראל 4- החברה לישראל</t>
  </si>
  <si>
    <t>2380012</t>
  </si>
  <si>
    <t>ממן אגח 1- ממן</t>
  </si>
  <si>
    <t>7290497</t>
  </si>
  <si>
    <t>מר.דסקונט כ.ה.נדחה 4.1% 07/2- מרכנתיל דיסקונט</t>
  </si>
  <si>
    <t>1099191</t>
  </si>
  <si>
    <t>פז אשדוד מדד 27 ג- פז בית זיקוק אשדוד</t>
  </si>
  <si>
    <t>1089630</t>
  </si>
  <si>
    <t>תעבורה אגח א- תעבורה החזקות</t>
  </si>
  <si>
    <t>1102797</t>
  </si>
  <si>
    <t>אריסון החזקות 12/2018- אריסון החזקות</t>
  </si>
  <si>
    <t>74001041</t>
  </si>
  <si>
    <t>הון משני עליון - בנק לאומי- לאומי</t>
  </si>
  <si>
    <t>1091982</t>
  </si>
  <si>
    <t>נורסטאר החזקות אינק 4- נורסטאר החזקות אינכ</t>
  </si>
  <si>
    <t>6620280</t>
  </si>
  <si>
    <t>פועלים הון ראשוני ג- בנק הפועלים</t>
  </si>
  <si>
    <t>6620215</t>
  </si>
  <si>
    <t>פועלים הון ראשוני ב- בנק הפועלים</t>
  </si>
  <si>
    <t>6940100</t>
  </si>
  <si>
    <t>אלקו החזקות 8- אלקו החזקות</t>
  </si>
  <si>
    <t>6940134</t>
  </si>
  <si>
    <t>אלקו החזקות 9- אלקו החזקות</t>
  </si>
  <si>
    <t>33811</t>
  </si>
  <si>
    <t>די בי אס 04/22 6.4%- די בי אס - יס</t>
  </si>
  <si>
    <t>1121490</t>
  </si>
  <si>
    <t>די בי אס ב 11/19 5.85%- די בי אס - יס</t>
  </si>
  <si>
    <t>6270</t>
  </si>
  <si>
    <t>דרך ארץ מזנין 2- דרך ארץ</t>
  </si>
  <si>
    <t>6000129</t>
  </si>
  <si>
    <t>חשמל 2022- חשמל</t>
  </si>
  <si>
    <t>6000038</t>
  </si>
  <si>
    <t>חשמל יא- חשמל</t>
  </si>
  <si>
    <t>6001358</t>
  </si>
  <si>
    <t>חשמל הלוואה סדרה י- חשמל</t>
  </si>
  <si>
    <t>6000046</t>
  </si>
  <si>
    <t>חשמל יב- חשמל</t>
  </si>
  <si>
    <t>6000111</t>
  </si>
  <si>
    <t>חשמל צמוד 2020 6.85%- חשמל</t>
  </si>
  <si>
    <t>1109198</t>
  </si>
  <si>
    <t>יצחקי מחסנים א 10/16 6.5%- יצחקי</t>
  </si>
  <si>
    <t>2590123</t>
  </si>
  <si>
    <t>בזן 27 ג- בזן בתי זיקוק לנפט</t>
  </si>
  <si>
    <t>Caa2</t>
  </si>
  <si>
    <t>7560014</t>
  </si>
  <si>
    <t>פטרוכימיים א- פטרוכימיים</t>
  </si>
  <si>
    <t>CCC</t>
  </si>
  <si>
    <t>6510036</t>
  </si>
  <si>
    <t>צים אגח ג- צים</t>
  </si>
  <si>
    <t>1109180</t>
  </si>
  <si>
    <t>אגרקסקו אגח א- אגרקסקו</t>
  </si>
  <si>
    <t>1126770</t>
  </si>
  <si>
    <t>אגרקסקו אגח א חש 4/12- אגרקסקו</t>
  </si>
  <si>
    <t xml:space="preserve"> סה''כ ל: צמוד מדד</t>
  </si>
  <si>
    <t xml:space="preserve"> צמוד למטח</t>
  </si>
  <si>
    <t>6510028</t>
  </si>
  <si>
    <t>צים אגח ב- צים</t>
  </si>
  <si>
    <t xml:space="preserve"> סה''כ ל: צמוד למטח</t>
  </si>
  <si>
    <t xml:space="preserve"> אג"ח קונצרני של חברות ישראליות</t>
  </si>
  <si>
    <t xml:space="preserve"> סה''כ ל: אג"ח קונצרני של חברות ישראליות</t>
  </si>
  <si>
    <t xml:space="preserve"> אג"ח קונצרני של חברות זרות</t>
  </si>
  <si>
    <t>XS0762108453</t>
  </si>
  <si>
    <t>ש"ח HSBC 6.14% 26.3.27- HSBC Bank</t>
  </si>
  <si>
    <t>XS0568873342</t>
  </si>
  <si>
    <t>BARC CLN 6.3% 03/21- BARCLAYS</t>
  </si>
  <si>
    <t>XS0511401761</t>
  </si>
  <si>
    <t>BARC CLN 6.45 6/22/2020- BARCLAYS</t>
  </si>
  <si>
    <t>XS0614629029</t>
  </si>
  <si>
    <t>BARC CLN L+3.65% 20/06/22- BARCLAYS</t>
  </si>
  <si>
    <t>KYG445041018</t>
  </si>
  <si>
    <t>Credit Suisse Global FI- Credit Suisse</t>
  </si>
  <si>
    <t>XS0598374519</t>
  </si>
  <si>
    <t>ING BANK NV CLN FLOAT 4/21- ING BANK NV</t>
  </si>
  <si>
    <t>XS0686564781</t>
  </si>
  <si>
    <t>ING CLN L+3.8% 01/22- ING BANK NV</t>
  </si>
  <si>
    <t>XS0632909635</t>
  </si>
  <si>
    <t>LLOYDS F CLN 21/6/21- LLOYDS TSB PLC</t>
  </si>
  <si>
    <t>XS0379261323</t>
  </si>
  <si>
    <t>UBS CLN 4.25% CPI ISRAEL 28.7.18- UBS</t>
  </si>
  <si>
    <t>XS0769417931</t>
  </si>
  <si>
    <t>UBS CLN L+3.30% 5/7/22- UBS</t>
  </si>
  <si>
    <t>XS0813493391</t>
  </si>
  <si>
    <t>phoenix  08/15/19- PHOENIX - credit suisse</t>
  </si>
  <si>
    <t>XS0376667266</t>
  </si>
  <si>
    <t>RABOBANK TIER 1 CAPITAL- RABOBANK</t>
  </si>
  <si>
    <t>XS0600060247</t>
  </si>
  <si>
    <t>RBS CLN 03/21 LIB+4.68%- ROYAL BANK OF SCOTLAND</t>
  </si>
  <si>
    <t>XS0540670626</t>
  </si>
  <si>
    <t>RBS CLN 09/20 LIB+3.2%- ROYAL BANK OF SCOTLAND</t>
  </si>
  <si>
    <t>XS0381706190</t>
  </si>
  <si>
    <t>CITIGROUP FUNDING 4.6% 08/18- CITIGROUP INC</t>
  </si>
  <si>
    <t>NR1</t>
  </si>
  <si>
    <t>60289956</t>
  </si>
  <si>
    <t>Ormat Technologies Inc- ORMAT TSCHNOLOGIES INC</t>
  </si>
  <si>
    <t>KYG445041190</t>
  </si>
  <si>
    <t>Cheyne Global FI- Heptagon  Capital LLP</t>
  </si>
  <si>
    <t>LU0683769987</t>
  </si>
  <si>
    <t>PIMCO LUX TR USD- PIMCO</t>
  </si>
  <si>
    <t xml:space="preserve"> סה''כ ל: אג"ח קונצרני של חברות זרות</t>
  </si>
  <si>
    <t>ניירות ערך לא סחירים: מניות</t>
  </si>
  <si>
    <t>729996</t>
  </si>
  <si>
    <t>ק.השק -בכ'ב- קרן השקעות</t>
  </si>
  <si>
    <t>מניות לא סחירות</t>
  </si>
  <si>
    <t>790063</t>
  </si>
  <si>
    <t>חברת עובדים מר א- חברת העובדים</t>
  </si>
  <si>
    <t>790139</t>
  </si>
  <si>
    <t>חברת עובדים מר ב- חברת העובדים</t>
  </si>
  <si>
    <t>790147</t>
  </si>
  <si>
    <t>חברת עובדים מר ג- חברת העובדים</t>
  </si>
  <si>
    <t>790154</t>
  </si>
  <si>
    <t>חברת עובדים מר ד- חברת העובדים</t>
  </si>
  <si>
    <t>442228</t>
  </si>
  <si>
    <t>הדרי גינת בעמ- כללי</t>
  </si>
  <si>
    <t>79053</t>
  </si>
  <si>
    <t>הדרי גינת מניות- כללי</t>
  </si>
  <si>
    <t>79855</t>
  </si>
  <si>
    <t>ב.הבראה מעלו- מעלות</t>
  </si>
  <si>
    <t>79913</t>
  </si>
  <si>
    <t>מעלות מר א'- מעלות</t>
  </si>
  <si>
    <t>2360</t>
  </si>
  <si>
    <t>משען-חב.רגיל- מרכז משען בעמ</t>
  </si>
  <si>
    <t>697011</t>
  </si>
  <si>
    <t>סנה- סנה</t>
  </si>
  <si>
    <t>729715</t>
  </si>
  <si>
    <t>ק.השק מר א'- ק השקעות מר</t>
  </si>
  <si>
    <t>729764</t>
  </si>
  <si>
    <t>קרן השק מר ד- ק השקעות מר</t>
  </si>
  <si>
    <t>729772</t>
  </si>
  <si>
    <t>קרן השקעות עובדים ג- קרן השקעות עובדים</t>
  </si>
  <si>
    <t>6387</t>
  </si>
  <si>
    <t>ת.ש.י דרכים מר דרך א 24.06.13- ת.ש.י. דרכים ש"מ</t>
  </si>
  <si>
    <t>6254</t>
  </si>
  <si>
    <t>ת.ש.י דרכים שמ מר דרך א- ת.ש.י. דרכים ש"מ</t>
  </si>
  <si>
    <t>JE00B1S0VN88</t>
  </si>
  <si>
    <t>DELEK GLOBAL- דלק בלרון</t>
  </si>
  <si>
    <t>ניירות ערך לא סחירים: קרנות השקעה</t>
  </si>
  <si>
    <t xml:space="preserve"> קרנות הון סיכון</t>
  </si>
  <si>
    <t>קרנות הון סיכון והשקעה</t>
  </si>
  <si>
    <t>9840826</t>
  </si>
  <si>
    <t>Gemini Israel V L.P- Gemini</t>
  </si>
  <si>
    <t>9840803</t>
  </si>
  <si>
    <t>SCP VitaLife II- SCP Vitalife</t>
  </si>
  <si>
    <t>9840860</t>
  </si>
  <si>
    <t>Vintage 2- וינטאג'</t>
  </si>
  <si>
    <t>9840861</t>
  </si>
  <si>
    <t>Vintage 3- וינטאג'</t>
  </si>
  <si>
    <t>9840774</t>
  </si>
  <si>
    <t>Vintage 4- וינטאג'</t>
  </si>
  <si>
    <t>60297512</t>
  </si>
  <si>
    <t>Vintage Investment Partners V- וינטאג'</t>
  </si>
  <si>
    <t>9840855</t>
  </si>
  <si>
    <t>Vertex III- ורטקס</t>
  </si>
  <si>
    <t>9840874</t>
  </si>
  <si>
    <t>Medica III- מדיקה</t>
  </si>
  <si>
    <t>9840914</t>
  </si>
  <si>
    <t>Plenus 2- פלנוס</t>
  </si>
  <si>
    <t>9840920</t>
  </si>
  <si>
    <t>Plenus 3- פלנוס</t>
  </si>
  <si>
    <t xml:space="preserve"> סה''כ ל: קרנות הון סיכון</t>
  </si>
  <si>
    <t xml:space="preserve"> קרנות גידור</t>
  </si>
  <si>
    <t xml:space="preserve"> סה''כ ל: קרנות גידור</t>
  </si>
  <si>
    <t xml:space="preserve"> קרנות נדל"ן</t>
  </si>
  <si>
    <t xml:space="preserve"> סה''כ ל: קרנות נדל"ן</t>
  </si>
  <si>
    <t xml:space="preserve"> קרנות השקעה אחרות</t>
  </si>
  <si>
    <t>26054</t>
  </si>
  <si>
    <t>Klirmark- KLIRMARK</t>
  </si>
  <si>
    <t>39115</t>
  </si>
  <si>
    <t>Noy- NOY</t>
  </si>
  <si>
    <t>9840870</t>
  </si>
  <si>
    <t>Markstone Isr (1875)- מרקסטון</t>
  </si>
  <si>
    <t>9840689</t>
  </si>
  <si>
    <t>Sky II- סקיי</t>
  </si>
  <si>
    <t>9840773</t>
  </si>
  <si>
    <t>Fortissimo 2- פורטיסימו</t>
  </si>
  <si>
    <t>60289790</t>
  </si>
  <si>
    <t>Fortissimo III- פורטיסימו</t>
  </si>
  <si>
    <t>9840900</t>
  </si>
  <si>
    <t>Fortissimo- פורטיסימו</t>
  </si>
  <si>
    <t>9840910</t>
  </si>
  <si>
    <t>FIMI Opportunity 1- פימי</t>
  </si>
  <si>
    <t>9840776</t>
  </si>
  <si>
    <t>FIMI Opportunity 2- פימי</t>
  </si>
  <si>
    <t>9840908</t>
  </si>
  <si>
    <t>Fimi Opportunity 4- פימי</t>
  </si>
  <si>
    <t>60305448</t>
  </si>
  <si>
    <t>Fimi V- פימי</t>
  </si>
  <si>
    <t>9840761</t>
  </si>
  <si>
    <t>FITE- פימי</t>
  </si>
  <si>
    <t>25965</t>
  </si>
  <si>
    <t>בראשית - קרן מנוף- קרן בראשית</t>
  </si>
  <si>
    <t>60283058</t>
  </si>
  <si>
    <t>קרן תשתיות ישראל II- קרן תשתיות</t>
  </si>
  <si>
    <t xml:space="preserve"> סה''כ ל: קרנות השקעה אחרות</t>
  </si>
  <si>
    <t xml:space="preserve"> קרנות הון סיכון בחו"ל</t>
  </si>
  <si>
    <t xml:space="preserve"> סה''כ ל: קרנות הון סיכון בחו"ל</t>
  </si>
  <si>
    <t xml:space="preserve"> קרנות גידור בחו"ל</t>
  </si>
  <si>
    <t>קרנות גידור</t>
  </si>
  <si>
    <t>KYG378821345</t>
  </si>
  <si>
    <t>GEMS Progressive Multy STR- GEMS Investment</t>
  </si>
  <si>
    <t xml:space="preserve"> סה''כ ל: קרנות גידור בחו"ל</t>
  </si>
  <si>
    <t xml:space="preserve"> קרנות נדל"ן בחו"ל</t>
  </si>
  <si>
    <t>60298742</t>
  </si>
  <si>
    <t>Blackstone RE VII- Blackstone</t>
  </si>
  <si>
    <t xml:space="preserve"> סה''כ ל: קרנות נדל"ן בחו"ל</t>
  </si>
  <si>
    <t xml:space="preserve"> קרנות השקעה אחרות בחו"ל</t>
  </si>
  <si>
    <t>9840622</t>
  </si>
  <si>
    <t>איפקס ארופה 7 B- APAX</t>
  </si>
  <si>
    <t>60294154</t>
  </si>
  <si>
    <t>BC European Partners IX- BC Partners</t>
  </si>
  <si>
    <t>9988718</t>
  </si>
  <si>
    <t>Blackstone Energy- Blackstone</t>
  </si>
  <si>
    <t>60265089</t>
  </si>
  <si>
    <t>Blackstone VI- Blackstone</t>
  </si>
  <si>
    <t>60303385</t>
  </si>
  <si>
    <t>Coller International VI- Coller</t>
  </si>
  <si>
    <t>9840771</t>
  </si>
  <si>
    <t>Energy Capital Partners II- Energy Capital Partners II</t>
  </si>
  <si>
    <t>9840770</t>
  </si>
  <si>
    <t>H.I.G.Opportunity Fund II- H.I.G. Opportunity Fund II</t>
  </si>
  <si>
    <t>9840574</t>
  </si>
  <si>
    <t>Harbor Vest VI Asia Pacific- Harbour PE</t>
  </si>
  <si>
    <t>9840649</t>
  </si>
  <si>
    <t>HV - HIPEP 5- Harbour PE</t>
  </si>
  <si>
    <t>9840681</t>
  </si>
  <si>
    <t>HV Buyout 8- Harbour PE</t>
  </si>
  <si>
    <t>9840683</t>
  </si>
  <si>
    <t>HV Mezzanine 8- Harbour PE</t>
  </si>
  <si>
    <t>9840682</t>
  </si>
  <si>
    <t>HV Venture 8- Harbour PE</t>
  </si>
  <si>
    <t>9840548</t>
  </si>
  <si>
    <t>Levine Leichtman IV- Levine Leichtman</t>
  </si>
  <si>
    <t>9840565</t>
  </si>
  <si>
    <t>Pantheon Europe VI- pantheon</t>
  </si>
  <si>
    <t>9840579</t>
  </si>
  <si>
    <t>60287034</t>
  </si>
  <si>
    <t>60302569</t>
  </si>
  <si>
    <t>9840553</t>
  </si>
  <si>
    <t>60311032</t>
  </si>
  <si>
    <t>60304870</t>
  </si>
  <si>
    <t>9840569</t>
  </si>
  <si>
    <t>Hamilton Lane Secondary II- המילטון</t>
  </si>
  <si>
    <t>60328044</t>
  </si>
  <si>
    <t>9840767</t>
  </si>
  <si>
    <t>9988726</t>
  </si>
  <si>
    <t>60300936</t>
  </si>
  <si>
    <t>60300944</t>
  </si>
  <si>
    <t>60297710</t>
  </si>
  <si>
    <t>9840602</t>
  </si>
  <si>
    <t>KPS SS III- המילטון</t>
  </si>
  <si>
    <t>9840550</t>
  </si>
  <si>
    <t>9840568</t>
  </si>
  <si>
    <t>9840606</t>
  </si>
  <si>
    <t>60289782</t>
  </si>
  <si>
    <t>60318607</t>
  </si>
  <si>
    <t>60333382</t>
  </si>
  <si>
    <t>Secondary Investment SPV-4- המילטון</t>
  </si>
  <si>
    <t>60314341</t>
  </si>
  <si>
    <t>9988965</t>
  </si>
  <si>
    <t>9840611</t>
  </si>
  <si>
    <t>9840671</t>
  </si>
  <si>
    <t>Crystal- קריסטל</t>
  </si>
  <si>
    <t xml:space="preserve"> סה''כ ל: קרנות השקעה אחרות בחו"ל</t>
  </si>
  <si>
    <t>סה''כ קרנות השקעה</t>
  </si>
  <si>
    <t>ניירות ערך לא סחירים: כתבי אופציה</t>
  </si>
  <si>
    <t>כתבי אופציה בישראל</t>
  </si>
  <si>
    <t>סה''כ ל: כתבי אופציה בישראל</t>
  </si>
  <si>
    <t>ניירות ערך לא סחירים: אופציות</t>
  </si>
  <si>
    <t xml:space="preserve"> מט"ח/מט"ח</t>
  </si>
  <si>
    <t xml:space="preserve"> סה''כ ל: מט"ח/מט"ח</t>
  </si>
  <si>
    <t>9983735</t>
  </si>
  <si>
    <t>RATE CAP 3 YEARS- BARCLAYS</t>
  </si>
  <si>
    <t>ניירות ערך לא סחירים: חוזים עתידיים</t>
  </si>
  <si>
    <t>31001500</t>
  </si>
  <si>
    <t>5.88%/5.4265% 11.19 HAPI- בנק הפועלים</t>
  </si>
  <si>
    <t>76001890</t>
  </si>
  <si>
    <t>FW HAPI 14.11.13 3.9725 $/NIS- בנק הפועלים</t>
  </si>
  <si>
    <t>31002300</t>
  </si>
  <si>
    <t>HAPI   ISR 03.20 4.625%/5.85%- בנק הפועלים</t>
  </si>
  <si>
    <t>31001800</t>
  </si>
  <si>
    <t>HAPI   RBS 09.20 L+3.2%/6.8%- בנק הפועלים</t>
  </si>
  <si>
    <t>31001000</t>
  </si>
  <si>
    <t>HAPI  ISR 03.20 4.625%/5.58- בנק הפועלים</t>
  </si>
  <si>
    <t>31001400</t>
  </si>
  <si>
    <t>HAPI  ISR 03.20 4.625%/5.91%- בנק הפועלים</t>
  </si>
  <si>
    <t>31002400</t>
  </si>
  <si>
    <t>HAPI  RBS 09.20 L+3.2%/7.465%- בנק הפועלים</t>
  </si>
  <si>
    <t>31003500</t>
  </si>
  <si>
    <t>HAPI  RBS 3/21 L+4.68 BP/9.33%- בנק הפועלים</t>
  </si>
  <si>
    <t>31006300</t>
  </si>
  <si>
    <t>HAPI ISR 2022 4%/5.4150%- בנק הפועלים</t>
  </si>
  <si>
    <t>31005400</t>
  </si>
  <si>
    <t>HAPI PHONIX 2019 L+4.075%/6.675%- בנק הפועלים</t>
  </si>
  <si>
    <t>31003600</t>
  </si>
  <si>
    <t>5.367/6.78 חב' לישראלBLL 03.16- לאומי</t>
  </si>
  <si>
    <t>31001600</t>
  </si>
  <si>
    <t>5.845%/5.4264% 11/19פקדון BLL- לאומי</t>
  </si>
  <si>
    <t>31002800</t>
  </si>
  <si>
    <t>BLL   ISR 03.20 4.625%/5.88%- לאומי</t>
  </si>
  <si>
    <t>31000900</t>
  </si>
  <si>
    <t>BLL  ISR 03.20 4.625%/5.59%- לאומי</t>
  </si>
  <si>
    <t>31003000</t>
  </si>
  <si>
    <t>BLL  ISR 03.20 4.625%/5.85%- לאומי</t>
  </si>
  <si>
    <t>31001100</t>
  </si>
  <si>
    <t>BLL  ISR 03.20 4.625%/5.86%- לאומי</t>
  </si>
  <si>
    <t>31001300</t>
  </si>
  <si>
    <t>BLL  ISR 03.20 4.625%/5.91%- לאומי</t>
  </si>
  <si>
    <t>31006100</t>
  </si>
  <si>
    <t>BLL  ISR 06.22 4%/5.3125%- לאומי</t>
  </si>
  <si>
    <t>31005900</t>
  </si>
  <si>
    <t>BLL  ISR ELEC 12.27 7.75%/9.23%- לאומי</t>
  </si>
  <si>
    <t>31002200</t>
  </si>
  <si>
    <t>BLL  ISRAEL 03.20 4.625%/5.94%- לאומי</t>
  </si>
  <si>
    <t>31005500</t>
  </si>
  <si>
    <t>BLL  NETAFIM 06.18 EURLAB/8.61%- לאומי</t>
  </si>
  <si>
    <t>31000114</t>
  </si>
  <si>
    <t>BLL BAC 5/18 5.65%/6.65%- לאומי</t>
  </si>
  <si>
    <t>31006200</t>
  </si>
  <si>
    <t>BLL HSBC 08.35 5.625%/6.9650%- לאומי</t>
  </si>
  <si>
    <t>31000111</t>
  </si>
  <si>
    <t>BLL HSBC 6/16 L+0.43/2.57% CPI- לאומי</t>
  </si>
  <si>
    <t>31004700</t>
  </si>
  <si>
    <t>BLL ING 04/01/22  L+3.8%/7.18- לאומי</t>
  </si>
  <si>
    <t>31003300</t>
  </si>
  <si>
    <t>BLL ING 4/21 L+300BP/7.545%- לאומי</t>
  </si>
  <si>
    <t>31003900</t>
  </si>
  <si>
    <t>BLL LLOYDS 21/06/21  L+3M/7.34- לאומי</t>
  </si>
  <si>
    <t>31002900</t>
  </si>
  <si>
    <t>MIZI  ISR 03.20 4.625%/5.805%- מזרחי טפחות</t>
  </si>
  <si>
    <t>31000300</t>
  </si>
  <si>
    <t>MIZI  ISR 3/19 5.125%/3.18%CPI- מזרחי טפחות</t>
  </si>
  <si>
    <t>31005800</t>
  </si>
  <si>
    <t>MIZI ING 04/1/22L+3.8%/6.945%- מזרחי טפחות</t>
  </si>
  <si>
    <t>31004600</t>
  </si>
  <si>
    <t>MIZI ISRAEL 06.22 5%/6.075%- מזרחי טפחות</t>
  </si>
  <si>
    <t>31005300</t>
  </si>
  <si>
    <t>MIZI NETAFIM 2018 L6M+610BP- מזרחי טפחות</t>
  </si>
  <si>
    <t>31002600</t>
  </si>
  <si>
    <t>MIZI ORMAT 08.17 7%/8.44%- מזרחי טפחות</t>
  </si>
  <si>
    <t>31000700</t>
  </si>
  <si>
    <t>MIZI RABO 6/19 11%/11.43%- מזרחי טפחות</t>
  </si>
  <si>
    <t>31002000</t>
  </si>
  <si>
    <t>HAPI 12/25 TEL3M/6.4%- בנק הפועלים</t>
  </si>
  <si>
    <t>31006900</t>
  </si>
  <si>
    <t>BLL 31/1/22TEL3M/4.025%- לאומי</t>
  </si>
  <si>
    <t>31006400</t>
  </si>
  <si>
    <t>BLL 7.3.22-7.3.27  TEL3M/6.5- לאומי</t>
  </si>
  <si>
    <t>31007300</t>
  </si>
  <si>
    <t>DIS 27.4.20 CPI 2.18%- דיסקונט</t>
  </si>
  <si>
    <t>31000400</t>
  </si>
  <si>
    <t>פקדון עתידי MIZI  12/19 7.1%- מזרחי טפחות</t>
  </si>
  <si>
    <t>31000600</t>
  </si>
  <si>
    <t>פקדון עתידי MIZI 1/15 7.2%- מזרחי טפחות</t>
  </si>
  <si>
    <t>31007200</t>
  </si>
  <si>
    <t>DB S&amp;P 500 17/12/13- DEUTSCHE BANK</t>
  </si>
  <si>
    <t>31007400</t>
  </si>
  <si>
    <t>JPM NDDUWI 24/6/2014- JP MORGAN INTL</t>
  </si>
  <si>
    <t>31002100</t>
  </si>
  <si>
    <t>BARC  ISR 03.20 4.625%/5.56%- BARCLAYS</t>
  </si>
  <si>
    <t>31001200</t>
  </si>
  <si>
    <t>BARC  ISR 03.20 4.625%/5.87%- BARCLAYS</t>
  </si>
  <si>
    <t>31003400</t>
  </si>
  <si>
    <t>BARC  ISR ELECTRIC 12.27 7.75%/8.51%- BARCLAYS</t>
  </si>
  <si>
    <t>31003700</t>
  </si>
  <si>
    <t>BARC  ISRAEL 3.19 5.125%/6.015- BARCLAYS</t>
  </si>
  <si>
    <t>31006700</t>
  </si>
  <si>
    <t>BARC 20.6.22 L+3.65%/7.1%- BARCLAYS</t>
  </si>
  <si>
    <t>31004300</t>
  </si>
  <si>
    <t>BARC 28/01/2020  9.375%/10.81%- BARCLAYS</t>
  </si>
  <si>
    <t>31002700</t>
  </si>
  <si>
    <t>BARC ISR 03.20 4.625%/6%- BARCLAYS</t>
  </si>
  <si>
    <t>31001700</t>
  </si>
  <si>
    <t>BARC ORMAT 08.17 7%/7.93%- BARCLAYS</t>
  </si>
  <si>
    <t>76001965</t>
  </si>
  <si>
    <t>FW BAR 3.7.13 3.74060 $/NIS- BARCLAYS</t>
  </si>
  <si>
    <t>1000526</t>
  </si>
  <si>
    <t>ברקליס CSA דולר- BARCLAYS</t>
  </si>
  <si>
    <t>31003200</t>
  </si>
  <si>
    <t>D.B CLN BAR 03/21 6.3%/6.95%- DEUTSCHE BANK</t>
  </si>
  <si>
    <t>31006500</t>
  </si>
  <si>
    <t>D.B.  5.7.22 L+3.3%/6.73%- DEUTSCHE BANK</t>
  </si>
  <si>
    <t>31006000</t>
  </si>
  <si>
    <t>D.B. LLO 06.21 L+3.1%/6.33%- DEUTSCHE BANK</t>
  </si>
  <si>
    <t>31004500</t>
  </si>
  <si>
    <t>DB ING CLN 7.145%/L+3.8% 01/22- DEUTSCHE BANK</t>
  </si>
  <si>
    <t>76001684</t>
  </si>
  <si>
    <t>FW DB 22.4.14 3.8522 $/NIS- DEUTSCHE BANK</t>
  </si>
  <si>
    <t>76002153</t>
  </si>
  <si>
    <t>FW DB 25.10.13 3.6377 $/NIS- DEUTSCHE BANK</t>
  </si>
  <si>
    <t>76001650</t>
  </si>
  <si>
    <t>Fw DB 31/3/14 3.81 $/NIS- DEUTSCHE BANK</t>
  </si>
  <si>
    <t>76001601</t>
  </si>
  <si>
    <t>FW DB 4.11.13 3.7091 $/NIS- DEUTSCHE BANK</t>
  </si>
  <si>
    <t>76001908</t>
  </si>
  <si>
    <t>FW GS 14/11/13 3.9746 $/NIS- GOLDMAN SACHS</t>
  </si>
  <si>
    <t>76002070</t>
  </si>
  <si>
    <t>Fw GS 30/9/13 3.7005 $/Nis- GOLDMAN SACHS</t>
  </si>
  <si>
    <t>31004000</t>
  </si>
  <si>
    <t>BARC 09/06/26  TEL-3M/6.385- BARCLAYS</t>
  </si>
  <si>
    <t>31006800</t>
  </si>
  <si>
    <t>BARC 30/5/19 CPI 2.25%- BARCLAYS</t>
  </si>
  <si>
    <t>ניירות ערך לא סחירים: מוצרים מובנים</t>
  </si>
  <si>
    <t>1110444</t>
  </si>
  <si>
    <t>חמית הנפקות 7- חמית-אמפא קפיטל</t>
  </si>
  <si>
    <t>1127083</t>
  </si>
  <si>
    <t>חמית  הנפקות 10 4.30% 6/2017- חמית-אמפא קפיטל</t>
  </si>
  <si>
    <t>1124643</t>
  </si>
  <si>
    <t>חמית הנפקות 9- חמית-אמפא קפיטל</t>
  </si>
  <si>
    <t>הלוואות</t>
  </si>
  <si>
    <t>שיעור ריבית  
 ממוצע</t>
  </si>
  <si>
    <t xml:space="preserve"> כנגד חסכון עמיתים מובטחים</t>
  </si>
  <si>
    <t xml:space="preserve"> סה''כ ל: כנגד חסכון עמיתים מובטחים</t>
  </si>
  <si>
    <t xml:space="preserve"> מבוטחות במשכנתא או תיקי משכנתאות</t>
  </si>
  <si>
    <t xml:space="preserve"> סה''כ ל: מבוטחות במשכנתא או תיקי משכנתאות</t>
  </si>
  <si>
    <t xml:space="preserve"> מובטחות בערבות בנקאית</t>
  </si>
  <si>
    <t xml:space="preserve"> סה''כ ל: מובטחות בערבות בנקאית</t>
  </si>
  <si>
    <t xml:space="preserve"> מובטחות בבטחונות אחרים</t>
  </si>
  <si>
    <t>33662</t>
  </si>
  <si>
    <t>גורם כ"ו</t>
  </si>
  <si>
    <t>8070013</t>
  </si>
  <si>
    <t>גורם ל"ג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</si>
  <si>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</si>
  <si>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</si>
  <si>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</si>
  <si>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</si>
  <si>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</si>
  <si>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</si>
  <si>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</si>
  <si>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</si>
  <si>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</si>
  <si>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</si>
  <si>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</si>
  <si>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</si>
  <si>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</si>
  <si>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</si>
  <si>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</si>
  <si>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</si>
  <si>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</si>
  <si>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</si>
  <si>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9989450</t>
  </si>
  <si>
    <t>גורם כ"ב</t>
  </si>
  <si>
    <t>9989468</t>
  </si>
  <si>
    <t>גורם כ"ג</t>
  </si>
  <si>
    <t>24802</t>
  </si>
  <si>
    <t>גורם כ"ה</t>
  </si>
  <si>
    <t>6189</t>
  </si>
  <si>
    <t>גורם ל"ב</t>
  </si>
  <si>
    <t>32581</t>
  </si>
  <si>
    <t>גורם מ'</t>
  </si>
  <si>
    <t>32763</t>
  </si>
  <si>
    <t>32946</t>
  </si>
  <si>
    <t>33373</t>
  </si>
  <si>
    <t>33498</t>
  </si>
  <si>
    <t>33506</t>
  </si>
  <si>
    <t>39040</t>
  </si>
  <si>
    <t>39354</t>
  </si>
  <si>
    <t>34918</t>
  </si>
  <si>
    <t>גורם מ"ב</t>
  </si>
  <si>
    <t>34900</t>
  </si>
  <si>
    <t>גורם מ"ג</t>
  </si>
  <si>
    <t>34777</t>
  </si>
  <si>
    <t>גורם מ"ד</t>
  </si>
  <si>
    <t>44115</t>
  </si>
  <si>
    <t>גורם מ"ה</t>
  </si>
  <si>
    <t>44123</t>
  </si>
  <si>
    <t>גורם מ"ו</t>
  </si>
  <si>
    <t>2303253</t>
  </si>
  <si>
    <t>גורם ט"ו</t>
  </si>
  <si>
    <t>7400195</t>
  </si>
  <si>
    <t>גורם ט"ז</t>
  </si>
  <si>
    <t>2303238</t>
  </si>
  <si>
    <t>גורם י"ב</t>
  </si>
  <si>
    <t>2303261</t>
  </si>
  <si>
    <t>גורם י"ג</t>
  </si>
  <si>
    <t>2303220</t>
  </si>
  <si>
    <t>גורם י"ד</t>
  </si>
  <si>
    <t>9988494</t>
  </si>
  <si>
    <t>גורם י"ח</t>
  </si>
  <si>
    <t>25841</t>
  </si>
  <si>
    <t>גורם כ"ח</t>
  </si>
  <si>
    <t>6112106</t>
  </si>
  <si>
    <t>32714</t>
  </si>
  <si>
    <t>גורם כ"ט</t>
  </si>
  <si>
    <t>24554</t>
  </si>
  <si>
    <t>גורם ל"ה</t>
  </si>
  <si>
    <t>24794</t>
  </si>
  <si>
    <t>24828</t>
  </si>
  <si>
    <t>24851</t>
  </si>
  <si>
    <t>24869</t>
  </si>
  <si>
    <t>28415</t>
  </si>
  <si>
    <t>28449</t>
  </si>
  <si>
    <t>33084</t>
  </si>
  <si>
    <t>33241</t>
  </si>
  <si>
    <t>33266</t>
  </si>
  <si>
    <t>33290</t>
  </si>
  <si>
    <t>33357</t>
  </si>
  <si>
    <t>34488</t>
  </si>
  <si>
    <t>34835</t>
  </si>
  <si>
    <t>34850</t>
  </si>
  <si>
    <t>44131</t>
  </si>
  <si>
    <t>44164</t>
  </si>
  <si>
    <t>28365</t>
  </si>
  <si>
    <t>גורם ה</t>
  </si>
  <si>
    <t>24703</t>
  </si>
  <si>
    <t>גורם ו</t>
  </si>
  <si>
    <t>24711</t>
  </si>
  <si>
    <t>גורם ז</t>
  </si>
  <si>
    <t>24661</t>
  </si>
  <si>
    <t>גורם ח</t>
  </si>
  <si>
    <t>32722</t>
  </si>
  <si>
    <t>גורם ט</t>
  </si>
  <si>
    <t>8144</t>
  </si>
  <si>
    <t>גורם כ'</t>
  </si>
  <si>
    <t>8151</t>
  </si>
  <si>
    <t>8169</t>
  </si>
  <si>
    <t>33878</t>
  </si>
  <si>
    <t>גורם כ"ד</t>
  </si>
  <si>
    <t>32540</t>
  </si>
  <si>
    <t>גורם ל"ט</t>
  </si>
  <si>
    <t>6082028</t>
  </si>
  <si>
    <t>גורם י"ט</t>
  </si>
  <si>
    <t>9988411</t>
  </si>
  <si>
    <t>גורם י"א</t>
  </si>
  <si>
    <t>9988429</t>
  </si>
  <si>
    <t>9988601</t>
  </si>
  <si>
    <t>9988619</t>
  </si>
  <si>
    <t>9988809</t>
  </si>
  <si>
    <t>9988890</t>
  </si>
  <si>
    <t>9989435</t>
  </si>
  <si>
    <t>9989443</t>
  </si>
  <si>
    <t>9989930</t>
  </si>
  <si>
    <t>9989948</t>
  </si>
  <si>
    <t>33407</t>
  </si>
  <si>
    <t>גורם ב</t>
  </si>
  <si>
    <t>33571</t>
  </si>
  <si>
    <t>2261972</t>
  </si>
  <si>
    <t>גורם ג</t>
  </si>
  <si>
    <t>2261915</t>
  </si>
  <si>
    <t>גורם ד</t>
  </si>
  <si>
    <t>32631</t>
  </si>
  <si>
    <t>גורם י</t>
  </si>
  <si>
    <t>33704</t>
  </si>
  <si>
    <t>גורם ל"א</t>
  </si>
  <si>
    <t>39180</t>
  </si>
  <si>
    <t>39263</t>
  </si>
  <si>
    <t>4003002</t>
  </si>
  <si>
    <t>הדרי גינת הלואה צמות</t>
  </si>
  <si>
    <t xml:space="preserve"> סה''כ ל: מובטחות בבטחונות אחרים</t>
  </si>
  <si>
    <t xml:space="preserve"> מובטחות בשיעבוד כלי רכב</t>
  </si>
  <si>
    <t xml:space="preserve"> סה''כ ל: מובטחות בשיעבוד כלי רכב</t>
  </si>
  <si>
    <t xml:space="preserve"> הלוואות לסוכנים</t>
  </si>
  <si>
    <t xml:space="preserve"> סה''כ ל: הלוואות לסוכנים</t>
  </si>
  <si>
    <t xml:space="preserve"> הלוואות לעובדים ונושאי משרה</t>
  </si>
  <si>
    <t xml:space="preserve"> סה''כ ל: הלוואות לעובדים ונושאי משרה</t>
  </si>
  <si>
    <t xml:space="preserve"> לא מובטחות</t>
  </si>
  <si>
    <t xml:space="preserve"> סה''כ ל: לא מובטחות</t>
  </si>
  <si>
    <t xml:space="preserve"> מובטחות במשכנתא או תיקי משכנתאות</t>
  </si>
  <si>
    <t xml:space="preserve"> סה''כ ל: מובטחות במשכנתא או תיקי משכנתאות</t>
  </si>
  <si>
    <t>סה''כ הלוואות</t>
  </si>
  <si>
    <t>פקדונות מעל 3 חודשים</t>
  </si>
  <si>
    <t>תנאי   
  ושיעור ריבית</t>
  </si>
  <si>
    <t>6683718</t>
  </si>
  <si>
    <t>טפחות 6.2%- מזרחי טפחות</t>
  </si>
  <si>
    <t>6681969</t>
  </si>
  <si>
    <t>טפחות פקדון 6.3%- מזרחי טפחות</t>
  </si>
  <si>
    <t>6477491</t>
  </si>
  <si>
    <t>פועלים פק 6.2%- בנק הפועלים</t>
  </si>
  <si>
    <t>6683692</t>
  </si>
  <si>
    <t>פקדון מזרחי טפחות- מזרחי טפחות</t>
  </si>
  <si>
    <t xml:space="preserve"> נקוב במט"ח</t>
  </si>
  <si>
    <t>76002385</t>
  </si>
  <si>
    <t>MSCI ייעוד מניות 20.06.14- בנק הפועלים</t>
  </si>
  <si>
    <t>76001528</t>
  </si>
  <si>
    <t>בלל דולר 5.4264% 2019- לאומי</t>
  </si>
  <si>
    <t>76001940</t>
  </si>
  <si>
    <t>בנהפ LIBOR+0.95% 12.12.13- בנק הפועלים</t>
  </si>
  <si>
    <t xml:space="preserve"> סה''כ ל: נקוב במט"ח</t>
  </si>
  <si>
    <t xml:space="preserve"> צמודי מט"ח</t>
  </si>
  <si>
    <t xml:space="preserve"> סה''כ ל: צמודי מט"ח</t>
  </si>
  <si>
    <t>סה''כ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</si>
  <si>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</si>
  <si>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</si>
  <si>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</si>
  <si>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</si>
  <si>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 xml:space="preserve"> מניב</t>
  </si>
  <si>
    <t>תל אביב מגרש בן סרוק- מקרקעין</t>
  </si>
  <si>
    <t xml:space="preserve"> סה''כ ל: מניב</t>
  </si>
  <si>
    <t xml:space="preserve"> לא מניב</t>
  </si>
  <si>
    <t xml:space="preserve"> סה''כ ל: לא מניב</t>
  </si>
  <si>
    <t>סה''כ זכויות במקרקעין</t>
  </si>
  <si>
    <t>השקעות אחרות</t>
  </si>
  <si>
    <t>בארץ</t>
  </si>
  <si>
    <t>זכאים שונים</t>
  </si>
  <si>
    <t>חייבים אחרים</t>
  </si>
  <si>
    <t>התח.ממש.אי העלאת ג.פרישה נשי- ממשלת ישראל</t>
  </si>
  <si>
    <t>סה''כ ל: בארץ</t>
  </si>
  <si>
    <t>סה''כ השקעות אחרות</t>
  </si>
  <si>
    <t>יתרות התחייבות להשקעה</t>
  </si>
  <si>
    <t>תאריך סיום ההתחייבות 
 (תאריך)</t>
  </si>
  <si>
    <t>סכום ההתחייבות  
 (אלפי ש''ח)</t>
  </si>
  <si>
    <t>סה''כ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</si>
  <si>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</si>
  <si>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</si>
  <si>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</si>
  <si>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סה''כ אג''ח קונצרני סחיר- לפי עלות מתואמת</t>
  </si>
  <si>
    <t>אג''ח קונצרני לא סחיר- לפי עלות מתואמת</t>
  </si>
  <si>
    <t>סה''כ אג''ח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</si>
  <si>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</si>
  <si>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</si>
  <si>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</si>
  <si>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</si>
  <si>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</si>
  <si>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</si>
  <si>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 xml:space="preserve">סה''כ ל: </t>
  </si>
  <si>
    <t>סה''כ מסגרות מנוצלות ללווים</t>
  </si>
  <si>
    <t>ריבית ודיבידנד לקבל</t>
  </si>
  <si>
    <t>הערה: סכום נכסי הקופה  כולל כספי סיוע ממשלתי ישיר עתידי בסך של  30,877,781.44 אלפי ₪</t>
  </si>
  <si>
    <t xml:space="preserve"> שגיא</t>
  </si>
  <si>
    <t>סה''כ ל: שגיא</t>
  </si>
  <si>
    <t>גליל</t>
  </si>
  <si>
    <t xml:space="preserve"> סה''כ ל: גליל</t>
  </si>
  <si>
    <t xml:space="preserve"> כפיר</t>
  </si>
  <si>
    <t xml:space="preserve"> סה''כ ל: כפיר</t>
  </si>
  <si>
    <t xml:space="preserve"> מלווה קצר מועד</t>
  </si>
  <si>
    <t>סה''כ ל: מלווה קצר מועד</t>
  </si>
  <si>
    <t xml:space="preserve"> שחר</t>
  </si>
  <si>
    <t xml:space="preserve"> סה''כ ל: שחר</t>
  </si>
  <si>
    <t xml:space="preserve"> גילון</t>
  </si>
  <si>
    <t>סה''כ ל: גילון</t>
  </si>
  <si>
    <t xml:space="preserve"> גלבוע</t>
  </si>
  <si>
    <t xml:space="preserve"> סה''כ ל: גלבוע</t>
  </si>
  <si>
    <t xml:space="preserve"> שכבת חוב (Tranch) בדרוג AA- ומעלה</t>
  </si>
  <si>
    <t xml:space="preserve"> סה''כ ל: שכבת חוב (Tranch) בדרוג AA- ומעלה</t>
  </si>
  <si>
    <t xml:space="preserve"> שכבת חוב (Tranch) בדרוג BBB- עד A+</t>
  </si>
  <si>
    <t xml:space="preserve"> סה''כ ל: שכבת חוב (Tranch) בדרוג BBB- עד A+</t>
  </si>
  <si>
    <t xml:space="preserve"> שכבת חוב (Tranch) בדרוג BB+ ומטה</t>
  </si>
  <si>
    <t xml:space="preserve"> סה''כ ל: שכבת חוב (Tranch) בדרוג BB+ ומטה</t>
  </si>
  <si>
    <t xml:space="preserve"> שכבת הון (Equity Tranch)</t>
  </si>
  <si>
    <t>סה''כ ל: שכבת הון (Equity Tranch)</t>
  </si>
  <si>
    <t>שכבת חוב (Tranch) בדרוג AA- ומעלה</t>
  </si>
  <si>
    <t>שכבת הון (Equity Tranch)</t>
  </si>
  <si>
    <t>אשראי</t>
  </si>
  <si>
    <t>שכבת חוב (Tranch) בדרוג BBB- עד A+</t>
  </si>
  <si>
    <t>סה''כ ל: שכבת חוב (Tranch) בדרוג BBB- עד A+</t>
  </si>
  <si>
    <t xml:space="preserve"> סה''כ ל: שכבת הון (Equity Tranch)</t>
  </si>
  <si>
    <t>דוראד</t>
  </si>
  <si>
    <t>OPC</t>
  </si>
  <si>
    <t>אשדוד התפלה</t>
  </si>
  <si>
    <t>עיר הבהדים</t>
  </si>
  <si>
    <t>40000523</t>
  </si>
  <si>
    <t>Advent International GPE VI, L.P. (4</t>
  </si>
  <si>
    <t>40000531</t>
  </si>
  <si>
    <t>APAX Europe VII - B, L.P. (1</t>
  </si>
  <si>
    <t>40000549</t>
  </si>
  <si>
    <t>Carlyle Europe Partners III, L.P. (3</t>
  </si>
  <si>
    <t>40000556</t>
  </si>
  <si>
    <t>Carlyle Partners IV, L.P. (3</t>
  </si>
  <si>
    <t>40000564</t>
  </si>
  <si>
    <t>CVC European Equity Partners Tandem Fund (A), L.P</t>
  </si>
  <si>
    <t>40000572</t>
  </si>
  <si>
    <t>CVC European Equity Partners V, L.P. (4</t>
  </si>
  <si>
    <t>41000804</t>
  </si>
  <si>
    <t>Egeria Private Equity Fund IV</t>
  </si>
  <si>
    <t>41000812</t>
  </si>
  <si>
    <t>Equistone Partners Europe Fund IV, L.P</t>
  </si>
  <si>
    <t>40000580</t>
  </si>
  <si>
    <t>Fourth Cinven Fund, L.P. (3</t>
  </si>
  <si>
    <t>40000598</t>
  </si>
  <si>
    <t>Fourth Cinven Fund, L.P. (5</t>
  </si>
  <si>
    <t>40000606</t>
  </si>
  <si>
    <t>Green Equity Investors Side V, L.P. (1</t>
  </si>
  <si>
    <t>40000614</t>
  </si>
  <si>
    <t>Investcorp Private Equity 2007 Fund, L.P. (2</t>
  </si>
  <si>
    <t>40000622</t>
  </si>
  <si>
    <t>ISIS IV LP (1</t>
  </si>
  <si>
    <t>40000630</t>
  </si>
  <si>
    <t>KKR European Fund III, L.P. (2</t>
  </si>
  <si>
    <t>40000648</t>
  </si>
  <si>
    <t>KKR Fund 1996, L.P. (1</t>
  </si>
  <si>
    <t>40000655</t>
  </si>
  <si>
    <t>Madison Dearborn Capital Partners VI-C, L.P. (1</t>
  </si>
  <si>
    <t>40000663</t>
  </si>
  <si>
    <t>PAI Europe IV (2</t>
  </si>
  <si>
    <t>40000671</t>
  </si>
  <si>
    <t>PAI Europe V (2</t>
  </si>
  <si>
    <t>40000481</t>
  </si>
  <si>
    <t>Partners Group Direct Investments 2009, L.P.(6</t>
  </si>
  <si>
    <t>41000838</t>
  </si>
  <si>
    <t>Partners Group Direct Investments 2012 EUR, LP Inc</t>
  </si>
  <si>
    <t>41000846</t>
  </si>
  <si>
    <t>Partners Group Direct Mezzanine 2011, L.P. Inc. (6</t>
  </si>
  <si>
    <t>40000499</t>
  </si>
  <si>
    <t>Partners Group European Buyout 2008 (B), L.P. (7</t>
  </si>
  <si>
    <t>40000507</t>
  </si>
  <si>
    <t>Partners Group European Mezzanine 2008, L.P. (4</t>
  </si>
  <si>
    <t>40000515</t>
  </si>
  <si>
    <t>Partners Group European SMC Buyout 2011, L.P. Inc</t>
  </si>
  <si>
    <t>40000689</t>
  </si>
  <si>
    <t>Pooling Blackstone Capital Partners V, L.P</t>
  </si>
  <si>
    <t>40000697</t>
  </si>
  <si>
    <t>Pooling Carlyle Partners V, L.P</t>
  </si>
  <si>
    <t>40000705</t>
  </si>
  <si>
    <t>Pooling KKR 2006 Fund, L.P</t>
  </si>
  <si>
    <t>40000713</t>
  </si>
  <si>
    <t>Pooling Project Cirrus</t>
  </si>
  <si>
    <t>40000721</t>
  </si>
  <si>
    <t>Pooling Project Dallas III</t>
  </si>
  <si>
    <t>40000739</t>
  </si>
  <si>
    <t>Pooling Project GPG</t>
  </si>
  <si>
    <t>40000747</t>
  </si>
  <si>
    <t>Pooling Project GT</t>
  </si>
  <si>
    <t>40000754</t>
  </si>
  <si>
    <t>Pooling Project Wallaby 5</t>
  </si>
  <si>
    <t>41000853</t>
  </si>
  <si>
    <t>40000762</t>
  </si>
  <si>
    <t>Third Cinven Fund (No.4), L.P. (2</t>
  </si>
  <si>
    <t>40000770</t>
  </si>
  <si>
    <t>Trilantic Capital Partners IV (Europe) L.P. (1</t>
  </si>
  <si>
    <t>40000788</t>
  </si>
  <si>
    <t>Warburg Pincus Private Equity IX, L.P. (2</t>
  </si>
  <si>
    <t>40000796</t>
  </si>
  <si>
    <t>Warburg Pincus Private Equity X, L.P. (3</t>
  </si>
  <si>
    <t>40000879</t>
  </si>
  <si>
    <t>American Securities II- American Securities</t>
  </si>
  <si>
    <t>American Securities VI- American Securities</t>
  </si>
  <si>
    <t>Baring Vostok V- Baring Vostok</t>
  </si>
  <si>
    <t>Enhanced Equity Fund II- Enhanced Equity</t>
  </si>
  <si>
    <t>Ethos PE VI- Ethos PE</t>
  </si>
  <si>
    <t>Gridiron Capital II- Gridiron Capital</t>
  </si>
  <si>
    <t>High Road Capital II- High Road Capital</t>
  </si>
  <si>
    <t>J.H. Whitney VII- J.H. Whitney</t>
  </si>
  <si>
    <t>Kohlberg Investors VII- Kohlberg Investors</t>
  </si>
  <si>
    <t>Kohlberg IV Secondary- Kohlberg Investors</t>
  </si>
  <si>
    <t>Kohlberg V Secondary- Kohlberg Investors</t>
  </si>
  <si>
    <t>Kohlberg VI Secondary- Kohlberg Investors</t>
  </si>
  <si>
    <t>Lindsay Goldberg III- Lindsay Goldberg</t>
  </si>
  <si>
    <t>Odyssey Investment Partners- Odyssey Investment</t>
  </si>
  <si>
    <t>OHA Strategic Credit Fund 2- OHA Strategic Credit</t>
  </si>
  <si>
    <t>Platinum Equity III- Platinum Equity</t>
  </si>
  <si>
    <t>Ridgemont Equity I- Ridgemont Equity</t>
  </si>
  <si>
    <t>SSG Capital II- SSG Capital</t>
  </si>
  <si>
    <t>TPG Opportunity II- TPG</t>
  </si>
  <si>
    <t>TPG Partners VI Secondary- TPG</t>
  </si>
  <si>
    <t>תאריך: 16/07/13
שעה:    09:49</t>
  </si>
  <si>
    <t xml:space="preserve"> AMITIM FUND II</t>
  </si>
  <si>
    <t>Vertex  3</t>
  </si>
  <si>
    <t>Medica 3</t>
  </si>
  <si>
    <t>Plenus 2</t>
  </si>
  <si>
    <t>Vintage 2</t>
  </si>
  <si>
    <t>Vintage 3</t>
  </si>
  <si>
    <t>SCP VitaLife II</t>
  </si>
  <si>
    <t>Plenus 3</t>
  </si>
  <si>
    <t>Vintage Venture IV</t>
  </si>
  <si>
    <t>Gemini Israel V</t>
  </si>
  <si>
    <t>Fimi Opportunity 4</t>
  </si>
  <si>
    <t>Fortissimo 2</t>
  </si>
  <si>
    <t>FIMI Opportunity 2</t>
  </si>
  <si>
    <t>Fortissimo</t>
  </si>
  <si>
    <t>FITE</t>
  </si>
  <si>
    <t>FIMI Opportunity   1</t>
  </si>
  <si>
    <t>Markstone Isr  (1875)</t>
  </si>
  <si>
    <t>Klirmark</t>
  </si>
  <si>
    <t>Sky II</t>
  </si>
  <si>
    <t>קרן תשתיות ישראל II</t>
  </si>
  <si>
    <t>Fortissimo III</t>
  </si>
  <si>
    <t>Vintage Investment Partners V</t>
  </si>
  <si>
    <t>Fimi V</t>
  </si>
  <si>
    <t>Noy</t>
  </si>
  <si>
    <t>בראשית - קרן מנוף</t>
  </si>
  <si>
    <t>יוני 2014</t>
  </si>
  <si>
    <t>ספטמבר 2016</t>
  </si>
  <si>
    <t>דצמבר 2015</t>
  </si>
  <si>
    <t>דצמבר 2018</t>
  </si>
  <si>
    <t>פברואר 2015</t>
  </si>
  <si>
    <t>אפריל 2016</t>
  </si>
  <si>
    <t>ינואר 2015</t>
  </si>
  <si>
    <t>אפריל 2022</t>
  </si>
  <si>
    <t>ינואר 2016</t>
  </si>
  <si>
    <t>יולי 2017</t>
  </si>
  <si>
    <t>דצמבר 2014</t>
  </si>
  <si>
    <t>אפריל 2014</t>
  </si>
  <si>
    <t>אפריל 2013</t>
  </si>
  <si>
    <t>דצמבר 2013</t>
  </si>
  <si>
    <t>ספטמבר 2014</t>
  </si>
  <si>
    <t>יוני 2016</t>
  </si>
  <si>
    <t>יולי 2020</t>
  </si>
  <si>
    <t>אוגוסט 2021</t>
  </si>
  <si>
    <t>דצמבר 2021</t>
  </si>
  <si>
    <t>אוגוסט 2019</t>
  </si>
  <si>
    <t>יולי 2022</t>
  </si>
  <si>
    <t>ספטמבר 2022</t>
  </si>
  <si>
    <t>Crystal</t>
  </si>
  <si>
    <t>HV - HIPEP 5</t>
  </si>
  <si>
    <t>HV Venture 8</t>
  </si>
  <si>
    <t>HV Mezzanine 8</t>
  </si>
  <si>
    <t>HV Buyout 8</t>
  </si>
  <si>
    <t>איפקס ארופה 7 B</t>
  </si>
  <si>
    <t>Pantheon Europe VI</t>
  </si>
  <si>
    <t>Hamilton Lane Secondary II</t>
  </si>
  <si>
    <t>Odyssey Investment IV</t>
  </si>
  <si>
    <t>Lindsay Goldberg III</t>
  </si>
  <si>
    <t>Levine Leicthman IV</t>
  </si>
  <si>
    <t>OHA Strategic Credit</t>
  </si>
  <si>
    <t>KPS SS III</t>
  </si>
  <si>
    <r>
      <rPr>
        <sz val="9"/>
        <color indexed="8"/>
        <rFont val="Arial"/>
        <family val="2"/>
      </rPr>
      <t>TPG</t>
    </r>
    <r>
      <rPr>
        <sz val="8"/>
        <color indexed="8"/>
        <rFont val="Arial"/>
        <family val="2"/>
      </rPr>
      <t xml:space="preserve"> Partners VI Secondary</t>
    </r>
  </si>
  <si>
    <r>
      <t xml:space="preserve">HV </t>
    </r>
    <r>
      <rPr>
        <sz val="9"/>
        <color indexed="8"/>
        <rFont val="Arial"/>
        <family val="2"/>
      </rPr>
      <t>Venture VI Asia Pac.</t>
    </r>
  </si>
  <si>
    <t>Partner Group I</t>
  </si>
  <si>
    <t>American Securities II</t>
  </si>
  <si>
    <t>Enhanced Equity Fund II</t>
  </si>
  <si>
    <t xml:space="preserve">Energy Capital Partners </t>
  </si>
  <si>
    <t>H.I.G. Opportunity Fund II</t>
  </si>
  <si>
    <t>J.H. Whitney VII, L.P.</t>
  </si>
  <si>
    <t>Kohlberg Investors VII L.P</t>
  </si>
  <si>
    <t>American Securities VI</t>
  </si>
  <si>
    <t>Blackstone VI</t>
  </si>
  <si>
    <t>Blackstone Energy</t>
  </si>
  <si>
    <t xml:space="preserve">TPG Opportunty II </t>
  </si>
  <si>
    <t>Platinum Equity III</t>
  </si>
  <si>
    <t>BC European Partners IX</t>
  </si>
  <si>
    <t>Kohlberg IV Secondary</t>
  </si>
  <si>
    <t>Kohlberg V Secondary</t>
  </si>
  <si>
    <t>Kohlberg VI Secondary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</si>
  <si>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</si>
  <si>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</si>
  <si>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</si>
  <si>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</si>
  <si>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</si>
  <si>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</si>
  <si>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</si>
  <si>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Aion Fund I</t>
  </si>
  <si>
    <t>High Road Capital II</t>
  </si>
  <si>
    <t>Secondary Investment SPV-4</t>
  </si>
  <si>
    <t>Levine Leichtman V</t>
  </si>
  <si>
    <t>NG Capital II</t>
  </si>
  <si>
    <t>Blackstone RE VII</t>
  </si>
  <si>
    <t>גמר השקעה</t>
  </si>
  <si>
    <t>ינואר 2019</t>
  </si>
  <si>
    <t>ינואר 2020</t>
  </si>
  <si>
    <t>ינואר 2022</t>
  </si>
  <si>
    <t>פברואר 2019</t>
  </si>
  <si>
    <t>אפריל 2019</t>
  </si>
  <si>
    <t>מאי 2019</t>
  </si>
  <si>
    <t>אוגוסט 2015</t>
  </si>
  <si>
    <t>אוגוסט 2017</t>
  </si>
  <si>
    <t>אוקטובר 2017</t>
  </si>
  <si>
    <t>אוקטובר 2023</t>
  </si>
  <si>
    <t>דצמבר 2022</t>
  </si>
  <si>
    <t>ינואר 2018</t>
  </si>
  <si>
    <t>מאי 2018</t>
  </si>
  <si>
    <t>יוני 2020</t>
  </si>
  <si>
    <t>מאי 2017</t>
  </si>
  <si>
    <t>יוני 2018</t>
  </si>
  <si>
    <t>ספטמבר 2021</t>
  </si>
  <si>
    <t>פברואר 2021</t>
  </si>
  <si>
    <t>יולי 2021</t>
  </si>
  <si>
    <t>אוקטובר 2022</t>
  </si>
  <si>
    <t>נובמבר 2018</t>
  </si>
  <si>
    <t>פברואר 2022</t>
  </si>
  <si>
    <t>דצמבר 2012</t>
  </si>
  <si>
    <t>יוני 2017</t>
  </si>
  <si>
    <t>מאי 2022</t>
  </si>
  <si>
    <t>יוני 2022</t>
  </si>
  <si>
    <t>אוקטובר 2020</t>
  </si>
  <si>
    <t>נובמבר 2020</t>
  </si>
  <si>
    <t>דצמבר 2024</t>
  </si>
  <si>
    <t>מרץ 2023</t>
  </si>
  <si>
    <t>פברואר 2017</t>
  </si>
  <si>
    <t>יוני 2023</t>
  </si>
  <si>
    <t>ינואר 2023</t>
  </si>
  <si>
    <t>אוגוסט 2022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</si>
</sst>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64" formatCode="[$-1010409]#,##0.00;#,##0.00\-"/>
    <numFmt numFmtId="165" formatCode="[$-1010409]dd/mm/yy"/>
    <numFmt numFmtId="166" formatCode="[$-1010409]General"/>
    <numFmt numFmtId="167" formatCode="[$-1010000]d/m/yyyy;@"/>
    <numFmt numFmtId="168" formatCode="#,##0_ ;\-#,##0\ "/>
  </numFmts>
  <fonts count="13">
    <font>
      <sz val="10"/>
      <name val="Arial"/>
      <charset val="1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8"/>
      <name val="David"/>
      <family val="2"/>
      <charset val="177"/>
    </font>
    <font>
      <sz val="11"/>
      <color indexed="8"/>
      <name val="David"/>
      <family val="2"/>
      <charset val="177"/>
    </font>
    <font>
      <sz val="9"/>
      <color indexed="8"/>
      <name val="David"/>
      <family val="2"/>
      <charset val="177"/>
    </font>
    <font>
      <b/>
      <sz val="10"/>
      <color indexed="9"/>
      <name val="Arial"/>
      <family val="2"/>
    </font>
    <font>
      <b/>
      <i/>
      <sz val="10"/>
      <color indexed="18"/>
      <name val="Arial"/>
      <family val="2"/>
    </font>
    <font>
      <b/>
      <sz val="10"/>
      <color indexed="18"/>
      <name val="Arial"/>
      <family val="2"/>
    </font>
    <font>
      <b/>
      <i/>
      <sz val="10"/>
      <color indexed="8"/>
      <name val="Arial"/>
      <family val="2"/>
    </font>
    <font>
      <sz val="9"/>
      <color indexed="8"/>
      <name val="Arial"/>
      <family val="2"/>
    </font>
    <font>
      <sz val="10"/>
      <color theme="1"/>
      <name val="Arial"/>
      <family val="2"/>
      <charset val="177"/>
    </font>
    <font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0" fontId="11" fillId="0" borderId="0"/>
    <xf numFmtId="43" fontId="11" fillId="0" borderId="0" applyFont="0" applyFill="0" applyBorder="0" applyAlignment="0" applyProtection="0"/>
  </cellStyleXfs>
  <cellXfs count="35">
    <xf numFmtId="0" fontId="0" fillId="0" borderId="0" xfId="0">
      <alignment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6" fillId="5" borderId="1" xfId="0" applyFont="1" applyFill="1" applyBorder="1" applyAlignment="1">
      <alignment vertical="center" wrapText="1"/>
    </xf>
    <xf numFmtId="164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164" fontId="7" fillId="4" borderId="2" xfId="0" applyNumberFormat="1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164" fontId="9" fillId="3" borderId="1" xfId="0" applyNumberFormat="1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vertical="top" wrapText="1"/>
    </xf>
    <xf numFmtId="0" fontId="7" fillId="4" borderId="2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vertical="center" wrapText="1"/>
    </xf>
    <xf numFmtId="165" fontId="2" fillId="6" borderId="1" xfId="0" applyNumberFormat="1" applyFont="1" applyFill="1" applyBorder="1" applyAlignment="1">
      <alignment horizontal="left" vertical="center" wrapText="1"/>
    </xf>
    <xf numFmtId="166" fontId="2" fillId="6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top" wrapText="1"/>
    </xf>
    <xf numFmtId="0" fontId="10" fillId="0" borderId="0" xfId="0" applyFont="1" applyFill="1" applyAlignment="1">
      <alignment vertical="top" wrapText="1"/>
    </xf>
    <xf numFmtId="14" fontId="0" fillId="0" borderId="6" xfId="0" applyNumberFormat="1" applyBorder="1" applyAlignment="1">
      <alignment horizontal="right" indent="1" readingOrder="2"/>
    </xf>
    <xf numFmtId="0" fontId="3" fillId="6" borderId="0" xfId="0" applyFont="1" applyFill="1" applyBorder="1" applyAlignment="1">
      <alignment horizontal="center" vertical="top" wrapText="1"/>
    </xf>
    <xf numFmtId="167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vertical="top" wrapText="1"/>
    </xf>
    <xf numFmtId="0" fontId="3" fillId="6" borderId="0" xfId="0" applyFont="1" applyFill="1" applyAlignment="1">
      <alignment horizontal="center" vertical="top" wrapText="1"/>
    </xf>
    <xf numFmtId="3" fontId="2" fillId="6" borderId="1" xfId="0" applyNumberFormat="1" applyFont="1" applyFill="1" applyBorder="1" applyAlignment="1">
      <alignment horizontal="left" vertical="center" wrapText="1"/>
    </xf>
    <xf numFmtId="168" fontId="9" fillId="3" borderId="1" xfId="0" applyNumberFormat="1" applyFont="1" applyFill="1" applyBorder="1" applyAlignment="1">
      <alignment horizontal="left" wrapText="1"/>
    </xf>
    <xf numFmtId="168" fontId="7" fillId="4" borderId="2" xfId="0" applyNumberFormat="1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3" xfId="0" applyFont="1" applyFill="1" applyBorder="1" applyAlignment="1">
      <alignment horizontal="right" vertical="top" wrapText="1"/>
    </xf>
    <xf numFmtId="0" fontId="8" fillId="2" borderId="4" xfId="0" applyFont="1" applyFill="1" applyBorder="1" applyAlignment="1">
      <alignment horizontal="right" vertical="top" wrapText="1"/>
    </xf>
    <xf numFmtId="0" fontId="8" fillId="2" borderId="5" xfId="0" applyFont="1" applyFill="1" applyBorder="1" applyAlignment="1">
      <alignment horizontal="right" vertical="top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39"/>
  <sheetViews>
    <sheetView showGridLines="0" tabSelected="1" workbookViewId="0">
      <selection activeCell="E17" sqref="E17"/>
    </sheetView>
  </sheetViews>
  <sheetFormatPr defaultRowHeight="12.75"/>
  <cols>
    <col min="1" max="2" width="21.140625" customWidth="1"/>
    <col min="3" max="3" width="41.7109375" customWidth="1"/>
    <col min="4" max="4" width="6.85546875" customWidth="1"/>
    <col min="5" max="5" width="55.85546875" customWidth="1"/>
  </cols>
  <sheetData>
    <row r="1" spans="1:5" ht="21.6" customHeight="1">
      <c r="A1" s="27" t="s">
        <v>0</v>
      </c>
      <c r="B1" s="27"/>
      <c r="C1" s="27"/>
      <c r="D1" s="27"/>
      <c r="E1" s="1"/>
    </row>
    <row r="2" spans="1:5" ht="36" customHeight="1">
      <c r="A2" s="28" t="s">
        <v>1</v>
      </c>
      <c r="B2" s="28"/>
      <c r="C2" s="28"/>
      <c r="D2" s="28"/>
      <c r="E2" s="1"/>
    </row>
    <row r="3" spans="1:5" ht="48.95" customHeight="1">
      <c r="A3" s="29" t="s">
        <v>2</v>
      </c>
      <c r="B3" s="29"/>
      <c r="C3" s="29"/>
      <c r="D3" s="29"/>
      <c r="E3" s="1"/>
    </row>
    <row r="4" spans="1:5" ht="28.7" customHeight="1">
      <c r="A4" s="1"/>
      <c r="B4" s="2"/>
      <c r="C4" s="2"/>
      <c r="D4" s="2"/>
      <c r="E4" s="1"/>
    </row>
    <row r="5" spans="1:5" ht="25.5">
      <c r="A5" s="3" t="s">
        <v>3</v>
      </c>
      <c r="B5" s="3" t="s">
        <v>4</v>
      </c>
      <c r="C5" s="3"/>
      <c r="D5" s="2"/>
      <c r="E5" s="1"/>
    </row>
    <row r="6" spans="1:5">
      <c r="A6" s="4"/>
      <c r="B6" s="4"/>
      <c r="C6" s="5" t="s">
        <v>5</v>
      </c>
      <c r="D6" s="2"/>
      <c r="E6" s="1"/>
    </row>
    <row r="7" spans="1:5">
      <c r="A7" s="4">
        <v>1.1783856162730408</v>
      </c>
      <c r="B7" s="4">
        <v>659372.082937464</v>
      </c>
      <c r="C7" s="5" t="s">
        <v>6</v>
      </c>
      <c r="D7" s="2"/>
      <c r="E7" s="1"/>
    </row>
    <row r="8" spans="1:5">
      <c r="A8" s="4"/>
      <c r="B8" s="4"/>
      <c r="C8" s="5" t="s">
        <v>7</v>
      </c>
      <c r="D8" s="2"/>
      <c r="E8" s="1"/>
    </row>
    <row r="9" spans="1:5">
      <c r="A9" s="4">
        <v>5.6010780308229675</v>
      </c>
      <c r="B9" s="4">
        <v>3134113.6864515739</v>
      </c>
      <c r="C9" s="5" t="s">
        <v>8</v>
      </c>
      <c r="D9" s="2"/>
      <c r="E9" s="1"/>
    </row>
    <row r="10" spans="1:5">
      <c r="A10" s="4">
        <v>8.9356650574543711E-11</v>
      </c>
      <c r="B10" s="4">
        <v>5.0000000000000002E-5</v>
      </c>
      <c r="C10" s="5" t="s">
        <v>9</v>
      </c>
      <c r="D10" s="2"/>
      <c r="E10" s="1"/>
    </row>
    <row r="11" spans="1:5">
      <c r="A11" s="4">
        <v>1.1780958060214171</v>
      </c>
      <c r="B11" s="4">
        <v>659209.91803437052</v>
      </c>
      <c r="C11" s="5" t="s">
        <v>10</v>
      </c>
      <c r="D11" s="2"/>
      <c r="E11" s="1"/>
    </row>
    <row r="12" spans="1:5">
      <c r="A12" s="4">
        <v>2.1958354009689089</v>
      </c>
      <c r="B12" s="4">
        <v>1228691.64569742</v>
      </c>
      <c r="C12" s="5" t="s">
        <v>11</v>
      </c>
      <c r="D12" s="2"/>
      <c r="E12" s="1"/>
    </row>
    <row r="13" spans="1:5">
      <c r="A13" s="4">
        <v>5.8510429536583528</v>
      </c>
      <c r="B13" s="4">
        <v>3273982.9190314473</v>
      </c>
      <c r="C13" s="5" t="s">
        <v>12</v>
      </c>
      <c r="D13" s="2"/>
      <c r="E13" s="1"/>
    </row>
    <row r="14" spans="1:5">
      <c r="A14" s="4">
        <v>3.3459048531416506</v>
      </c>
      <c r="B14" s="4">
        <v>1872219.2649501823</v>
      </c>
      <c r="C14" s="5" t="s">
        <v>13</v>
      </c>
      <c r="D14" s="2"/>
      <c r="E14" s="1"/>
    </row>
    <row r="15" spans="1:5">
      <c r="A15" s="4">
        <v>9.7322081120059703E-6</v>
      </c>
      <c r="B15" s="4">
        <v>5.4457100000000001</v>
      </c>
      <c r="C15" s="5" t="s">
        <v>14</v>
      </c>
      <c r="D15" s="2"/>
      <c r="E15" s="1"/>
    </row>
    <row r="16" spans="1:5">
      <c r="A16" s="4">
        <v>1.6084197103417868E-10</v>
      </c>
      <c r="B16" s="4">
        <v>9.0000000000000006E-5</v>
      </c>
      <c r="C16" s="5" t="s">
        <v>15</v>
      </c>
      <c r="D16" s="2"/>
      <c r="E16" s="1"/>
    </row>
    <row r="17" spans="1:5">
      <c r="A17" s="4">
        <v>3.5742660229817478E-11</v>
      </c>
      <c r="B17" s="4">
        <v>2.0000000000000002E-5</v>
      </c>
      <c r="C17" s="5" t="s">
        <v>16</v>
      </c>
      <c r="D17" s="2"/>
      <c r="E17" s="1"/>
    </row>
    <row r="18" spans="1:5">
      <c r="A18" s="4">
        <v>2.1445596137890488E-10</v>
      </c>
      <c r="B18" s="4">
        <v>1.2E-4</v>
      </c>
      <c r="C18" s="5" t="s">
        <v>17</v>
      </c>
      <c r="D18" s="2"/>
      <c r="E18" s="1"/>
    </row>
    <row r="19" spans="1:5">
      <c r="A19" s="4"/>
      <c r="B19" s="4"/>
      <c r="C19" s="5" t="s">
        <v>18</v>
      </c>
      <c r="D19" s="2"/>
      <c r="E19" s="1"/>
    </row>
    <row r="20" spans="1:5">
      <c r="A20" s="4">
        <v>69.646730745034333</v>
      </c>
      <c r="B20" s="4">
        <v>38971207.121809676</v>
      </c>
      <c r="C20" s="5" t="s">
        <v>8</v>
      </c>
      <c r="D20" s="2"/>
      <c r="E20" s="1"/>
    </row>
    <row r="21" spans="1:5">
      <c r="A21" s="4">
        <v>1.0722798068945244E-10</v>
      </c>
      <c r="B21" s="4">
        <v>6.0000000000000002E-5</v>
      </c>
      <c r="C21" s="5" t="s">
        <v>9</v>
      </c>
      <c r="D21" s="2"/>
      <c r="E21" s="1"/>
    </row>
    <row r="22" spans="1:5">
      <c r="A22" s="4">
        <v>3.5728080681161516</v>
      </c>
      <c r="B22" s="4">
        <v>1999184.193422525</v>
      </c>
      <c r="C22" s="5" t="s">
        <v>10</v>
      </c>
      <c r="D22" s="2"/>
      <c r="E22" s="1"/>
    </row>
    <row r="23" spans="1:5">
      <c r="A23" s="4">
        <v>0.10456301005654256</v>
      </c>
      <c r="B23" s="4">
        <v>58508.801182802439</v>
      </c>
      <c r="C23" s="5" t="s">
        <v>11</v>
      </c>
      <c r="D23" s="2"/>
      <c r="E23" s="1"/>
    </row>
    <row r="24" spans="1:5">
      <c r="A24" s="4">
        <v>1.2131943884044407</v>
      </c>
      <c r="B24" s="4">
        <v>678849.52077090286</v>
      </c>
      <c r="C24" s="5" t="s">
        <v>19</v>
      </c>
      <c r="D24" s="2"/>
      <c r="E24" s="1"/>
    </row>
    <row r="25" spans="1:5">
      <c r="A25" s="4">
        <v>3.5742660229817478E-11</v>
      </c>
      <c r="B25" s="4">
        <v>2.0000000000000002E-5</v>
      </c>
      <c r="C25" s="5" t="s">
        <v>20</v>
      </c>
      <c r="D25" s="2"/>
      <c r="E25" s="1"/>
    </row>
    <row r="26" spans="1:5">
      <c r="A26" s="4">
        <v>1.4495540439226314E-4</v>
      </c>
      <c r="B26" s="4">
        <v>81.110585200000003</v>
      </c>
      <c r="C26" s="5" t="s">
        <v>21</v>
      </c>
      <c r="D26" s="2"/>
      <c r="E26" s="1"/>
    </row>
    <row r="27" spans="1:5">
      <c r="A27" s="4">
        <v>0.1699674441134931</v>
      </c>
      <c r="B27" s="4">
        <v>95106.208111337881</v>
      </c>
      <c r="C27" s="5" t="s">
        <v>22</v>
      </c>
      <c r="D27" s="2"/>
      <c r="E27" s="1"/>
    </row>
    <row r="28" spans="1:5">
      <c r="A28" s="4">
        <v>2.3556734022262514E-2</v>
      </c>
      <c r="B28" s="4">
        <v>13181.298689464</v>
      </c>
      <c r="C28" s="5" t="s">
        <v>23</v>
      </c>
      <c r="D28" s="2"/>
      <c r="E28" s="1"/>
    </row>
    <row r="29" spans="1:5">
      <c r="A29" s="4">
        <v>1.6165316562911054</v>
      </c>
      <c r="B29" s="4">
        <v>904539.08349135763</v>
      </c>
      <c r="C29" s="5" t="s">
        <v>24</v>
      </c>
      <c r="D29" s="2"/>
      <c r="E29" s="1"/>
    </row>
    <row r="30" spans="1:5">
      <c r="A30" s="4">
        <v>0.52692243263113714</v>
      </c>
      <c r="B30" s="4">
        <v>294842.31405448902</v>
      </c>
      <c r="C30" s="5" t="s">
        <v>25</v>
      </c>
      <c r="D30" s="2"/>
      <c r="E30" s="1"/>
    </row>
    <row r="31" spans="1:5">
      <c r="A31" s="4">
        <v>0.14297064097288395</v>
      </c>
      <c r="B31" s="4">
        <v>80000.000029999996</v>
      </c>
      <c r="C31" s="5" t="s">
        <v>26</v>
      </c>
      <c r="D31" s="2"/>
      <c r="E31" s="1"/>
    </row>
    <row r="32" spans="1:5">
      <c r="A32" s="4">
        <v>3.6322575310724732</v>
      </c>
      <c r="B32" s="4">
        <v>2032449.46387194</v>
      </c>
      <c r="C32" s="5" t="s">
        <v>27</v>
      </c>
      <c r="D32" s="2"/>
      <c r="E32" s="1"/>
    </row>
    <row r="33" spans="1:5">
      <c r="A33" s="4"/>
      <c r="B33" s="4"/>
      <c r="C33" s="5" t="s">
        <v>28</v>
      </c>
      <c r="D33" s="2"/>
      <c r="E33" s="1"/>
    </row>
    <row r="34" spans="1:5">
      <c r="A34" s="4">
        <v>7.1485320459634956E-11</v>
      </c>
      <c r="B34" s="4">
        <v>4.0000000000000003E-5</v>
      </c>
      <c r="C34" s="5" t="s">
        <v>29</v>
      </c>
      <c r="D34" s="2"/>
      <c r="E34" s="1"/>
    </row>
    <row r="35" spans="1:5">
      <c r="A35" s="4">
        <v>7.1485320459634956E-11</v>
      </c>
      <c r="B35" s="4">
        <v>4.0000000000000003E-5</v>
      </c>
      <c r="C35" s="5" t="s">
        <v>30</v>
      </c>
      <c r="D35" s="2"/>
      <c r="E35" s="1"/>
    </row>
    <row r="36" spans="1:5">
      <c r="A36" s="4">
        <v>0</v>
      </c>
      <c r="B36" s="4">
        <v>0</v>
      </c>
      <c r="C36" s="5" t="s">
        <v>31</v>
      </c>
      <c r="D36" s="2"/>
      <c r="E36" s="1"/>
    </row>
    <row r="37" spans="1:5">
      <c r="A37" s="6">
        <v>99.999999999999986</v>
      </c>
      <c r="B37" s="6">
        <v>55955544.079272151</v>
      </c>
      <c r="C37" s="7" t="s">
        <v>32</v>
      </c>
      <c r="D37" s="2"/>
      <c r="E37" s="1"/>
    </row>
    <row r="38" spans="1:5" ht="80.650000000000006" customHeight="1">
      <c r="A38" s="1"/>
      <c r="B38" s="2"/>
      <c r="C38" s="17" t="s">
        <v>1526</v>
      </c>
      <c r="D38" s="2"/>
      <c r="E38" s="1"/>
    </row>
    <row r="39" spans="1:5" ht="36" customHeight="1">
      <c r="A39" s="30" t="s">
        <v>33</v>
      </c>
      <c r="B39" s="30"/>
      <c r="C39" s="30"/>
      <c r="D39" s="30"/>
      <c r="E39" s="1"/>
    </row>
  </sheetData>
  <mergeCells count="4">
    <mergeCell ref="A1:D1"/>
    <mergeCell ref="A2:D2"/>
    <mergeCell ref="A3:D3"/>
    <mergeCell ref="A39:D39"/>
  </mergeCells>
  <pageMargins left="0.51181102362204722" right="0.51181102362204722" top="0.39370078740157483" bottom="0.39370078740157483" header="0.39370078740157483" footer="0.39370078740157483"/>
  <pageSetup paperSize="9" scale="8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6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7" t="s">
        <v>545</v>
      </c>
      <c r="B2" s="27"/>
      <c r="C2" s="27"/>
      <c r="D2" s="27"/>
      <c r="E2" s="27"/>
      <c r="F2" s="27"/>
      <c r="G2" s="27"/>
      <c r="H2" s="27"/>
      <c r="I2" s="27"/>
      <c r="J2" s="27"/>
      <c r="K2" s="1"/>
    </row>
    <row r="3" spans="1:11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1"/>
    </row>
    <row r="4" spans="1:11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102</v>
      </c>
      <c r="C6" s="3" t="s">
        <v>103</v>
      </c>
      <c r="D6" s="3" t="s">
        <v>104</v>
      </c>
      <c r="E6" s="3" t="s">
        <v>105</v>
      </c>
      <c r="F6" s="3" t="s">
        <v>36</v>
      </c>
      <c r="G6" s="3" t="s">
        <v>148</v>
      </c>
      <c r="H6" s="3" t="s">
        <v>49</v>
      </c>
      <c r="I6" s="3" t="s">
        <v>50</v>
      </c>
      <c r="J6" s="2"/>
      <c r="K6" s="1"/>
    </row>
    <row r="7" spans="1:11" ht="15.2" customHeight="1">
      <c r="A7" s="31" t="s">
        <v>546</v>
      </c>
      <c r="B7" s="31"/>
      <c r="C7" s="31"/>
      <c r="D7" s="31"/>
      <c r="E7" s="31"/>
      <c r="F7" s="31"/>
      <c r="G7" s="31"/>
      <c r="H7" s="31"/>
      <c r="I7" s="31"/>
      <c r="J7" s="2"/>
      <c r="K7" s="1"/>
    </row>
    <row r="8" spans="1:11" ht="24">
      <c r="A8" s="4">
        <v>1.9190234277389009E-6</v>
      </c>
      <c r="B8" s="4">
        <v>4.8759276658991499</v>
      </c>
      <c r="C8" s="4">
        <v>1.0738000000000001</v>
      </c>
      <c r="D8" s="4">
        <v>2.8</v>
      </c>
      <c r="E8" s="4">
        <v>38350</v>
      </c>
      <c r="F8" s="5" t="s">
        <v>53</v>
      </c>
      <c r="G8" s="5" t="s">
        <v>193</v>
      </c>
      <c r="H8" s="5" t="s">
        <v>547</v>
      </c>
      <c r="I8" s="5" t="s">
        <v>548</v>
      </c>
      <c r="J8" s="2"/>
      <c r="K8" s="1"/>
    </row>
    <row r="9" spans="1:11" ht="24">
      <c r="A9" s="4">
        <v>7.8131668129369526E-6</v>
      </c>
      <c r="B9" s="4">
        <v>4.8759307655974196</v>
      </c>
      <c r="C9" s="4">
        <v>4.3719000000000001</v>
      </c>
      <c r="D9" s="4">
        <v>5.7</v>
      </c>
      <c r="E9" s="4">
        <v>76700</v>
      </c>
      <c r="F9" s="5" t="s">
        <v>53</v>
      </c>
      <c r="G9" s="5" t="s">
        <v>193</v>
      </c>
      <c r="H9" s="5" t="s">
        <v>549</v>
      </c>
      <c r="I9" s="5" t="s">
        <v>550</v>
      </c>
      <c r="J9" s="2"/>
      <c r="K9" s="1"/>
    </row>
    <row r="10" spans="1:11">
      <c r="A10" s="9">
        <v>9.7321902406758543E-6</v>
      </c>
      <c r="B10" s="10"/>
      <c r="C10" s="9">
        <v>5.4457000000000004</v>
      </c>
      <c r="D10" s="10"/>
      <c r="E10" s="9">
        <v>115050</v>
      </c>
      <c r="F10" s="10"/>
      <c r="G10" s="10"/>
      <c r="H10" s="10"/>
      <c r="I10" s="11" t="s">
        <v>551</v>
      </c>
      <c r="J10" s="2"/>
      <c r="K10" s="1"/>
    </row>
    <row r="11" spans="1:11" ht="15.2" customHeight="1">
      <c r="A11" s="31" t="s">
        <v>552</v>
      </c>
      <c r="B11" s="31"/>
      <c r="C11" s="31"/>
      <c r="D11" s="31"/>
      <c r="E11" s="31"/>
      <c r="F11" s="31"/>
      <c r="G11" s="31"/>
      <c r="H11" s="31"/>
      <c r="I11" s="31"/>
      <c r="J11" s="2"/>
      <c r="K11" s="1"/>
    </row>
    <row r="12" spans="1:11">
      <c r="A12" s="4">
        <v>1.7871330114908739E-11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55</v>
      </c>
      <c r="G12" s="5" t="s">
        <v>55</v>
      </c>
      <c r="H12" s="5" t="s">
        <v>55</v>
      </c>
      <c r="I12" s="5" t="s">
        <v>55</v>
      </c>
      <c r="J12" s="2"/>
      <c r="K12" s="1"/>
    </row>
    <row r="13" spans="1:11">
      <c r="A13" s="9">
        <v>1.7871330114908739E-11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553</v>
      </c>
      <c r="J13" s="2"/>
      <c r="K13" s="1"/>
    </row>
    <row r="14" spans="1:11">
      <c r="A14" s="6">
        <v>9.7322081120059703E-6</v>
      </c>
      <c r="B14" s="12"/>
      <c r="C14" s="6">
        <v>5.4457100000000001</v>
      </c>
      <c r="D14" s="12"/>
      <c r="E14" s="6">
        <v>115050</v>
      </c>
      <c r="F14" s="12"/>
      <c r="G14" s="12"/>
      <c r="H14" s="12"/>
      <c r="I14" s="7" t="s">
        <v>554</v>
      </c>
      <c r="J14" s="2"/>
      <c r="K14" s="1"/>
    </row>
    <row r="15" spans="1:11" ht="50.4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1"/>
    </row>
    <row r="16" spans="1:11" ht="36" customHeight="1">
      <c r="A16" s="30" t="s">
        <v>33</v>
      </c>
      <c r="B16" s="30"/>
      <c r="C16" s="30"/>
      <c r="D16" s="30"/>
      <c r="E16" s="30"/>
      <c r="F16" s="30"/>
      <c r="G16" s="30"/>
      <c r="H16" s="30"/>
      <c r="I16" s="30"/>
      <c r="J16" s="30"/>
      <c r="K16" s="1"/>
    </row>
  </sheetData>
  <mergeCells count="6">
    <mergeCell ref="A16:J16"/>
    <mergeCell ref="A2:J2"/>
    <mergeCell ref="A3:J3"/>
    <mergeCell ref="A4:J4"/>
    <mergeCell ref="A7:I7"/>
    <mergeCell ref="A11:I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40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7" t="s">
        <v>555</v>
      </c>
      <c r="B2" s="27"/>
      <c r="C2" s="27"/>
      <c r="D2" s="27"/>
      <c r="E2" s="27"/>
      <c r="F2" s="27"/>
      <c r="G2" s="27"/>
      <c r="H2" s="27"/>
      <c r="I2" s="27"/>
      <c r="J2" s="27"/>
      <c r="K2" s="1"/>
    </row>
    <row r="3" spans="1:11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1"/>
    </row>
    <row r="4" spans="1:11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102</v>
      </c>
      <c r="C6" s="3" t="s">
        <v>103</v>
      </c>
      <c r="D6" s="3" t="s">
        <v>104</v>
      </c>
      <c r="E6" s="3" t="s">
        <v>105</v>
      </c>
      <c r="F6" s="3" t="s">
        <v>36</v>
      </c>
      <c r="G6" s="3" t="s">
        <v>148</v>
      </c>
      <c r="H6" s="3" t="s">
        <v>49</v>
      </c>
      <c r="I6" s="3" t="s">
        <v>50</v>
      </c>
      <c r="J6" s="2"/>
      <c r="K6" s="1"/>
    </row>
    <row r="7" spans="1:11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2"/>
      <c r="K7" s="1"/>
    </row>
    <row r="8" spans="1:11" ht="15.2" customHeight="1">
      <c r="A8" s="31" t="s">
        <v>556</v>
      </c>
      <c r="B8" s="31"/>
      <c r="C8" s="31"/>
      <c r="D8" s="31"/>
      <c r="E8" s="31"/>
      <c r="F8" s="31"/>
      <c r="G8" s="31"/>
      <c r="H8" s="31"/>
      <c r="I8" s="31"/>
      <c r="J8" s="2"/>
      <c r="K8" s="1"/>
    </row>
    <row r="9" spans="1:11">
      <c r="A9" s="4">
        <v>1.7871330114908739E-11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55</v>
      </c>
      <c r="G9" s="5" t="s">
        <v>55</v>
      </c>
      <c r="H9" s="5" t="s">
        <v>55</v>
      </c>
      <c r="I9" s="5" t="s">
        <v>55</v>
      </c>
      <c r="J9" s="2"/>
      <c r="K9" s="1"/>
    </row>
    <row r="10" spans="1:11">
      <c r="A10" s="9">
        <v>1.7871330114908739E-11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1" t="s">
        <v>557</v>
      </c>
      <c r="J10" s="2"/>
      <c r="K10" s="1"/>
    </row>
    <row r="11" spans="1:11" ht="15.2" customHeight="1">
      <c r="A11" s="31" t="s">
        <v>558</v>
      </c>
      <c r="B11" s="31"/>
      <c r="C11" s="31"/>
      <c r="D11" s="31"/>
      <c r="E11" s="31"/>
      <c r="F11" s="31"/>
      <c r="G11" s="31"/>
      <c r="H11" s="31"/>
      <c r="I11" s="31"/>
      <c r="J11" s="2"/>
      <c r="K11" s="1"/>
    </row>
    <row r="12" spans="1:11">
      <c r="A12" s="4">
        <v>1.7871330114908739E-11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55</v>
      </c>
      <c r="G12" s="5" t="s">
        <v>55</v>
      </c>
      <c r="H12" s="5" t="s">
        <v>55</v>
      </c>
      <c r="I12" s="5" t="s">
        <v>55</v>
      </c>
      <c r="J12" s="2"/>
      <c r="K12" s="1"/>
    </row>
    <row r="13" spans="1:11">
      <c r="A13" s="9">
        <v>1.7871330114908739E-11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559</v>
      </c>
      <c r="J13" s="2"/>
      <c r="K13" s="1"/>
    </row>
    <row r="14" spans="1:11" ht="15.2" customHeight="1">
      <c r="A14" s="31" t="s">
        <v>560</v>
      </c>
      <c r="B14" s="31"/>
      <c r="C14" s="31"/>
      <c r="D14" s="31"/>
      <c r="E14" s="31"/>
      <c r="F14" s="31"/>
      <c r="G14" s="31"/>
      <c r="H14" s="31"/>
      <c r="I14" s="31"/>
      <c r="J14" s="2"/>
      <c r="K14" s="1"/>
    </row>
    <row r="15" spans="1:11">
      <c r="A15" s="4">
        <v>1.7871330114908739E-11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55</v>
      </c>
      <c r="G15" s="5" t="s">
        <v>55</v>
      </c>
      <c r="H15" s="5" t="s">
        <v>55</v>
      </c>
      <c r="I15" s="5" t="s">
        <v>55</v>
      </c>
      <c r="J15" s="2"/>
      <c r="K15" s="1"/>
    </row>
    <row r="16" spans="1:11">
      <c r="A16" s="9">
        <v>1.7871330114908739E-11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1" t="s">
        <v>561</v>
      </c>
      <c r="J16" s="2"/>
      <c r="K16" s="1"/>
    </row>
    <row r="17" spans="1:11" ht="15.2" customHeight="1">
      <c r="A17" s="31" t="s">
        <v>439</v>
      </c>
      <c r="B17" s="31"/>
      <c r="C17" s="31"/>
      <c r="D17" s="31"/>
      <c r="E17" s="31"/>
      <c r="F17" s="31"/>
      <c r="G17" s="31"/>
      <c r="H17" s="31"/>
      <c r="I17" s="31"/>
      <c r="J17" s="2"/>
      <c r="K17" s="1"/>
    </row>
    <row r="18" spans="1:11">
      <c r="A18" s="4">
        <v>1.7871330114908739E-11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55</v>
      </c>
      <c r="G18" s="5" t="s">
        <v>55</v>
      </c>
      <c r="H18" s="5" t="s">
        <v>55</v>
      </c>
      <c r="I18" s="5" t="s">
        <v>55</v>
      </c>
      <c r="J18" s="2"/>
      <c r="K18" s="1"/>
    </row>
    <row r="19" spans="1:11">
      <c r="A19" s="9">
        <v>1.7871330114908739E-11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1" t="s">
        <v>440</v>
      </c>
      <c r="J19" s="2"/>
      <c r="K19" s="1"/>
    </row>
    <row r="20" spans="1:11">
      <c r="A20" s="9">
        <v>7.1485320459634956E-11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1" t="s">
        <v>93</v>
      </c>
      <c r="J20" s="2"/>
      <c r="K20" s="1"/>
    </row>
    <row r="21" spans="1:11" ht="15.2" customHeight="1">
      <c r="A21" s="31" t="s">
        <v>94</v>
      </c>
      <c r="B21" s="31"/>
      <c r="C21" s="31"/>
      <c r="D21" s="31"/>
      <c r="E21" s="31"/>
      <c r="F21" s="31"/>
      <c r="G21" s="31"/>
      <c r="H21" s="31"/>
      <c r="I21" s="31"/>
      <c r="J21" s="2"/>
      <c r="K21" s="1"/>
    </row>
    <row r="22" spans="1:11" ht="15.2" customHeight="1">
      <c r="A22" s="31" t="s">
        <v>556</v>
      </c>
      <c r="B22" s="31"/>
      <c r="C22" s="31"/>
      <c r="D22" s="31"/>
      <c r="E22" s="31"/>
      <c r="F22" s="31"/>
      <c r="G22" s="31"/>
      <c r="H22" s="31"/>
      <c r="I22" s="31"/>
      <c r="J22" s="2"/>
      <c r="K22" s="1"/>
    </row>
    <row r="23" spans="1:11">
      <c r="A23" s="4">
        <v>1.7871330114908739E-11</v>
      </c>
      <c r="B23" s="4">
        <v>0</v>
      </c>
      <c r="C23" s="4">
        <v>1.0000000000000001E-5</v>
      </c>
      <c r="D23" s="4">
        <v>0</v>
      </c>
      <c r="E23" s="4">
        <v>0</v>
      </c>
      <c r="F23" s="5" t="s">
        <v>55</v>
      </c>
      <c r="G23" s="5" t="s">
        <v>55</v>
      </c>
      <c r="H23" s="5" t="s">
        <v>55</v>
      </c>
      <c r="I23" s="5" t="s">
        <v>55</v>
      </c>
      <c r="J23" s="2"/>
      <c r="K23" s="1"/>
    </row>
    <row r="24" spans="1:11">
      <c r="A24" s="9">
        <v>1.7871330114908739E-11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1" t="s">
        <v>557</v>
      </c>
      <c r="J24" s="2"/>
      <c r="K24" s="1"/>
    </row>
    <row r="25" spans="1:11" ht="15.2" customHeight="1">
      <c r="A25" s="31" t="s">
        <v>562</v>
      </c>
      <c r="B25" s="31"/>
      <c r="C25" s="31"/>
      <c r="D25" s="31"/>
      <c r="E25" s="31"/>
      <c r="F25" s="31"/>
      <c r="G25" s="31"/>
      <c r="H25" s="31"/>
      <c r="I25" s="31"/>
      <c r="J25" s="2"/>
      <c r="K25" s="1"/>
    </row>
    <row r="26" spans="1:11">
      <c r="A26" s="4">
        <v>1.7871330114908739E-11</v>
      </c>
      <c r="B26" s="4">
        <v>0</v>
      </c>
      <c r="C26" s="4">
        <v>1.0000000000000001E-5</v>
      </c>
      <c r="D26" s="4">
        <v>0</v>
      </c>
      <c r="E26" s="4">
        <v>0</v>
      </c>
      <c r="F26" s="5" t="s">
        <v>55</v>
      </c>
      <c r="G26" s="5" t="s">
        <v>55</v>
      </c>
      <c r="H26" s="5" t="s">
        <v>55</v>
      </c>
      <c r="I26" s="5" t="s">
        <v>55</v>
      </c>
      <c r="J26" s="2"/>
      <c r="K26" s="1"/>
    </row>
    <row r="27" spans="1:11">
      <c r="A27" s="9">
        <v>1.7871330114908739E-11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1" t="s">
        <v>563</v>
      </c>
      <c r="J27" s="2"/>
      <c r="K27" s="1"/>
    </row>
    <row r="28" spans="1:11" ht="15.2" customHeight="1">
      <c r="A28" s="31" t="s">
        <v>560</v>
      </c>
      <c r="B28" s="31"/>
      <c r="C28" s="31"/>
      <c r="D28" s="31"/>
      <c r="E28" s="31"/>
      <c r="F28" s="31"/>
      <c r="G28" s="31"/>
      <c r="H28" s="31"/>
      <c r="I28" s="31"/>
      <c r="J28" s="2"/>
      <c r="K28" s="1"/>
    </row>
    <row r="29" spans="1:11">
      <c r="A29" s="4">
        <v>1.7871330114908739E-11</v>
      </c>
      <c r="B29" s="4">
        <v>0</v>
      </c>
      <c r="C29" s="4">
        <v>1.0000000000000001E-5</v>
      </c>
      <c r="D29" s="4">
        <v>0</v>
      </c>
      <c r="E29" s="4">
        <v>0</v>
      </c>
      <c r="F29" s="5" t="s">
        <v>55</v>
      </c>
      <c r="G29" s="5" t="s">
        <v>55</v>
      </c>
      <c r="H29" s="5" t="s">
        <v>55</v>
      </c>
      <c r="I29" s="5" t="s">
        <v>55</v>
      </c>
      <c r="J29" s="2"/>
      <c r="K29" s="1"/>
    </row>
    <row r="30" spans="1:11">
      <c r="A30" s="9">
        <v>1.7871330114908739E-11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1" t="s">
        <v>561</v>
      </c>
      <c r="J30" s="2"/>
      <c r="K30" s="1"/>
    </row>
    <row r="31" spans="1:11" ht="15.2" customHeight="1">
      <c r="A31" s="31" t="s">
        <v>564</v>
      </c>
      <c r="B31" s="31"/>
      <c r="C31" s="31"/>
      <c r="D31" s="31"/>
      <c r="E31" s="31"/>
      <c r="F31" s="31"/>
      <c r="G31" s="31"/>
      <c r="H31" s="31"/>
      <c r="I31" s="31"/>
      <c r="J31" s="2"/>
      <c r="K31" s="1"/>
    </row>
    <row r="32" spans="1:11">
      <c r="A32" s="4">
        <v>1.7871330114908739E-11</v>
      </c>
      <c r="B32" s="4">
        <v>0</v>
      </c>
      <c r="C32" s="4">
        <v>1.0000000000000001E-5</v>
      </c>
      <c r="D32" s="4">
        <v>0</v>
      </c>
      <c r="E32" s="4">
        <v>0</v>
      </c>
      <c r="F32" s="5" t="s">
        <v>55</v>
      </c>
      <c r="G32" s="5" t="s">
        <v>55</v>
      </c>
      <c r="H32" s="5" t="s">
        <v>55</v>
      </c>
      <c r="I32" s="5" t="s">
        <v>55</v>
      </c>
      <c r="J32" s="2"/>
      <c r="K32" s="1"/>
    </row>
    <row r="33" spans="1:11">
      <c r="A33" s="9">
        <v>1.7871330114908739E-11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1" t="s">
        <v>565</v>
      </c>
      <c r="J33" s="2"/>
      <c r="K33" s="1"/>
    </row>
    <row r="34" spans="1:11" ht="15.2" customHeight="1">
      <c r="A34" s="31" t="s">
        <v>439</v>
      </c>
      <c r="B34" s="31"/>
      <c r="C34" s="31"/>
      <c r="D34" s="31"/>
      <c r="E34" s="31"/>
      <c r="F34" s="31"/>
      <c r="G34" s="31"/>
      <c r="H34" s="31"/>
      <c r="I34" s="31"/>
      <c r="J34" s="2"/>
      <c r="K34" s="1"/>
    </row>
    <row r="35" spans="1:11">
      <c r="A35" s="4">
        <v>1.7871330114908739E-11</v>
      </c>
      <c r="B35" s="4">
        <v>0</v>
      </c>
      <c r="C35" s="4">
        <v>1.0000000000000001E-5</v>
      </c>
      <c r="D35" s="4">
        <v>0</v>
      </c>
      <c r="E35" s="4">
        <v>0</v>
      </c>
      <c r="F35" s="5" t="s">
        <v>55</v>
      </c>
      <c r="G35" s="5" t="s">
        <v>55</v>
      </c>
      <c r="H35" s="5" t="s">
        <v>55</v>
      </c>
      <c r="I35" s="5" t="s">
        <v>55</v>
      </c>
      <c r="J35" s="2"/>
      <c r="K35" s="1"/>
    </row>
    <row r="36" spans="1:11">
      <c r="A36" s="9">
        <v>1.7871330114908739E-11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1" t="s">
        <v>440</v>
      </c>
      <c r="J36" s="2"/>
      <c r="K36" s="1"/>
    </row>
    <row r="37" spans="1:11">
      <c r="A37" s="9">
        <v>8.9356650574543711E-11</v>
      </c>
      <c r="B37" s="10"/>
      <c r="C37" s="9">
        <v>5.0000000000000002E-5</v>
      </c>
      <c r="D37" s="10"/>
      <c r="E37" s="9">
        <v>0</v>
      </c>
      <c r="F37" s="10"/>
      <c r="G37" s="10"/>
      <c r="H37" s="10"/>
      <c r="I37" s="11" t="s">
        <v>99</v>
      </c>
      <c r="J37" s="2"/>
      <c r="K37" s="1"/>
    </row>
    <row r="38" spans="1:11">
      <c r="A38" s="6">
        <v>1.6084197103417868E-10</v>
      </c>
      <c r="B38" s="12"/>
      <c r="C38" s="6">
        <v>9.0000000000000006E-5</v>
      </c>
      <c r="D38" s="12"/>
      <c r="E38" s="6">
        <v>0</v>
      </c>
      <c r="F38" s="12"/>
      <c r="G38" s="12"/>
      <c r="H38" s="12"/>
      <c r="I38" s="7" t="s">
        <v>566</v>
      </c>
      <c r="J38" s="2"/>
      <c r="K38" s="1"/>
    </row>
    <row r="39" spans="1:11" ht="20.100000000000001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1"/>
    </row>
    <row r="40" spans="1:11" ht="36" customHeight="1">
      <c r="A40" s="30" t="s">
        <v>33</v>
      </c>
      <c r="B40" s="30"/>
      <c r="C40" s="30"/>
      <c r="D40" s="30"/>
      <c r="E40" s="30"/>
      <c r="F40" s="30"/>
      <c r="G40" s="30"/>
      <c r="H40" s="30"/>
      <c r="I40" s="30"/>
      <c r="J40" s="30"/>
      <c r="K40" s="1"/>
    </row>
  </sheetData>
  <mergeCells count="15">
    <mergeCell ref="A11:I11"/>
    <mergeCell ref="A31:I31"/>
    <mergeCell ref="A34:I34"/>
    <mergeCell ref="A40:J40"/>
    <mergeCell ref="A14:I14"/>
    <mergeCell ref="A17:I17"/>
    <mergeCell ref="A21:I21"/>
    <mergeCell ref="A22:I22"/>
    <mergeCell ref="A25:I25"/>
    <mergeCell ref="A28:I28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9"/>
  <sheetViews>
    <sheetView showGridLines="0" workbookViewId="0"/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28515625" customWidth="1"/>
    <col min="7" max="7" width="6.85546875" customWidth="1"/>
    <col min="8" max="8" width="56.2851562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27" t="s">
        <v>567</v>
      </c>
      <c r="B2" s="27"/>
      <c r="C2" s="27"/>
      <c r="D2" s="27"/>
      <c r="E2" s="27"/>
      <c r="F2" s="27"/>
      <c r="G2" s="27"/>
      <c r="H2" s="1"/>
    </row>
    <row r="3" spans="1:8" ht="36" customHeight="1">
      <c r="A3" s="28" t="s">
        <v>1</v>
      </c>
      <c r="B3" s="28"/>
      <c r="C3" s="28"/>
      <c r="D3" s="28"/>
      <c r="E3" s="28"/>
      <c r="F3" s="28"/>
      <c r="G3" s="28"/>
      <c r="H3" s="1"/>
    </row>
    <row r="4" spans="1:8" ht="48.95" customHeight="1">
      <c r="A4" s="29" t="s">
        <v>2</v>
      </c>
      <c r="B4" s="29"/>
      <c r="C4" s="29"/>
      <c r="D4" s="29"/>
      <c r="E4" s="29"/>
      <c r="F4" s="29"/>
      <c r="G4" s="29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25.5">
      <c r="A6" s="3" t="s">
        <v>104</v>
      </c>
      <c r="B6" s="3" t="s">
        <v>105</v>
      </c>
      <c r="C6" s="3" t="s">
        <v>36</v>
      </c>
      <c r="D6" s="3" t="s">
        <v>148</v>
      </c>
      <c r="E6" s="3" t="s">
        <v>49</v>
      </c>
      <c r="F6" s="3" t="s">
        <v>50</v>
      </c>
      <c r="G6" s="2"/>
      <c r="H6" s="1"/>
    </row>
    <row r="7" spans="1:8" ht="15.2" customHeight="1">
      <c r="A7" s="31" t="s">
        <v>51</v>
      </c>
      <c r="B7" s="31"/>
      <c r="C7" s="31"/>
      <c r="D7" s="31"/>
      <c r="E7" s="31"/>
      <c r="F7" s="31"/>
      <c r="G7" s="2"/>
      <c r="H7" s="1"/>
    </row>
    <row r="8" spans="1:8" ht="15.2" customHeight="1">
      <c r="A8" s="31" t="s">
        <v>568</v>
      </c>
      <c r="B8" s="31"/>
      <c r="C8" s="31"/>
      <c r="D8" s="31"/>
      <c r="E8" s="31"/>
      <c r="F8" s="31"/>
      <c r="G8" s="2"/>
      <c r="H8" s="1"/>
    </row>
    <row r="9" spans="1:8">
      <c r="A9" s="4">
        <v>0</v>
      </c>
      <c r="B9" s="4">
        <v>0</v>
      </c>
      <c r="C9" s="5" t="s">
        <v>55</v>
      </c>
      <c r="D9" s="5" t="s">
        <v>55</v>
      </c>
      <c r="E9" s="5" t="s">
        <v>55</v>
      </c>
      <c r="F9" s="5" t="s">
        <v>55</v>
      </c>
      <c r="G9" s="2"/>
      <c r="H9" s="1"/>
    </row>
    <row r="10" spans="1:8">
      <c r="A10" s="10"/>
      <c r="B10" s="9">
        <v>0</v>
      </c>
      <c r="C10" s="10"/>
      <c r="D10" s="10"/>
      <c r="E10" s="10"/>
      <c r="F10" s="11" t="s">
        <v>569</v>
      </c>
      <c r="G10" s="2"/>
      <c r="H10" s="1"/>
    </row>
    <row r="11" spans="1:8">
      <c r="A11" s="10"/>
      <c r="B11" s="9">
        <v>0</v>
      </c>
      <c r="C11" s="10"/>
      <c r="D11" s="10"/>
      <c r="E11" s="10"/>
      <c r="F11" s="11" t="s">
        <v>93</v>
      </c>
      <c r="G11" s="2"/>
      <c r="H11" s="1"/>
    </row>
    <row r="12" spans="1:8" ht="15.2" customHeight="1">
      <c r="A12" s="31" t="s">
        <v>94</v>
      </c>
      <c r="B12" s="31"/>
      <c r="C12" s="31"/>
      <c r="D12" s="31"/>
      <c r="E12" s="31"/>
      <c r="F12" s="31"/>
      <c r="G12" s="2"/>
      <c r="H12" s="1"/>
    </row>
    <row r="13" spans="1:8" ht="15.2" customHeight="1">
      <c r="A13" s="31" t="s">
        <v>568</v>
      </c>
      <c r="B13" s="31"/>
      <c r="C13" s="31"/>
      <c r="D13" s="31"/>
      <c r="E13" s="31"/>
      <c r="F13" s="31"/>
      <c r="G13" s="2"/>
      <c r="H13" s="1"/>
    </row>
    <row r="14" spans="1:8">
      <c r="A14" s="4">
        <v>0</v>
      </c>
      <c r="B14" s="4">
        <v>0</v>
      </c>
      <c r="C14" s="5" t="s">
        <v>55</v>
      </c>
      <c r="D14" s="5" t="s">
        <v>55</v>
      </c>
      <c r="E14" s="5" t="s">
        <v>55</v>
      </c>
      <c r="F14" s="5" t="s">
        <v>55</v>
      </c>
      <c r="G14" s="2"/>
      <c r="H14" s="1"/>
    </row>
    <row r="15" spans="1:8">
      <c r="A15" s="10"/>
      <c r="B15" s="9">
        <v>0</v>
      </c>
      <c r="C15" s="10"/>
      <c r="D15" s="10"/>
      <c r="E15" s="10"/>
      <c r="F15" s="11" t="s">
        <v>569</v>
      </c>
      <c r="G15" s="2"/>
      <c r="H15" s="1"/>
    </row>
    <row r="16" spans="1:8">
      <c r="A16" s="10"/>
      <c r="B16" s="9">
        <v>0</v>
      </c>
      <c r="C16" s="10"/>
      <c r="D16" s="10"/>
      <c r="E16" s="10"/>
      <c r="F16" s="11" t="s">
        <v>99</v>
      </c>
      <c r="G16" s="2"/>
      <c r="H16" s="1"/>
    </row>
    <row r="17" spans="1:8">
      <c r="A17" s="12"/>
      <c r="B17" s="6">
        <v>0</v>
      </c>
      <c r="C17" s="12"/>
      <c r="D17" s="12"/>
      <c r="E17" s="12"/>
      <c r="F17" s="7" t="s">
        <v>570</v>
      </c>
      <c r="G17" s="2"/>
      <c r="H17" s="1"/>
    </row>
    <row r="18" spans="1:8" ht="20.100000000000001" customHeight="1">
      <c r="A18" s="1"/>
      <c r="B18" s="2"/>
      <c r="C18" s="2"/>
      <c r="D18" s="2"/>
      <c r="E18" s="2"/>
      <c r="F18" s="2"/>
      <c r="G18" s="2"/>
      <c r="H18" s="1"/>
    </row>
    <row r="19" spans="1:8" ht="36" customHeight="1">
      <c r="A19" s="30" t="s">
        <v>33</v>
      </c>
      <c r="B19" s="30"/>
      <c r="C19" s="30"/>
      <c r="D19" s="30"/>
      <c r="E19" s="30"/>
      <c r="F19" s="30"/>
      <c r="G19" s="30"/>
      <c r="H19" s="1"/>
    </row>
  </sheetData>
  <mergeCells count="8">
    <mergeCell ref="A13:F13"/>
    <mergeCell ref="A19:G19"/>
    <mergeCell ref="A2:G2"/>
    <mergeCell ref="A3:G3"/>
    <mergeCell ref="A4:G4"/>
    <mergeCell ref="A7:F7"/>
    <mergeCell ref="A8:F8"/>
    <mergeCell ref="A12:F1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0"/>
  <sheetViews>
    <sheetView showGridLines="0" topLeftCell="A37" workbookViewId="0">
      <selection activeCell="O57" sqref="O57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571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102</v>
      </c>
      <c r="C6" s="3" t="s">
        <v>103</v>
      </c>
      <c r="D6" s="3" t="s">
        <v>104</v>
      </c>
      <c r="E6" s="3" t="s">
        <v>105</v>
      </c>
      <c r="F6" s="3" t="s">
        <v>45</v>
      </c>
      <c r="G6" s="3" t="s">
        <v>46</v>
      </c>
      <c r="H6" s="3" t="s">
        <v>36</v>
      </c>
      <c r="I6" s="3" t="s">
        <v>106</v>
      </c>
      <c r="J6" s="3" t="s">
        <v>572</v>
      </c>
      <c r="K6" s="3" t="s">
        <v>47</v>
      </c>
      <c r="L6" s="3" t="s">
        <v>48</v>
      </c>
      <c r="M6" s="3" t="s">
        <v>573</v>
      </c>
      <c r="N6" s="3" t="s">
        <v>49</v>
      </c>
      <c r="O6" s="3" t="s">
        <v>50</v>
      </c>
      <c r="P6" s="1"/>
    </row>
    <row r="7" spans="1:16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1"/>
    </row>
    <row r="8" spans="1:16" ht="15.2" customHeight="1">
      <c r="A8" s="31" t="s">
        <v>574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1"/>
    </row>
    <row r="9" spans="1:16" ht="15.2" customHeight="1">
      <c r="A9" s="31" t="s">
        <v>128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1"/>
    </row>
    <row r="10" spans="1:16">
      <c r="A10" s="4">
        <v>1.7871330114908739E-11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55</v>
      </c>
      <c r="I10" s="4">
        <v>0</v>
      </c>
      <c r="J10" s="13"/>
      <c r="K10" s="5"/>
      <c r="L10" s="5" t="s">
        <v>55</v>
      </c>
      <c r="M10" s="13"/>
      <c r="N10" s="5" t="s">
        <v>55</v>
      </c>
      <c r="O10" s="5" t="s">
        <v>55</v>
      </c>
      <c r="P10" s="1"/>
    </row>
    <row r="11" spans="1:16">
      <c r="A11" s="9">
        <v>1.7871330114908739E-11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1523</v>
      </c>
      <c r="P11" s="1"/>
    </row>
    <row r="12" spans="1:16" ht="25.5">
      <c r="A12" s="9">
        <v>1.7871330114908739E-11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575</v>
      </c>
      <c r="P12" s="1"/>
    </row>
    <row r="13" spans="1:16" ht="15.2" customHeight="1">
      <c r="A13" s="31" t="s">
        <v>576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1"/>
    </row>
    <row r="14" spans="1:16" ht="15.2" customHeight="1">
      <c r="A14" s="31" t="s">
        <v>128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1"/>
    </row>
    <row r="15" spans="1:16">
      <c r="A15" s="4">
        <v>1.7871330114908739E-11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55</v>
      </c>
      <c r="I15" s="4">
        <v>0</v>
      </c>
      <c r="J15" s="13"/>
      <c r="K15" s="5"/>
      <c r="L15" s="5" t="s">
        <v>55</v>
      </c>
      <c r="M15" s="13"/>
      <c r="N15" s="5" t="s">
        <v>55</v>
      </c>
      <c r="O15" s="5" t="s">
        <v>55</v>
      </c>
      <c r="P15" s="1"/>
    </row>
    <row r="16" spans="1:16">
      <c r="A16" s="9">
        <v>1.7871330114908739E-11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569</v>
      </c>
      <c r="P16" s="1"/>
    </row>
    <row r="17" spans="1:16" ht="25.5">
      <c r="A17" s="9">
        <v>1.7871330114908739E-11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577</v>
      </c>
      <c r="P17" s="1"/>
    </row>
    <row r="18" spans="1:16" ht="15.2" customHeight="1">
      <c r="A18" s="31" t="s">
        <v>578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1"/>
    </row>
    <row r="19" spans="1:16" ht="15.2" customHeight="1">
      <c r="A19" s="31" t="s">
        <v>1541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1"/>
    </row>
    <row r="20" spans="1:16">
      <c r="A20" s="4">
        <v>1.7871330114908739E-11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55</v>
      </c>
      <c r="I20" s="4">
        <v>0</v>
      </c>
      <c r="J20" s="13"/>
      <c r="K20" s="5"/>
      <c r="L20" s="5" t="s">
        <v>55</v>
      </c>
      <c r="M20" s="13"/>
      <c r="N20" s="5" t="s">
        <v>55</v>
      </c>
      <c r="O20" s="5" t="s">
        <v>55</v>
      </c>
      <c r="P20" s="1"/>
    </row>
    <row r="21" spans="1:16" ht="51">
      <c r="A21" s="9">
        <v>1.7871330114908739E-11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0"/>
      <c r="O21" s="11" t="s">
        <v>1542</v>
      </c>
      <c r="P21" s="1"/>
    </row>
    <row r="22" spans="1:16" ht="15.2" customHeight="1">
      <c r="A22" s="31" t="s">
        <v>1543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1"/>
    </row>
    <row r="23" spans="1:16">
      <c r="A23" s="4">
        <v>1.7871330114908739E-11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55</v>
      </c>
      <c r="I23" s="4">
        <v>0</v>
      </c>
      <c r="J23" s="13"/>
      <c r="K23" s="5"/>
      <c r="L23" s="5" t="s">
        <v>55</v>
      </c>
      <c r="M23" s="13"/>
      <c r="N23" s="5" t="s">
        <v>55</v>
      </c>
      <c r="O23" s="5" t="s">
        <v>55</v>
      </c>
      <c r="P23" s="1"/>
    </row>
    <row r="24" spans="1:16" ht="51">
      <c r="A24" s="9">
        <v>1.7871330114908739E-11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1544</v>
      </c>
      <c r="P24" s="1"/>
    </row>
    <row r="25" spans="1:16" ht="15.2" customHeight="1">
      <c r="A25" s="31" t="s">
        <v>1545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1"/>
    </row>
    <row r="26" spans="1:16">
      <c r="A26" s="4">
        <v>1.7871330114908739E-11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55</v>
      </c>
      <c r="I26" s="4">
        <v>0</v>
      </c>
      <c r="J26" s="13"/>
      <c r="K26" s="5"/>
      <c r="L26" s="5" t="s">
        <v>55</v>
      </c>
      <c r="M26" s="13"/>
      <c r="N26" s="5" t="s">
        <v>55</v>
      </c>
      <c r="O26" s="5" t="s">
        <v>55</v>
      </c>
      <c r="P26" s="1"/>
    </row>
    <row r="27" spans="1:16" ht="51">
      <c r="A27" s="9">
        <v>1.7871330114908739E-11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1546</v>
      </c>
      <c r="P27" s="1"/>
    </row>
    <row r="28" spans="1:16" ht="15.2" customHeight="1">
      <c r="A28" s="31" t="s">
        <v>1547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1"/>
    </row>
    <row r="29" spans="1:16">
      <c r="A29" s="4">
        <v>1.7871330114908739E-11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55</v>
      </c>
      <c r="I29" s="4">
        <v>0</v>
      </c>
      <c r="J29" s="13"/>
      <c r="K29" s="5"/>
      <c r="L29" s="5" t="s">
        <v>55</v>
      </c>
      <c r="M29" s="13"/>
      <c r="N29" s="5" t="s">
        <v>55</v>
      </c>
      <c r="O29" s="5" t="s">
        <v>55</v>
      </c>
      <c r="P29" s="1"/>
    </row>
    <row r="30" spans="1:16" ht="38.25">
      <c r="A30" s="9">
        <v>1.7871330114908739E-11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0"/>
      <c r="O30" s="11" t="s">
        <v>1548</v>
      </c>
      <c r="P30" s="1"/>
    </row>
    <row r="31" spans="1:16" ht="25.5">
      <c r="A31" s="9">
        <v>7.1485320459634956E-11</v>
      </c>
      <c r="B31" s="10"/>
      <c r="C31" s="9">
        <v>4.0000000000000003E-5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0"/>
      <c r="O31" s="11" t="s">
        <v>579</v>
      </c>
      <c r="P31" s="1"/>
    </row>
    <row r="32" spans="1:16">
      <c r="A32" s="9">
        <v>1.0722798068945244E-10</v>
      </c>
      <c r="B32" s="10"/>
      <c r="C32" s="9">
        <v>6.0000000000000002E-5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93</v>
      </c>
      <c r="P32" s="1"/>
    </row>
    <row r="33" spans="1:16" ht="15.2" customHeight="1">
      <c r="A33" s="31" t="s">
        <v>94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1"/>
    </row>
    <row r="34" spans="1:16" ht="15.2" customHeight="1">
      <c r="A34" s="31" t="s">
        <v>574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1"/>
    </row>
    <row r="35" spans="1:16" ht="15.2" customHeight="1">
      <c r="A35" s="31" t="s">
        <v>128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1"/>
    </row>
    <row r="36" spans="1:16">
      <c r="A36" s="4">
        <v>1.7871330114908739E-11</v>
      </c>
      <c r="B36" s="4">
        <v>0</v>
      </c>
      <c r="C36" s="4">
        <v>1.0000000000000001E-5</v>
      </c>
      <c r="D36" s="4">
        <v>0</v>
      </c>
      <c r="E36" s="4">
        <v>0</v>
      </c>
      <c r="F36" s="4">
        <v>0</v>
      </c>
      <c r="G36" s="4">
        <v>0</v>
      </c>
      <c r="H36" s="5" t="s">
        <v>55</v>
      </c>
      <c r="I36" s="4">
        <v>0</v>
      </c>
      <c r="J36" s="13"/>
      <c r="K36" s="5"/>
      <c r="L36" s="5" t="s">
        <v>55</v>
      </c>
      <c r="M36" s="13"/>
      <c r="N36" s="5" t="s">
        <v>55</v>
      </c>
      <c r="O36" s="5" t="s">
        <v>55</v>
      </c>
      <c r="P36" s="1"/>
    </row>
    <row r="37" spans="1:16">
      <c r="A37" s="9">
        <v>1.7871330114908739E-11</v>
      </c>
      <c r="B37" s="10"/>
      <c r="C37" s="9">
        <v>1.0000000000000001E-5</v>
      </c>
      <c r="D37" s="10"/>
      <c r="E37" s="9">
        <v>0</v>
      </c>
      <c r="F37" s="9">
        <v>0</v>
      </c>
      <c r="G37" s="10"/>
      <c r="H37" s="10"/>
      <c r="I37" s="9">
        <v>0</v>
      </c>
      <c r="J37" s="10"/>
      <c r="K37" s="10"/>
      <c r="L37" s="10"/>
      <c r="M37" s="10"/>
      <c r="N37" s="10"/>
      <c r="O37" s="11" t="s">
        <v>1523</v>
      </c>
      <c r="P37" s="1"/>
    </row>
    <row r="38" spans="1:16" ht="25.5">
      <c r="A38" s="9">
        <v>1.7871330114908739E-11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0"/>
      <c r="N38" s="10"/>
      <c r="O38" s="11" t="s">
        <v>575</v>
      </c>
      <c r="P38" s="1"/>
    </row>
    <row r="39" spans="1:16" ht="15.2" customHeight="1">
      <c r="A39" s="31" t="s">
        <v>576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1"/>
    </row>
    <row r="40" spans="1:16" ht="15.2" customHeight="1">
      <c r="A40" s="31" t="s">
        <v>128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1"/>
    </row>
    <row r="41" spans="1:16">
      <c r="A41" s="4">
        <v>1.7871330114908739E-11</v>
      </c>
      <c r="B41" s="4">
        <v>0</v>
      </c>
      <c r="C41" s="4">
        <v>1.0000000000000001E-5</v>
      </c>
      <c r="D41" s="4">
        <v>0</v>
      </c>
      <c r="E41" s="4">
        <v>0</v>
      </c>
      <c r="F41" s="4">
        <v>0</v>
      </c>
      <c r="G41" s="4">
        <v>0</v>
      </c>
      <c r="H41" s="5" t="s">
        <v>55</v>
      </c>
      <c r="I41" s="4">
        <v>0</v>
      </c>
      <c r="J41" s="13"/>
      <c r="K41" s="5"/>
      <c r="L41" s="5" t="s">
        <v>55</v>
      </c>
      <c r="M41" s="13"/>
      <c r="N41" s="5" t="s">
        <v>55</v>
      </c>
      <c r="O41" s="5" t="s">
        <v>55</v>
      </c>
      <c r="P41" s="1"/>
    </row>
    <row r="42" spans="1:16">
      <c r="A42" s="9">
        <v>1.7871330114908739E-11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0"/>
      <c r="N42" s="10"/>
      <c r="O42" s="11" t="s">
        <v>1523</v>
      </c>
      <c r="P42" s="1"/>
    </row>
    <row r="43" spans="1:16" ht="25.5">
      <c r="A43" s="9">
        <v>1.7871330114908739E-11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0"/>
      <c r="O43" s="11" t="s">
        <v>577</v>
      </c>
      <c r="P43" s="1"/>
    </row>
    <row r="44" spans="1:16" ht="15.2" customHeight="1">
      <c r="A44" s="31" t="s">
        <v>578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1"/>
    </row>
    <row r="45" spans="1:16" ht="15.2" customHeight="1">
      <c r="A45" s="31" t="s">
        <v>1549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1"/>
    </row>
    <row r="46" spans="1:16">
      <c r="A46" s="4">
        <v>1.7871330114908739E-11</v>
      </c>
      <c r="B46" s="4">
        <v>0</v>
      </c>
      <c r="C46" s="4">
        <v>1.0000000000000001E-5</v>
      </c>
      <c r="D46" s="4">
        <v>0</v>
      </c>
      <c r="E46" s="4">
        <v>0</v>
      </c>
      <c r="F46" s="4">
        <v>0</v>
      </c>
      <c r="G46" s="4">
        <v>0</v>
      </c>
      <c r="H46" s="5" t="s">
        <v>55</v>
      </c>
      <c r="I46" s="4">
        <v>0</v>
      </c>
      <c r="J46" s="13"/>
      <c r="K46" s="5"/>
      <c r="L46" s="5" t="s">
        <v>55</v>
      </c>
      <c r="M46" s="13"/>
      <c r="N46" s="5" t="s">
        <v>55</v>
      </c>
      <c r="O46" s="5" t="s">
        <v>55</v>
      </c>
      <c r="P46" s="1"/>
    </row>
    <row r="47" spans="1:16" ht="51">
      <c r="A47" s="9">
        <v>1.7871330114908739E-11</v>
      </c>
      <c r="B47" s="10"/>
      <c r="C47" s="9">
        <v>1.0000000000000001E-5</v>
      </c>
      <c r="D47" s="10"/>
      <c r="E47" s="9">
        <v>0</v>
      </c>
      <c r="F47" s="9">
        <v>0</v>
      </c>
      <c r="G47" s="10"/>
      <c r="H47" s="10"/>
      <c r="I47" s="9">
        <v>0</v>
      </c>
      <c r="J47" s="10"/>
      <c r="K47" s="10"/>
      <c r="L47" s="10"/>
      <c r="M47" s="10"/>
      <c r="N47" s="10"/>
      <c r="O47" s="11" t="s">
        <v>1542</v>
      </c>
      <c r="P47" s="1"/>
    </row>
    <row r="48" spans="1:16" ht="15.2" customHeight="1">
      <c r="A48" s="31" t="s">
        <v>1543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1"/>
    </row>
    <row r="49" spans="1:16">
      <c r="A49" s="4">
        <v>1.7871330114908739E-11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55</v>
      </c>
      <c r="I49" s="4">
        <v>0</v>
      </c>
      <c r="J49" s="13"/>
      <c r="K49" s="5"/>
      <c r="L49" s="5" t="s">
        <v>55</v>
      </c>
      <c r="M49" s="13"/>
      <c r="N49" s="5" t="s">
        <v>55</v>
      </c>
      <c r="O49" s="5" t="s">
        <v>55</v>
      </c>
      <c r="P49" s="1"/>
    </row>
    <row r="50" spans="1:16" ht="51">
      <c r="A50" s="9">
        <v>1.7871330114908739E-11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0"/>
      <c r="N50" s="10"/>
      <c r="O50" s="11" t="s">
        <v>1544</v>
      </c>
      <c r="P50" s="1"/>
    </row>
    <row r="51" spans="1:16" ht="15.2" customHeight="1">
      <c r="A51" s="31" t="s">
        <v>1545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1"/>
    </row>
    <row r="52" spans="1:16">
      <c r="A52" s="4">
        <v>1.7871330114908739E-11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55</v>
      </c>
      <c r="I52" s="4">
        <v>0</v>
      </c>
      <c r="J52" s="13"/>
      <c r="K52" s="5"/>
      <c r="L52" s="5" t="s">
        <v>55</v>
      </c>
      <c r="M52" s="13"/>
      <c r="N52" s="5" t="s">
        <v>55</v>
      </c>
      <c r="O52" s="5" t="s">
        <v>55</v>
      </c>
      <c r="P52" s="1"/>
    </row>
    <row r="53" spans="1:16" ht="51">
      <c r="A53" s="9">
        <v>1.7871330114908739E-11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0"/>
      <c r="N53" s="10"/>
      <c r="O53" s="11" t="s">
        <v>1546</v>
      </c>
      <c r="P53" s="1"/>
    </row>
    <row r="54" spans="1:16" ht="15.2" customHeight="1">
      <c r="A54" s="31" t="s">
        <v>1550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1"/>
    </row>
    <row r="55" spans="1:16">
      <c r="A55" s="4">
        <v>1.7871330114908739E-11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55</v>
      </c>
      <c r="I55" s="4">
        <v>0</v>
      </c>
      <c r="J55" s="13"/>
      <c r="K55" s="5"/>
      <c r="L55" s="5" t="s">
        <v>55</v>
      </c>
      <c r="M55" s="13"/>
      <c r="N55" s="5" t="s">
        <v>55</v>
      </c>
      <c r="O55" s="5" t="s">
        <v>55</v>
      </c>
      <c r="P55" s="1"/>
    </row>
    <row r="56" spans="1:16" ht="38.25">
      <c r="A56" s="9">
        <v>1.7871330114908739E-11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1" t="s">
        <v>1548</v>
      </c>
      <c r="P56" s="1"/>
    </row>
    <row r="57" spans="1:16" ht="25.5">
      <c r="A57" s="9">
        <v>7.1485320459634956E-11</v>
      </c>
      <c r="B57" s="10"/>
      <c r="C57" s="9">
        <v>4.0000000000000003E-5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579</v>
      </c>
      <c r="P57" s="1"/>
    </row>
    <row r="58" spans="1:16">
      <c r="A58" s="9">
        <v>1.0722798068945244E-10</v>
      </c>
      <c r="B58" s="10"/>
      <c r="C58" s="9">
        <v>6.0000000000000002E-5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99</v>
      </c>
      <c r="P58" s="1"/>
    </row>
    <row r="59" spans="1:16" ht="25.5">
      <c r="A59" s="6">
        <v>2.1445596137890488E-10</v>
      </c>
      <c r="B59" s="12"/>
      <c r="C59" s="6">
        <v>1.2E-4</v>
      </c>
      <c r="D59" s="12"/>
      <c r="E59" s="6">
        <v>0</v>
      </c>
      <c r="F59" s="6">
        <v>0</v>
      </c>
      <c r="G59" s="12"/>
      <c r="H59" s="12"/>
      <c r="I59" s="6">
        <v>0</v>
      </c>
      <c r="J59" s="12"/>
      <c r="K59" s="12"/>
      <c r="L59" s="12"/>
      <c r="M59" s="12"/>
      <c r="N59" s="12"/>
      <c r="O59" s="7" t="s">
        <v>580</v>
      </c>
      <c r="P59" s="1"/>
    </row>
    <row r="60" spans="1:16" ht="36" customHeight="1">
      <c r="A60" s="30" t="s">
        <v>33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</row>
  </sheetData>
  <mergeCells count="24">
    <mergeCell ref="A48:O48"/>
    <mergeCell ref="A51:O51"/>
    <mergeCell ref="A54:O54"/>
    <mergeCell ref="A60:P60"/>
    <mergeCell ref="A35:O35"/>
    <mergeCell ref="A39:O39"/>
    <mergeCell ref="A40:O40"/>
    <mergeCell ref="A44:O44"/>
    <mergeCell ref="A45:O45"/>
    <mergeCell ref="A22:O22"/>
    <mergeCell ref="A25:O25"/>
    <mergeCell ref="A28:O28"/>
    <mergeCell ref="A33:O33"/>
    <mergeCell ref="A34:O34"/>
    <mergeCell ref="A9:O9"/>
    <mergeCell ref="A13:O13"/>
    <mergeCell ref="A14:O14"/>
    <mergeCell ref="A18:O18"/>
    <mergeCell ref="A19:O19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160"/>
  <sheetViews>
    <sheetView showGridLines="0" topLeftCell="A133" workbookViewId="0">
      <selection activeCell="J26" sqref="J26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6.42578125" customWidth="1"/>
    <col min="6" max="6" width="9.42578125" customWidth="1"/>
    <col min="7" max="8" width="7.42578125" customWidth="1"/>
    <col min="9" max="9" width="9.42578125" customWidth="1"/>
    <col min="10" max="10" width="12.7109375" customWidth="1"/>
    <col min="11" max="12" width="7.42578125" customWidth="1"/>
    <col min="13" max="13" width="10.140625" customWidth="1"/>
    <col min="14" max="14" width="14.28515625" customWidth="1"/>
    <col min="15" max="15" width="6.85546875" customWidth="1"/>
    <col min="16" max="16" width="2.425781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581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1"/>
    </row>
    <row r="4" spans="1:16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102</v>
      </c>
      <c r="C6" s="3" t="s">
        <v>44</v>
      </c>
      <c r="D6" s="3" t="s">
        <v>104</v>
      </c>
      <c r="E6" s="3" t="s">
        <v>105</v>
      </c>
      <c r="F6" s="3" t="s">
        <v>45</v>
      </c>
      <c r="G6" s="3" t="s">
        <v>46</v>
      </c>
      <c r="H6" s="3" t="s">
        <v>36</v>
      </c>
      <c r="I6" s="3" t="s">
        <v>106</v>
      </c>
      <c r="J6" s="3" t="s">
        <v>572</v>
      </c>
      <c r="K6" s="3" t="s">
        <v>47</v>
      </c>
      <c r="L6" s="3" t="s">
        <v>48</v>
      </c>
      <c r="M6" s="3" t="s">
        <v>49</v>
      </c>
      <c r="N6" s="3" t="s">
        <v>50</v>
      </c>
      <c r="O6" s="2"/>
      <c r="P6" s="1"/>
    </row>
    <row r="7" spans="1:16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2"/>
      <c r="P7" s="1"/>
    </row>
    <row r="8" spans="1:16" ht="15.2" customHeight="1">
      <c r="A8" s="31" t="s">
        <v>582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2"/>
      <c r="P8" s="1"/>
    </row>
    <row r="9" spans="1:16">
      <c r="A9" s="4">
        <v>1.7871330114908739E-11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55</v>
      </c>
      <c r="I9" s="4">
        <v>0</v>
      </c>
      <c r="J9" s="14"/>
      <c r="K9" s="5"/>
      <c r="L9" s="5" t="s">
        <v>55</v>
      </c>
      <c r="M9" s="5" t="s">
        <v>55</v>
      </c>
      <c r="N9" s="5" t="s">
        <v>55</v>
      </c>
      <c r="O9" s="2"/>
      <c r="P9" s="1"/>
    </row>
    <row r="10" spans="1:16">
      <c r="A10" s="9">
        <v>1.7871330114908739E-11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583</v>
      </c>
      <c r="O10" s="2"/>
      <c r="P10" s="1"/>
    </row>
    <row r="11" spans="1:16" ht="15.2" customHeight="1">
      <c r="A11" s="31" t="s">
        <v>584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2"/>
      <c r="P11" s="1"/>
    </row>
    <row r="12" spans="1:16" ht="36">
      <c r="A12" s="4">
        <v>1.2248899109411184</v>
      </c>
      <c r="B12" s="4">
        <v>0</v>
      </c>
      <c r="C12" s="4">
        <v>685393.81403921498</v>
      </c>
      <c r="D12" s="4">
        <v>105.54522655920302</v>
      </c>
      <c r="E12" s="4">
        <v>649384000</v>
      </c>
      <c r="F12" s="4">
        <v>4.5742381967306098</v>
      </c>
      <c r="G12" s="4">
        <v>4.77285</v>
      </c>
      <c r="H12" s="5" t="s">
        <v>53</v>
      </c>
      <c r="I12" s="4">
        <v>10.353347042229961</v>
      </c>
      <c r="J12" s="14">
        <v>41154</v>
      </c>
      <c r="K12" s="5" t="s">
        <v>108</v>
      </c>
      <c r="L12" s="5" t="s">
        <v>109</v>
      </c>
      <c r="M12" s="5" t="s">
        <v>585</v>
      </c>
      <c r="N12" s="5" t="s">
        <v>586</v>
      </c>
      <c r="O12" s="2"/>
      <c r="P12" s="1"/>
    </row>
    <row r="13" spans="1:16" ht="36">
      <c r="A13" s="4">
        <v>0.15657883783889365</v>
      </c>
      <c r="B13" s="4">
        <v>0</v>
      </c>
      <c r="C13" s="4">
        <v>87614.540625754205</v>
      </c>
      <c r="D13" s="4">
        <v>104.30923343741199</v>
      </c>
      <c r="E13" s="4">
        <v>83995000</v>
      </c>
      <c r="F13" s="4">
        <v>4.5498479982614501</v>
      </c>
      <c r="G13" s="4">
        <v>4.8</v>
      </c>
      <c r="H13" s="5" t="s">
        <v>53</v>
      </c>
      <c r="I13" s="4">
        <v>10.443789768280627</v>
      </c>
      <c r="J13" s="14">
        <v>41183.958333333328</v>
      </c>
      <c r="K13" s="5" t="s">
        <v>108</v>
      </c>
      <c r="L13" s="5" t="s">
        <v>109</v>
      </c>
      <c r="M13" s="5" t="s">
        <v>587</v>
      </c>
      <c r="N13" s="5" t="s">
        <v>588</v>
      </c>
      <c r="O13" s="2"/>
      <c r="P13" s="1"/>
    </row>
    <row r="14" spans="1:16" ht="36">
      <c r="A14" s="4">
        <v>0.21017872721578187</v>
      </c>
      <c r="B14" s="4">
        <v>0</v>
      </c>
      <c r="C14" s="4">
        <v>117606.65035248001</v>
      </c>
      <c r="D14" s="4">
        <v>102.17513909496711</v>
      </c>
      <c r="E14" s="4">
        <v>115103000</v>
      </c>
      <c r="F14" s="4">
        <v>4.7208416477441801</v>
      </c>
      <c r="G14" s="4">
        <v>4.8</v>
      </c>
      <c r="H14" s="5" t="s">
        <v>53</v>
      </c>
      <c r="I14" s="4">
        <v>10.484290538989397</v>
      </c>
      <c r="J14" s="14">
        <v>41214</v>
      </c>
      <c r="K14" s="5" t="s">
        <v>108</v>
      </c>
      <c r="L14" s="5" t="s">
        <v>109</v>
      </c>
      <c r="M14" s="5" t="s">
        <v>589</v>
      </c>
      <c r="N14" s="5" t="s">
        <v>590</v>
      </c>
      <c r="O14" s="2"/>
      <c r="P14" s="1"/>
    </row>
    <row r="15" spans="1:16" ht="36">
      <c r="A15" s="4">
        <v>0.56199112883893598</v>
      </c>
      <c r="B15" s="4">
        <v>0</v>
      </c>
      <c r="C15" s="4">
        <v>314465.19381907</v>
      </c>
      <c r="D15" s="4">
        <v>101.05929376611101</v>
      </c>
      <c r="E15" s="4">
        <v>311169000</v>
      </c>
      <c r="F15" s="4">
        <v>4.8092233346700599</v>
      </c>
      <c r="G15" s="4">
        <v>4.8</v>
      </c>
      <c r="H15" s="5" t="s">
        <v>53</v>
      </c>
      <c r="I15" s="4">
        <v>10.550041073309051</v>
      </c>
      <c r="J15" s="14">
        <v>41245</v>
      </c>
      <c r="K15" s="5" t="s">
        <v>108</v>
      </c>
      <c r="L15" s="5" t="s">
        <v>109</v>
      </c>
      <c r="M15" s="5" t="s">
        <v>591</v>
      </c>
      <c r="N15" s="5" t="s">
        <v>592</v>
      </c>
      <c r="O15" s="2"/>
      <c r="P15" s="1"/>
    </row>
    <row r="16" spans="1:16" ht="36">
      <c r="A16" s="4">
        <v>0.2491190430132928</v>
      </c>
      <c r="B16" s="4">
        <v>0</v>
      </c>
      <c r="C16" s="4">
        <v>139395.91592316399</v>
      </c>
      <c r="D16" s="4">
        <v>100.43005779808499</v>
      </c>
      <c r="E16" s="4">
        <v>138799000</v>
      </c>
      <c r="F16" s="4">
        <v>5.1207884505987202</v>
      </c>
      <c r="G16" s="4">
        <v>4.8</v>
      </c>
      <c r="H16" s="5" t="s">
        <v>53</v>
      </c>
      <c r="I16" s="4">
        <v>10.30733259728631</v>
      </c>
      <c r="J16" s="14">
        <v>41275</v>
      </c>
      <c r="K16" s="5" t="s">
        <v>108</v>
      </c>
      <c r="L16" s="5" t="s">
        <v>109</v>
      </c>
      <c r="M16" s="5" t="s">
        <v>593</v>
      </c>
      <c r="N16" s="5" t="s">
        <v>594</v>
      </c>
      <c r="O16" s="2"/>
      <c r="P16" s="1"/>
    </row>
    <row r="17" spans="1:16" ht="36">
      <c r="A17" s="4">
        <v>0.61593806098269843</v>
      </c>
      <c r="B17" s="4">
        <v>0</v>
      </c>
      <c r="C17" s="4">
        <v>344651.49321418803</v>
      </c>
      <c r="D17" s="4">
        <v>102.54310963695404</v>
      </c>
      <c r="E17" s="4">
        <v>336104000</v>
      </c>
      <c r="F17" s="4">
        <v>4.8498736654519998</v>
      </c>
      <c r="G17" s="4">
        <v>4.8</v>
      </c>
      <c r="H17" s="5" t="s">
        <v>53</v>
      </c>
      <c r="I17" s="4">
        <v>10.458305387676983</v>
      </c>
      <c r="J17" s="14">
        <v>41306</v>
      </c>
      <c r="K17" s="5" t="s">
        <v>108</v>
      </c>
      <c r="L17" s="5" t="s">
        <v>109</v>
      </c>
      <c r="M17" s="5" t="s">
        <v>595</v>
      </c>
      <c r="N17" s="5" t="s">
        <v>596</v>
      </c>
      <c r="O17" s="2"/>
      <c r="P17" s="1"/>
    </row>
    <row r="18" spans="1:16" ht="36">
      <c r="A18" s="4">
        <v>0.20749629508444103</v>
      </c>
      <c r="B18" s="4">
        <v>0</v>
      </c>
      <c r="C18" s="4">
        <v>116105.68085883099</v>
      </c>
      <c r="D18" s="4">
        <v>102.43383667748682</v>
      </c>
      <c r="E18" s="4">
        <v>113347000</v>
      </c>
      <c r="F18" s="4">
        <v>4.8399077779054602</v>
      </c>
      <c r="G18" s="4">
        <v>4.8</v>
      </c>
      <c r="H18" s="5" t="s">
        <v>53</v>
      </c>
      <c r="I18" s="4">
        <v>10.541345260382748</v>
      </c>
      <c r="J18" s="14">
        <v>41334</v>
      </c>
      <c r="K18" s="5" t="s">
        <v>108</v>
      </c>
      <c r="L18" s="5" t="s">
        <v>109</v>
      </c>
      <c r="M18" s="5" t="s">
        <v>597</v>
      </c>
      <c r="N18" s="5" t="s">
        <v>598</v>
      </c>
      <c r="O18" s="2"/>
      <c r="P18" s="1"/>
    </row>
    <row r="19" spans="1:16" ht="36">
      <c r="A19" s="4">
        <v>7.2792731175437483E-2</v>
      </c>
      <c r="B19" s="4">
        <v>0</v>
      </c>
      <c r="C19" s="4">
        <v>40731.568779378002</v>
      </c>
      <c r="D19" s="4">
        <v>101.93595470088093</v>
      </c>
      <c r="E19" s="4">
        <v>39958000</v>
      </c>
      <c r="F19" s="4">
        <v>4.8475133236646597</v>
      </c>
      <c r="G19" s="4">
        <v>4.8</v>
      </c>
      <c r="H19" s="5" t="s">
        <v>53</v>
      </c>
      <c r="I19" s="4">
        <v>10.626259227999432</v>
      </c>
      <c r="J19" s="14">
        <v>41366</v>
      </c>
      <c r="K19" s="5" t="s">
        <v>108</v>
      </c>
      <c r="L19" s="5" t="s">
        <v>109</v>
      </c>
      <c r="M19" s="5" t="s">
        <v>599</v>
      </c>
      <c r="N19" s="5" t="s">
        <v>600</v>
      </c>
      <c r="O19" s="2"/>
      <c r="P19" s="1"/>
    </row>
    <row r="20" spans="1:16" ht="36">
      <c r="A20" s="4">
        <v>0.19083429059693452</v>
      </c>
      <c r="B20" s="4">
        <v>0</v>
      </c>
      <c r="C20" s="4">
        <v>106782.36559333401</v>
      </c>
      <c r="D20" s="4">
        <v>98.833210474842417</v>
      </c>
      <c r="E20" s="4">
        <v>108043000</v>
      </c>
      <c r="F20" s="4">
        <v>5.0945624307394004</v>
      </c>
      <c r="G20" s="4">
        <v>4.8</v>
      </c>
      <c r="H20" s="5" t="s">
        <v>53</v>
      </c>
      <c r="I20" s="4">
        <v>10.645415130993243</v>
      </c>
      <c r="J20" s="14">
        <v>41395</v>
      </c>
      <c r="K20" s="5" t="s">
        <v>108</v>
      </c>
      <c r="L20" s="5" t="s">
        <v>109</v>
      </c>
      <c r="M20" s="5" t="s">
        <v>601</v>
      </c>
      <c r="N20" s="5" t="s">
        <v>602</v>
      </c>
      <c r="O20" s="2"/>
      <c r="P20" s="1"/>
    </row>
    <row r="21" spans="1:16" ht="36">
      <c r="A21" s="4">
        <v>9.6376552945271574E-2</v>
      </c>
      <c r="B21" s="4">
        <v>0</v>
      </c>
      <c r="C21" s="4">
        <v>53928.024565374501</v>
      </c>
      <c r="D21" s="4">
        <v>98.608540228152819</v>
      </c>
      <c r="E21" s="4">
        <v>54689000</v>
      </c>
      <c r="F21" s="4">
        <v>5.0358161462545397</v>
      </c>
      <c r="G21" s="4">
        <v>4.8</v>
      </c>
      <c r="H21" s="5" t="s">
        <v>53</v>
      </c>
      <c r="I21" s="4">
        <v>10.746624026025202</v>
      </c>
      <c r="J21" s="14">
        <v>41427</v>
      </c>
      <c r="K21" s="5" t="s">
        <v>108</v>
      </c>
      <c r="L21" s="5" t="s">
        <v>109</v>
      </c>
      <c r="M21" s="5" t="s">
        <v>603</v>
      </c>
      <c r="N21" s="5" t="s">
        <v>604</v>
      </c>
      <c r="O21" s="2"/>
      <c r="P21" s="1"/>
    </row>
    <row r="22" spans="1:16">
      <c r="A22" s="9">
        <v>3.5861955786328061</v>
      </c>
      <c r="B22" s="10"/>
      <c r="C22" s="9">
        <v>2006675.2477707888</v>
      </c>
      <c r="D22" s="10"/>
      <c r="E22" s="9">
        <v>1950591000</v>
      </c>
      <c r="F22" s="9">
        <v>4.7649090155751175</v>
      </c>
      <c r="G22" s="10"/>
      <c r="H22" s="10"/>
      <c r="I22" s="9">
        <v>10.453152603896632</v>
      </c>
      <c r="J22" s="10"/>
      <c r="K22" s="10"/>
      <c r="L22" s="10"/>
      <c r="M22" s="10"/>
      <c r="N22" s="11" t="s">
        <v>605</v>
      </c>
      <c r="O22" s="2"/>
      <c r="P22" s="1"/>
    </row>
    <row r="23" spans="1:16" ht="15.2" customHeight="1">
      <c r="A23" s="31" t="s">
        <v>606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"/>
      <c r="P23" s="1"/>
    </row>
    <row r="24" spans="1:16" ht="24">
      <c r="A24" s="4">
        <v>4.0068324216777484E-3</v>
      </c>
      <c r="B24" s="4">
        <v>0</v>
      </c>
      <c r="C24" s="4">
        <v>2242.0448818944601</v>
      </c>
      <c r="D24" s="4">
        <v>228.78008998923062</v>
      </c>
      <c r="E24" s="4">
        <v>980000</v>
      </c>
      <c r="F24" s="4">
        <v>-2.0390461010932901</v>
      </c>
      <c r="G24" s="4">
        <v>5.5</v>
      </c>
      <c r="H24" s="5" t="s">
        <v>53</v>
      </c>
      <c r="I24" s="4">
        <v>1.0958904131780535E-2</v>
      </c>
      <c r="J24" s="18">
        <v>34154</v>
      </c>
      <c r="K24" s="5" t="s">
        <v>108</v>
      </c>
      <c r="L24" s="5" t="s">
        <v>109</v>
      </c>
      <c r="M24" s="5" t="s">
        <v>607</v>
      </c>
      <c r="N24" s="5" t="s">
        <v>608</v>
      </c>
      <c r="O24" s="2"/>
      <c r="P24" s="1"/>
    </row>
    <row r="25" spans="1:16" ht="24">
      <c r="A25" s="4">
        <v>1.8121515308588521E-2</v>
      </c>
      <c r="B25" s="4">
        <v>0</v>
      </c>
      <c r="C25" s="4">
        <v>10139.9924863293</v>
      </c>
      <c r="D25" s="4">
        <v>228.60990838303007</v>
      </c>
      <c r="E25" s="4">
        <v>4435500</v>
      </c>
      <c r="F25" s="4">
        <v>-2.038914970994</v>
      </c>
      <c r="G25" s="4">
        <v>5.5</v>
      </c>
      <c r="H25" s="5" t="s">
        <v>53</v>
      </c>
      <c r="I25" s="4">
        <v>9.5890400349599267E-2</v>
      </c>
      <c r="J25" s="18">
        <v>34185</v>
      </c>
      <c r="K25" s="5" t="s">
        <v>108</v>
      </c>
      <c r="L25" s="5" t="s">
        <v>109</v>
      </c>
      <c r="M25" s="5" t="s">
        <v>609</v>
      </c>
      <c r="N25" s="5" t="s">
        <v>610</v>
      </c>
      <c r="O25" s="2"/>
      <c r="P25" s="1"/>
    </row>
    <row r="26" spans="1:16" ht="24">
      <c r="A26" s="4">
        <v>1.8554838792341793E-2</v>
      </c>
      <c r="B26" s="4">
        <v>0</v>
      </c>
      <c r="C26" s="4">
        <v>10382.460999286701</v>
      </c>
      <c r="D26" s="4">
        <v>228.76415113554478</v>
      </c>
      <c r="E26" s="4">
        <v>4538500</v>
      </c>
      <c r="F26" s="4">
        <v>-2.038914970994</v>
      </c>
      <c r="G26" s="4">
        <v>5.5</v>
      </c>
      <c r="H26" s="5" t="s">
        <v>53</v>
      </c>
      <c r="I26" s="4">
        <v>0.18904105465702717</v>
      </c>
      <c r="J26" s="18">
        <v>34219</v>
      </c>
      <c r="K26" s="5" t="s">
        <v>108</v>
      </c>
      <c r="L26" s="5" t="s">
        <v>109</v>
      </c>
      <c r="M26" s="5" t="s">
        <v>611</v>
      </c>
      <c r="N26" s="5" t="s">
        <v>612</v>
      </c>
      <c r="O26" s="2"/>
      <c r="P26" s="1"/>
    </row>
    <row r="27" spans="1:16" ht="24">
      <c r="A27" s="4">
        <v>1.1725461273361144E-2</v>
      </c>
      <c r="B27" s="4">
        <v>0</v>
      </c>
      <c r="C27" s="4">
        <v>6561.0456513135796</v>
      </c>
      <c r="D27" s="4">
        <v>227.02580108351486</v>
      </c>
      <c r="E27" s="4">
        <v>2890000</v>
      </c>
      <c r="F27" s="4">
        <v>-2.038914970994</v>
      </c>
      <c r="G27" s="4">
        <v>5.5</v>
      </c>
      <c r="H27" s="5" t="s">
        <v>53</v>
      </c>
      <c r="I27" s="4">
        <v>0.27945196468905797</v>
      </c>
      <c r="J27" s="18">
        <v>34252</v>
      </c>
      <c r="K27" s="5" t="s">
        <v>108</v>
      </c>
      <c r="L27" s="5" t="s">
        <v>109</v>
      </c>
      <c r="M27" s="5" t="s">
        <v>613</v>
      </c>
      <c r="N27" s="5" t="s">
        <v>614</v>
      </c>
      <c r="O27" s="2"/>
      <c r="P27" s="1"/>
    </row>
    <row r="28" spans="1:16" ht="24">
      <c r="A28" s="4">
        <v>1.6580785821394221E-2</v>
      </c>
      <c r="B28" s="4">
        <v>0</v>
      </c>
      <c r="C28" s="4">
        <v>9277.8689189799497</v>
      </c>
      <c r="D28" s="4">
        <v>225.190993179125</v>
      </c>
      <c r="E28" s="4">
        <v>4120000</v>
      </c>
      <c r="F28" s="4">
        <v>-2.038914970994</v>
      </c>
      <c r="G28" s="4">
        <v>5.5</v>
      </c>
      <c r="H28" s="5" t="s">
        <v>53</v>
      </c>
      <c r="I28" s="4">
        <v>0.36164368471318142</v>
      </c>
      <c r="J28" s="18">
        <v>34282</v>
      </c>
      <c r="K28" s="5" t="s">
        <v>108</v>
      </c>
      <c r="L28" s="5" t="s">
        <v>109</v>
      </c>
      <c r="M28" s="5" t="s">
        <v>615</v>
      </c>
      <c r="N28" s="5" t="s">
        <v>616</v>
      </c>
      <c r="O28" s="2"/>
      <c r="P28" s="1"/>
    </row>
    <row r="29" spans="1:16" ht="24">
      <c r="A29" s="4">
        <v>3.2296679330979301E-2</v>
      </c>
      <c r="B29" s="4">
        <v>0</v>
      </c>
      <c r="C29" s="4">
        <v>18071.782639187299</v>
      </c>
      <c r="D29" s="4">
        <v>221.73966428450672</v>
      </c>
      <c r="E29" s="4">
        <v>8150000</v>
      </c>
      <c r="F29" s="4">
        <v>-1.3735608471631999</v>
      </c>
      <c r="G29" s="4">
        <v>5.5</v>
      </c>
      <c r="H29" s="5" t="s">
        <v>53</v>
      </c>
      <c r="I29" s="4">
        <v>0.44383566207179631</v>
      </c>
      <c r="J29" s="18">
        <v>34312</v>
      </c>
      <c r="K29" s="5" t="s">
        <v>108</v>
      </c>
      <c r="L29" s="5" t="s">
        <v>109</v>
      </c>
      <c r="M29" s="5" t="s">
        <v>617</v>
      </c>
      <c r="N29" s="5" t="s">
        <v>618</v>
      </c>
      <c r="O29" s="2"/>
      <c r="P29" s="1"/>
    </row>
    <row r="30" spans="1:16" ht="24">
      <c r="A30" s="4">
        <v>2.1055357711056592E-2</v>
      </c>
      <c r="B30" s="4">
        <v>0</v>
      </c>
      <c r="C30" s="4">
        <v>11781.639965058701</v>
      </c>
      <c r="D30" s="4">
        <v>226.13512408941841</v>
      </c>
      <c r="E30" s="4">
        <v>5210000</v>
      </c>
      <c r="F30" s="4">
        <v>-1.3738231073617899</v>
      </c>
      <c r="G30" s="4">
        <v>5.5</v>
      </c>
      <c r="H30" s="5" t="s">
        <v>53</v>
      </c>
      <c r="I30" s="4">
        <v>0.50201691202726306</v>
      </c>
      <c r="J30" s="18">
        <v>34338</v>
      </c>
      <c r="K30" s="5" t="s">
        <v>108</v>
      </c>
      <c r="L30" s="5" t="s">
        <v>109</v>
      </c>
      <c r="M30" s="5" t="s">
        <v>619</v>
      </c>
      <c r="N30" s="5" t="s">
        <v>620</v>
      </c>
      <c r="O30" s="2"/>
      <c r="P30" s="1"/>
    </row>
    <row r="31" spans="1:16" ht="24">
      <c r="A31" s="4">
        <v>1.1787682025369678E-2</v>
      </c>
      <c r="B31" s="4">
        <v>0</v>
      </c>
      <c r="C31" s="4">
        <v>6595.86161163017</v>
      </c>
      <c r="D31" s="4">
        <v>224.73123037922213</v>
      </c>
      <c r="E31" s="4">
        <v>2935000</v>
      </c>
      <c r="F31" s="4">
        <v>-1.37644570934773</v>
      </c>
      <c r="G31" s="4">
        <v>5.5</v>
      </c>
      <c r="H31" s="5" t="s">
        <v>53</v>
      </c>
      <c r="I31" s="4">
        <v>0.59516758170313633</v>
      </c>
      <c r="J31" s="18">
        <v>34372</v>
      </c>
      <c r="K31" s="5" t="s">
        <v>108</v>
      </c>
      <c r="L31" s="5" t="s">
        <v>109</v>
      </c>
      <c r="M31" s="5" t="s">
        <v>621</v>
      </c>
      <c r="N31" s="5" t="s">
        <v>622</v>
      </c>
      <c r="O31" s="2"/>
      <c r="P31" s="1"/>
    </row>
    <row r="32" spans="1:16" ht="24">
      <c r="A32" s="4">
        <v>9.8692692731500165E-3</v>
      </c>
      <c r="B32" s="4">
        <v>0</v>
      </c>
      <c r="C32" s="4">
        <v>5522.4033184395203</v>
      </c>
      <c r="D32" s="4">
        <v>222.67755316288387</v>
      </c>
      <c r="E32" s="4">
        <v>2480000</v>
      </c>
      <c r="F32" s="4">
        <v>-0.86110441911220603</v>
      </c>
      <c r="G32" s="4">
        <v>5.5</v>
      </c>
      <c r="H32" s="5" t="s">
        <v>53</v>
      </c>
      <c r="I32" s="4">
        <v>0.68027840181383403</v>
      </c>
      <c r="J32" s="18">
        <v>34403</v>
      </c>
      <c r="K32" s="5" t="s">
        <v>108</v>
      </c>
      <c r="L32" s="5" t="s">
        <v>109</v>
      </c>
      <c r="M32" s="5" t="s">
        <v>623</v>
      </c>
      <c r="N32" s="5" t="s">
        <v>624</v>
      </c>
      <c r="O32" s="2"/>
      <c r="P32" s="1"/>
    </row>
    <row r="33" spans="1:16" ht="24">
      <c r="A33" s="4">
        <v>7.7213860197275748E-3</v>
      </c>
      <c r="B33" s="4">
        <v>0</v>
      </c>
      <c r="C33" s="4">
        <v>4320.5435577994203</v>
      </c>
      <c r="D33" s="4">
        <v>221.56633629740614</v>
      </c>
      <c r="E33" s="4">
        <v>1950000</v>
      </c>
      <c r="F33" s="4">
        <v>-0.86320250070095195</v>
      </c>
      <c r="G33" s="4">
        <v>5.5</v>
      </c>
      <c r="H33" s="5" t="s">
        <v>53</v>
      </c>
      <c r="I33" s="4">
        <v>0.75691985800203176</v>
      </c>
      <c r="J33" s="18">
        <v>34431</v>
      </c>
      <c r="K33" s="5" t="s">
        <v>108</v>
      </c>
      <c r="L33" s="5" t="s">
        <v>109</v>
      </c>
      <c r="M33" s="5" t="s">
        <v>625</v>
      </c>
      <c r="N33" s="5" t="s">
        <v>626</v>
      </c>
      <c r="O33" s="2"/>
      <c r="P33" s="1"/>
    </row>
    <row r="34" spans="1:16" ht="24">
      <c r="A34" s="4">
        <v>1.3450284522138827E-2</v>
      </c>
      <c r="B34" s="4">
        <v>0</v>
      </c>
      <c r="C34" s="4">
        <v>7526.1798845729099</v>
      </c>
      <c r="D34" s="4">
        <v>219.42215406918103</v>
      </c>
      <c r="E34" s="4">
        <v>3430000</v>
      </c>
      <c r="F34" s="4">
        <v>-0.86503832209110398</v>
      </c>
      <c r="G34" s="4">
        <v>5.5</v>
      </c>
      <c r="H34" s="5" t="s">
        <v>53</v>
      </c>
      <c r="I34" s="4">
        <v>0.82548440262053036</v>
      </c>
      <c r="J34" s="18">
        <v>34456</v>
      </c>
      <c r="K34" s="5" t="s">
        <v>108</v>
      </c>
      <c r="L34" s="5" t="s">
        <v>109</v>
      </c>
      <c r="M34" s="5" t="s">
        <v>627</v>
      </c>
      <c r="N34" s="5" t="s">
        <v>628</v>
      </c>
      <c r="O34" s="2"/>
      <c r="P34" s="1"/>
    </row>
    <row r="35" spans="1:16" ht="24">
      <c r="A35" s="4">
        <v>2.4169971844878041E-2</v>
      </c>
      <c r="B35" s="4">
        <v>0</v>
      </c>
      <c r="C35" s="4">
        <v>13524.4392496084</v>
      </c>
      <c r="D35" s="4">
        <v>214.8612161348542</v>
      </c>
      <c r="E35" s="4">
        <v>6294500</v>
      </c>
      <c r="F35" s="4">
        <v>-0.61536661303043505</v>
      </c>
      <c r="G35" s="4">
        <v>5.5</v>
      </c>
      <c r="H35" s="5" t="s">
        <v>53</v>
      </c>
      <c r="I35" s="4">
        <v>0.90758931188375236</v>
      </c>
      <c r="J35" s="18">
        <v>34486</v>
      </c>
      <c r="K35" s="5" t="s">
        <v>108</v>
      </c>
      <c r="L35" s="5" t="s">
        <v>109</v>
      </c>
      <c r="M35" s="5" t="s">
        <v>629</v>
      </c>
      <c r="N35" s="5" t="s">
        <v>630</v>
      </c>
      <c r="O35" s="2"/>
      <c r="P35" s="1"/>
    </row>
    <row r="36" spans="1:16" ht="24">
      <c r="A36" s="4">
        <v>3.4068664102740634E-2</v>
      </c>
      <c r="B36" s="4">
        <v>0</v>
      </c>
      <c r="C36" s="4">
        <v>19063.306359228201</v>
      </c>
      <c r="D36" s="4">
        <v>211.81451510253552</v>
      </c>
      <c r="E36" s="4">
        <v>9000000</v>
      </c>
      <c r="F36" s="4">
        <v>-0.62795510256290599</v>
      </c>
      <c r="G36" s="4">
        <v>5.5</v>
      </c>
      <c r="H36" s="5" t="s">
        <v>53</v>
      </c>
      <c r="I36" s="4">
        <v>0.50331003580335298</v>
      </c>
      <c r="J36" s="18">
        <v>34518</v>
      </c>
      <c r="K36" s="5" t="s">
        <v>108</v>
      </c>
      <c r="L36" s="5" t="s">
        <v>109</v>
      </c>
      <c r="M36" s="5" t="s">
        <v>631</v>
      </c>
      <c r="N36" s="5" t="s">
        <v>632</v>
      </c>
      <c r="O36" s="2"/>
      <c r="P36" s="1"/>
    </row>
    <row r="37" spans="1:16" ht="24">
      <c r="A37" s="4">
        <v>4.1162526919102924E-2</v>
      </c>
      <c r="B37" s="4">
        <v>0</v>
      </c>
      <c r="C37" s="4">
        <v>23032.715894360899</v>
      </c>
      <c r="D37" s="4">
        <v>209.1981461794814</v>
      </c>
      <c r="E37" s="4">
        <v>11010000</v>
      </c>
      <c r="F37" s="4">
        <v>-0.72446685564518098</v>
      </c>
      <c r="G37" s="4">
        <v>5.5</v>
      </c>
      <c r="H37" s="5" t="s">
        <v>53</v>
      </c>
      <c r="I37" s="4">
        <v>0.58300207435903417</v>
      </c>
      <c r="J37" s="18">
        <v>34547</v>
      </c>
      <c r="K37" s="5" t="s">
        <v>108</v>
      </c>
      <c r="L37" s="5" t="s">
        <v>109</v>
      </c>
      <c r="M37" s="5" t="s">
        <v>633</v>
      </c>
      <c r="N37" s="5" t="s">
        <v>634</v>
      </c>
      <c r="O37" s="2"/>
      <c r="P37" s="1"/>
    </row>
    <row r="38" spans="1:16" ht="24">
      <c r="A38" s="4">
        <v>4.7700118677963331E-2</v>
      </c>
      <c r="B38" s="4">
        <v>0</v>
      </c>
      <c r="C38" s="4">
        <v>26690.860932712902</v>
      </c>
      <c r="D38" s="4">
        <v>207.06641530421177</v>
      </c>
      <c r="E38" s="4">
        <v>12890000</v>
      </c>
      <c r="F38" s="4">
        <v>-0.68748816764354803</v>
      </c>
      <c r="G38" s="4">
        <v>5.5</v>
      </c>
      <c r="H38" s="5" t="s">
        <v>53</v>
      </c>
      <c r="I38" s="4">
        <v>0.67595390802453992</v>
      </c>
      <c r="J38" s="18">
        <v>34581</v>
      </c>
      <c r="K38" s="5" t="s">
        <v>108</v>
      </c>
      <c r="L38" s="5" t="s">
        <v>109</v>
      </c>
      <c r="M38" s="5" t="s">
        <v>635</v>
      </c>
      <c r="N38" s="5" t="s">
        <v>636</v>
      </c>
      <c r="O38" s="2"/>
      <c r="P38" s="1"/>
    </row>
    <row r="39" spans="1:16" ht="24">
      <c r="A39" s="4">
        <v>2.4710833303586848E-2</v>
      </c>
      <c r="B39" s="4">
        <v>0</v>
      </c>
      <c r="C39" s="4">
        <v>13827.081221544</v>
      </c>
      <c r="D39" s="4">
        <v>205.14957301994065</v>
      </c>
      <c r="E39" s="4">
        <v>6740000</v>
      </c>
      <c r="F39" s="4">
        <v>-0.76092102324962696</v>
      </c>
      <c r="G39" s="4">
        <v>5.5</v>
      </c>
      <c r="H39" s="5" t="s">
        <v>53</v>
      </c>
      <c r="I39" s="4">
        <v>0.77480212287141004</v>
      </c>
      <c r="J39" s="18">
        <v>34617</v>
      </c>
      <c r="K39" s="5" t="s">
        <v>108</v>
      </c>
      <c r="L39" s="5" t="s">
        <v>109</v>
      </c>
      <c r="M39" s="5" t="s">
        <v>637</v>
      </c>
      <c r="N39" s="5" t="s">
        <v>638</v>
      </c>
      <c r="O39" s="2"/>
      <c r="P39" s="1"/>
    </row>
    <row r="40" spans="1:16" ht="24">
      <c r="A40" s="4">
        <v>5.3693960741662605E-2</v>
      </c>
      <c r="B40" s="4">
        <v>0</v>
      </c>
      <c r="C40" s="4">
        <v>30044.747870708099</v>
      </c>
      <c r="D40" s="4">
        <v>203.00505318046015</v>
      </c>
      <c r="E40" s="4">
        <v>14800000</v>
      </c>
      <c r="F40" s="4">
        <v>-0.79868649184703999</v>
      </c>
      <c r="G40" s="4">
        <v>5.5</v>
      </c>
      <c r="H40" s="5" t="s">
        <v>53</v>
      </c>
      <c r="I40" s="4">
        <v>0.83787320709114688</v>
      </c>
      <c r="J40" s="18">
        <v>34640</v>
      </c>
      <c r="K40" s="5" t="s">
        <v>108</v>
      </c>
      <c r="L40" s="5" t="s">
        <v>109</v>
      </c>
      <c r="M40" s="5" t="s">
        <v>639</v>
      </c>
      <c r="N40" s="5" t="s">
        <v>640</v>
      </c>
      <c r="O40" s="2"/>
      <c r="P40" s="1"/>
    </row>
    <row r="41" spans="1:16" ht="24">
      <c r="A41" s="4">
        <v>6.2203590735964209E-2</v>
      </c>
      <c r="B41" s="4">
        <v>0</v>
      </c>
      <c r="C41" s="4">
        <v>34806.357633152496</v>
      </c>
      <c r="D41" s="4">
        <v>200.03653812156611</v>
      </c>
      <c r="E41" s="4">
        <v>17400000</v>
      </c>
      <c r="F41" s="4">
        <v>-0.62323441898822896</v>
      </c>
      <c r="G41" s="4">
        <v>5.5</v>
      </c>
      <c r="H41" s="5" t="s">
        <v>53</v>
      </c>
      <c r="I41" s="4">
        <v>0.91692645075357715</v>
      </c>
      <c r="J41" s="18">
        <v>34669</v>
      </c>
      <c r="K41" s="5" t="s">
        <v>108</v>
      </c>
      <c r="L41" s="5" t="s">
        <v>109</v>
      </c>
      <c r="M41" s="5" t="s">
        <v>641</v>
      </c>
      <c r="N41" s="5" t="s">
        <v>642</v>
      </c>
      <c r="O41" s="2"/>
      <c r="P41" s="1"/>
    </row>
    <row r="42" spans="1:16" ht="24">
      <c r="A42" s="4">
        <v>4.0587734525311975E-2</v>
      </c>
      <c r="B42" s="4">
        <v>0</v>
      </c>
      <c r="C42" s="4">
        <v>22711.087683088899</v>
      </c>
      <c r="D42" s="4">
        <v>202.77756859900805</v>
      </c>
      <c r="E42" s="4">
        <v>11200000</v>
      </c>
      <c r="F42" s="4">
        <v>-0.64578879606723905</v>
      </c>
      <c r="G42" s="4">
        <v>5.5</v>
      </c>
      <c r="H42" s="5" t="s">
        <v>53</v>
      </c>
      <c r="I42" s="4">
        <v>0.97665529656060091</v>
      </c>
      <c r="J42" s="18">
        <v>34700</v>
      </c>
      <c r="K42" s="5" t="s">
        <v>108</v>
      </c>
      <c r="L42" s="5" t="s">
        <v>109</v>
      </c>
      <c r="M42" s="5" t="s">
        <v>643</v>
      </c>
      <c r="N42" s="5" t="s">
        <v>644</v>
      </c>
      <c r="O42" s="2"/>
      <c r="P42" s="1"/>
    </row>
    <row r="43" spans="1:16" ht="24">
      <c r="A43" s="4">
        <v>7.1928885199792946E-3</v>
      </c>
      <c r="B43" s="4">
        <v>0</v>
      </c>
      <c r="C43" s="4">
        <v>4024.8199063699199</v>
      </c>
      <c r="D43" s="4">
        <v>201.240995318496</v>
      </c>
      <c r="E43" s="4">
        <v>2000000</v>
      </c>
      <c r="F43" s="4">
        <v>-0.66755639255046995</v>
      </c>
      <c r="G43" s="4">
        <v>5.5</v>
      </c>
      <c r="H43" s="5" t="s">
        <v>53</v>
      </c>
      <c r="I43" s="4">
        <v>1.0616449443285119</v>
      </c>
      <c r="J43" s="18">
        <v>34731</v>
      </c>
      <c r="K43" s="5" t="s">
        <v>108</v>
      </c>
      <c r="L43" s="5" t="s">
        <v>109</v>
      </c>
      <c r="M43" s="5" t="s">
        <v>645</v>
      </c>
      <c r="N43" s="5" t="s">
        <v>646</v>
      </c>
      <c r="O43" s="2"/>
      <c r="P43" s="1"/>
    </row>
    <row r="44" spans="1:16" ht="24">
      <c r="A44" s="4">
        <v>3.0406399253176224E-2</v>
      </c>
      <c r="B44" s="4">
        <v>0</v>
      </c>
      <c r="C44" s="4">
        <v>17014.066137030499</v>
      </c>
      <c r="D44" s="4">
        <v>200.63757237064266</v>
      </c>
      <c r="E44" s="4">
        <v>8480000</v>
      </c>
      <c r="F44" s="4">
        <v>-0.50600411021709601</v>
      </c>
      <c r="G44" s="4">
        <v>5.5</v>
      </c>
      <c r="H44" s="5" t="s">
        <v>53</v>
      </c>
      <c r="I44" s="4">
        <v>1.1382370811879539</v>
      </c>
      <c r="J44" s="18">
        <v>34759</v>
      </c>
      <c r="K44" s="5" t="s">
        <v>108</v>
      </c>
      <c r="L44" s="5" t="s">
        <v>109</v>
      </c>
      <c r="M44" s="5" t="s">
        <v>647</v>
      </c>
      <c r="N44" s="5" t="s">
        <v>648</v>
      </c>
      <c r="O44" s="2"/>
      <c r="P44" s="1"/>
    </row>
    <row r="45" spans="1:16" ht="24">
      <c r="A45" s="4">
        <v>1.934155804962942E-2</v>
      </c>
      <c r="B45" s="4">
        <v>0</v>
      </c>
      <c r="C45" s="4">
        <v>10822.6740400784</v>
      </c>
      <c r="D45" s="4">
        <v>200.41988963108147</v>
      </c>
      <c r="E45" s="4">
        <v>5400000</v>
      </c>
      <c r="F45" s="4">
        <v>-0.51596999776363495</v>
      </c>
      <c r="G45" s="4">
        <v>5.5</v>
      </c>
      <c r="H45" s="5" t="s">
        <v>53</v>
      </c>
      <c r="I45" s="4">
        <v>1.2285709751920497</v>
      </c>
      <c r="J45" s="18">
        <v>34802</v>
      </c>
      <c r="K45" s="5" t="s">
        <v>108</v>
      </c>
      <c r="L45" s="5" t="s">
        <v>109</v>
      </c>
      <c r="M45" s="5" t="s">
        <v>649</v>
      </c>
      <c r="N45" s="5" t="s">
        <v>650</v>
      </c>
      <c r="O45" s="2"/>
      <c r="P45" s="1"/>
    </row>
    <row r="46" spans="1:16" ht="24">
      <c r="A46" s="4">
        <v>3.4076277594739676E-2</v>
      </c>
      <c r="B46" s="4">
        <v>0</v>
      </c>
      <c r="C46" s="4">
        <v>19067.566530099699</v>
      </c>
      <c r="D46" s="4">
        <v>200.71122663262841</v>
      </c>
      <c r="E46" s="4">
        <v>9500000</v>
      </c>
      <c r="F46" s="4">
        <v>-0.52514910471439502</v>
      </c>
      <c r="G46" s="4">
        <v>5.5</v>
      </c>
      <c r="H46" s="5" t="s">
        <v>53</v>
      </c>
      <c r="I46" s="4">
        <v>1.3245883894513013</v>
      </c>
      <c r="J46" s="18">
        <v>34827</v>
      </c>
      <c r="K46" s="5" t="s">
        <v>108</v>
      </c>
      <c r="L46" s="5" t="s">
        <v>109</v>
      </c>
      <c r="M46" s="5" t="s">
        <v>651</v>
      </c>
      <c r="N46" s="5" t="s">
        <v>652</v>
      </c>
      <c r="O46" s="2"/>
      <c r="P46" s="1"/>
    </row>
    <row r="47" spans="1:16" ht="24">
      <c r="A47" s="4">
        <v>5.6831541045762712E-2</v>
      </c>
      <c r="B47" s="4">
        <v>0</v>
      </c>
      <c r="C47" s="4">
        <v>31800.3980007914</v>
      </c>
      <c r="D47" s="4">
        <v>198.75248750494626</v>
      </c>
      <c r="E47" s="4">
        <v>16000000</v>
      </c>
      <c r="F47" s="4">
        <v>-0.44043906056881099</v>
      </c>
      <c r="G47" s="4">
        <v>5.5</v>
      </c>
      <c r="H47" s="5" t="s">
        <v>53</v>
      </c>
      <c r="I47" s="4">
        <v>1.42563142469846</v>
      </c>
      <c r="J47" s="18">
        <v>34864</v>
      </c>
      <c r="K47" s="5" t="s">
        <v>108</v>
      </c>
      <c r="L47" s="5" t="s">
        <v>109</v>
      </c>
      <c r="M47" s="5" t="s">
        <v>653</v>
      </c>
      <c r="N47" s="5" t="s">
        <v>654</v>
      </c>
      <c r="O47" s="2"/>
      <c r="P47" s="1"/>
    </row>
    <row r="48" spans="1:16" ht="24">
      <c r="A48" s="4">
        <v>6.1028947701519697E-2</v>
      </c>
      <c r="B48" s="4">
        <v>0</v>
      </c>
      <c r="C48" s="4">
        <v>34149.079732239799</v>
      </c>
      <c r="D48" s="4">
        <v>196.71128878018317</v>
      </c>
      <c r="E48" s="4">
        <v>17360000</v>
      </c>
      <c r="F48" s="4">
        <v>-0.48108939135074702</v>
      </c>
      <c r="G48" s="4">
        <v>5.5</v>
      </c>
      <c r="H48" s="5" t="s">
        <v>53</v>
      </c>
      <c r="I48" s="4">
        <v>1.1357787463984372</v>
      </c>
      <c r="J48" s="18">
        <v>34913</v>
      </c>
      <c r="K48" s="5" t="s">
        <v>108</v>
      </c>
      <c r="L48" s="5" t="s">
        <v>109</v>
      </c>
      <c r="M48" s="5" t="s">
        <v>655</v>
      </c>
      <c r="N48" s="5" t="s">
        <v>656</v>
      </c>
      <c r="O48" s="2"/>
      <c r="P48" s="1"/>
    </row>
    <row r="49" spans="1:16" ht="24">
      <c r="A49" s="4">
        <v>5.646779381186906E-2</v>
      </c>
      <c r="B49" s="4">
        <v>0</v>
      </c>
      <c r="C49" s="4">
        <v>31596.861256992899</v>
      </c>
      <c r="D49" s="4">
        <v>196.25379662728508</v>
      </c>
      <c r="E49" s="4">
        <v>16100000</v>
      </c>
      <c r="F49" s="4">
        <v>-0.45696145308017899</v>
      </c>
      <c r="G49" s="4">
        <v>5.5</v>
      </c>
      <c r="H49" s="5" t="s">
        <v>53</v>
      </c>
      <c r="I49" s="4">
        <v>1.2203337806398991</v>
      </c>
      <c r="J49" s="18">
        <v>34943</v>
      </c>
      <c r="K49" s="5" t="s">
        <v>108</v>
      </c>
      <c r="L49" s="5" t="s">
        <v>109</v>
      </c>
      <c r="M49" s="5" t="s">
        <v>657</v>
      </c>
      <c r="N49" s="5" t="s">
        <v>658</v>
      </c>
      <c r="O49" s="2"/>
      <c r="P49" s="1"/>
    </row>
    <row r="50" spans="1:16" ht="24">
      <c r="A50" s="4">
        <v>2.6457761005681875E-2</v>
      </c>
      <c r="B50" s="4">
        <v>0</v>
      </c>
      <c r="C50" s="4">
        <v>14804.5841219228</v>
      </c>
      <c r="D50" s="4">
        <v>194.03124668312972</v>
      </c>
      <c r="E50" s="4">
        <v>7630000</v>
      </c>
      <c r="F50" s="4">
        <v>-0.484236513733865</v>
      </c>
      <c r="G50" s="4">
        <v>5.5</v>
      </c>
      <c r="H50" s="5" t="s">
        <v>53</v>
      </c>
      <c r="I50" s="4">
        <v>1.302774991821197</v>
      </c>
      <c r="J50" s="18">
        <v>34974</v>
      </c>
      <c r="K50" s="5" t="s">
        <v>108</v>
      </c>
      <c r="L50" s="5" t="s">
        <v>109</v>
      </c>
      <c r="M50" s="5" t="s">
        <v>659</v>
      </c>
      <c r="N50" s="5" t="s">
        <v>660</v>
      </c>
      <c r="O50" s="2"/>
      <c r="P50" s="1"/>
    </row>
    <row r="51" spans="1:16" ht="24">
      <c r="A51" s="4">
        <v>6.0630253204499086E-2</v>
      </c>
      <c r="B51" s="4">
        <v>0</v>
      </c>
      <c r="C51" s="4">
        <v>33925.988057217801</v>
      </c>
      <c r="D51" s="4">
        <v>192.3241953357018</v>
      </c>
      <c r="E51" s="4">
        <v>17640000</v>
      </c>
      <c r="F51" s="4">
        <v>-0.50888897240162001</v>
      </c>
      <c r="G51" s="4">
        <v>5.5</v>
      </c>
      <c r="H51" s="5" t="s">
        <v>53</v>
      </c>
      <c r="I51" s="4">
        <v>1.3877888714330728</v>
      </c>
      <c r="J51" s="18">
        <v>35004</v>
      </c>
      <c r="K51" s="5" t="s">
        <v>108</v>
      </c>
      <c r="L51" s="5" t="s">
        <v>109</v>
      </c>
      <c r="M51" s="5" t="s">
        <v>661</v>
      </c>
      <c r="N51" s="5" t="s">
        <v>662</v>
      </c>
      <c r="O51" s="2"/>
      <c r="P51" s="1"/>
    </row>
    <row r="52" spans="1:16" ht="24">
      <c r="A52" s="4">
        <v>8.4902743058007574E-2</v>
      </c>
      <c r="B52" s="4">
        <v>0</v>
      </c>
      <c r="C52" s="4">
        <v>47507.791816334597</v>
      </c>
      <c r="D52" s="4">
        <v>190.21377248692582</v>
      </c>
      <c r="E52" s="4">
        <v>24976000</v>
      </c>
      <c r="F52" s="4">
        <v>-0.42994865262508503</v>
      </c>
      <c r="G52" s="4">
        <v>5.5</v>
      </c>
      <c r="H52" s="5" t="s">
        <v>53</v>
      </c>
      <c r="I52" s="4">
        <v>1.4695531536813555</v>
      </c>
      <c r="J52" s="18">
        <v>35037</v>
      </c>
      <c r="K52" s="5" t="s">
        <v>108</v>
      </c>
      <c r="L52" s="5" t="s">
        <v>109</v>
      </c>
      <c r="M52" s="5" t="s">
        <v>663</v>
      </c>
      <c r="N52" s="5" t="s">
        <v>664</v>
      </c>
      <c r="O52" s="2"/>
      <c r="P52" s="1"/>
    </row>
    <row r="53" spans="1:16" ht="24">
      <c r="A53" s="4">
        <v>9.3355685531381197E-2</v>
      </c>
      <c r="B53" s="4">
        <v>0</v>
      </c>
      <c r="C53" s="4">
        <v>52237.681768018701</v>
      </c>
      <c r="D53" s="4">
        <v>193.73120370871791</v>
      </c>
      <c r="E53" s="4">
        <v>26964000</v>
      </c>
      <c r="F53" s="4">
        <v>-0.44227488195896297</v>
      </c>
      <c r="G53" s="4">
        <v>5.5</v>
      </c>
      <c r="H53" s="5" t="s">
        <v>53</v>
      </c>
      <c r="I53" s="4">
        <v>1.5164381764039587</v>
      </c>
      <c r="J53" s="18">
        <v>35065</v>
      </c>
      <c r="K53" s="5" t="s">
        <v>108</v>
      </c>
      <c r="L53" s="5" t="s">
        <v>109</v>
      </c>
      <c r="M53" s="5" t="s">
        <v>665</v>
      </c>
      <c r="N53" s="5" t="s">
        <v>666</v>
      </c>
      <c r="O53" s="2"/>
      <c r="P53" s="1"/>
    </row>
    <row r="54" spans="1:16" ht="24">
      <c r="A54" s="4">
        <v>3.7650073048429981E-2</v>
      </c>
      <c r="B54" s="4">
        <v>0</v>
      </c>
      <c r="C54" s="4">
        <v>21067.303220492398</v>
      </c>
      <c r="D54" s="4">
        <v>191.59757739907235</v>
      </c>
      <c r="E54" s="4">
        <v>10995600</v>
      </c>
      <c r="F54" s="4">
        <v>-0.45512563169002601</v>
      </c>
      <c r="G54" s="4">
        <v>5.5</v>
      </c>
      <c r="H54" s="5" t="s">
        <v>53</v>
      </c>
      <c r="I54" s="4">
        <v>1.6014534119194468</v>
      </c>
      <c r="J54" s="18">
        <v>35096</v>
      </c>
      <c r="K54" s="5" t="s">
        <v>108</v>
      </c>
      <c r="L54" s="5" t="s">
        <v>109</v>
      </c>
      <c r="M54" s="5" t="s">
        <v>667</v>
      </c>
      <c r="N54" s="5" t="s">
        <v>668</v>
      </c>
      <c r="O54" s="2"/>
      <c r="P54" s="1"/>
    </row>
    <row r="55" spans="1:16" ht="24">
      <c r="A55" s="4">
        <v>2.0892398338752897E-2</v>
      </c>
      <c r="B55" s="4">
        <v>0</v>
      </c>
      <c r="C55" s="4">
        <v>11690.455161657999</v>
      </c>
      <c r="D55" s="4">
        <v>189.78011626068181</v>
      </c>
      <c r="E55" s="4">
        <v>6160000</v>
      </c>
      <c r="F55" s="4">
        <v>-0.37067784774303603</v>
      </c>
      <c r="G55" s="4">
        <v>5.5</v>
      </c>
      <c r="H55" s="5" t="s">
        <v>53</v>
      </c>
      <c r="I55" s="4">
        <v>1.6789192524989978</v>
      </c>
      <c r="J55" s="18">
        <v>35125</v>
      </c>
      <c r="K55" s="5" t="s">
        <v>108</v>
      </c>
      <c r="L55" s="5" t="s">
        <v>109</v>
      </c>
      <c r="M55" s="5" t="s">
        <v>669</v>
      </c>
      <c r="N55" s="5" t="s">
        <v>670</v>
      </c>
      <c r="O55" s="2"/>
      <c r="P55" s="1"/>
    </row>
    <row r="56" spans="1:16" ht="24">
      <c r="A56" s="4">
        <v>2.071099746041723E-2</v>
      </c>
      <c r="B56" s="4">
        <v>0</v>
      </c>
      <c r="C56" s="4">
        <v>11588.951313220699</v>
      </c>
      <c r="D56" s="4">
        <v>188.13232651332302</v>
      </c>
      <c r="E56" s="4">
        <v>6160000</v>
      </c>
      <c r="F56" s="4">
        <v>-0.37749661290645697</v>
      </c>
      <c r="G56" s="4">
        <v>5.5</v>
      </c>
      <c r="H56" s="5" t="s">
        <v>53</v>
      </c>
      <c r="I56" s="4">
        <v>1.7637624271566079</v>
      </c>
      <c r="J56" s="18">
        <v>35156</v>
      </c>
      <c r="K56" s="5" t="s">
        <v>108</v>
      </c>
      <c r="L56" s="5" t="s">
        <v>109</v>
      </c>
      <c r="M56" s="5" t="s">
        <v>671</v>
      </c>
      <c r="N56" s="5" t="s">
        <v>672</v>
      </c>
      <c r="O56" s="2"/>
      <c r="P56" s="1"/>
    </row>
    <row r="57" spans="1:16" ht="24">
      <c r="A57" s="4">
        <v>4.1500743979027831E-2</v>
      </c>
      <c r="B57" s="4">
        <v>0</v>
      </c>
      <c r="C57" s="4">
        <v>23221.967090410799</v>
      </c>
      <c r="D57" s="4">
        <v>186.37212753138684</v>
      </c>
      <c r="E57" s="4">
        <v>12460000</v>
      </c>
      <c r="F57" s="4">
        <v>-0.38352859747409901</v>
      </c>
      <c r="G57" s="4">
        <v>5.5</v>
      </c>
      <c r="H57" s="5" t="s">
        <v>53</v>
      </c>
      <c r="I57" s="4">
        <v>1.8461359879928332</v>
      </c>
      <c r="J57" s="18">
        <v>35186</v>
      </c>
      <c r="K57" s="5" t="s">
        <v>108</v>
      </c>
      <c r="L57" s="5" t="s">
        <v>109</v>
      </c>
      <c r="M57" s="5" t="s">
        <v>673</v>
      </c>
      <c r="N57" s="5" t="s">
        <v>674</v>
      </c>
      <c r="O57" s="2"/>
      <c r="P57" s="1"/>
    </row>
    <row r="58" spans="1:16" ht="24">
      <c r="A58" s="4">
        <v>7.0031986223721185E-2</v>
      </c>
      <c r="B58" s="4">
        <v>0</v>
      </c>
      <c r="C58" s="4">
        <v>39186.778921004101</v>
      </c>
      <c r="D58" s="4">
        <v>183.18426945121587</v>
      </c>
      <c r="E58" s="4">
        <v>21392000</v>
      </c>
      <c r="F58" s="4">
        <v>-0.32242197120189803</v>
      </c>
      <c r="G58" s="4">
        <v>5.5</v>
      </c>
      <c r="H58" s="5" t="s">
        <v>53</v>
      </c>
      <c r="I58" s="4">
        <v>1.9332496853363581</v>
      </c>
      <c r="J58" s="18">
        <v>35218</v>
      </c>
      <c r="K58" s="5" t="s">
        <v>108</v>
      </c>
      <c r="L58" s="5" t="s">
        <v>109</v>
      </c>
      <c r="M58" s="5" t="s">
        <v>675</v>
      </c>
      <c r="N58" s="5" t="s">
        <v>676</v>
      </c>
      <c r="O58" s="2"/>
      <c r="P58" s="1"/>
    </row>
    <row r="59" spans="1:16" ht="24">
      <c r="A59" s="4">
        <v>3.3865985086767643E-2</v>
      </c>
      <c r="B59" s="4">
        <v>0</v>
      </c>
      <c r="C59" s="4">
        <v>18949.896213106</v>
      </c>
      <c r="D59" s="4">
        <v>180.26918010945585</v>
      </c>
      <c r="E59" s="4">
        <v>10512000</v>
      </c>
      <c r="F59" s="4">
        <v>-0.32635587418079498</v>
      </c>
      <c r="G59" s="4">
        <v>5.5</v>
      </c>
      <c r="H59" s="5" t="s">
        <v>53</v>
      </c>
      <c r="I59" s="4">
        <v>1.5654053039075011</v>
      </c>
      <c r="J59" s="18">
        <v>35247</v>
      </c>
      <c r="K59" s="5" t="s">
        <v>108</v>
      </c>
      <c r="L59" s="5" t="s">
        <v>109</v>
      </c>
      <c r="M59" s="5" t="s">
        <v>677</v>
      </c>
      <c r="N59" s="5" t="s">
        <v>678</v>
      </c>
      <c r="O59" s="2"/>
      <c r="P59" s="1"/>
    </row>
    <row r="60" spans="1:16" ht="24">
      <c r="A60" s="4">
        <v>9.4478425581452169E-2</v>
      </c>
      <c r="B60" s="4">
        <v>0</v>
      </c>
      <c r="C60" s="4">
        <v>52865.917071631797</v>
      </c>
      <c r="D60" s="4">
        <v>179.08508493100203</v>
      </c>
      <c r="E60" s="4">
        <v>29520000</v>
      </c>
      <c r="F60" s="4">
        <v>-0.349172511458398</v>
      </c>
      <c r="G60" s="4">
        <v>5.5</v>
      </c>
      <c r="H60" s="5" t="s">
        <v>53</v>
      </c>
      <c r="I60" s="4">
        <v>1.6506156277207418</v>
      </c>
      <c r="J60" s="18">
        <v>35278</v>
      </c>
      <c r="K60" s="5" t="s">
        <v>108</v>
      </c>
      <c r="L60" s="5" t="s">
        <v>109</v>
      </c>
      <c r="M60" s="5" t="s">
        <v>679</v>
      </c>
      <c r="N60" s="5" t="s">
        <v>680</v>
      </c>
      <c r="O60" s="2"/>
      <c r="P60" s="1"/>
    </row>
    <row r="61" spans="1:16" ht="24">
      <c r="A61" s="4">
        <v>6.3167545406396949E-2</v>
      </c>
      <c r="B61" s="4">
        <v>0</v>
      </c>
      <c r="C61" s="4">
        <v>35345.743713670701</v>
      </c>
      <c r="D61" s="4">
        <v>178.513857139751</v>
      </c>
      <c r="E61" s="4">
        <v>19800000</v>
      </c>
      <c r="F61" s="4">
        <v>-0.31429190504551002</v>
      </c>
      <c r="G61" s="4">
        <v>5.5</v>
      </c>
      <c r="H61" s="5" t="s">
        <v>53</v>
      </c>
      <c r="I61" s="4">
        <v>1.7348117227546922</v>
      </c>
      <c r="J61" s="18">
        <v>35309</v>
      </c>
      <c r="K61" s="5" t="s">
        <v>108</v>
      </c>
      <c r="L61" s="5" t="s">
        <v>109</v>
      </c>
      <c r="M61" s="5" t="s">
        <v>681</v>
      </c>
      <c r="N61" s="5" t="s">
        <v>682</v>
      </c>
      <c r="O61" s="2"/>
      <c r="P61" s="1"/>
    </row>
    <row r="62" spans="1:16" ht="24">
      <c r="A62" s="4">
        <v>4.8092335861287083E-2</v>
      </c>
      <c r="B62" s="4">
        <v>0</v>
      </c>
      <c r="C62" s="4">
        <v>26910.328191614099</v>
      </c>
      <c r="D62" s="4">
        <v>177.9783610556488</v>
      </c>
      <c r="E62" s="4">
        <v>15120000</v>
      </c>
      <c r="F62" s="4">
        <v>-0.33238785874843702</v>
      </c>
      <c r="G62" s="4">
        <v>5.5</v>
      </c>
      <c r="H62" s="5" t="s">
        <v>53</v>
      </c>
      <c r="I62" s="4">
        <v>1.8173340569487475</v>
      </c>
      <c r="J62" s="18">
        <v>35339</v>
      </c>
      <c r="K62" s="5" t="s">
        <v>108</v>
      </c>
      <c r="L62" s="5" t="s">
        <v>109</v>
      </c>
      <c r="M62" s="5" t="s">
        <v>683</v>
      </c>
      <c r="N62" s="5" t="s">
        <v>684</v>
      </c>
      <c r="O62" s="2"/>
      <c r="P62" s="1"/>
    </row>
    <row r="63" spans="1:16" ht="24">
      <c r="A63" s="4">
        <v>6.5826544479820601E-2</v>
      </c>
      <c r="B63" s="4">
        <v>0</v>
      </c>
      <c r="C63" s="4">
        <v>36833.601112267701</v>
      </c>
      <c r="D63" s="4">
        <v>177.3233252082982</v>
      </c>
      <c r="E63" s="4">
        <v>20772000</v>
      </c>
      <c r="F63" s="4">
        <v>-0.34943477165699099</v>
      </c>
      <c r="G63" s="4">
        <v>5.5</v>
      </c>
      <c r="H63" s="5" t="s">
        <v>53</v>
      </c>
      <c r="I63" s="4">
        <v>1.9023664694443612</v>
      </c>
      <c r="J63" s="18">
        <v>35370</v>
      </c>
      <c r="K63" s="5" t="s">
        <v>108</v>
      </c>
      <c r="L63" s="5" t="s">
        <v>109</v>
      </c>
      <c r="M63" s="5" t="s">
        <v>685</v>
      </c>
      <c r="N63" s="5" t="s">
        <v>686</v>
      </c>
      <c r="O63" s="2"/>
      <c r="P63" s="1"/>
    </row>
    <row r="64" spans="1:16" ht="24">
      <c r="A64" s="4">
        <v>0.11908599293717576</v>
      </c>
      <c r="B64" s="4">
        <v>0</v>
      </c>
      <c r="C64" s="4">
        <v>66635.215270200293</v>
      </c>
      <c r="D64" s="4">
        <v>175.74802525161493</v>
      </c>
      <c r="E64" s="4">
        <v>37915200</v>
      </c>
      <c r="F64" s="4">
        <v>-0.27993581902980902</v>
      </c>
      <c r="G64" s="4">
        <v>5.5</v>
      </c>
      <c r="H64" s="5" t="s">
        <v>53</v>
      </c>
      <c r="I64" s="4">
        <v>1.9838170959684009</v>
      </c>
      <c r="J64" s="18">
        <v>35400</v>
      </c>
      <c r="K64" s="5" t="s">
        <v>108</v>
      </c>
      <c r="L64" s="5" t="s">
        <v>109</v>
      </c>
      <c r="M64" s="5" t="s">
        <v>687</v>
      </c>
      <c r="N64" s="5" t="s">
        <v>688</v>
      </c>
      <c r="O64" s="2"/>
      <c r="P64" s="1"/>
    </row>
    <row r="65" spans="1:16" ht="24">
      <c r="A65" s="4">
        <v>9.2701047064363967E-2</v>
      </c>
      <c r="B65" s="4">
        <v>0</v>
      </c>
      <c r="C65" s="4">
        <v>51871.375252047001</v>
      </c>
      <c r="D65" s="4">
        <v>178.99025276758798</v>
      </c>
      <c r="E65" s="4">
        <v>28980000</v>
      </c>
      <c r="F65" s="4">
        <v>-0.28963944637775502</v>
      </c>
      <c r="G65" s="4">
        <v>5.5</v>
      </c>
      <c r="H65" s="5" t="s">
        <v>53</v>
      </c>
      <c r="I65" s="4">
        <v>2.0193633249224745</v>
      </c>
      <c r="J65" s="18">
        <v>35431</v>
      </c>
      <c r="K65" s="5" t="s">
        <v>108</v>
      </c>
      <c r="L65" s="5" t="s">
        <v>109</v>
      </c>
      <c r="M65" s="5" t="s">
        <v>689</v>
      </c>
      <c r="N65" s="5" t="s">
        <v>690</v>
      </c>
      <c r="O65" s="2"/>
      <c r="P65" s="1"/>
    </row>
    <row r="66" spans="1:16" ht="24">
      <c r="A66" s="4">
        <v>5.0303921056342515E-2</v>
      </c>
      <c r="B66" s="4">
        <v>0</v>
      </c>
      <c r="C66" s="4">
        <v>28147.832720284001</v>
      </c>
      <c r="D66" s="4">
        <v>177.70096414320705</v>
      </c>
      <c r="E66" s="4">
        <v>15840000</v>
      </c>
      <c r="F66" s="4">
        <v>-0.30065437471866702</v>
      </c>
      <c r="G66" s="4">
        <v>5.5</v>
      </c>
      <c r="H66" s="5" t="s">
        <v>53</v>
      </c>
      <c r="I66" s="4">
        <v>2.1071767124750718</v>
      </c>
      <c r="J66" s="18">
        <v>35463</v>
      </c>
      <c r="K66" s="5" t="s">
        <v>108</v>
      </c>
      <c r="L66" s="5" t="s">
        <v>109</v>
      </c>
      <c r="M66" s="5" t="s">
        <v>691</v>
      </c>
      <c r="N66" s="5" t="s">
        <v>692</v>
      </c>
      <c r="O66" s="2"/>
      <c r="P66" s="1"/>
    </row>
    <row r="67" spans="1:16" ht="24">
      <c r="A67" s="4">
        <v>3.1831729023376318E-2</v>
      </c>
      <c r="B67" s="4">
        <v>0</v>
      </c>
      <c r="C67" s="4">
        <v>17811.6171648698</v>
      </c>
      <c r="D67" s="4">
        <v>176.70255123878769</v>
      </c>
      <c r="E67" s="4">
        <v>10080000</v>
      </c>
      <c r="F67" s="4">
        <v>-0.223812136530877</v>
      </c>
      <c r="G67" s="4">
        <v>5.5</v>
      </c>
      <c r="H67" s="5" t="s">
        <v>53</v>
      </c>
      <c r="I67" s="4">
        <v>2.1841133681324703</v>
      </c>
      <c r="J67" s="18">
        <v>35491</v>
      </c>
      <c r="K67" s="5" t="s">
        <v>108</v>
      </c>
      <c r="L67" s="5" t="s">
        <v>109</v>
      </c>
      <c r="M67" s="5" t="s">
        <v>693</v>
      </c>
      <c r="N67" s="5" t="s">
        <v>694</v>
      </c>
      <c r="O67" s="2"/>
      <c r="P67" s="1"/>
    </row>
    <row r="68" spans="1:16" ht="24">
      <c r="A68" s="4">
        <v>2.3602411387953732E-2</v>
      </c>
      <c r="B68" s="4">
        <v>0</v>
      </c>
      <c r="C68" s="4">
        <v>13206.857707957601</v>
      </c>
      <c r="D68" s="4">
        <v>174.69388502589416</v>
      </c>
      <c r="E68" s="4">
        <v>7560000</v>
      </c>
      <c r="F68" s="4">
        <v>-0.230106381297113</v>
      </c>
      <c r="G68" s="4">
        <v>5.5</v>
      </c>
      <c r="H68" s="5" t="s">
        <v>53</v>
      </c>
      <c r="I68" s="4">
        <v>2.2662122330911081</v>
      </c>
      <c r="J68" s="18">
        <v>35521</v>
      </c>
      <c r="K68" s="5" t="s">
        <v>108</v>
      </c>
      <c r="L68" s="5" t="s">
        <v>109</v>
      </c>
      <c r="M68" s="5" t="s">
        <v>695</v>
      </c>
      <c r="N68" s="5" t="s">
        <v>696</v>
      </c>
      <c r="O68" s="2"/>
      <c r="P68" s="1"/>
    </row>
    <row r="69" spans="1:16" ht="24">
      <c r="A69" s="4">
        <v>5.4565182604176109E-2</v>
      </c>
      <c r="B69" s="4">
        <v>0</v>
      </c>
      <c r="C69" s="4">
        <v>30532.244804015099</v>
      </c>
      <c r="D69" s="4">
        <v>173.08528800462074</v>
      </c>
      <c r="E69" s="4">
        <v>17640000</v>
      </c>
      <c r="F69" s="4">
        <v>-0.23613836586475501</v>
      </c>
      <c r="G69" s="4">
        <v>5.5</v>
      </c>
      <c r="H69" s="5" t="s">
        <v>53</v>
      </c>
      <c r="I69" s="4">
        <v>2.3486532555209343</v>
      </c>
      <c r="J69" s="18">
        <v>35551</v>
      </c>
      <c r="K69" s="5" t="s">
        <v>108</v>
      </c>
      <c r="L69" s="5" t="s">
        <v>109</v>
      </c>
      <c r="M69" s="5" t="s">
        <v>697</v>
      </c>
      <c r="N69" s="5" t="s">
        <v>698</v>
      </c>
      <c r="O69" s="2"/>
      <c r="P69" s="1"/>
    </row>
    <row r="70" spans="1:16" ht="24">
      <c r="A70" s="4">
        <v>0.1294666135046485</v>
      </c>
      <c r="B70" s="4">
        <v>0</v>
      </c>
      <c r="C70" s="4">
        <v>72443.747987534502</v>
      </c>
      <c r="D70" s="4">
        <v>171.55382207903403</v>
      </c>
      <c r="E70" s="4">
        <v>42228000</v>
      </c>
      <c r="F70" s="4">
        <v>-0.169524275422097</v>
      </c>
      <c r="G70" s="4">
        <v>5.5</v>
      </c>
      <c r="H70" s="5" t="s">
        <v>53</v>
      </c>
      <c r="I70" s="4">
        <v>2.4325460442403655</v>
      </c>
      <c r="J70" s="18">
        <v>35582</v>
      </c>
      <c r="K70" s="5" t="s">
        <v>108</v>
      </c>
      <c r="L70" s="5" t="s">
        <v>109</v>
      </c>
      <c r="M70" s="5" t="s">
        <v>699</v>
      </c>
      <c r="N70" s="5" t="s">
        <v>700</v>
      </c>
      <c r="O70" s="2"/>
      <c r="P70" s="1"/>
    </row>
    <row r="71" spans="1:16" ht="24">
      <c r="A71" s="4">
        <v>5.2062146289272283E-2</v>
      </c>
      <c r="B71" s="4">
        <v>0</v>
      </c>
      <c r="C71" s="4">
        <v>29131.657215508902</v>
      </c>
      <c r="D71" s="4">
        <v>170.86015962175307</v>
      </c>
      <c r="E71" s="4">
        <v>17050000</v>
      </c>
      <c r="F71" s="4">
        <v>-0.174244958996774</v>
      </c>
      <c r="G71" s="4">
        <v>5.5</v>
      </c>
      <c r="H71" s="5" t="s">
        <v>53</v>
      </c>
      <c r="I71" s="4">
        <v>2.0573554533971716</v>
      </c>
      <c r="J71" s="18">
        <v>35612</v>
      </c>
      <c r="K71" s="5" t="s">
        <v>108</v>
      </c>
      <c r="L71" s="5" t="s">
        <v>109</v>
      </c>
      <c r="M71" s="5" t="s">
        <v>701</v>
      </c>
      <c r="N71" s="5" t="s">
        <v>702</v>
      </c>
      <c r="O71" s="2"/>
      <c r="P71" s="1"/>
    </row>
    <row r="72" spans="1:16" ht="24">
      <c r="A72" s="4">
        <v>9.4557601464133306E-2</v>
      </c>
      <c r="B72" s="4">
        <v>0</v>
      </c>
      <c r="C72" s="4">
        <v>52910.220367565598</v>
      </c>
      <c r="D72" s="4">
        <v>169.12869315805395</v>
      </c>
      <c r="E72" s="4">
        <v>31284000</v>
      </c>
      <c r="F72" s="4">
        <v>-0.19181639230251399</v>
      </c>
      <c r="G72" s="4">
        <v>5.5</v>
      </c>
      <c r="H72" s="5" t="s">
        <v>53</v>
      </c>
      <c r="I72" s="4">
        <v>2.1426412625056517</v>
      </c>
      <c r="J72" s="18">
        <v>35643</v>
      </c>
      <c r="K72" s="5" t="s">
        <v>108</v>
      </c>
      <c r="L72" s="5" t="s">
        <v>109</v>
      </c>
      <c r="M72" s="5" t="s">
        <v>703</v>
      </c>
      <c r="N72" s="5" t="s">
        <v>704</v>
      </c>
      <c r="O72" s="2"/>
      <c r="P72" s="1"/>
    </row>
    <row r="73" spans="1:16" ht="24">
      <c r="A73" s="4">
        <v>9.9979121099678173E-2</v>
      </c>
      <c r="B73" s="4">
        <v>0</v>
      </c>
      <c r="C73" s="4">
        <v>55943.8611769993</v>
      </c>
      <c r="D73" s="4">
        <v>167.29623557715101</v>
      </c>
      <c r="E73" s="4">
        <v>33440000</v>
      </c>
      <c r="F73" s="4">
        <v>-0.14146243417263099</v>
      </c>
      <c r="G73" s="4">
        <v>5.5</v>
      </c>
      <c r="H73" s="5" t="s">
        <v>53</v>
      </c>
      <c r="I73" s="4">
        <v>2.2261646748898225</v>
      </c>
      <c r="J73" s="18">
        <v>35674</v>
      </c>
      <c r="K73" s="5" t="s">
        <v>108</v>
      </c>
      <c r="L73" s="5" t="s">
        <v>109</v>
      </c>
      <c r="M73" s="5" t="s">
        <v>705</v>
      </c>
      <c r="N73" s="5" t="s">
        <v>706</v>
      </c>
      <c r="O73" s="2"/>
      <c r="P73" s="1"/>
    </row>
    <row r="74" spans="1:16" ht="24">
      <c r="A74" s="4">
        <v>4.9815283149761094E-2</v>
      </c>
      <c r="B74" s="4">
        <v>0</v>
      </c>
      <c r="C74" s="4">
        <v>27874.412721078799</v>
      </c>
      <c r="D74" s="4">
        <v>166.71299474329425</v>
      </c>
      <c r="E74" s="4">
        <v>16720000</v>
      </c>
      <c r="F74" s="4">
        <v>-0.15614900529384701</v>
      </c>
      <c r="G74" s="4">
        <v>5.5</v>
      </c>
      <c r="H74" s="5" t="s">
        <v>53</v>
      </c>
      <c r="I74" s="4">
        <v>2.3087931770038947</v>
      </c>
      <c r="J74" s="18">
        <v>35704</v>
      </c>
      <c r="K74" s="5" t="s">
        <v>108</v>
      </c>
      <c r="L74" s="5" t="s">
        <v>109</v>
      </c>
      <c r="M74" s="5" t="s">
        <v>707</v>
      </c>
      <c r="N74" s="5" t="s">
        <v>708</v>
      </c>
      <c r="O74" s="2"/>
      <c r="P74" s="1"/>
    </row>
    <row r="75" spans="1:16" ht="24">
      <c r="A75" s="4">
        <v>0.11352478773915212</v>
      </c>
      <c r="B75" s="4">
        <v>0</v>
      </c>
      <c r="C75" s="4">
        <v>63523.412644281401</v>
      </c>
      <c r="D75" s="4">
        <v>166.9033437842391</v>
      </c>
      <c r="E75" s="4">
        <v>38060000</v>
      </c>
      <c r="F75" s="4">
        <v>-0.17057331621647001</v>
      </c>
      <c r="G75" s="4">
        <v>5.5</v>
      </c>
      <c r="H75" s="5" t="s">
        <v>53</v>
      </c>
      <c r="I75" s="4">
        <v>2.3966096425992043</v>
      </c>
      <c r="J75" s="18">
        <v>35736</v>
      </c>
      <c r="K75" s="5" t="s">
        <v>108</v>
      </c>
      <c r="L75" s="5" t="s">
        <v>109</v>
      </c>
      <c r="M75" s="5" t="s">
        <v>709</v>
      </c>
      <c r="N75" s="5" t="s">
        <v>710</v>
      </c>
      <c r="O75" s="2"/>
      <c r="P75" s="1"/>
    </row>
    <row r="76" spans="1:16" ht="24">
      <c r="A76" s="4">
        <v>0.14677928969798079</v>
      </c>
      <c r="B76" s="4">
        <v>0</v>
      </c>
      <c r="C76" s="4">
        <v>82131.150146196203</v>
      </c>
      <c r="D76" s="4">
        <v>164.67728705577295</v>
      </c>
      <c r="E76" s="4">
        <v>49874000</v>
      </c>
      <c r="F76" s="4">
        <v>-9.7927241206170204E-2</v>
      </c>
      <c r="G76" s="4">
        <v>5.5</v>
      </c>
      <c r="H76" s="5" t="s">
        <v>53</v>
      </c>
      <c r="I76" s="4">
        <v>2.4747604703708208</v>
      </c>
      <c r="J76" s="18">
        <v>35765</v>
      </c>
      <c r="K76" s="5" t="s">
        <v>108</v>
      </c>
      <c r="L76" s="5" t="s">
        <v>109</v>
      </c>
      <c r="M76" s="5" t="s">
        <v>711</v>
      </c>
      <c r="N76" s="5" t="s">
        <v>712</v>
      </c>
      <c r="O76" s="2"/>
      <c r="P76" s="1"/>
    </row>
    <row r="77" spans="1:16" ht="24">
      <c r="A77" s="4">
        <v>2.2394069177514814E-2</v>
      </c>
      <c r="B77" s="4">
        <v>0</v>
      </c>
      <c r="C77" s="4">
        <v>12530.723249766999</v>
      </c>
      <c r="D77" s="4">
        <v>169.1147059189025</v>
      </c>
      <c r="E77" s="4">
        <v>7409600</v>
      </c>
      <c r="F77" s="4">
        <v>-0.10710634815693</v>
      </c>
      <c r="G77" s="4">
        <v>5.5</v>
      </c>
      <c r="H77" s="5" t="s">
        <v>53</v>
      </c>
      <c r="I77" s="4">
        <v>2.4999209666026245</v>
      </c>
      <c r="J77" s="18">
        <v>35796</v>
      </c>
      <c r="K77" s="5" t="s">
        <v>108</v>
      </c>
      <c r="L77" s="5" t="s">
        <v>109</v>
      </c>
      <c r="M77" s="5" t="s">
        <v>713</v>
      </c>
      <c r="N77" s="5" t="s">
        <v>714</v>
      </c>
      <c r="O77" s="2"/>
      <c r="P77" s="1"/>
    </row>
    <row r="78" spans="1:16" ht="24">
      <c r="A78" s="4">
        <v>6.673134706096813E-2</v>
      </c>
      <c r="B78" s="4">
        <v>0</v>
      </c>
      <c r="C78" s="4">
        <v>37339.888319392099</v>
      </c>
      <c r="D78" s="4">
        <v>169.7267650881459</v>
      </c>
      <c r="E78" s="4">
        <v>22000000</v>
      </c>
      <c r="F78" s="4">
        <v>-0.117072235703469</v>
      </c>
      <c r="G78" s="4">
        <v>5.5</v>
      </c>
      <c r="H78" s="5" t="s">
        <v>53</v>
      </c>
      <c r="I78" s="4">
        <v>2.5850538464761739</v>
      </c>
      <c r="J78" s="18">
        <v>35827</v>
      </c>
      <c r="K78" s="5" t="s">
        <v>108</v>
      </c>
      <c r="L78" s="5" t="s">
        <v>109</v>
      </c>
      <c r="M78" s="5" t="s">
        <v>715</v>
      </c>
      <c r="N78" s="5" t="s">
        <v>716</v>
      </c>
      <c r="O78" s="2"/>
      <c r="P78" s="1"/>
    </row>
    <row r="79" spans="1:16" ht="24">
      <c r="A79" s="4">
        <v>0.12466749334611187</v>
      </c>
      <c r="B79" s="4">
        <v>0</v>
      </c>
      <c r="C79" s="4">
        <v>69758.374191807306</v>
      </c>
      <c r="D79" s="4">
        <v>168.84106445882298</v>
      </c>
      <c r="E79" s="4">
        <v>41316000</v>
      </c>
      <c r="F79" s="4">
        <v>-3.9705477118493197E-2</v>
      </c>
      <c r="G79" s="4">
        <v>5.5</v>
      </c>
      <c r="H79" s="5" t="s">
        <v>53</v>
      </c>
      <c r="I79" s="4">
        <v>2.6612127801242895</v>
      </c>
      <c r="J79" s="18">
        <v>35855</v>
      </c>
      <c r="K79" s="5" t="s">
        <v>108</v>
      </c>
      <c r="L79" s="5" t="s">
        <v>109</v>
      </c>
      <c r="M79" s="5" t="s">
        <v>717</v>
      </c>
      <c r="N79" s="5" t="s">
        <v>718</v>
      </c>
      <c r="O79" s="2"/>
      <c r="P79" s="1"/>
    </row>
    <row r="80" spans="1:16" ht="24">
      <c r="A80" s="4">
        <v>5.514653302124211E-2</v>
      </c>
      <c r="B80" s="4">
        <v>0</v>
      </c>
      <c r="C80" s="4">
        <v>30857.542592891499</v>
      </c>
      <c r="D80" s="4">
        <v>168.98982800050109</v>
      </c>
      <c r="E80" s="4">
        <v>18260000</v>
      </c>
      <c r="F80" s="4">
        <v>-4.6786502480508002E-2</v>
      </c>
      <c r="G80" s="4">
        <v>5.5</v>
      </c>
      <c r="H80" s="5" t="s">
        <v>53</v>
      </c>
      <c r="I80" s="4">
        <v>2.7460880668625887</v>
      </c>
      <c r="J80" s="18">
        <v>35886</v>
      </c>
      <c r="K80" s="5" t="s">
        <v>108</v>
      </c>
      <c r="L80" s="5" t="s">
        <v>109</v>
      </c>
      <c r="M80" s="5" t="s">
        <v>719</v>
      </c>
      <c r="N80" s="5" t="s">
        <v>720</v>
      </c>
      <c r="O80" s="2"/>
      <c r="P80" s="1"/>
    </row>
    <row r="81" spans="1:16" ht="24">
      <c r="A81" s="4">
        <v>7.5910018511093372E-2</v>
      </c>
      <c r="B81" s="4">
        <v>0</v>
      </c>
      <c r="C81" s="4">
        <v>42475.863868558503</v>
      </c>
      <c r="D81" s="4">
        <v>169.36149867846291</v>
      </c>
      <c r="E81" s="4">
        <v>25080000</v>
      </c>
      <c r="F81" s="4">
        <v>-5.38675278425228E-2</v>
      </c>
      <c r="G81" s="4">
        <v>5.5</v>
      </c>
      <c r="H81" s="5" t="s">
        <v>53</v>
      </c>
      <c r="I81" s="4">
        <v>2.8341129109848371</v>
      </c>
      <c r="J81" s="18">
        <v>35918</v>
      </c>
      <c r="K81" s="5" t="s">
        <v>108</v>
      </c>
      <c r="L81" s="5" t="s">
        <v>109</v>
      </c>
      <c r="M81" s="5" t="s">
        <v>721</v>
      </c>
      <c r="N81" s="5" t="s">
        <v>722</v>
      </c>
      <c r="O81" s="2"/>
      <c r="P81" s="1"/>
    </row>
    <row r="82" spans="1:16" ht="24">
      <c r="A82" s="4">
        <v>3.8020930059114416E-2</v>
      </c>
      <c r="B82" s="4">
        <v>0</v>
      </c>
      <c r="C82" s="4">
        <v>21274.818278577</v>
      </c>
      <c r="D82" s="4">
        <v>166.73055077254702</v>
      </c>
      <c r="E82" s="4">
        <v>12760000</v>
      </c>
      <c r="F82" s="4">
        <v>1.77295063734043E-2</v>
      </c>
      <c r="G82" s="4">
        <v>5.5</v>
      </c>
      <c r="H82" s="5" t="s">
        <v>53</v>
      </c>
      <c r="I82" s="4">
        <v>2.9118562654789302</v>
      </c>
      <c r="J82" s="18">
        <v>35947</v>
      </c>
      <c r="K82" s="5" t="s">
        <v>108</v>
      </c>
      <c r="L82" s="5" t="s">
        <v>109</v>
      </c>
      <c r="M82" s="5" t="s">
        <v>723</v>
      </c>
      <c r="N82" s="5" t="s">
        <v>724</v>
      </c>
      <c r="O82" s="2"/>
      <c r="P82" s="1"/>
    </row>
    <row r="83" spans="1:16" ht="24">
      <c r="A83" s="4">
        <v>1.5450623826091402E-2</v>
      </c>
      <c r="B83" s="4">
        <v>0</v>
      </c>
      <c r="C83" s="4">
        <v>8645.4806255310996</v>
      </c>
      <c r="D83" s="4">
        <v>166.25924279867499</v>
      </c>
      <c r="E83" s="4">
        <v>5200000</v>
      </c>
      <c r="F83" s="4">
        <v>1.22220422029484E-2</v>
      </c>
      <c r="G83" s="4">
        <v>5.5</v>
      </c>
      <c r="H83" s="5" t="s">
        <v>53</v>
      </c>
      <c r="I83" s="4">
        <v>2.5319011754282901</v>
      </c>
      <c r="J83" s="18">
        <v>35977</v>
      </c>
      <c r="K83" s="5" t="s">
        <v>108</v>
      </c>
      <c r="L83" s="5" t="s">
        <v>109</v>
      </c>
      <c r="M83" s="5" t="s">
        <v>725</v>
      </c>
      <c r="N83" s="5" t="s">
        <v>726</v>
      </c>
      <c r="O83" s="2"/>
      <c r="P83" s="1"/>
    </row>
    <row r="84" spans="1:16" ht="24">
      <c r="A84" s="4">
        <v>1.5397792394491596E-2</v>
      </c>
      <c r="B84" s="4">
        <v>0</v>
      </c>
      <c r="C84" s="4">
        <v>8615.9185105345605</v>
      </c>
      <c r="D84" s="4">
        <v>165.69074058720307</v>
      </c>
      <c r="E84" s="4">
        <v>5200000</v>
      </c>
      <c r="F84" s="4">
        <v>-4.0380901098262404E-3</v>
      </c>
      <c r="G84" s="4">
        <v>5.5</v>
      </c>
      <c r="H84" s="5" t="s">
        <v>53</v>
      </c>
      <c r="I84" s="4">
        <v>2.6227891871157754</v>
      </c>
      <c r="J84" s="18">
        <v>36010</v>
      </c>
      <c r="K84" s="5" t="s">
        <v>108</v>
      </c>
      <c r="L84" s="5" t="s">
        <v>109</v>
      </c>
      <c r="M84" s="5" t="s">
        <v>727</v>
      </c>
      <c r="N84" s="5" t="s">
        <v>728</v>
      </c>
      <c r="O84" s="2"/>
      <c r="P84" s="1"/>
    </row>
    <row r="85" spans="1:16" ht="24">
      <c r="A85" s="4">
        <v>7.6964994640712991E-2</v>
      </c>
      <c r="B85" s="4">
        <v>0</v>
      </c>
      <c r="C85" s="4">
        <v>43066.181501793602</v>
      </c>
      <c r="D85" s="4">
        <v>165.63915962228307</v>
      </c>
      <c r="E85" s="4">
        <v>26000000</v>
      </c>
      <c r="F85" s="4">
        <v>5.4970454573630201E-2</v>
      </c>
      <c r="G85" s="4">
        <v>5.5</v>
      </c>
      <c r="H85" s="5" t="s">
        <v>53</v>
      </c>
      <c r="I85" s="4">
        <v>2.7000266127381001</v>
      </c>
      <c r="J85" s="18">
        <v>36039</v>
      </c>
      <c r="K85" s="5" t="s">
        <v>108</v>
      </c>
      <c r="L85" s="5" t="s">
        <v>109</v>
      </c>
      <c r="M85" s="5" t="s">
        <v>729</v>
      </c>
      <c r="N85" s="5" t="s">
        <v>730</v>
      </c>
      <c r="O85" s="2"/>
      <c r="P85" s="1"/>
    </row>
    <row r="86" spans="1:16" ht="24">
      <c r="A86" s="4">
        <v>0.22979331497780614</v>
      </c>
      <c r="B86" s="4">
        <v>0</v>
      </c>
      <c r="C86" s="4">
        <v>128582.099653627</v>
      </c>
      <c r="D86" s="4">
        <v>164.84884570977817</v>
      </c>
      <c r="E86" s="4">
        <v>78000000</v>
      </c>
      <c r="F86" s="4">
        <v>4.1595184445379997E-2</v>
      </c>
      <c r="G86" s="4">
        <v>5.5</v>
      </c>
      <c r="H86" s="5" t="s">
        <v>53</v>
      </c>
      <c r="I86" s="4">
        <v>2.7827941669115122</v>
      </c>
      <c r="J86" s="18">
        <v>36069</v>
      </c>
      <c r="K86" s="5" t="s">
        <v>108</v>
      </c>
      <c r="L86" s="5" t="s">
        <v>109</v>
      </c>
      <c r="M86" s="5" t="s">
        <v>731</v>
      </c>
      <c r="N86" s="5" t="s">
        <v>732</v>
      </c>
      <c r="O86" s="2"/>
      <c r="P86" s="1"/>
    </row>
    <row r="87" spans="1:16" ht="24">
      <c r="A87" s="4">
        <v>0.22820641125643759</v>
      </c>
      <c r="B87" s="4">
        <v>0</v>
      </c>
      <c r="C87" s="4">
        <v>127694.139042321</v>
      </c>
      <c r="D87" s="4">
        <v>162.62625960560493</v>
      </c>
      <c r="E87" s="4">
        <v>78520000</v>
      </c>
      <c r="F87" s="4">
        <v>2.90066949129094E-2</v>
      </c>
      <c r="G87" s="4">
        <v>5.5</v>
      </c>
      <c r="H87" s="5" t="s">
        <v>53</v>
      </c>
      <c r="I87" s="4">
        <v>2.8679068212291505</v>
      </c>
      <c r="J87" s="18">
        <v>36100</v>
      </c>
      <c r="K87" s="5" t="s">
        <v>108</v>
      </c>
      <c r="L87" s="5" t="s">
        <v>109</v>
      </c>
      <c r="M87" s="5" t="s">
        <v>733</v>
      </c>
      <c r="N87" s="5" t="s">
        <v>734</v>
      </c>
      <c r="O87" s="2"/>
      <c r="P87" s="1"/>
    </row>
    <row r="88" spans="1:16" ht="24">
      <c r="A88" s="4">
        <v>0.20056073090348686</v>
      </c>
      <c r="B88" s="4">
        <v>0</v>
      </c>
      <c r="C88" s="4">
        <v>112224.84818641101</v>
      </c>
      <c r="D88" s="4">
        <v>157.53066842561901</v>
      </c>
      <c r="E88" s="4">
        <v>71240000</v>
      </c>
      <c r="F88" s="4">
        <v>0.10086598932743</v>
      </c>
      <c r="G88" s="4">
        <v>5.5</v>
      </c>
      <c r="H88" s="5" t="s">
        <v>53</v>
      </c>
      <c r="I88" s="4">
        <v>2.948170409697259</v>
      </c>
      <c r="J88" s="18">
        <v>36130</v>
      </c>
      <c r="K88" s="5" t="s">
        <v>108</v>
      </c>
      <c r="L88" s="5" t="s">
        <v>109</v>
      </c>
      <c r="M88" s="5" t="s">
        <v>735</v>
      </c>
      <c r="N88" s="5" t="s">
        <v>736</v>
      </c>
      <c r="O88" s="2"/>
      <c r="P88" s="1"/>
    </row>
    <row r="89" spans="1:16" ht="24">
      <c r="A89" s="4">
        <v>4.4391195583844287E-2</v>
      </c>
      <c r="B89" s="4">
        <v>0</v>
      </c>
      <c r="C89" s="4">
        <v>24839.3350122339</v>
      </c>
      <c r="D89" s="4">
        <v>159.22650648867884</v>
      </c>
      <c r="E89" s="4">
        <v>15600000</v>
      </c>
      <c r="F89" s="4">
        <v>9.1686882376669707E-2</v>
      </c>
      <c r="G89" s="4">
        <v>5.5</v>
      </c>
      <c r="H89" s="5" t="s">
        <v>53</v>
      </c>
      <c r="I89" s="4">
        <v>2.963613455511299</v>
      </c>
      <c r="J89" s="18">
        <v>36161</v>
      </c>
      <c r="K89" s="5" t="s">
        <v>108</v>
      </c>
      <c r="L89" s="5" t="s">
        <v>109</v>
      </c>
      <c r="M89" s="5" t="s">
        <v>737</v>
      </c>
      <c r="N89" s="5" t="s">
        <v>738</v>
      </c>
      <c r="O89" s="2"/>
      <c r="P89" s="1"/>
    </row>
    <row r="90" spans="1:16" ht="24">
      <c r="A90" s="4">
        <v>4.437471525368069E-2</v>
      </c>
      <c r="B90" s="4">
        <v>0</v>
      </c>
      <c r="C90" s="4">
        <v>24830.1133538248</v>
      </c>
      <c r="D90" s="4">
        <v>159.16739329374869</v>
      </c>
      <c r="E90" s="4">
        <v>15600000</v>
      </c>
      <c r="F90" s="4">
        <v>8.14587346315373E-2</v>
      </c>
      <c r="G90" s="4">
        <v>5.5</v>
      </c>
      <c r="H90" s="5" t="s">
        <v>53</v>
      </c>
      <c r="I90" s="4">
        <v>3.0488709125929696</v>
      </c>
      <c r="J90" s="18">
        <v>36192</v>
      </c>
      <c r="K90" s="5" t="s">
        <v>108</v>
      </c>
      <c r="L90" s="5" t="s">
        <v>109</v>
      </c>
      <c r="M90" s="5" t="s">
        <v>739</v>
      </c>
      <c r="N90" s="5" t="s">
        <v>740</v>
      </c>
      <c r="O90" s="2"/>
      <c r="P90" s="1"/>
    </row>
    <row r="91" spans="1:16" ht="24">
      <c r="A91" s="4">
        <v>3.7062254288652174E-2</v>
      </c>
      <c r="B91" s="4">
        <v>0</v>
      </c>
      <c r="C91" s="4">
        <v>20738.3860352587</v>
      </c>
      <c r="D91" s="4">
        <v>159.52604642506691</v>
      </c>
      <c r="E91" s="4">
        <v>13000000</v>
      </c>
      <c r="F91" s="4">
        <v>0.15594063103198899</v>
      </c>
      <c r="G91" s="4">
        <v>5.5</v>
      </c>
      <c r="H91" s="5" t="s">
        <v>53</v>
      </c>
      <c r="I91" s="4">
        <v>3.1243661320586624</v>
      </c>
      <c r="J91" s="18">
        <v>36220</v>
      </c>
      <c r="K91" s="5" t="s">
        <v>108</v>
      </c>
      <c r="L91" s="5" t="s">
        <v>109</v>
      </c>
      <c r="M91" s="5" t="s">
        <v>741</v>
      </c>
      <c r="N91" s="5" t="s">
        <v>742</v>
      </c>
      <c r="O91" s="2"/>
      <c r="P91" s="1"/>
    </row>
    <row r="92" spans="1:16" ht="24">
      <c r="A92" s="4">
        <v>4.4822543710425197E-2</v>
      </c>
      <c r="B92" s="4">
        <v>0</v>
      </c>
      <c r="C92" s="4">
        <v>25080.698203338001</v>
      </c>
      <c r="D92" s="4">
        <v>160.77370643165384</v>
      </c>
      <c r="E92" s="4">
        <v>15600000</v>
      </c>
      <c r="F92" s="4">
        <v>0.148072825074195</v>
      </c>
      <c r="G92" s="4">
        <v>5.5</v>
      </c>
      <c r="H92" s="5" t="s">
        <v>53</v>
      </c>
      <c r="I92" s="4">
        <v>3.2120356735955471</v>
      </c>
      <c r="J92" s="18">
        <v>36252</v>
      </c>
      <c r="K92" s="5" t="s">
        <v>108</v>
      </c>
      <c r="L92" s="5" t="s">
        <v>109</v>
      </c>
      <c r="M92" s="5" t="s">
        <v>743</v>
      </c>
      <c r="N92" s="5" t="s">
        <v>744</v>
      </c>
      <c r="O92" s="2"/>
      <c r="P92" s="1"/>
    </row>
    <row r="93" spans="1:16" ht="24">
      <c r="A93" s="4">
        <v>8.9828429077066382E-2</v>
      </c>
      <c r="B93" s="4">
        <v>0</v>
      </c>
      <c r="C93" s="4">
        <v>50263.986227935602</v>
      </c>
      <c r="D93" s="4">
        <v>161.10251996133206</v>
      </c>
      <c r="E93" s="4">
        <v>31200000</v>
      </c>
      <c r="F93" s="4">
        <v>0.14072953951358699</v>
      </c>
      <c r="G93" s="4">
        <v>5.5</v>
      </c>
      <c r="H93" s="5" t="s">
        <v>53</v>
      </c>
      <c r="I93" s="4">
        <v>3.2946941344490055</v>
      </c>
      <c r="J93" s="18">
        <v>36282</v>
      </c>
      <c r="K93" s="5" t="s">
        <v>108</v>
      </c>
      <c r="L93" s="5" t="s">
        <v>109</v>
      </c>
      <c r="M93" s="5" t="s">
        <v>745</v>
      </c>
      <c r="N93" s="5" t="s">
        <v>746</v>
      </c>
      <c r="O93" s="2"/>
      <c r="P93" s="1"/>
    </row>
    <row r="94" spans="1:16" ht="24">
      <c r="A94" s="4">
        <v>0.14891654854113195</v>
      </c>
      <c r="B94" s="4">
        <v>0</v>
      </c>
      <c r="C94" s="4">
        <v>83327.0649602638</v>
      </c>
      <c r="D94" s="4">
        <v>160.24435569281499</v>
      </c>
      <c r="E94" s="4">
        <v>52000000</v>
      </c>
      <c r="F94" s="4">
        <v>0.20996623194217601</v>
      </c>
      <c r="G94" s="4">
        <v>5.5</v>
      </c>
      <c r="H94" s="5" t="s">
        <v>53</v>
      </c>
      <c r="I94" s="4">
        <v>3.3745383019288315</v>
      </c>
      <c r="J94" s="18">
        <v>36312</v>
      </c>
      <c r="K94" s="5" t="s">
        <v>108</v>
      </c>
      <c r="L94" s="5" t="s">
        <v>109</v>
      </c>
      <c r="M94" s="5" t="s">
        <v>747</v>
      </c>
      <c r="N94" s="5" t="s">
        <v>748</v>
      </c>
      <c r="O94" s="2"/>
      <c r="P94" s="1"/>
    </row>
    <row r="95" spans="1:16" ht="24">
      <c r="A95" s="4">
        <v>8.5637025343279827E-2</v>
      </c>
      <c r="B95" s="4">
        <v>0</v>
      </c>
      <c r="C95" s="4">
        <v>47918.6634641364</v>
      </c>
      <c r="D95" s="4">
        <v>159.72887821378799</v>
      </c>
      <c r="E95" s="4">
        <v>30000000</v>
      </c>
      <c r="F95" s="4">
        <v>0.203934247374533</v>
      </c>
      <c r="G95" s="4">
        <v>5.5</v>
      </c>
      <c r="H95" s="5" t="s">
        <v>53</v>
      </c>
      <c r="I95" s="4">
        <v>2.9919550698728123</v>
      </c>
      <c r="J95" s="18">
        <v>36342</v>
      </c>
      <c r="K95" s="5" t="s">
        <v>108</v>
      </c>
      <c r="L95" s="5" t="s">
        <v>109</v>
      </c>
      <c r="M95" s="5" t="s">
        <v>749</v>
      </c>
      <c r="N95" s="5" t="s">
        <v>750</v>
      </c>
      <c r="O95" s="2"/>
      <c r="P95" s="1"/>
    </row>
    <row r="96" spans="1:16" ht="24">
      <c r="A96" s="4">
        <v>0.10078899873347169</v>
      </c>
      <c r="B96" s="4">
        <v>0</v>
      </c>
      <c r="C96" s="4">
        <v>56397.032613364798</v>
      </c>
      <c r="D96" s="4">
        <v>159.31365145018304</v>
      </c>
      <c r="E96" s="4">
        <v>35400000</v>
      </c>
      <c r="F96" s="4">
        <v>0.189509936451911</v>
      </c>
      <c r="G96" s="4">
        <v>5.5</v>
      </c>
      <c r="H96" s="5" t="s">
        <v>53</v>
      </c>
      <c r="I96" s="4">
        <v>3.0774895574223873</v>
      </c>
      <c r="J96" s="18">
        <v>36373</v>
      </c>
      <c r="K96" s="5" t="s">
        <v>108</v>
      </c>
      <c r="L96" s="5" t="s">
        <v>109</v>
      </c>
      <c r="M96" s="5" t="s">
        <v>751</v>
      </c>
      <c r="N96" s="5" t="s">
        <v>752</v>
      </c>
      <c r="O96" s="2"/>
      <c r="P96" s="1"/>
    </row>
    <row r="97" spans="1:16" ht="24">
      <c r="A97" s="4">
        <v>0.17000222710379545</v>
      </c>
      <c r="B97" s="4">
        <v>0</v>
      </c>
      <c r="C97" s="4">
        <v>95125.671122808606</v>
      </c>
      <c r="D97" s="4">
        <v>158.542785204681</v>
      </c>
      <c r="E97" s="4">
        <v>60000000</v>
      </c>
      <c r="F97" s="4">
        <v>0.24773170053958801</v>
      </c>
      <c r="G97" s="4">
        <v>5.5</v>
      </c>
      <c r="H97" s="5" t="s">
        <v>53</v>
      </c>
      <c r="I97" s="4">
        <v>3.1594912113863911</v>
      </c>
      <c r="J97" s="18">
        <v>36404</v>
      </c>
      <c r="K97" s="5" t="s">
        <v>108</v>
      </c>
      <c r="L97" s="5" t="s">
        <v>109</v>
      </c>
      <c r="M97" s="5" t="s">
        <v>753</v>
      </c>
      <c r="N97" s="5" t="s">
        <v>754</v>
      </c>
      <c r="O97" s="2"/>
      <c r="P97" s="1"/>
    </row>
    <row r="98" spans="1:16" ht="24">
      <c r="A98" s="4">
        <v>0.16923100681687797</v>
      </c>
      <c r="B98" s="4">
        <v>0</v>
      </c>
      <c r="C98" s="4">
        <v>94694.130615214206</v>
      </c>
      <c r="D98" s="4">
        <v>157.82355102535701</v>
      </c>
      <c r="E98" s="4">
        <v>60000000</v>
      </c>
      <c r="F98" s="4">
        <v>0.23514321100711699</v>
      </c>
      <c r="G98" s="4">
        <v>5.5</v>
      </c>
      <c r="H98" s="5" t="s">
        <v>53</v>
      </c>
      <c r="I98" s="4">
        <v>3.2424051358508743</v>
      </c>
      <c r="J98" s="18">
        <v>36434</v>
      </c>
      <c r="K98" s="5" t="s">
        <v>108</v>
      </c>
      <c r="L98" s="5" t="s">
        <v>109</v>
      </c>
      <c r="M98" s="5" t="s">
        <v>755</v>
      </c>
      <c r="N98" s="5" t="s">
        <v>756</v>
      </c>
      <c r="O98" s="2"/>
      <c r="P98" s="1"/>
    </row>
    <row r="99" spans="1:16" ht="24">
      <c r="A99" s="4">
        <v>0.16846804020678874</v>
      </c>
      <c r="B99" s="4">
        <v>0</v>
      </c>
      <c r="C99" s="4">
        <v>94267.208497395593</v>
      </c>
      <c r="D99" s="4">
        <v>157.11201416232601</v>
      </c>
      <c r="E99" s="4">
        <v>60000000</v>
      </c>
      <c r="F99" s="4">
        <v>0.22307924187183301</v>
      </c>
      <c r="G99" s="4">
        <v>5.5</v>
      </c>
      <c r="H99" s="5" t="s">
        <v>53</v>
      </c>
      <c r="I99" s="4">
        <v>3.3276142450142294</v>
      </c>
      <c r="J99" s="18">
        <v>36465</v>
      </c>
      <c r="K99" s="5" t="s">
        <v>108</v>
      </c>
      <c r="L99" s="5" t="s">
        <v>109</v>
      </c>
      <c r="M99" s="5" t="s">
        <v>757</v>
      </c>
      <c r="N99" s="5" t="s">
        <v>758</v>
      </c>
      <c r="O99" s="2"/>
      <c r="P99" s="1"/>
    </row>
    <row r="100" spans="1:16" ht="24">
      <c r="A100" s="4">
        <v>0.13272277883298608</v>
      </c>
      <c r="B100" s="4">
        <v>0</v>
      </c>
      <c r="C100" s="4">
        <v>74265.753013126407</v>
      </c>
      <c r="D100" s="4">
        <v>155.69340254324192</v>
      </c>
      <c r="E100" s="4">
        <v>47700000</v>
      </c>
      <c r="F100" s="4">
        <v>0.29100463330745602</v>
      </c>
      <c r="G100" s="4">
        <v>5.5</v>
      </c>
      <c r="H100" s="5" t="s">
        <v>53</v>
      </c>
      <c r="I100" s="4">
        <v>3.4072607060059692</v>
      </c>
      <c r="J100" s="18">
        <v>36495</v>
      </c>
      <c r="K100" s="5" t="s">
        <v>108</v>
      </c>
      <c r="L100" s="5" t="s">
        <v>109</v>
      </c>
      <c r="M100" s="5" t="s">
        <v>759</v>
      </c>
      <c r="N100" s="5" t="s">
        <v>760</v>
      </c>
      <c r="O100" s="2"/>
      <c r="P100" s="1"/>
    </row>
    <row r="101" spans="1:16" ht="24">
      <c r="A101" s="4">
        <v>0.10268425711708563</v>
      </c>
      <c r="B101" s="4">
        <v>0</v>
      </c>
      <c r="C101" s="4">
        <v>57457.534753624001</v>
      </c>
      <c r="D101" s="4">
        <v>159.60426320451111</v>
      </c>
      <c r="E101" s="4">
        <v>36000000</v>
      </c>
      <c r="F101" s="4">
        <v>0.28103874576091697</v>
      </c>
      <c r="G101" s="4">
        <v>5.5</v>
      </c>
      <c r="H101" s="5" t="s">
        <v>53</v>
      </c>
      <c r="I101" s="4">
        <v>3.4190450735125801</v>
      </c>
      <c r="J101" s="18">
        <v>36528</v>
      </c>
      <c r="K101" s="5" t="s">
        <v>108</v>
      </c>
      <c r="L101" s="5" t="s">
        <v>109</v>
      </c>
      <c r="M101" s="5" t="s">
        <v>761</v>
      </c>
      <c r="N101" s="5" t="s">
        <v>762</v>
      </c>
      <c r="O101" s="2"/>
      <c r="P101" s="1"/>
    </row>
    <row r="102" spans="1:16" ht="24">
      <c r="A102" s="4">
        <v>2.7385437516224978E-2</v>
      </c>
      <c r="B102" s="4">
        <v>0</v>
      </c>
      <c r="C102" s="4">
        <v>15323.670560692801</v>
      </c>
      <c r="D102" s="4">
        <v>159.62156834055</v>
      </c>
      <c r="E102" s="4">
        <v>9600000</v>
      </c>
      <c r="F102" s="4">
        <v>0.27159737861156302</v>
      </c>
      <c r="G102" s="4">
        <v>5.5</v>
      </c>
      <c r="H102" s="5" t="s">
        <v>53</v>
      </c>
      <c r="I102" s="4">
        <v>3.4988890744559686</v>
      </c>
      <c r="J102" s="18">
        <v>36557</v>
      </c>
      <c r="K102" s="5" t="s">
        <v>108</v>
      </c>
      <c r="L102" s="5" t="s">
        <v>109</v>
      </c>
      <c r="M102" s="5" t="s">
        <v>763</v>
      </c>
      <c r="N102" s="5" t="s">
        <v>764</v>
      </c>
      <c r="O102" s="2"/>
      <c r="P102" s="1"/>
    </row>
    <row r="103" spans="1:16" ht="24">
      <c r="A103" s="4">
        <v>1.7150500350049835E-2</v>
      </c>
      <c r="B103" s="4">
        <v>0</v>
      </c>
      <c r="C103" s="4">
        <v>9596.6557831878599</v>
      </c>
      <c r="D103" s="4">
        <v>159.94426305313101</v>
      </c>
      <c r="E103" s="4">
        <v>6000000</v>
      </c>
      <c r="F103" s="4">
        <v>0.34083407104015201</v>
      </c>
      <c r="G103" s="4">
        <v>5.5</v>
      </c>
      <c r="H103" s="5" t="s">
        <v>53</v>
      </c>
      <c r="I103" s="4">
        <v>3.5741746390720222</v>
      </c>
      <c r="J103" s="18">
        <v>36586</v>
      </c>
      <c r="K103" s="5" t="s">
        <v>108</v>
      </c>
      <c r="L103" s="5" t="s">
        <v>109</v>
      </c>
      <c r="M103" s="5" t="s">
        <v>765</v>
      </c>
      <c r="N103" s="5" t="s">
        <v>766</v>
      </c>
      <c r="O103" s="2"/>
      <c r="P103" s="1"/>
    </row>
    <row r="104" spans="1:16" ht="24">
      <c r="A104" s="4">
        <v>1.7231893261629602E-2</v>
      </c>
      <c r="B104" s="4">
        <v>0</v>
      </c>
      <c r="C104" s="4">
        <v>9642.1996297042806</v>
      </c>
      <c r="D104" s="4">
        <v>160.703327161738</v>
      </c>
      <c r="E104" s="4">
        <v>6000000</v>
      </c>
      <c r="F104" s="4">
        <v>0.33244174468517201</v>
      </c>
      <c r="G104" s="4">
        <v>5.5</v>
      </c>
      <c r="H104" s="5" t="s">
        <v>53</v>
      </c>
      <c r="I104" s="4">
        <v>3.661935031418698</v>
      </c>
      <c r="J104" s="18">
        <v>36618</v>
      </c>
      <c r="K104" s="5" t="s">
        <v>108</v>
      </c>
      <c r="L104" s="5" t="s">
        <v>109</v>
      </c>
      <c r="M104" s="5" t="s">
        <v>767</v>
      </c>
      <c r="N104" s="5" t="s">
        <v>768</v>
      </c>
      <c r="O104" s="2"/>
      <c r="P104" s="1"/>
    </row>
    <row r="105" spans="1:16" ht="24">
      <c r="A105" s="4">
        <v>0.17281212290405457</v>
      </c>
      <c r="B105" s="4">
        <v>0</v>
      </c>
      <c r="C105" s="4">
        <v>96697.963605904195</v>
      </c>
      <c r="D105" s="4">
        <v>161.16327267650701</v>
      </c>
      <c r="E105" s="4">
        <v>60000000</v>
      </c>
      <c r="F105" s="4">
        <v>0.32483619892597099</v>
      </c>
      <c r="G105" s="4">
        <v>5.5</v>
      </c>
      <c r="H105" s="5" t="s">
        <v>53</v>
      </c>
      <c r="I105" s="4">
        <v>3.7419882520888637</v>
      </c>
      <c r="J105" s="18">
        <v>36647</v>
      </c>
      <c r="K105" s="5" t="s">
        <v>108</v>
      </c>
      <c r="L105" s="5" t="s">
        <v>109</v>
      </c>
      <c r="M105" s="5" t="s">
        <v>769</v>
      </c>
      <c r="N105" s="5" t="s">
        <v>770</v>
      </c>
      <c r="O105" s="2"/>
      <c r="P105" s="1"/>
    </row>
    <row r="106" spans="1:16" ht="24">
      <c r="A106" s="4">
        <v>0.17152290033701703</v>
      </c>
      <c r="B106" s="4">
        <v>0</v>
      </c>
      <c r="C106" s="4">
        <v>95976.572104125604</v>
      </c>
      <c r="D106" s="4">
        <v>159.960953506876</v>
      </c>
      <c r="E106" s="4">
        <v>60000000</v>
      </c>
      <c r="F106" s="4">
        <v>0.38987672817706998</v>
      </c>
      <c r="G106" s="4">
        <v>5.5</v>
      </c>
      <c r="H106" s="5" t="s">
        <v>53</v>
      </c>
      <c r="I106" s="4">
        <v>3.8239073276761579</v>
      </c>
      <c r="J106" s="18">
        <v>36678</v>
      </c>
      <c r="K106" s="5" t="s">
        <v>108</v>
      </c>
      <c r="L106" s="5" t="s">
        <v>109</v>
      </c>
      <c r="M106" s="5" t="s">
        <v>771</v>
      </c>
      <c r="N106" s="5" t="s">
        <v>772</v>
      </c>
      <c r="O106" s="2"/>
      <c r="P106" s="1"/>
    </row>
    <row r="107" spans="1:16" ht="24">
      <c r="A107" s="4">
        <v>0.14487772249677552</v>
      </c>
      <c r="B107" s="4">
        <v>0</v>
      </c>
      <c r="C107" s="4">
        <v>81067.117872728806</v>
      </c>
      <c r="D107" s="4">
        <v>158.95513308378196</v>
      </c>
      <c r="E107" s="4">
        <v>51000000</v>
      </c>
      <c r="F107" s="4">
        <v>0.38279570281505498</v>
      </c>
      <c r="G107" s="4">
        <v>5.5</v>
      </c>
      <c r="H107" s="5" t="s">
        <v>53</v>
      </c>
      <c r="I107" s="4">
        <v>3.442477489838534</v>
      </c>
      <c r="J107" s="18">
        <v>36709</v>
      </c>
      <c r="K107" s="5" t="s">
        <v>108</v>
      </c>
      <c r="L107" s="5" t="s">
        <v>109</v>
      </c>
      <c r="M107" s="5" t="s">
        <v>773</v>
      </c>
      <c r="N107" s="5" t="s">
        <v>774</v>
      </c>
      <c r="O107" s="2"/>
      <c r="P107" s="1"/>
    </row>
    <row r="108" spans="1:16" ht="24">
      <c r="A108" s="4">
        <v>9.4401561570179107E-2</v>
      </c>
      <c r="B108" s="4">
        <v>0</v>
      </c>
      <c r="C108" s="4">
        <v>52822.907395922797</v>
      </c>
      <c r="D108" s="4">
        <v>158.5321350417851</v>
      </c>
      <c r="E108" s="4">
        <v>33320000</v>
      </c>
      <c r="F108" s="4">
        <v>0.36968269288539801</v>
      </c>
      <c r="G108" s="4">
        <v>5.5</v>
      </c>
      <c r="H108" s="5" t="s">
        <v>53</v>
      </c>
      <c r="I108" s="4">
        <v>3.5253780970974096</v>
      </c>
      <c r="J108" s="18">
        <v>36739</v>
      </c>
      <c r="K108" s="5" t="s">
        <v>108</v>
      </c>
      <c r="L108" s="5" t="s">
        <v>109</v>
      </c>
      <c r="M108" s="5" t="s">
        <v>775</v>
      </c>
      <c r="N108" s="5" t="s">
        <v>776</v>
      </c>
      <c r="O108" s="2"/>
      <c r="P108" s="1"/>
    </row>
    <row r="109" spans="1:16" ht="24">
      <c r="A109" s="4">
        <v>3.833455677487127E-2</v>
      </c>
      <c r="B109" s="4">
        <v>0</v>
      </c>
      <c r="C109" s="4">
        <v>21450.309813756699</v>
      </c>
      <c r="D109" s="4">
        <v>157.72286627762278</v>
      </c>
      <c r="E109" s="4">
        <v>13600000</v>
      </c>
      <c r="F109" s="4">
        <v>0.42554411518573698</v>
      </c>
      <c r="G109" s="4">
        <v>5.5</v>
      </c>
      <c r="H109" s="5" t="s">
        <v>53</v>
      </c>
      <c r="I109" s="4">
        <v>3.6067076631191597</v>
      </c>
      <c r="J109" s="18">
        <v>36770</v>
      </c>
      <c r="K109" s="5" t="s">
        <v>108</v>
      </c>
      <c r="L109" s="5" t="s">
        <v>109</v>
      </c>
      <c r="M109" s="5" t="s">
        <v>777</v>
      </c>
      <c r="N109" s="5" t="s">
        <v>778</v>
      </c>
      <c r="O109" s="2"/>
      <c r="P109" s="1"/>
    </row>
    <row r="110" spans="1:16" ht="24">
      <c r="A110" s="4">
        <v>3.8553607972724072E-2</v>
      </c>
      <c r="B110" s="4">
        <v>0</v>
      </c>
      <c r="C110" s="4">
        <v>21572.8811033274</v>
      </c>
      <c r="D110" s="4">
        <v>158.62412575976029</v>
      </c>
      <c r="E110" s="4">
        <v>13600000</v>
      </c>
      <c r="F110" s="4">
        <v>0.41321788585185898</v>
      </c>
      <c r="G110" s="4">
        <v>5.5</v>
      </c>
      <c r="H110" s="5" t="s">
        <v>53</v>
      </c>
      <c r="I110" s="4">
        <v>3.6925250874772724</v>
      </c>
      <c r="J110" s="18">
        <v>36801</v>
      </c>
      <c r="K110" s="5" t="s">
        <v>108</v>
      </c>
      <c r="L110" s="5" t="s">
        <v>109</v>
      </c>
      <c r="M110" s="5" t="s">
        <v>779</v>
      </c>
      <c r="N110" s="5" t="s">
        <v>780</v>
      </c>
      <c r="O110" s="2"/>
      <c r="P110" s="1"/>
    </row>
    <row r="111" spans="1:16" ht="24">
      <c r="A111" s="4">
        <v>0.19387503268834466</v>
      </c>
      <c r="B111" s="4">
        <v>0</v>
      </c>
      <c r="C111" s="4">
        <v>108483.82937463</v>
      </c>
      <c r="D111" s="4">
        <v>159.53504319798529</v>
      </c>
      <c r="E111" s="4">
        <v>68000000</v>
      </c>
      <c r="F111" s="4">
        <v>0.40194069731235399</v>
      </c>
      <c r="G111" s="4">
        <v>5.5</v>
      </c>
      <c r="H111" s="5" t="s">
        <v>53</v>
      </c>
      <c r="I111" s="4">
        <v>3.7750850240572622</v>
      </c>
      <c r="J111" s="18">
        <v>36831</v>
      </c>
      <c r="K111" s="5" t="s">
        <v>108</v>
      </c>
      <c r="L111" s="5" t="s">
        <v>109</v>
      </c>
      <c r="M111" s="5" t="s">
        <v>781</v>
      </c>
      <c r="N111" s="5" t="s">
        <v>782</v>
      </c>
      <c r="O111" s="2"/>
      <c r="P111" s="1"/>
    </row>
    <row r="112" spans="1:16" ht="24">
      <c r="A112" s="4">
        <v>0.19225169229413971</v>
      </c>
      <c r="B112" s="4">
        <v>0</v>
      </c>
      <c r="C112" s="4">
        <v>107575.480424794</v>
      </c>
      <c r="D112" s="4">
        <v>158.19923591881471</v>
      </c>
      <c r="E112" s="4">
        <v>68000000</v>
      </c>
      <c r="F112" s="4">
        <v>0.46540766537189399</v>
      </c>
      <c r="G112" s="4">
        <v>5.5</v>
      </c>
      <c r="H112" s="5" t="s">
        <v>53</v>
      </c>
      <c r="I112" s="4">
        <v>3.8541409271668887</v>
      </c>
      <c r="J112" s="18">
        <v>36861</v>
      </c>
      <c r="K112" s="5" t="s">
        <v>108</v>
      </c>
      <c r="L112" s="5" t="s">
        <v>109</v>
      </c>
      <c r="M112" s="5" t="s">
        <v>783</v>
      </c>
      <c r="N112" s="5" t="s">
        <v>784</v>
      </c>
      <c r="O112" s="2"/>
      <c r="P112" s="1"/>
    </row>
    <row r="113" spans="1:16" ht="24">
      <c r="A113" s="4">
        <v>0.11797419184477793</v>
      </c>
      <c r="B113" s="4">
        <v>0</v>
      </c>
      <c r="C113" s="4">
        <v>66013.100919869801</v>
      </c>
      <c r="D113" s="4">
        <v>161.79681598007303</v>
      </c>
      <c r="E113" s="4">
        <v>40800000</v>
      </c>
      <c r="F113" s="4">
        <v>0.45622855842113402</v>
      </c>
      <c r="G113" s="4">
        <v>5.5</v>
      </c>
      <c r="H113" s="5" t="s">
        <v>53</v>
      </c>
      <c r="I113" s="4">
        <v>3.8516735069757346</v>
      </c>
      <c r="J113" s="18">
        <v>36892</v>
      </c>
      <c r="K113" s="5" t="s">
        <v>108</v>
      </c>
      <c r="L113" s="5" t="s">
        <v>109</v>
      </c>
      <c r="M113" s="5" t="s">
        <v>785</v>
      </c>
      <c r="N113" s="5" t="s">
        <v>786</v>
      </c>
      <c r="O113" s="2"/>
      <c r="P113" s="1"/>
    </row>
    <row r="114" spans="1:16" ht="24">
      <c r="A114" s="4">
        <v>0.17712934752206211</v>
      </c>
      <c r="B114" s="4">
        <v>0</v>
      </c>
      <c r="C114" s="4">
        <v>99113.690130034607</v>
      </c>
      <c r="D114" s="4">
        <v>161.950474068684</v>
      </c>
      <c r="E114" s="4">
        <v>61200000</v>
      </c>
      <c r="F114" s="4">
        <v>0.44600041067600099</v>
      </c>
      <c r="G114" s="4">
        <v>5.5</v>
      </c>
      <c r="H114" s="5" t="s">
        <v>53</v>
      </c>
      <c r="I114" s="4">
        <v>3.9371806483234186</v>
      </c>
      <c r="J114" s="18">
        <v>36923</v>
      </c>
      <c r="K114" s="5" t="s">
        <v>108</v>
      </c>
      <c r="L114" s="5" t="s">
        <v>109</v>
      </c>
      <c r="M114" s="5" t="s">
        <v>787</v>
      </c>
      <c r="N114" s="5" t="s">
        <v>788</v>
      </c>
      <c r="O114" s="2"/>
      <c r="P114" s="1"/>
    </row>
    <row r="115" spans="1:16" ht="24">
      <c r="A115" s="4">
        <v>0.15791542270984704</v>
      </c>
      <c r="B115" s="4">
        <v>0</v>
      </c>
      <c r="C115" s="4">
        <v>88362.433962377399</v>
      </c>
      <c r="D115" s="4">
        <v>162.430944783782</v>
      </c>
      <c r="E115" s="4">
        <v>54400000</v>
      </c>
      <c r="F115" s="4">
        <v>0.510516419529914</v>
      </c>
      <c r="G115" s="4">
        <v>5.5</v>
      </c>
      <c r="H115" s="5" t="s">
        <v>53</v>
      </c>
      <c r="I115" s="4">
        <v>4.0118102305493952</v>
      </c>
      <c r="J115" s="18">
        <v>36951</v>
      </c>
      <c r="K115" s="5" t="s">
        <v>108</v>
      </c>
      <c r="L115" s="5" t="s">
        <v>109</v>
      </c>
      <c r="M115" s="5" t="s">
        <v>789</v>
      </c>
      <c r="N115" s="5" t="s">
        <v>790</v>
      </c>
      <c r="O115" s="2"/>
      <c r="P115" s="1"/>
    </row>
    <row r="116" spans="1:16" ht="24">
      <c r="A116" s="4">
        <v>0.19757548679030923</v>
      </c>
      <c r="B116" s="4">
        <v>0</v>
      </c>
      <c r="C116" s="4">
        <v>110554.43860078799</v>
      </c>
      <c r="D116" s="4">
        <v>162.5800567658647</v>
      </c>
      <c r="E116" s="4">
        <v>68000000</v>
      </c>
      <c r="F116" s="4">
        <v>0.50212409317493301</v>
      </c>
      <c r="G116" s="4">
        <v>5.5</v>
      </c>
      <c r="H116" s="5" t="s">
        <v>53</v>
      </c>
      <c r="I116" s="4">
        <v>4.0969123688979741</v>
      </c>
      <c r="J116" s="18">
        <v>36982</v>
      </c>
      <c r="K116" s="5" t="s">
        <v>108</v>
      </c>
      <c r="L116" s="5" t="s">
        <v>109</v>
      </c>
      <c r="M116" s="5" t="s">
        <v>791</v>
      </c>
      <c r="N116" s="5" t="s">
        <v>792</v>
      </c>
      <c r="O116" s="2"/>
      <c r="P116" s="1"/>
    </row>
    <row r="117" spans="1:16" ht="24">
      <c r="A117" s="4">
        <v>0.19716315179047592</v>
      </c>
      <c r="B117" s="4">
        <v>0</v>
      </c>
      <c r="C117" s="4">
        <v>110323.714308202</v>
      </c>
      <c r="D117" s="4">
        <v>162.24075633559119</v>
      </c>
      <c r="E117" s="4">
        <v>68000000</v>
      </c>
      <c r="F117" s="4">
        <v>0.493994027018546</v>
      </c>
      <c r="G117" s="4">
        <v>5.5</v>
      </c>
      <c r="H117" s="5" t="s">
        <v>53</v>
      </c>
      <c r="I117" s="4">
        <v>4.1798627503488142</v>
      </c>
      <c r="J117" s="18">
        <v>37012</v>
      </c>
      <c r="K117" s="5" t="s">
        <v>108</v>
      </c>
      <c r="L117" s="5" t="s">
        <v>109</v>
      </c>
      <c r="M117" s="5" t="s">
        <v>793</v>
      </c>
      <c r="N117" s="5" t="s">
        <v>794</v>
      </c>
      <c r="O117" s="2"/>
      <c r="P117" s="1"/>
    </row>
    <row r="118" spans="1:16" ht="24">
      <c r="A118" s="4">
        <v>0.19481188352833356</v>
      </c>
      <c r="B118" s="4">
        <v>0</v>
      </c>
      <c r="C118" s="4">
        <v>109008.049359357</v>
      </c>
      <c r="D118" s="4">
        <v>160.30595494023089</v>
      </c>
      <c r="E118" s="4">
        <v>68000000</v>
      </c>
      <c r="F118" s="4">
        <v>0.55510065329074698</v>
      </c>
      <c r="G118" s="4">
        <v>5.5</v>
      </c>
      <c r="H118" s="5" t="s">
        <v>53</v>
      </c>
      <c r="I118" s="4">
        <v>4.2611449372946373</v>
      </c>
      <c r="J118" s="18">
        <v>37043</v>
      </c>
      <c r="K118" s="5" t="s">
        <v>108</v>
      </c>
      <c r="L118" s="5" t="s">
        <v>109</v>
      </c>
      <c r="M118" s="5" t="s">
        <v>795</v>
      </c>
      <c r="N118" s="5" t="s">
        <v>796</v>
      </c>
      <c r="O118" s="2"/>
      <c r="P118" s="1"/>
    </row>
    <row r="119" spans="1:16" ht="24">
      <c r="A119" s="4">
        <v>0.16309600027891483</v>
      </c>
      <c r="B119" s="4">
        <v>0</v>
      </c>
      <c r="C119" s="4">
        <v>91261.254327597999</v>
      </c>
      <c r="D119" s="4">
        <v>160.10746373262808</v>
      </c>
      <c r="E119" s="4">
        <v>57000000</v>
      </c>
      <c r="F119" s="4">
        <v>0.54801962792873304</v>
      </c>
      <c r="G119" s="4">
        <v>5.5</v>
      </c>
      <c r="H119" s="5" t="s">
        <v>53</v>
      </c>
      <c r="I119" s="4">
        <v>3.8758661254802176</v>
      </c>
      <c r="J119" s="18">
        <v>37073</v>
      </c>
      <c r="K119" s="5" t="s">
        <v>108</v>
      </c>
      <c r="L119" s="5" t="s">
        <v>109</v>
      </c>
      <c r="M119" s="5" t="s">
        <v>797</v>
      </c>
      <c r="N119" s="5" t="s">
        <v>798</v>
      </c>
      <c r="O119" s="2"/>
      <c r="P119" s="1"/>
    </row>
    <row r="120" spans="1:16" ht="24">
      <c r="A120" s="4">
        <v>0.2168264709815903</v>
      </c>
      <c r="B120" s="4">
        <v>0</v>
      </c>
      <c r="C120" s="4">
        <v>121326.431545634</v>
      </c>
      <c r="D120" s="4">
        <v>159.64004150741314</v>
      </c>
      <c r="E120" s="4">
        <v>76000000</v>
      </c>
      <c r="F120" s="4">
        <v>0.53516887819766901</v>
      </c>
      <c r="G120" s="4">
        <v>5.5</v>
      </c>
      <c r="H120" s="5" t="s">
        <v>53</v>
      </c>
      <c r="I120" s="4">
        <v>3.9616621342778182</v>
      </c>
      <c r="J120" s="18">
        <v>37104</v>
      </c>
      <c r="K120" s="5" t="s">
        <v>108</v>
      </c>
      <c r="L120" s="5" t="s">
        <v>109</v>
      </c>
      <c r="M120" s="5" t="s">
        <v>799</v>
      </c>
      <c r="N120" s="5" t="s">
        <v>800</v>
      </c>
      <c r="O120" s="2"/>
      <c r="P120" s="1"/>
    </row>
    <row r="121" spans="1:16" ht="24">
      <c r="A121" s="4">
        <v>0.32311807099383816</v>
      </c>
      <c r="B121" s="4">
        <v>0</v>
      </c>
      <c r="C121" s="4">
        <v>180802.47464305101</v>
      </c>
      <c r="D121" s="4">
        <v>158.59866196758858</v>
      </c>
      <c r="E121" s="4">
        <v>114000000</v>
      </c>
      <c r="F121" s="4">
        <v>0.58840769851207597</v>
      </c>
      <c r="G121" s="4">
        <v>5.5</v>
      </c>
      <c r="H121" s="5" t="s">
        <v>53</v>
      </c>
      <c r="I121" s="4">
        <v>4.0450368688967169</v>
      </c>
      <c r="J121" s="18">
        <v>37136</v>
      </c>
      <c r="K121" s="5" t="s">
        <v>108</v>
      </c>
      <c r="L121" s="5" t="s">
        <v>109</v>
      </c>
      <c r="M121" s="5" t="s">
        <v>801</v>
      </c>
      <c r="N121" s="5" t="s">
        <v>802</v>
      </c>
      <c r="O121" s="2"/>
      <c r="P121" s="1"/>
    </row>
    <row r="122" spans="1:16" ht="24">
      <c r="A122" s="4">
        <v>0.1073877955294074</v>
      </c>
      <c r="B122" s="4">
        <v>0</v>
      </c>
      <c r="C122" s="4">
        <v>60089.425263216202</v>
      </c>
      <c r="D122" s="4">
        <v>158.1300664821479</v>
      </c>
      <c r="E122" s="4">
        <v>38000000</v>
      </c>
      <c r="F122" s="4">
        <v>0.57739277017116397</v>
      </c>
      <c r="G122" s="4">
        <v>5.5</v>
      </c>
      <c r="H122" s="5" t="s">
        <v>53</v>
      </c>
      <c r="I122" s="4">
        <v>4.1254732622012877</v>
      </c>
      <c r="J122" s="18">
        <v>37165</v>
      </c>
      <c r="K122" s="5" t="s">
        <v>108</v>
      </c>
      <c r="L122" s="5" t="s">
        <v>109</v>
      </c>
      <c r="M122" s="5" t="s">
        <v>803</v>
      </c>
      <c r="N122" s="5" t="s">
        <v>804</v>
      </c>
      <c r="O122" s="2"/>
      <c r="P122" s="1"/>
    </row>
    <row r="123" spans="1:16" ht="24">
      <c r="A123" s="4">
        <v>0.21435220075075923</v>
      </c>
      <c r="B123" s="4">
        <v>0</v>
      </c>
      <c r="C123" s="4">
        <v>119941.940175981</v>
      </c>
      <c r="D123" s="4">
        <v>157.8183423368171</v>
      </c>
      <c r="E123" s="4">
        <v>76000000</v>
      </c>
      <c r="F123" s="4">
        <v>0.56611558163165898</v>
      </c>
      <c r="G123" s="4">
        <v>5.5</v>
      </c>
      <c r="H123" s="5" t="s">
        <v>53</v>
      </c>
      <c r="I123" s="4">
        <v>4.2109056430770888</v>
      </c>
      <c r="J123" s="18">
        <v>37196</v>
      </c>
      <c r="K123" s="5" t="s">
        <v>108</v>
      </c>
      <c r="L123" s="5" t="s">
        <v>109</v>
      </c>
      <c r="M123" s="5" t="s">
        <v>805</v>
      </c>
      <c r="N123" s="5" t="s">
        <v>806</v>
      </c>
      <c r="O123" s="2"/>
      <c r="P123" s="1"/>
    </row>
    <row r="124" spans="1:16" ht="24">
      <c r="A124" s="4">
        <v>0.21349719256872954</v>
      </c>
      <c r="B124" s="4">
        <v>0</v>
      </c>
      <c r="C124" s="4">
        <v>119463.515695804</v>
      </c>
      <c r="D124" s="4">
        <v>157.18883644184734</v>
      </c>
      <c r="E124" s="4">
        <v>76000000</v>
      </c>
      <c r="F124" s="4">
        <v>0.62538638651370904</v>
      </c>
      <c r="G124" s="4">
        <v>5.5</v>
      </c>
      <c r="H124" s="5" t="s">
        <v>53</v>
      </c>
      <c r="I124" s="4">
        <v>4.2921377142262926</v>
      </c>
      <c r="J124" s="18">
        <v>37227</v>
      </c>
      <c r="K124" s="5" t="s">
        <v>108</v>
      </c>
      <c r="L124" s="5" t="s">
        <v>109</v>
      </c>
      <c r="M124" s="5" t="s">
        <v>807</v>
      </c>
      <c r="N124" s="5" t="s">
        <v>808</v>
      </c>
      <c r="O124" s="2"/>
      <c r="P124" s="1"/>
    </row>
    <row r="125" spans="1:16" ht="24">
      <c r="A125" s="4">
        <v>0.21955488741717197</v>
      </c>
      <c r="B125" s="4">
        <v>0</v>
      </c>
      <c r="C125" s="4">
        <v>122853.131806912</v>
      </c>
      <c r="D125" s="4">
        <v>161.64885764067367</v>
      </c>
      <c r="E125" s="4">
        <v>76000000</v>
      </c>
      <c r="F125" s="4">
        <v>0.61646953976154195</v>
      </c>
      <c r="G125" s="4">
        <v>5.5</v>
      </c>
      <c r="H125" s="5" t="s">
        <v>53</v>
      </c>
      <c r="I125" s="4">
        <v>4.2786050949156209</v>
      </c>
      <c r="J125" s="18">
        <v>37257</v>
      </c>
      <c r="K125" s="5" t="s">
        <v>108</v>
      </c>
      <c r="L125" s="5" t="s">
        <v>109</v>
      </c>
      <c r="M125" s="5" t="s">
        <v>809</v>
      </c>
      <c r="N125" s="5" t="s">
        <v>810</v>
      </c>
      <c r="O125" s="2"/>
      <c r="P125" s="1"/>
    </row>
    <row r="126" spans="1:16" ht="24">
      <c r="A126" s="4">
        <v>0.16920944684037195</v>
      </c>
      <c r="B126" s="4">
        <v>0</v>
      </c>
      <c r="C126" s="4">
        <v>94682.066613056901</v>
      </c>
      <c r="D126" s="4">
        <v>161.79437220276299</v>
      </c>
      <c r="E126" s="4">
        <v>58520000</v>
      </c>
      <c r="F126" s="4">
        <v>0.60650365221500302</v>
      </c>
      <c r="G126" s="4">
        <v>5.5</v>
      </c>
      <c r="H126" s="5" t="s">
        <v>53</v>
      </c>
      <c r="I126" s="4">
        <v>4.364207799379856</v>
      </c>
      <c r="J126" s="18">
        <v>37288</v>
      </c>
      <c r="K126" s="5" t="s">
        <v>108</v>
      </c>
      <c r="L126" s="5" t="s">
        <v>109</v>
      </c>
      <c r="M126" s="5" t="s">
        <v>811</v>
      </c>
      <c r="N126" s="5" t="s">
        <v>812</v>
      </c>
      <c r="O126" s="2"/>
      <c r="P126" s="1"/>
    </row>
    <row r="127" spans="1:16" ht="24">
      <c r="A127" s="4">
        <v>8.6686742547431861E-2</v>
      </c>
      <c r="B127" s="4">
        <v>0</v>
      </c>
      <c r="C127" s="4">
        <v>48506.038437013398</v>
      </c>
      <c r="D127" s="4">
        <v>159.55933696385986</v>
      </c>
      <c r="E127" s="4">
        <v>30400000</v>
      </c>
      <c r="F127" s="4">
        <v>0.66682349789142503</v>
      </c>
      <c r="G127" s="4">
        <v>5.5</v>
      </c>
      <c r="H127" s="5" t="s">
        <v>53</v>
      </c>
      <c r="I127" s="4">
        <v>4.4381889904606089</v>
      </c>
      <c r="J127" s="18">
        <v>37316</v>
      </c>
      <c r="K127" s="5" t="s">
        <v>108</v>
      </c>
      <c r="L127" s="5" t="s">
        <v>109</v>
      </c>
      <c r="M127" s="5" t="s">
        <v>813</v>
      </c>
      <c r="N127" s="5" t="s">
        <v>814</v>
      </c>
      <c r="O127" s="2"/>
      <c r="P127" s="1"/>
    </row>
    <row r="128" spans="1:16" ht="24">
      <c r="A128" s="4">
        <v>8.4926471157850528E-2</v>
      </c>
      <c r="B128" s="4">
        <v>0</v>
      </c>
      <c r="C128" s="4">
        <v>47521.069003701399</v>
      </c>
      <c r="D128" s="4">
        <v>158.29803132478813</v>
      </c>
      <c r="E128" s="4">
        <v>30020000</v>
      </c>
      <c r="F128" s="4">
        <v>0.65843117153644504</v>
      </c>
      <c r="G128" s="4">
        <v>5.5</v>
      </c>
      <c r="H128" s="5" t="s">
        <v>53</v>
      </c>
      <c r="I128" s="4">
        <v>4.5233576948601106</v>
      </c>
      <c r="J128" s="18">
        <v>37347</v>
      </c>
      <c r="K128" s="5" t="s">
        <v>108</v>
      </c>
      <c r="L128" s="5" t="s">
        <v>109</v>
      </c>
      <c r="M128" s="5" t="s">
        <v>815</v>
      </c>
      <c r="N128" s="5" t="s">
        <v>816</v>
      </c>
      <c r="O128" s="2"/>
      <c r="P128" s="1"/>
    </row>
    <row r="129" spans="1:16" ht="24">
      <c r="A129" s="4">
        <v>0.11552437050344583</v>
      </c>
      <c r="B129" s="4">
        <v>0</v>
      </c>
      <c r="C129" s="4">
        <v>64642.290059357299</v>
      </c>
      <c r="D129" s="4">
        <v>157.51045336100705</v>
      </c>
      <c r="E129" s="4">
        <v>41040000</v>
      </c>
      <c r="F129" s="4">
        <v>0.65003884518146404</v>
      </c>
      <c r="G129" s="4">
        <v>5.5</v>
      </c>
      <c r="H129" s="5" t="s">
        <v>53</v>
      </c>
      <c r="I129" s="4">
        <v>4.6064957088094634</v>
      </c>
      <c r="J129" s="18">
        <v>37377</v>
      </c>
      <c r="K129" s="5" t="s">
        <v>108</v>
      </c>
      <c r="L129" s="5" t="s">
        <v>109</v>
      </c>
      <c r="M129" s="5" t="s">
        <v>817</v>
      </c>
      <c r="N129" s="5" t="s">
        <v>818</v>
      </c>
      <c r="O129" s="2"/>
      <c r="P129" s="1"/>
    </row>
    <row r="130" spans="1:16" ht="24">
      <c r="A130" s="4">
        <v>0.24570986943089054</v>
      </c>
      <c r="B130" s="4">
        <v>0</v>
      </c>
      <c r="C130" s="4">
        <v>137488.29429652399</v>
      </c>
      <c r="D130" s="4">
        <v>154.62021400868647</v>
      </c>
      <c r="E130" s="4">
        <v>88920000</v>
      </c>
      <c r="F130" s="4">
        <v>0.70773608887195505</v>
      </c>
      <c r="G130" s="4">
        <v>5.5</v>
      </c>
      <c r="H130" s="5" t="s">
        <v>53</v>
      </c>
      <c r="I130" s="4">
        <v>4.6898204618554846</v>
      </c>
      <c r="J130" s="18">
        <v>37409</v>
      </c>
      <c r="K130" s="5" t="s">
        <v>108</v>
      </c>
      <c r="L130" s="5" t="s">
        <v>109</v>
      </c>
      <c r="M130" s="5" t="s">
        <v>819</v>
      </c>
      <c r="N130" s="5" t="s">
        <v>820</v>
      </c>
      <c r="O130" s="2"/>
      <c r="P130" s="1"/>
    </row>
    <row r="131" spans="1:16" ht="24">
      <c r="A131" s="4">
        <v>3.4604055654854901E-2</v>
      </c>
      <c r="B131" s="4">
        <v>0</v>
      </c>
      <c r="C131" s="4">
        <v>19362.887615168202</v>
      </c>
      <c r="D131" s="4">
        <v>153.67371123149366</v>
      </c>
      <c r="E131" s="4">
        <v>12600000</v>
      </c>
      <c r="F131" s="4">
        <v>0.70065506350994</v>
      </c>
      <c r="G131" s="4">
        <v>5.5</v>
      </c>
      <c r="H131" s="5" t="s">
        <v>53</v>
      </c>
      <c r="I131" s="4">
        <v>4.3009234617363443</v>
      </c>
      <c r="J131" s="18">
        <v>37438</v>
      </c>
      <c r="K131" s="5" t="s">
        <v>108</v>
      </c>
      <c r="L131" s="5" t="s">
        <v>109</v>
      </c>
      <c r="M131" s="5" t="s">
        <v>821</v>
      </c>
      <c r="N131" s="5" t="s">
        <v>822</v>
      </c>
      <c r="O131" s="2"/>
      <c r="P131" s="1"/>
    </row>
    <row r="132" spans="1:16" ht="24">
      <c r="A132" s="4">
        <v>0.11384541729784432</v>
      </c>
      <c r="B132" s="4">
        <v>0</v>
      </c>
      <c r="C132" s="4">
        <v>63702.822658326601</v>
      </c>
      <c r="D132" s="4">
        <v>151.67338728172999</v>
      </c>
      <c r="E132" s="4">
        <v>42000000</v>
      </c>
      <c r="F132" s="4">
        <v>0.68832883417606205</v>
      </c>
      <c r="G132" s="4">
        <v>5.5</v>
      </c>
      <c r="H132" s="5" t="s">
        <v>53</v>
      </c>
      <c r="I132" s="4">
        <v>4.3868700163263696</v>
      </c>
      <c r="J132" s="18">
        <v>37469</v>
      </c>
      <c r="K132" s="5" t="s">
        <v>108</v>
      </c>
      <c r="L132" s="5" t="s">
        <v>109</v>
      </c>
      <c r="M132" s="5" t="s">
        <v>823</v>
      </c>
      <c r="N132" s="5" t="s">
        <v>824</v>
      </c>
      <c r="O132" s="2"/>
      <c r="P132" s="1"/>
    </row>
    <row r="133" spans="1:16" ht="24">
      <c r="A133" s="4">
        <v>8.1208287162837609E-2</v>
      </c>
      <c r="B133" s="4">
        <v>0</v>
      </c>
      <c r="C133" s="4">
        <v>45440.538919423503</v>
      </c>
      <c r="D133" s="4">
        <v>150.26633240550098</v>
      </c>
      <c r="E133" s="4">
        <v>30240000</v>
      </c>
      <c r="F133" s="4">
        <v>0.73973183310031798</v>
      </c>
      <c r="G133" s="4">
        <v>5.5</v>
      </c>
      <c r="H133" s="5" t="s">
        <v>53</v>
      </c>
      <c r="I133" s="4">
        <v>4.4667710877305566</v>
      </c>
      <c r="J133" s="18">
        <v>37500</v>
      </c>
      <c r="K133" s="5" t="s">
        <v>108</v>
      </c>
      <c r="L133" s="5" t="s">
        <v>109</v>
      </c>
      <c r="M133" s="5" t="s">
        <v>825</v>
      </c>
      <c r="N133" s="5" t="s">
        <v>826</v>
      </c>
      <c r="O133" s="2"/>
      <c r="P133" s="1"/>
    </row>
    <row r="134" spans="1:16" ht="24">
      <c r="A134" s="4">
        <v>0.11319378004229333</v>
      </c>
      <c r="B134" s="4">
        <v>0</v>
      </c>
      <c r="C134" s="4">
        <v>63338.195486559802</v>
      </c>
      <c r="D134" s="4">
        <v>150.80522734895192</v>
      </c>
      <c r="E134" s="4">
        <v>42000000</v>
      </c>
      <c r="F134" s="4">
        <v>0.72871690475940598</v>
      </c>
      <c r="G134" s="4">
        <v>5.5</v>
      </c>
      <c r="H134" s="5" t="s">
        <v>53</v>
      </c>
      <c r="I134" s="4">
        <v>4.5501392376467971</v>
      </c>
      <c r="J134" s="18">
        <v>37530</v>
      </c>
      <c r="K134" s="5" t="s">
        <v>108</v>
      </c>
      <c r="L134" s="5" t="s">
        <v>109</v>
      </c>
      <c r="M134" s="5" t="s">
        <v>827</v>
      </c>
      <c r="N134" s="5" t="s">
        <v>828</v>
      </c>
      <c r="O134" s="2"/>
      <c r="P134" s="1"/>
    </row>
    <row r="135" spans="1:16" ht="24">
      <c r="A135" s="4">
        <v>0.22552969489584943</v>
      </c>
      <c r="B135" s="4">
        <v>0</v>
      </c>
      <c r="C135" s="4">
        <v>126196.367839295</v>
      </c>
      <c r="D135" s="4">
        <v>150.23377123725595</v>
      </c>
      <c r="E135" s="4">
        <v>84000000</v>
      </c>
      <c r="F135" s="4">
        <v>0.71770197641849398</v>
      </c>
      <c r="G135" s="4">
        <v>5.5</v>
      </c>
      <c r="H135" s="5" t="s">
        <v>53</v>
      </c>
      <c r="I135" s="4">
        <v>4.6357145694859101</v>
      </c>
      <c r="J135" s="18">
        <v>37561</v>
      </c>
      <c r="K135" s="5" t="s">
        <v>108</v>
      </c>
      <c r="L135" s="5" t="s">
        <v>109</v>
      </c>
      <c r="M135" s="5" t="s">
        <v>829</v>
      </c>
      <c r="N135" s="5" t="s">
        <v>830</v>
      </c>
      <c r="O135" s="2"/>
      <c r="P135" s="1"/>
    </row>
    <row r="136" spans="1:16" ht="24">
      <c r="A136" s="4">
        <v>0.2233619605325313</v>
      </c>
      <c r="B136" s="4">
        <v>0</v>
      </c>
      <c r="C136" s="4">
        <v>124983.400282107</v>
      </c>
      <c r="D136" s="4">
        <v>148.78976224060355</v>
      </c>
      <c r="E136" s="4">
        <v>84000000</v>
      </c>
      <c r="F136" s="4">
        <v>0.77435017931461203</v>
      </c>
      <c r="G136" s="4">
        <v>5.5</v>
      </c>
      <c r="H136" s="5" t="s">
        <v>53</v>
      </c>
      <c r="I136" s="4">
        <v>4.7134805841792602</v>
      </c>
      <c r="J136" s="18">
        <v>37591</v>
      </c>
      <c r="K136" s="5" t="s">
        <v>108</v>
      </c>
      <c r="L136" s="5" t="s">
        <v>109</v>
      </c>
      <c r="M136" s="5" t="s">
        <v>831</v>
      </c>
      <c r="N136" s="5" t="s">
        <v>832</v>
      </c>
      <c r="O136" s="2"/>
      <c r="P136" s="1"/>
    </row>
    <row r="137" spans="1:16" ht="24">
      <c r="A137" s="4">
        <v>0.33373805645879284</v>
      </c>
      <c r="B137" s="4">
        <v>0</v>
      </c>
      <c r="C137" s="4">
        <v>186744.94529110601</v>
      </c>
      <c r="D137" s="4">
        <v>153.32097314540721</v>
      </c>
      <c r="E137" s="4">
        <v>121800000</v>
      </c>
      <c r="F137" s="4">
        <v>0.76517107236385196</v>
      </c>
      <c r="G137" s="4">
        <v>5.5</v>
      </c>
      <c r="H137" s="5" t="s">
        <v>53</v>
      </c>
      <c r="I137" s="4">
        <v>4.6947434465653517</v>
      </c>
      <c r="J137" s="18">
        <v>37622</v>
      </c>
      <c r="K137" s="5" t="s">
        <v>108</v>
      </c>
      <c r="L137" s="5" t="s">
        <v>109</v>
      </c>
      <c r="M137" s="5" t="s">
        <v>833</v>
      </c>
      <c r="N137" s="5" t="s">
        <v>834</v>
      </c>
      <c r="O137" s="2"/>
      <c r="P137" s="1"/>
    </row>
    <row r="138" spans="1:16" ht="24">
      <c r="A138" s="4">
        <v>6.9228403257079685E-2</v>
      </c>
      <c r="B138" s="4">
        <v>0</v>
      </c>
      <c r="C138" s="4">
        <v>38737.129699891499</v>
      </c>
      <c r="D138" s="4">
        <v>153.7187686503631</v>
      </c>
      <c r="E138" s="4">
        <v>25200000</v>
      </c>
      <c r="F138" s="4">
        <v>0.75468066442012705</v>
      </c>
      <c r="G138" s="4">
        <v>5.5</v>
      </c>
      <c r="H138" s="5" t="s">
        <v>53</v>
      </c>
      <c r="I138" s="4">
        <v>4.7833505415506563</v>
      </c>
      <c r="J138" s="18">
        <v>37654</v>
      </c>
      <c r="K138" s="5" t="s">
        <v>108</v>
      </c>
      <c r="L138" s="5" t="s">
        <v>109</v>
      </c>
      <c r="M138" s="5" t="s">
        <v>835</v>
      </c>
      <c r="N138" s="5" t="s">
        <v>836</v>
      </c>
      <c r="O138" s="2"/>
      <c r="P138" s="1"/>
    </row>
    <row r="139" spans="1:16" ht="24">
      <c r="A139" s="4">
        <v>2.0660557492148828E-2</v>
      </c>
      <c r="B139" s="4">
        <v>0</v>
      </c>
      <c r="C139" s="4">
        <v>11560.7273545427</v>
      </c>
      <c r="D139" s="4">
        <v>152.91967400188756</v>
      </c>
      <c r="E139" s="4">
        <v>7560000</v>
      </c>
      <c r="F139" s="4">
        <v>0.81185338771343096</v>
      </c>
      <c r="G139" s="4">
        <v>5.5</v>
      </c>
      <c r="H139" s="5" t="s">
        <v>53</v>
      </c>
      <c r="I139" s="4">
        <v>4.856642370696064</v>
      </c>
      <c r="J139" s="18">
        <v>37682</v>
      </c>
      <c r="K139" s="5" t="s">
        <v>108</v>
      </c>
      <c r="L139" s="5" t="s">
        <v>109</v>
      </c>
      <c r="M139" s="5" t="s">
        <v>837</v>
      </c>
      <c r="N139" s="5" t="s">
        <v>838</v>
      </c>
      <c r="O139" s="2"/>
      <c r="P139" s="1"/>
    </row>
    <row r="140" spans="1:16" ht="24">
      <c r="A140" s="4">
        <v>2.2860307712412094E-2</v>
      </c>
      <c r="B140" s="4">
        <v>0</v>
      </c>
      <c r="C140" s="4">
        <v>12791.609558676</v>
      </c>
      <c r="D140" s="4">
        <v>152.28106617471428</v>
      </c>
      <c r="E140" s="4">
        <v>8400000</v>
      </c>
      <c r="F140" s="4">
        <v>0.80372332155704396</v>
      </c>
      <c r="G140" s="4">
        <v>5.5</v>
      </c>
      <c r="H140" s="5" t="s">
        <v>53</v>
      </c>
      <c r="I140" s="4">
        <v>4.9391385672384631</v>
      </c>
      <c r="J140" s="18">
        <v>37712</v>
      </c>
      <c r="K140" s="5" t="s">
        <v>108</v>
      </c>
      <c r="L140" s="5" t="s">
        <v>109</v>
      </c>
      <c r="M140" s="5" t="s">
        <v>839</v>
      </c>
      <c r="N140" s="5" t="s">
        <v>840</v>
      </c>
      <c r="O140" s="2"/>
      <c r="P140" s="1"/>
    </row>
    <row r="141" spans="1:16" ht="24">
      <c r="A141" s="4">
        <v>0.2619202964854781</v>
      </c>
      <c r="B141" s="4">
        <v>0</v>
      </c>
      <c r="C141" s="4">
        <v>146558.92695249201</v>
      </c>
      <c r="D141" s="4">
        <v>151.71731568580952</v>
      </c>
      <c r="E141" s="4">
        <v>96600000</v>
      </c>
      <c r="F141" s="4">
        <v>0.85040563690662296</v>
      </c>
      <c r="G141" s="4">
        <v>5.5</v>
      </c>
      <c r="H141" s="5" t="s">
        <v>53</v>
      </c>
      <c r="I141" s="4">
        <v>5.1022950173521116</v>
      </c>
      <c r="J141" s="18">
        <v>37773</v>
      </c>
      <c r="K141" s="5" t="s">
        <v>108</v>
      </c>
      <c r="L141" s="5" t="s">
        <v>109</v>
      </c>
      <c r="M141" s="5" t="s">
        <v>841</v>
      </c>
      <c r="N141" s="5" t="s">
        <v>842</v>
      </c>
      <c r="O141" s="2"/>
      <c r="P141" s="1"/>
    </row>
    <row r="142" spans="1:16">
      <c r="A142" s="9">
        <v>10.877832632739826</v>
      </c>
      <c r="B142" s="10"/>
      <c r="C142" s="9">
        <v>6086750.4336821847</v>
      </c>
      <c r="D142" s="10"/>
      <c r="E142" s="9">
        <v>3710971900</v>
      </c>
      <c r="F142" s="9">
        <v>0.239392932193845</v>
      </c>
      <c r="G142" s="10"/>
      <c r="H142" s="10"/>
      <c r="I142" s="9">
        <v>3.3523500445536323</v>
      </c>
      <c r="J142" s="10"/>
      <c r="K142" s="10"/>
      <c r="L142" s="10"/>
      <c r="M142" s="10"/>
      <c r="N142" s="11" t="s">
        <v>843</v>
      </c>
      <c r="O142" s="2"/>
      <c r="P142" s="1"/>
    </row>
    <row r="143" spans="1:16" ht="15.2" customHeight="1">
      <c r="A143" s="31" t="s">
        <v>844</v>
      </c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2"/>
      <c r="P143" s="1"/>
    </row>
    <row r="144" spans="1:16">
      <c r="A144" s="4">
        <v>1.7871330114908739E-11</v>
      </c>
      <c r="B144" s="4">
        <v>0</v>
      </c>
      <c r="C144" s="4">
        <v>1.0000000000000001E-5</v>
      </c>
      <c r="D144" s="4">
        <v>0</v>
      </c>
      <c r="E144" s="4">
        <v>0</v>
      </c>
      <c r="F144" s="4">
        <v>0</v>
      </c>
      <c r="G144" s="4">
        <v>0</v>
      </c>
      <c r="H144" s="5" t="s">
        <v>55</v>
      </c>
      <c r="I144" s="4">
        <v>0</v>
      </c>
      <c r="J144" s="14"/>
      <c r="K144" s="5"/>
      <c r="L144" s="5" t="s">
        <v>55</v>
      </c>
      <c r="M144" s="5" t="s">
        <v>55</v>
      </c>
      <c r="N144" s="5" t="s">
        <v>55</v>
      </c>
      <c r="O144" s="2"/>
      <c r="P144" s="1"/>
    </row>
    <row r="145" spans="1:16" ht="25.5">
      <c r="A145" s="9">
        <v>1.7871330114908739E-11</v>
      </c>
      <c r="B145" s="10"/>
      <c r="C145" s="9">
        <v>1.0000000000000001E-5</v>
      </c>
      <c r="D145" s="10"/>
      <c r="E145" s="9">
        <v>0</v>
      </c>
      <c r="F145" s="9">
        <v>0</v>
      </c>
      <c r="G145" s="10"/>
      <c r="H145" s="10"/>
      <c r="I145" s="9">
        <v>0</v>
      </c>
      <c r="J145" s="10"/>
      <c r="K145" s="10"/>
      <c r="L145" s="10"/>
      <c r="M145" s="10"/>
      <c r="N145" s="11" t="s">
        <v>845</v>
      </c>
      <c r="O145" s="2"/>
      <c r="P145" s="1"/>
    </row>
    <row r="146" spans="1:16" ht="15.2" customHeight="1">
      <c r="A146" s="31" t="s">
        <v>439</v>
      </c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2"/>
      <c r="P146" s="1"/>
    </row>
    <row r="147" spans="1:16" ht="36">
      <c r="A147" s="4">
        <v>55.182702533590209</v>
      </c>
      <c r="B147" s="4">
        <v>0</v>
      </c>
      <c r="C147" s="4">
        <v>30877781.440316699</v>
      </c>
      <c r="D147" s="4">
        <v>92.754383781192743</v>
      </c>
      <c r="E147" s="4">
        <v>33289835134</v>
      </c>
      <c r="F147" s="4">
        <v>2.1095168503522901</v>
      </c>
      <c r="G147" s="4">
        <v>0</v>
      </c>
      <c r="H147" s="5" t="s">
        <v>53</v>
      </c>
      <c r="I147" s="4">
        <v>12.288619543267297</v>
      </c>
      <c r="J147" s="14">
        <v>41425</v>
      </c>
      <c r="K147" s="5" t="s">
        <v>108</v>
      </c>
      <c r="L147" s="5" t="s">
        <v>109</v>
      </c>
      <c r="M147" s="5" t="s">
        <v>846</v>
      </c>
      <c r="N147" s="5" t="s">
        <v>847</v>
      </c>
      <c r="O147" s="2"/>
      <c r="P147" s="1"/>
    </row>
    <row r="148" spans="1:16">
      <c r="A148" s="9">
        <v>55.182702533590209</v>
      </c>
      <c r="B148" s="10"/>
      <c r="C148" s="9">
        <v>30877781.440316699</v>
      </c>
      <c r="D148" s="10"/>
      <c r="E148" s="9">
        <v>33289835134</v>
      </c>
      <c r="F148" s="9">
        <v>2.1095168503522901</v>
      </c>
      <c r="G148" s="10"/>
      <c r="H148" s="10"/>
      <c r="I148" s="9">
        <v>12.288619543267297</v>
      </c>
      <c r="J148" s="10"/>
      <c r="K148" s="10"/>
      <c r="L148" s="10"/>
      <c r="M148" s="10"/>
      <c r="N148" s="11" t="s">
        <v>440</v>
      </c>
      <c r="O148" s="2"/>
      <c r="P148" s="1"/>
    </row>
    <row r="149" spans="1:16">
      <c r="A149" s="9">
        <v>69.646730744998578</v>
      </c>
      <c r="B149" s="10"/>
      <c r="C149" s="9">
        <v>38971207.121789679</v>
      </c>
      <c r="D149" s="10"/>
      <c r="E149" s="9">
        <v>38951398034</v>
      </c>
      <c r="F149" s="9">
        <v>1.9541593881126815</v>
      </c>
      <c r="G149" s="10"/>
      <c r="H149" s="10"/>
      <c r="I149" s="9">
        <v>10.798390407154468</v>
      </c>
      <c r="J149" s="10"/>
      <c r="K149" s="10"/>
      <c r="L149" s="10"/>
      <c r="M149" s="10"/>
      <c r="N149" s="11" t="s">
        <v>93</v>
      </c>
      <c r="O149" s="2"/>
      <c r="P149" s="1"/>
    </row>
    <row r="150" spans="1:16" ht="15.2" customHeight="1">
      <c r="A150" s="31" t="s">
        <v>94</v>
      </c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2"/>
      <c r="P150" s="1"/>
    </row>
    <row r="151" spans="1:16" ht="15.2" customHeight="1">
      <c r="A151" s="31" t="s">
        <v>848</v>
      </c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2"/>
      <c r="P151" s="1"/>
    </row>
    <row r="152" spans="1:16">
      <c r="A152" s="4">
        <v>1.7871330114908739E-11</v>
      </c>
      <c r="B152" s="4">
        <v>0</v>
      </c>
      <c r="C152" s="4">
        <v>1.0000000000000001E-5</v>
      </c>
      <c r="D152" s="4">
        <v>0</v>
      </c>
      <c r="E152" s="4">
        <v>0</v>
      </c>
      <c r="F152" s="4">
        <v>0</v>
      </c>
      <c r="G152" s="4">
        <v>0</v>
      </c>
      <c r="H152" s="5" t="s">
        <v>55</v>
      </c>
      <c r="I152" s="4">
        <v>0</v>
      </c>
      <c r="J152" s="14"/>
      <c r="K152" s="5"/>
      <c r="L152" s="5" t="s">
        <v>55</v>
      </c>
      <c r="M152" s="5" t="s">
        <v>55</v>
      </c>
      <c r="N152" s="5" t="s">
        <v>55</v>
      </c>
      <c r="O152" s="2"/>
      <c r="P152" s="1"/>
    </row>
    <row r="153" spans="1:16" ht="51">
      <c r="A153" s="9">
        <v>1.7871330114908739E-11</v>
      </c>
      <c r="B153" s="10"/>
      <c r="C153" s="9">
        <v>1.0000000000000001E-5</v>
      </c>
      <c r="D153" s="10"/>
      <c r="E153" s="9">
        <v>0</v>
      </c>
      <c r="F153" s="9">
        <v>0</v>
      </c>
      <c r="G153" s="10"/>
      <c r="H153" s="10"/>
      <c r="I153" s="9">
        <v>0</v>
      </c>
      <c r="J153" s="10"/>
      <c r="K153" s="10"/>
      <c r="L153" s="10"/>
      <c r="M153" s="10"/>
      <c r="N153" s="11" t="s">
        <v>849</v>
      </c>
      <c r="O153" s="2"/>
      <c r="P153" s="1"/>
    </row>
    <row r="154" spans="1:16" ht="15.2" customHeight="1">
      <c r="A154" s="31" t="s">
        <v>850</v>
      </c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2"/>
      <c r="P154" s="1"/>
    </row>
    <row r="155" spans="1:16">
      <c r="A155" s="4">
        <v>1.7871330114908739E-11</v>
      </c>
      <c r="B155" s="4">
        <v>0</v>
      </c>
      <c r="C155" s="4">
        <v>1.0000000000000001E-5</v>
      </c>
      <c r="D155" s="4">
        <v>0</v>
      </c>
      <c r="E155" s="4">
        <v>0</v>
      </c>
      <c r="F155" s="4">
        <v>0</v>
      </c>
      <c r="G155" s="4">
        <v>0</v>
      </c>
      <c r="H155" s="5" t="s">
        <v>55</v>
      </c>
      <c r="I155" s="4">
        <v>0</v>
      </c>
      <c r="J155" s="14"/>
      <c r="K155" s="5"/>
      <c r="L155" s="5" t="s">
        <v>55</v>
      </c>
      <c r="M155" s="5" t="s">
        <v>55</v>
      </c>
      <c r="N155" s="5" t="s">
        <v>55</v>
      </c>
      <c r="O155" s="2"/>
      <c r="P155" s="1"/>
    </row>
    <row r="156" spans="1:16" ht="63.75">
      <c r="A156" s="9">
        <v>1.7871330114908739E-11</v>
      </c>
      <c r="B156" s="10"/>
      <c r="C156" s="9">
        <v>1.0000000000000001E-5</v>
      </c>
      <c r="D156" s="10"/>
      <c r="E156" s="9">
        <v>0</v>
      </c>
      <c r="F156" s="9">
        <v>0</v>
      </c>
      <c r="G156" s="10"/>
      <c r="H156" s="10"/>
      <c r="I156" s="9">
        <v>0</v>
      </c>
      <c r="J156" s="10"/>
      <c r="K156" s="10"/>
      <c r="L156" s="10"/>
      <c r="M156" s="10"/>
      <c r="N156" s="11" t="s">
        <v>851</v>
      </c>
      <c r="O156" s="2"/>
      <c r="P156" s="1"/>
    </row>
    <row r="157" spans="1:16">
      <c r="A157" s="9">
        <v>3.5742660229817478E-11</v>
      </c>
      <c r="B157" s="10"/>
      <c r="C157" s="9">
        <v>2.0000000000000002E-5</v>
      </c>
      <c r="D157" s="10"/>
      <c r="E157" s="9">
        <v>0</v>
      </c>
      <c r="F157" s="9">
        <v>0</v>
      </c>
      <c r="G157" s="10"/>
      <c r="H157" s="10"/>
      <c r="I157" s="9">
        <v>0</v>
      </c>
      <c r="J157" s="10"/>
      <c r="K157" s="10"/>
      <c r="L157" s="10"/>
      <c r="M157" s="10"/>
      <c r="N157" s="11" t="s">
        <v>99</v>
      </c>
      <c r="O157" s="2"/>
      <c r="P157" s="1"/>
    </row>
    <row r="158" spans="1:16" ht="38.25">
      <c r="A158" s="6">
        <v>69.646730745034333</v>
      </c>
      <c r="B158" s="12"/>
      <c r="C158" s="6">
        <v>38971207.121809676</v>
      </c>
      <c r="D158" s="12"/>
      <c r="E158" s="6">
        <v>38951398034</v>
      </c>
      <c r="F158" s="6">
        <v>1.9541593881116786</v>
      </c>
      <c r="G158" s="12"/>
      <c r="H158" s="12"/>
      <c r="I158" s="6">
        <v>10.798390407148924</v>
      </c>
      <c r="J158" s="12"/>
      <c r="K158" s="12"/>
      <c r="L158" s="12"/>
      <c r="M158" s="12"/>
      <c r="N158" s="7" t="s">
        <v>146</v>
      </c>
      <c r="O158" s="2"/>
      <c r="P158" s="1"/>
    </row>
    <row r="159" spans="1:16" ht="20.100000000000001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1"/>
    </row>
    <row r="160" spans="1:16" ht="36" customHeight="1">
      <c r="A160" s="30" t="s">
        <v>33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1"/>
    </row>
  </sheetData>
  <mergeCells count="13">
    <mergeCell ref="A11:N11"/>
    <mergeCell ref="A160:O160"/>
    <mergeCell ref="A23:N23"/>
    <mergeCell ref="A143:N143"/>
    <mergeCell ref="A146:N146"/>
    <mergeCell ref="A150:N150"/>
    <mergeCell ref="A151:N151"/>
    <mergeCell ref="A154:N154"/>
    <mergeCell ref="A2:O2"/>
    <mergeCell ref="A3:O3"/>
    <mergeCell ref="A4:O4"/>
    <mergeCell ref="A7:N7"/>
    <mergeCell ref="A8:N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31"/>
  <sheetViews>
    <sheetView showGridLines="0" topLeftCell="A13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852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102</v>
      </c>
      <c r="C6" s="3" t="s">
        <v>44</v>
      </c>
      <c r="D6" s="3" t="s">
        <v>104</v>
      </c>
      <c r="E6" s="3" t="s">
        <v>105</v>
      </c>
      <c r="F6" s="3" t="s">
        <v>45</v>
      </c>
      <c r="G6" s="3" t="s">
        <v>46</v>
      </c>
      <c r="H6" s="3" t="s">
        <v>36</v>
      </c>
      <c r="I6" s="3" t="s">
        <v>106</v>
      </c>
      <c r="J6" s="3" t="s">
        <v>572</v>
      </c>
      <c r="K6" s="3" t="s">
        <v>47</v>
      </c>
      <c r="L6" s="3" t="s">
        <v>48</v>
      </c>
      <c r="M6" s="3" t="s">
        <v>148</v>
      </c>
      <c r="N6" s="3" t="s">
        <v>49</v>
      </c>
      <c r="O6" s="3" t="s">
        <v>50</v>
      </c>
      <c r="P6" s="1"/>
    </row>
    <row r="7" spans="1:16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1"/>
    </row>
    <row r="8" spans="1:16" ht="15.2" customHeight="1">
      <c r="A8" s="31" t="s">
        <v>149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1"/>
    </row>
    <row r="9" spans="1:16">
      <c r="A9" s="4">
        <v>1.7871330114908739E-11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55</v>
      </c>
      <c r="I9" s="4">
        <v>0</v>
      </c>
      <c r="J9" s="13"/>
      <c r="K9" s="5"/>
      <c r="L9" s="5" t="s">
        <v>55</v>
      </c>
      <c r="M9" s="5" t="s">
        <v>55</v>
      </c>
      <c r="N9" s="5" t="s">
        <v>55</v>
      </c>
      <c r="O9" s="5" t="s">
        <v>55</v>
      </c>
      <c r="P9" s="1"/>
    </row>
    <row r="10" spans="1:16">
      <c r="A10" s="9">
        <v>1.7871330114908739E-11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0"/>
      <c r="O10" s="11" t="s">
        <v>150</v>
      </c>
      <c r="P10" s="1"/>
    </row>
    <row r="11" spans="1:16" ht="15.2" customHeight="1">
      <c r="A11" s="31" t="s">
        <v>117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1"/>
    </row>
    <row r="12" spans="1:16">
      <c r="A12" s="4">
        <v>1.7871330114908739E-11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55</v>
      </c>
      <c r="I12" s="4">
        <v>0</v>
      </c>
      <c r="J12" s="13"/>
      <c r="K12" s="5"/>
      <c r="L12" s="5" t="s">
        <v>55</v>
      </c>
      <c r="M12" s="5" t="s">
        <v>55</v>
      </c>
      <c r="N12" s="5" t="s">
        <v>55</v>
      </c>
      <c r="O12" s="5" t="s">
        <v>55</v>
      </c>
      <c r="P12" s="1"/>
    </row>
    <row r="13" spans="1:16" ht="25.5">
      <c r="A13" s="9">
        <v>1.7871330114908739E-11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0"/>
      <c r="O13" s="11" t="s">
        <v>124</v>
      </c>
      <c r="P13" s="1"/>
    </row>
    <row r="14" spans="1:16" ht="15.2" customHeight="1">
      <c r="A14" s="31" t="s">
        <v>151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1"/>
    </row>
    <row r="15" spans="1:16">
      <c r="A15" s="4">
        <v>1.7871330114908739E-11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55</v>
      </c>
      <c r="I15" s="4">
        <v>0</v>
      </c>
      <c r="J15" s="13"/>
      <c r="K15" s="5"/>
      <c r="L15" s="5" t="s">
        <v>55</v>
      </c>
      <c r="M15" s="5" t="s">
        <v>55</v>
      </c>
      <c r="N15" s="5" t="s">
        <v>55</v>
      </c>
      <c r="O15" s="5" t="s">
        <v>55</v>
      </c>
      <c r="P15" s="1"/>
    </row>
    <row r="16" spans="1:16" ht="25.5">
      <c r="A16" s="9">
        <v>1.7871330114908739E-11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152</v>
      </c>
      <c r="P16" s="1"/>
    </row>
    <row r="17" spans="1:16" ht="15.2" customHeight="1">
      <c r="A17" s="31" t="s">
        <v>439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1"/>
    </row>
    <row r="18" spans="1:16">
      <c r="A18" s="4">
        <v>1.7871330114908739E-11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55</v>
      </c>
      <c r="I18" s="4">
        <v>0</v>
      </c>
      <c r="J18" s="13"/>
      <c r="K18" s="5"/>
      <c r="L18" s="5" t="s">
        <v>55</v>
      </c>
      <c r="M18" s="5" t="s">
        <v>55</v>
      </c>
      <c r="N18" s="5" t="s">
        <v>55</v>
      </c>
      <c r="O18" s="5" t="s">
        <v>55</v>
      </c>
      <c r="P18" s="1"/>
    </row>
    <row r="19" spans="1:16">
      <c r="A19" s="9">
        <v>1.7871330114908739E-11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0"/>
      <c r="O19" s="11" t="s">
        <v>440</v>
      </c>
      <c r="P19" s="1"/>
    </row>
    <row r="20" spans="1:16">
      <c r="A20" s="9">
        <v>7.1485320459634956E-11</v>
      </c>
      <c r="B20" s="10"/>
      <c r="C20" s="9">
        <v>4.0000000000000003E-5</v>
      </c>
      <c r="D20" s="10"/>
      <c r="E20" s="9">
        <v>0</v>
      </c>
      <c r="F20" s="9">
        <v>0</v>
      </c>
      <c r="G20" s="10"/>
      <c r="H20" s="10"/>
      <c r="I20" s="9">
        <v>0</v>
      </c>
      <c r="J20" s="10"/>
      <c r="K20" s="10"/>
      <c r="L20" s="10"/>
      <c r="M20" s="10"/>
      <c r="N20" s="10"/>
      <c r="O20" s="11" t="s">
        <v>93</v>
      </c>
      <c r="P20" s="1"/>
    </row>
    <row r="21" spans="1:16" ht="15.2" customHeight="1">
      <c r="A21" s="31" t="s">
        <v>94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1"/>
    </row>
    <row r="22" spans="1:16" ht="15.2" customHeight="1">
      <c r="A22" s="31" t="s">
        <v>853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1"/>
    </row>
    <row r="23" spans="1:16">
      <c r="A23" s="4">
        <v>1.7871330114908739E-11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55</v>
      </c>
      <c r="I23" s="4">
        <v>0</v>
      </c>
      <c r="J23" s="13"/>
      <c r="K23" s="5"/>
      <c r="L23" s="5" t="s">
        <v>55</v>
      </c>
      <c r="M23" s="5" t="s">
        <v>55</v>
      </c>
      <c r="N23" s="5" t="s">
        <v>55</v>
      </c>
      <c r="O23" s="5" t="s">
        <v>55</v>
      </c>
      <c r="P23" s="1"/>
    </row>
    <row r="24" spans="1:16" ht="51">
      <c r="A24" s="9">
        <v>1.7871330114908739E-11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854</v>
      </c>
      <c r="P24" s="1"/>
    </row>
    <row r="25" spans="1:16" ht="15.2" customHeight="1">
      <c r="A25" s="31" t="s">
        <v>855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1"/>
    </row>
    <row r="26" spans="1:16">
      <c r="A26" s="4">
        <v>1.7871330114908739E-11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55</v>
      </c>
      <c r="I26" s="4">
        <v>0</v>
      </c>
      <c r="J26" s="13"/>
      <c r="K26" s="5"/>
      <c r="L26" s="5" t="s">
        <v>55</v>
      </c>
      <c r="M26" s="5" t="s">
        <v>55</v>
      </c>
      <c r="N26" s="5" t="s">
        <v>55</v>
      </c>
      <c r="O26" s="5" t="s">
        <v>55</v>
      </c>
      <c r="P26" s="1"/>
    </row>
    <row r="27" spans="1:16" ht="51">
      <c r="A27" s="9">
        <v>1.7871330114908739E-11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856</v>
      </c>
      <c r="P27" s="1"/>
    </row>
    <row r="28" spans="1:16">
      <c r="A28" s="9">
        <v>3.5742660229817478E-11</v>
      </c>
      <c r="B28" s="10"/>
      <c r="C28" s="9">
        <v>2.0000000000000002E-5</v>
      </c>
      <c r="D28" s="10"/>
      <c r="E28" s="9">
        <v>0</v>
      </c>
      <c r="F28" s="9">
        <v>0</v>
      </c>
      <c r="G28" s="10"/>
      <c r="H28" s="10"/>
      <c r="I28" s="9">
        <v>0</v>
      </c>
      <c r="J28" s="10"/>
      <c r="K28" s="10"/>
      <c r="L28" s="10"/>
      <c r="M28" s="10"/>
      <c r="N28" s="10"/>
      <c r="O28" s="11" t="s">
        <v>99</v>
      </c>
      <c r="P28" s="1"/>
    </row>
    <row r="29" spans="1:16" ht="25.5">
      <c r="A29" s="6">
        <v>1.0722798068945244E-10</v>
      </c>
      <c r="B29" s="12"/>
      <c r="C29" s="6">
        <v>6.0000000000000002E-5</v>
      </c>
      <c r="D29" s="12"/>
      <c r="E29" s="6">
        <v>0</v>
      </c>
      <c r="F29" s="6">
        <v>0</v>
      </c>
      <c r="G29" s="12"/>
      <c r="H29" s="12"/>
      <c r="I29" s="6">
        <v>0</v>
      </c>
      <c r="J29" s="12"/>
      <c r="K29" s="12"/>
      <c r="L29" s="12"/>
      <c r="M29" s="12"/>
      <c r="N29" s="12"/>
      <c r="O29" s="7" t="s">
        <v>157</v>
      </c>
      <c r="P29" s="1"/>
    </row>
    <row r="30" spans="1:16" ht="20.100000000000001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</row>
    <row r="31" spans="1:16" ht="36" customHeight="1">
      <c r="A31" s="30" t="s">
        <v>33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</sheetData>
  <mergeCells count="12">
    <mergeCell ref="A25:O25"/>
    <mergeCell ref="A31:P31"/>
    <mergeCell ref="A11:O11"/>
    <mergeCell ref="A14:O14"/>
    <mergeCell ref="A17:O17"/>
    <mergeCell ref="A21:O21"/>
    <mergeCell ref="A22:O22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98"/>
  <sheetViews>
    <sheetView showGridLines="0" topLeftCell="A4" workbookViewId="0">
      <selection activeCell="Q69" sqref="Q69"/>
    </sheetView>
  </sheetViews>
  <sheetFormatPr defaultRowHeight="12.75"/>
  <cols>
    <col min="1" max="2" width="9.42578125" customWidth="1"/>
    <col min="3" max="3" width="14.28515625" customWidth="1"/>
    <col min="4" max="4" width="10.8554687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4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857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102</v>
      </c>
      <c r="C6" s="3" t="s">
        <v>44</v>
      </c>
      <c r="D6" s="3" t="s">
        <v>104</v>
      </c>
      <c r="E6" s="3" t="s">
        <v>105</v>
      </c>
      <c r="F6" s="3" t="s">
        <v>45</v>
      </c>
      <c r="G6" s="3" t="s">
        <v>46</v>
      </c>
      <c r="H6" s="3" t="s">
        <v>36</v>
      </c>
      <c r="I6" s="3" t="s">
        <v>106</v>
      </c>
      <c r="J6" s="3" t="s">
        <v>572</v>
      </c>
      <c r="K6" s="3" t="s">
        <v>47</v>
      </c>
      <c r="L6" s="3" t="s">
        <v>48</v>
      </c>
      <c r="M6" s="3" t="s">
        <v>148</v>
      </c>
      <c r="N6" s="3" t="s">
        <v>49</v>
      </c>
      <c r="O6" s="3" t="s">
        <v>50</v>
      </c>
      <c r="P6" s="1"/>
    </row>
    <row r="7" spans="1:16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1"/>
    </row>
    <row r="8" spans="1:16" ht="15.2" customHeight="1">
      <c r="A8" s="31" t="s">
        <v>858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1"/>
    </row>
    <row r="9" spans="1:16" ht="24">
      <c r="A9" s="4">
        <v>2.4174634028821609E-2</v>
      </c>
      <c r="B9" s="4">
        <v>1.64</v>
      </c>
      <c r="C9" s="4">
        <v>13527.048000000001</v>
      </c>
      <c r="D9" s="4">
        <v>137.47</v>
      </c>
      <c r="E9" s="4">
        <v>9840000</v>
      </c>
      <c r="F9" s="4">
        <v>2.3416171261072098</v>
      </c>
      <c r="G9" s="4">
        <v>4.9000000000000004</v>
      </c>
      <c r="H9" s="5" t="s">
        <v>53</v>
      </c>
      <c r="I9" s="4">
        <v>5.2778771561948776</v>
      </c>
      <c r="J9" s="14">
        <v>39313</v>
      </c>
      <c r="K9" s="5" t="s">
        <v>108</v>
      </c>
      <c r="L9" s="5" t="s">
        <v>160</v>
      </c>
      <c r="M9" s="5" t="s">
        <v>174</v>
      </c>
      <c r="N9" s="5" t="s">
        <v>859</v>
      </c>
      <c r="O9" s="5" t="s">
        <v>860</v>
      </c>
      <c r="P9" s="1"/>
    </row>
    <row r="10" spans="1:16" ht="36">
      <c r="A10" s="4">
        <v>0.15890114458369961</v>
      </c>
      <c r="B10" s="4">
        <v>0</v>
      </c>
      <c r="C10" s="4">
        <v>88914</v>
      </c>
      <c r="D10" s="4">
        <v>121.8</v>
      </c>
      <c r="E10" s="4">
        <v>73000000</v>
      </c>
      <c r="F10" s="4">
        <v>1.0772607086896899</v>
      </c>
      <c r="G10" s="4">
        <v>5.6</v>
      </c>
      <c r="H10" s="5" t="s">
        <v>53</v>
      </c>
      <c r="I10" s="4">
        <v>1.4532327244913736</v>
      </c>
      <c r="J10" s="14">
        <v>39813</v>
      </c>
      <c r="K10" s="5" t="s">
        <v>108</v>
      </c>
      <c r="L10" s="5" t="s">
        <v>164</v>
      </c>
      <c r="M10" s="5" t="s">
        <v>161</v>
      </c>
      <c r="N10" s="5" t="s">
        <v>861</v>
      </c>
      <c r="O10" s="5" t="s">
        <v>862</v>
      </c>
      <c r="P10" s="1"/>
    </row>
    <row r="11" spans="1:16" ht="48">
      <c r="A11" s="4">
        <v>4.7685623362358131E-3</v>
      </c>
      <c r="B11" s="4">
        <v>0</v>
      </c>
      <c r="C11" s="4">
        <v>2668.2750000000001</v>
      </c>
      <c r="D11" s="4">
        <v>118.59</v>
      </c>
      <c r="E11" s="4">
        <v>2250000</v>
      </c>
      <c r="F11" s="4">
        <v>-0.73443274319172003</v>
      </c>
      <c r="G11" s="4">
        <v>4.5999999999999996</v>
      </c>
      <c r="H11" s="5" t="s">
        <v>53</v>
      </c>
      <c r="I11" s="4">
        <v>0.36279167811845858</v>
      </c>
      <c r="J11" s="14">
        <v>39492</v>
      </c>
      <c r="K11" s="5" t="s">
        <v>108</v>
      </c>
      <c r="L11" s="5" t="s">
        <v>164</v>
      </c>
      <c r="M11" s="5" t="s">
        <v>165</v>
      </c>
      <c r="N11" s="5" t="s">
        <v>863</v>
      </c>
      <c r="O11" s="5" t="s">
        <v>864</v>
      </c>
      <c r="P11" s="1"/>
    </row>
    <row r="12" spans="1:16" ht="24">
      <c r="A12" s="4">
        <v>4.8713050271773101E-3</v>
      </c>
      <c r="B12" s="4">
        <v>0</v>
      </c>
      <c r="C12" s="4">
        <v>2725.765231718</v>
      </c>
      <c r="D12" s="4">
        <v>132.82</v>
      </c>
      <c r="E12" s="4">
        <v>2052224.99</v>
      </c>
      <c r="F12" s="4">
        <v>1.20839080798626</v>
      </c>
      <c r="G12" s="4">
        <v>5.55</v>
      </c>
      <c r="H12" s="5" t="s">
        <v>53</v>
      </c>
      <c r="I12" s="4">
        <v>2.6763726268997976</v>
      </c>
      <c r="J12" s="14">
        <v>38936</v>
      </c>
      <c r="K12" s="5" t="s">
        <v>108</v>
      </c>
      <c r="L12" s="5" t="s">
        <v>164</v>
      </c>
      <c r="M12" s="5" t="s">
        <v>196</v>
      </c>
      <c r="N12" s="5" t="s">
        <v>865</v>
      </c>
      <c r="O12" s="5" t="s">
        <v>866</v>
      </c>
      <c r="P12" s="1"/>
    </row>
    <row r="13" spans="1:16" ht="24">
      <c r="A13" s="4">
        <v>0.10658354052550885</v>
      </c>
      <c r="B13" s="4">
        <v>0</v>
      </c>
      <c r="C13" s="4">
        <v>59639.4</v>
      </c>
      <c r="D13" s="4">
        <v>116.94</v>
      </c>
      <c r="E13" s="4">
        <v>51000000</v>
      </c>
      <c r="F13" s="4">
        <v>3.33033807480335</v>
      </c>
      <c r="G13" s="4">
        <v>4.0999999999999996</v>
      </c>
      <c r="H13" s="5" t="s">
        <v>53</v>
      </c>
      <c r="I13" s="4">
        <v>12.825007004176953</v>
      </c>
      <c r="J13" s="14">
        <v>41080</v>
      </c>
      <c r="K13" s="5" t="s">
        <v>172</v>
      </c>
      <c r="L13" s="5" t="s">
        <v>164</v>
      </c>
      <c r="M13" s="5" t="s">
        <v>277</v>
      </c>
      <c r="N13" s="5" t="s">
        <v>867</v>
      </c>
      <c r="O13" s="5" t="s">
        <v>868</v>
      </c>
      <c r="P13" s="1"/>
    </row>
    <row r="14" spans="1:16" ht="24">
      <c r="A14" s="4">
        <v>2.2945003487931425E-3</v>
      </c>
      <c r="B14" s="4">
        <v>0.400000048</v>
      </c>
      <c r="C14" s="4">
        <v>1283.9001540679999</v>
      </c>
      <c r="D14" s="4">
        <v>128.38999999999999</v>
      </c>
      <c r="E14" s="4">
        <v>1000000.12</v>
      </c>
      <c r="F14" s="4">
        <v>1.17927992594242</v>
      </c>
      <c r="G14" s="4">
        <v>4.4000000000000004</v>
      </c>
      <c r="H14" s="5" t="s">
        <v>53</v>
      </c>
      <c r="I14" s="4">
        <v>0.90378147272098774</v>
      </c>
      <c r="J14" s="14">
        <v>38412</v>
      </c>
      <c r="K14" s="5" t="s">
        <v>108</v>
      </c>
      <c r="L14" s="5" t="s">
        <v>164</v>
      </c>
      <c r="M14" s="5" t="s">
        <v>174</v>
      </c>
      <c r="N14" s="5" t="s">
        <v>869</v>
      </c>
      <c r="O14" s="5" t="s">
        <v>870</v>
      </c>
      <c r="P14" s="1"/>
    </row>
    <row r="15" spans="1:16" ht="36">
      <c r="A15" s="4">
        <v>4.3158307955575383E-2</v>
      </c>
      <c r="B15" s="4">
        <v>4.0779323306475499</v>
      </c>
      <c r="C15" s="4">
        <v>24149.46603195</v>
      </c>
      <c r="D15" s="4">
        <v>131.22</v>
      </c>
      <c r="E15" s="4">
        <v>18403799.75</v>
      </c>
      <c r="F15" s="4">
        <v>0.71875101721286605</v>
      </c>
      <c r="G15" s="4">
        <v>4.95</v>
      </c>
      <c r="H15" s="5" t="s">
        <v>53</v>
      </c>
      <c r="I15" s="4">
        <v>1.7141184359432509</v>
      </c>
      <c r="J15" s="14">
        <v>40000</v>
      </c>
      <c r="K15" s="5" t="s">
        <v>183</v>
      </c>
      <c r="L15" s="5" t="s">
        <v>871</v>
      </c>
      <c r="M15" s="5" t="s">
        <v>196</v>
      </c>
      <c r="N15" s="5" t="s">
        <v>872</v>
      </c>
      <c r="O15" s="5" t="s">
        <v>873</v>
      </c>
      <c r="P15" s="1"/>
    </row>
    <row r="16" spans="1:16" ht="36">
      <c r="A16" s="4">
        <v>1.5318590240410539E-2</v>
      </c>
      <c r="B16" s="4">
        <v>3.0000001799999998</v>
      </c>
      <c r="C16" s="4">
        <v>8571.6005142960003</v>
      </c>
      <c r="D16" s="4">
        <v>142.86000000000001</v>
      </c>
      <c r="E16" s="4">
        <v>6000000.3600000003</v>
      </c>
      <c r="F16" s="4">
        <v>1.1598726712465299</v>
      </c>
      <c r="G16" s="4">
        <v>5.55</v>
      </c>
      <c r="H16" s="5" t="s">
        <v>53</v>
      </c>
      <c r="I16" s="4">
        <v>3.083443752157895</v>
      </c>
      <c r="J16" s="14">
        <v>38352</v>
      </c>
      <c r="K16" s="5" t="s">
        <v>108</v>
      </c>
      <c r="L16" s="5" t="s">
        <v>164</v>
      </c>
      <c r="M16" s="5" t="s">
        <v>165</v>
      </c>
      <c r="N16" s="5" t="s">
        <v>874</v>
      </c>
      <c r="O16" s="5" t="s">
        <v>875</v>
      </c>
      <c r="P16" s="1"/>
    </row>
    <row r="17" spans="1:16" ht="24">
      <c r="A17" s="4">
        <v>3.2704827200096889E-2</v>
      </c>
      <c r="B17" s="4">
        <v>9.4679639097492991</v>
      </c>
      <c r="C17" s="4">
        <v>18300.164000000001</v>
      </c>
      <c r="D17" s="4">
        <v>131.09</v>
      </c>
      <c r="E17" s="4">
        <v>13960000</v>
      </c>
      <c r="F17" s="4">
        <v>0.177183707118033</v>
      </c>
      <c r="G17" s="4">
        <v>4.7</v>
      </c>
      <c r="H17" s="5" t="s">
        <v>53</v>
      </c>
      <c r="I17" s="4">
        <v>1.5735190927677971</v>
      </c>
      <c r="J17" s="14">
        <v>39076</v>
      </c>
      <c r="K17" s="5" t="s">
        <v>172</v>
      </c>
      <c r="L17" s="5" t="s">
        <v>164</v>
      </c>
      <c r="M17" s="5" t="s">
        <v>277</v>
      </c>
      <c r="N17" s="5" t="s">
        <v>876</v>
      </c>
      <c r="O17" s="5" t="s">
        <v>877</v>
      </c>
      <c r="P17" s="1"/>
    </row>
    <row r="18" spans="1:16" ht="24">
      <c r="A18" s="4">
        <v>7.9090500732694621E-2</v>
      </c>
      <c r="B18" s="4">
        <v>1.91890759082805</v>
      </c>
      <c r="C18" s="4">
        <v>44255.519999999997</v>
      </c>
      <c r="D18" s="4">
        <v>151.56</v>
      </c>
      <c r="E18" s="4">
        <v>29200000</v>
      </c>
      <c r="F18" s="4">
        <v>2.8926258033513998</v>
      </c>
      <c r="G18" s="4">
        <v>4.9000000000000004</v>
      </c>
      <c r="H18" s="5" t="s">
        <v>53</v>
      </c>
      <c r="I18" s="4">
        <v>11.413700908541962</v>
      </c>
      <c r="J18" s="14">
        <v>40975</v>
      </c>
      <c r="K18" s="5" t="s">
        <v>172</v>
      </c>
      <c r="L18" s="5" t="s">
        <v>164</v>
      </c>
      <c r="M18" s="5" t="s">
        <v>277</v>
      </c>
      <c r="N18" s="5" t="s">
        <v>878</v>
      </c>
      <c r="O18" s="5" t="s">
        <v>879</v>
      </c>
      <c r="P18" s="1"/>
    </row>
    <row r="19" spans="1:16">
      <c r="A19" s="4">
        <v>5.1145608805118186E-3</v>
      </c>
      <c r="B19" s="4">
        <v>0</v>
      </c>
      <c r="C19" s="4">
        <v>2861.8803679560001</v>
      </c>
      <c r="D19" s="4">
        <v>136.28</v>
      </c>
      <c r="E19" s="4">
        <v>2100000.27</v>
      </c>
      <c r="F19" s="4">
        <v>0.69173821675777303</v>
      </c>
      <c r="G19" s="4">
        <v>5.85</v>
      </c>
      <c r="H19" s="5" t="s">
        <v>53</v>
      </c>
      <c r="I19" s="4">
        <v>1.4481719153979253</v>
      </c>
      <c r="J19" s="14">
        <v>38352</v>
      </c>
      <c r="K19" s="5" t="s">
        <v>108</v>
      </c>
      <c r="L19" s="5" t="s">
        <v>164</v>
      </c>
      <c r="M19" s="5" t="s">
        <v>196</v>
      </c>
      <c r="N19" s="5" t="s">
        <v>880</v>
      </c>
      <c r="O19" s="5" t="s">
        <v>881</v>
      </c>
      <c r="P19" s="1"/>
    </row>
    <row r="20" spans="1:16" ht="24">
      <c r="A20" s="4">
        <v>3.5941398825536357E-3</v>
      </c>
      <c r="B20" s="4">
        <v>1.15032846648716</v>
      </c>
      <c r="C20" s="4">
        <v>2011.120526253</v>
      </c>
      <c r="D20" s="4">
        <v>127.69</v>
      </c>
      <c r="E20" s="4">
        <v>1575002.37</v>
      </c>
      <c r="F20" s="4">
        <v>1.02480866897106</v>
      </c>
      <c r="G20" s="4">
        <v>5.2</v>
      </c>
      <c r="H20" s="5" t="s">
        <v>53</v>
      </c>
      <c r="I20" s="4">
        <v>0.49424005813273736</v>
      </c>
      <c r="J20" s="14">
        <v>38352</v>
      </c>
      <c r="K20" s="5" t="s">
        <v>108</v>
      </c>
      <c r="L20" s="5" t="s">
        <v>164</v>
      </c>
      <c r="M20" s="5" t="s">
        <v>174</v>
      </c>
      <c r="N20" s="5" t="s">
        <v>882</v>
      </c>
      <c r="O20" s="5" t="s">
        <v>883</v>
      </c>
      <c r="P20" s="1"/>
    </row>
    <row r="21" spans="1:16" ht="36">
      <c r="A21" s="4">
        <v>3.2829387970976454E-2</v>
      </c>
      <c r="B21" s="4">
        <v>0</v>
      </c>
      <c r="C21" s="4">
        <v>18369.862657055</v>
      </c>
      <c r="D21" s="4">
        <v>162.88999999999999</v>
      </c>
      <c r="E21" s="4">
        <v>11277464.949999999</v>
      </c>
      <c r="F21" s="4">
        <v>2.38751266086101</v>
      </c>
      <c r="G21" s="4">
        <v>7.75</v>
      </c>
      <c r="H21" s="5" t="s">
        <v>53</v>
      </c>
      <c r="I21" s="4">
        <v>5.4527791481478305</v>
      </c>
      <c r="J21" s="14">
        <v>38904</v>
      </c>
      <c r="K21" s="5" t="s">
        <v>108</v>
      </c>
      <c r="L21" s="5" t="s">
        <v>173</v>
      </c>
      <c r="M21" s="5" t="s">
        <v>277</v>
      </c>
      <c r="N21" s="5" t="s">
        <v>884</v>
      </c>
      <c r="O21" s="5" t="s">
        <v>885</v>
      </c>
      <c r="P21" s="1"/>
    </row>
    <row r="22" spans="1:16" ht="24">
      <c r="A22" s="4">
        <v>1.1500893007702677E-2</v>
      </c>
      <c r="B22" s="4">
        <v>0</v>
      </c>
      <c r="C22" s="4">
        <v>6435.3872564350004</v>
      </c>
      <c r="D22" s="4">
        <v>140.59</v>
      </c>
      <c r="E22" s="4">
        <v>4577414.6500000004</v>
      </c>
      <c r="F22" s="4">
        <v>2.2521863983869501</v>
      </c>
      <c r="G22" s="4">
        <v>5.3</v>
      </c>
      <c r="H22" s="5" t="s">
        <v>53</v>
      </c>
      <c r="I22" s="4">
        <v>4.9830071903502233</v>
      </c>
      <c r="J22" s="14">
        <v>38652</v>
      </c>
      <c r="K22" s="5" t="s">
        <v>108</v>
      </c>
      <c r="L22" s="5" t="s">
        <v>173</v>
      </c>
      <c r="M22" s="5" t="s">
        <v>196</v>
      </c>
      <c r="N22" s="5" t="s">
        <v>886</v>
      </c>
      <c r="O22" s="5" t="s">
        <v>887</v>
      </c>
      <c r="P22" s="1"/>
    </row>
    <row r="23" spans="1:16" ht="36">
      <c r="A23" s="4">
        <v>2.0650321947777054E-2</v>
      </c>
      <c r="B23" s="4">
        <v>0</v>
      </c>
      <c r="C23" s="4">
        <v>11555</v>
      </c>
      <c r="D23" s="4">
        <v>115.55</v>
      </c>
      <c r="E23" s="4">
        <v>10000000</v>
      </c>
      <c r="F23" s="4">
        <v>2.5440819994211199</v>
      </c>
      <c r="G23" s="4">
        <v>3.95</v>
      </c>
      <c r="H23" s="5" t="s">
        <v>53</v>
      </c>
      <c r="I23" s="4">
        <v>7.1446278693301943</v>
      </c>
      <c r="J23" s="14">
        <v>40625</v>
      </c>
      <c r="K23" s="5" t="s">
        <v>183</v>
      </c>
      <c r="L23" s="5" t="s">
        <v>184</v>
      </c>
      <c r="M23" s="5" t="s">
        <v>161</v>
      </c>
      <c r="N23" s="5" t="s">
        <v>888</v>
      </c>
      <c r="O23" s="5" t="s">
        <v>889</v>
      </c>
      <c r="P23" s="1"/>
    </row>
    <row r="24" spans="1:16" ht="48">
      <c r="A24" s="4">
        <v>3.5522607169399456E-3</v>
      </c>
      <c r="B24" s="4">
        <v>0.624489202792056</v>
      </c>
      <c r="C24" s="4">
        <v>1987.6868112780001</v>
      </c>
      <c r="D24" s="4">
        <v>132.51</v>
      </c>
      <c r="E24" s="4">
        <v>1500027.78</v>
      </c>
      <c r="F24" s="4">
        <v>0.82785125982761298</v>
      </c>
      <c r="G24" s="4">
        <v>5.45</v>
      </c>
      <c r="H24" s="5" t="s">
        <v>53</v>
      </c>
      <c r="I24" s="4">
        <v>1.3346581602772254</v>
      </c>
      <c r="J24" s="14">
        <v>38352</v>
      </c>
      <c r="K24" s="5" t="s">
        <v>183</v>
      </c>
      <c r="L24" s="5" t="s">
        <v>184</v>
      </c>
      <c r="M24" s="5" t="s">
        <v>165</v>
      </c>
      <c r="N24" s="5" t="s">
        <v>890</v>
      </c>
      <c r="O24" s="5" t="s">
        <v>891</v>
      </c>
      <c r="P24" s="1"/>
    </row>
    <row r="25" spans="1:16" ht="48">
      <c r="A25" s="4">
        <v>4.6206681438698854E-2</v>
      </c>
      <c r="B25" s="4">
        <v>0</v>
      </c>
      <c r="C25" s="4">
        <v>25855.200000000001</v>
      </c>
      <c r="D25" s="4">
        <v>123.12</v>
      </c>
      <c r="E25" s="4">
        <v>21000000</v>
      </c>
      <c r="F25" s="4">
        <v>2.3109326828718202</v>
      </c>
      <c r="G25" s="4">
        <v>4.6500000000000004</v>
      </c>
      <c r="H25" s="5" t="s">
        <v>53</v>
      </c>
      <c r="I25" s="4">
        <v>6.9877892496839324</v>
      </c>
      <c r="J25" s="14">
        <v>40822</v>
      </c>
      <c r="K25" s="5" t="s">
        <v>183</v>
      </c>
      <c r="L25" s="5" t="s">
        <v>184</v>
      </c>
      <c r="M25" s="5" t="s">
        <v>165</v>
      </c>
      <c r="N25" s="5" t="s">
        <v>892</v>
      </c>
      <c r="O25" s="5" t="s">
        <v>893</v>
      </c>
      <c r="P25" s="1"/>
    </row>
    <row r="26" spans="1:16" ht="24">
      <c r="A26" s="4">
        <v>1.9531846849049819E-2</v>
      </c>
      <c r="B26" s="4">
        <v>1.0875308492604101</v>
      </c>
      <c r="C26" s="4">
        <v>10929.151173116001</v>
      </c>
      <c r="D26" s="4">
        <v>143.33000000000001</v>
      </c>
      <c r="E26" s="4">
        <v>7625166.5199999996</v>
      </c>
      <c r="F26" s="4">
        <v>2.91701600182056</v>
      </c>
      <c r="G26" s="4">
        <v>5.6</v>
      </c>
      <c r="H26" s="5" t="s">
        <v>53</v>
      </c>
      <c r="I26" s="4">
        <v>7.0652769613749618</v>
      </c>
      <c r="J26" s="14">
        <v>39084</v>
      </c>
      <c r="K26" s="5" t="s">
        <v>172</v>
      </c>
      <c r="L26" s="5" t="s">
        <v>173</v>
      </c>
      <c r="M26" s="5" t="s">
        <v>277</v>
      </c>
      <c r="N26" s="5" t="s">
        <v>894</v>
      </c>
      <c r="O26" s="5" t="s">
        <v>895</v>
      </c>
      <c r="P26" s="1"/>
    </row>
    <row r="27" spans="1:16">
      <c r="A27" s="4">
        <v>3.7221397196484769E-2</v>
      </c>
      <c r="B27" s="4">
        <v>0</v>
      </c>
      <c r="C27" s="4">
        <v>20827.4353152</v>
      </c>
      <c r="D27" s="4">
        <v>115.62</v>
      </c>
      <c r="E27" s="4">
        <v>18013696</v>
      </c>
      <c r="F27" s="4">
        <v>3.58263238584995</v>
      </c>
      <c r="G27" s="4">
        <v>4.8</v>
      </c>
      <c r="H27" s="5" t="s">
        <v>53</v>
      </c>
      <c r="I27" s="4">
        <v>10.314727376972485</v>
      </c>
      <c r="J27" s="14">
        <v>41103</v>
      </c>
      <c r="K27" s="5" t="s">
        <v>172</v>
      </c>
      <c r="L27" s="5" t="s">
        <v>173</v>
      </c>
      <c r="M27" s="5" t="s">
        <v>277</v>
      </c>
      <c r="N27" s="5" t="s">
        <v>896</v>
      </c>
      <c r="O27" s="5" t="s">
        <v>897</v>
      </c>
      <c r="P27" s="1"/>
    </row>
    <row r="28" spans="1:16" ht="24">
      <c r="A28" s="4">
        <v>3.3921781298577806E-2</v>
      </c>
      <c r="B28" s="4">
        <v>3.8475244738838001</v>
      </c>
      <c r="C28" s="4">
        <v>18981.117287000001</v>
      </c>
      <c r="D28" s="4">
        <v>136.41999999999999</v>
      </c>
      <c r="E28" s="4">
        <v>13913735</v>
      </c>
      <c r="F28" s="4">
        <v>1.80870440256596</v>
      </c>
      <c r="G28" s="4">
        <v>4.95</v>
      </c>
      <c r="H28" s="5" t="s">
        <v>53</v>
      </c>
      <c r="I28" s="4">
        <v>3.8862529084466062</v>
      </c>
      <c r="J28" s="14">
        <v>39154</v>
      </c>
      <c r="K28" s="5" t="s">
        <v>108</v>
      </c>
      <c r="L28" s="5" t="s">
        <v>173</v>
      </c>
      <c r="M28" s="5" t="s">
        <v>214</v>
      </c>
      <c r="N28" s="5" t="s">
        <v>898</v>
      </c>
      <c r="O28" s="5" t="s">
        <v>899</v>
      </c>
      <c r="P28" s="1"/>
    </row>
    <row r="29" spans="1:16" ht="24">
      <c r="A29" s="4">
        <v>1.589304554348581E-2</v>
      </c>
      <c r="B29" s="4">
        <v>2.48743482555034</v>
      </c>
      <c r="C29" s="4">
        <v>8893.0401046240004</v>
      </c>
      <c r="D29" s="4">
        <v>130.78</v>
      </c>
      <c r="E29" s="4">
        <v>6800000.0800000001</v>
      </c>
      <c r="F29" s="4">
        <v>2.9406194196939501</v>
      </c>
      <c r="G29" s="4">
        <v>5</v>
      </c>
      <c r="H29" s="5" t="s">
        <v>53</v>
      </c>
      <c r="I29" s="4">
        <v>3.8999330778432011</v>
      </c>
      <c r="J29" s="14">
        <v>40983</v>
      </c>
      <c r="K29" s="5" t="s">
        <v>183</v>
      </c>
      <c r="L29" s="5" t="s">
        <v>134</v>
      </c>
      <c r="M29" s="5" t="s">
        <v>214</v>
      </c>
      <c r="N29" s="5" t="s">
        <v>900</v>
      </c>
      <c r="O29" s="5" t="s">
        <v>901</v>
      </c>
      <c r="P29" s="1"/>
    </row>
    <row r="30" spans="1:16" ht="36">
      <c r="A30" s="4">
        <v>4.3725962105448372E-2</v>
      </c>
      <c r="B30" s="4">
        <v>0</v>
      </c>
      <c r="C30" s="4">
        <v>24467.1</v>
      </c>
      <c r="D30" s="4">
        <v>116.51</v>
      </c>
      <c r="E30" s="4">
        <v>21000000</v>
      </c>
      <c r="F30" s="4">
        <v>2.4313101140260698</v>
      </c>
      <c r="G30" s="4">
        <v>3.8</v>
      </c>
      <c r="H30" s="5" t="s">
        <v>53</v>
      </c>
      <c r="I30" s="4">
        <v>7.8567688696061655</v>
      </c>
      <c r="J30" s="14">
        <v>40951</v>
      </c>
      <c r="K30" s="5" t="s">
        <v>108</v>
      </c>
      <c r="L30" s="5" t="s">
        <v>130</v>
      </c>
      <c r="M30" s="5" t="s">
        <v>161</v>
      </c>
      <c r="N30" s="5" t="s">
        <v>902</v>
      </c>
      <c r="O30" s="5" t="s">
        <v>903</v>
      </c>
      <c r="P30" s="1"/>
    </row>
    <row r="31" spans="1:16" ht="36">
      <c r="A31" s="4">
        <v>5.3396396887306699E-3</v>
      </c>
      <c r="B31" s="4">
        <v>0</v>
      </c>
      <c r="C31" s="4">
        <v>2987.8244397019998</v>
      </c>
      <c r="D31" s="4">
        <v>169.31</v>
      </c>
      <c r="E31" s="4">
        <v>1764706.42</v>
      </c>
      <c r="F31" s="4">
        <v>1.1651178752183899</v>
      </c>
      <c r="G31" s="4">
        <v>4.9000000000000004</v>
      </c>
      <c r="H31" s="5" t="s">
        <v>53</v>
      </c>
      <c r="I31" s="4">
        <v>2.0124378696317233</v>
      </c>
      <c r="J31" s="14">
        <v>39244</v>
      </c>
      <c r="K31" s="5" t="s">
        <v>108</v>
      </c>
      <c r="L31" s="5" t="s">
        <v>130</v>
      </c>
      <c r="M31" s="5" t="s">
        <v>161</v>
      </c>
      <c r="N31" s="5" t="s">
        <v>904</v>
      </c>
      <c r="O31" s="5" t="s">
        <v>905</v>
      </c>
      <c r="P31" s="1"/>
    </row>
    <row r="32" spans="1:16" ht="24">
      <c r="A32" s="4">
        <v>9.4307216875186926E-3</v>
      </c>
      <c r="B32" s="4">
        <v>0.66332865692307696</v>
      </c>
      <c r="C32" s="4">
        <v>5277.0116308529996</v>
      </c>
      <c r="D32" s="4">
        <v>122.39</v>
      </c>
      <c r="E32" s="4">
        <v>4311636.2699999996</v>
      </c>
      <c r="F32" s="4">
        <v>-0.258430482745172</v>
      </c>
      <c r="G32" s="4">
        <v>5</v>
      </c>
      <c r="H32" s="5" t="s">
        <v>53</v>
      </c>
      <c r="I32" s="4">
        <v>0.38082174307509892</v>
      </c>
      <c r="J32" s="14">
        <v>39037</v>
      </c>
      <c r="K32" s="5" t="s">
        <v>108</v>
      </c>
      <c r="L32" s="5" t="s">
        <v>130</v>
      </c>
      <c r="M32" s="5" t="s">
        <v>214</v>
      </c>
      <c r="N32" s="5" t="s">
        <v>906</v>
      </c>
      <c r="O32" s="5" t="s">
        <v>907</v>
      </c>
      <c r="P32" s="1"/>
    </row>
    <row r="33" spans="1:16" ht="36">
      <c r="A33" s="4">
        <v>3.5342521148544678E-2</v>
      </c>
      <c r="B33" s="4">
        <v>0</v>
      </c>
      <c r="C33" s="4">
        <v>19776.099999999999</v>
      </c>
      <c r="D33" s="4">
        <v>116.33</v>
      </c>
      <c r="E33" s="4">
        <v>17000000</v>
      </c>
      <c r="F33" s="4">
        <v>2.4515041493177399</v>
      </c>
      <c r="G33" s="4">
        <v>3.8</v>
      </c>
      <c r="H33" s="5" t="s">
        <v>53</v>
      </c>
      <c r="I33" s="4">
        <v>7.8553532359327676</v>
      </c>
      <c r="J33" s="14">
        <v>40933</v>
      </c>
      <c r="K33" s="5" t="s">
        <v>108</v>
      </c>
      <c r="L33" s="5" t="s">
        <v>130</v>
      </c>
      <c r="M33" s="5" t="s">
        <v>161</v>
      </c>
      <c r="N33" s="5" t="s">
        <v>908</v>
      </c>
      <c r="O33" s="5" t="s">
        <v>909</v>
      </c>
      <c r="P33" s="1"/>
    </row>
    <row r="34" spans="1:16" ht="24">
      <c r="A34" s="4">
        <v>1.5382211322428016E-2</v>
      </c>
      <c r="B34" s="4">
        <v>1.0769230815384601</v>
      </c>
      <c r="C34" s="4">
        <v>8607.2000368879999</v>
      </c>
      <c r="D34" s="4">
        <v>122.96</v>
      </c>
      <c r="E34" s="4">
        <v>7000000.0300000003</v>
      </c>
      <c r="F34" s="4">
        <v>1.37387699329853</v>
      </c>
      <c r="G34" s="4">
        <v>5.35</v>
      </c>
      <c r="H34" s="5" t="s">
        <v>53</v>
      </c>
      <c r="I34" s="4">
        <v>0.53691227616084791</v>
      </c>
      <c r="J34" s="14">
        <v>38915</v>
      </c>
      <c r="K34" s="5" t="s">
        <v>108</v>
      </c>
      <c r="L34" s="5" t="s">
        <v>130</v>
      </c>
      <c r="M34" s="5" t="s">
        <v>214</v>
      </c>
      <c r="N34" s="5" t="s">
        <v>910</v>
      </c>
      <c r="O34" s="5" t="s">
        <v>911</v>
      </c>
      <c r="P34" s="1"/>
    </row>
    <row r="35" spans="1:16" ht="24">
      <c r="A35" s="4">
        <v>6.9783972158827992E-4</v>
      </c>
      <c r="B35" s="4">
        <v>0.75000002499999996</v>
      </c>
      <c r="C35" s="4">
        <v>390.48001301599999</v>
      </c>
      <c r="D35" s="4">
        <v>130.16</v>
      </c>
      <c r="E35" s="4">
        <v>300000.01</v>
      </c>
      <c r="F35" s="4">
        <v>0.55562517368793396</v>
      </c>
      <c r="G35" s="4">
        <v>5.6</v>
      </c>
      <c r="H35" s="5" t="s">
        <v>53</v>
      </c>
      <c r="I35" s="4">
        <v>0.86849271183564047</v>
      </c>
      <c r="J35" s="14">
        <v>38352</v>
      </c>
      <c r="K35" s="5" t="s">
        <v>108</v>
      </c>
      <c r="L35" s="5" t="s">
        <v>130</v>
      </c>
      <c r="M35" s="5" t="s">
        <v>174</v>
      </c>
      <c r="N35" s="5" t="s">
        <v>912</v>
      </c>
      <c r="O35" s="5" t="s">
        <v>913</v>
      </c>
      <c r="P35" s="1"/>
    </row>
    <row r="36" spans="1:16" ht="48">
      <c r="A36" s="4">
        <v>4.2194210401299545E-2</v>
      </c>
      <c r="B36" s="4">
        <v>0</v>
      </c>
      <c r="C36" s="4">
        <v>23610</v>
      </c>
      <c r="D36" s="4">
        <v>118.05</v>
      </c>
      <c r="E36" s="4">
        <v>20000000</v>
      </c>
      <c r="F36" s="4">
        <v>2.83387951886654</v>
      </c>
      <c r="G36" s="4">
        <v>4.0999999999999996</v>
      </c>
      <c r="H36" s="5" t="s">
        <v>53</v>
      </c>
      <c r="I36" s="4">
        <v>9.1417193509260066</v>
      </c>
      <c r="J36" s="14">
        <v>40596</v>
      </c>
      <c r="K36" s="5" t="s">
        <v>108</v>
      </c>
      <c r="L36" s="5" t="s">
        <v>130</v>
      </c>
      <c r="M36" s="5" t="s">
        <v>161</v>
      </c>
      <c r="N36" s="5" t="s">
        <v>914</v>
      </c>
      <c r="O36" s="5" t="s">
        <v>915</v>
      </c>
      <c r="P36" s="1"/>
    </row>
    <row r="37" spans="1:16" ht="36">
      <c r="A37" s="4">
        <v>2.4821729425637042E-4</v>
      </c>
      <c r="B37" s="4">
        <v>0</v>
      </c>
      <c r="C37" s="4">
        <v>138.89133749999999</v>
      </c>
      <c r="D37" s="4">
        <v>125</v>
      </c>
      <c r="E37" s="4">
        <v>111113.07</v>
      </c>
      <c r="F37" s="4">
        <v>3.8297158479679498E-3</v>
      </c>
      <c r="G37" s="4">
        <v>5.95</v>
      </c>
      <c r="H37" s="5" t="s">
        <v>53</v>
      </c>
      <c r="I37" s="4">
        <v>0.37715776213499136</v>
      </c>
      <c r="J37" s="14">
        <v>38994</v>
      </c>
      <c r="K37" s="5" t="s">
        <v>108</v>
      </c>
      <c r="L37" s="5" t="s">
        <v>130</v>
      </c>
      <c r="M37" s="5" t="s">
        <v>214</v>
      </c>
      <c r="N37" s="5" t="s">
        <v>916</v>
      </c>
      <c r="O37" s="5" t="s">
        <v>917</v>
      </c>
      <c r="P37" s="1"/>
    </row>
    <row r="38" spans="1:16" ht="24">
      <c r="A38" s="4">
        <v>2.16589404239024E-3</v>
      </c>
      <c r="B38" s="4">
        <v>0</v>
      </c>
      <c r="C38" s="4">
        <v>1211.9377956000001</v>
      </c>
      <c r="D38" s="4">
        <v>130.4</v>
      </c>
      <c r="E38" s="4">
        <v>929400.15</v>
      </c>
      <c r="F38" s="4">
        <v>0.16354617679118999</v>
      </c>
      <c r="G38" s="4">
        <v>5.5</v>
      </c>
      <c r="H38" s="5" t="s">
        <v>53</v>
      </c>
      <c r="I38" s="4">
        <v>0.62191735122024783</v>
      </c>
      <c r="J38" s="14">
        <v>38352</v>
      </c>
      <c r="K38" s="5" t="s">
        <v>108</v>
      </c>
      <c r="L38" s="5" t="s">
        <v>130</v>
      </c>
      <c r="M38" s="5" t="s">
        <v>214</v>
      </c>
      <c r="N38" s="5" t="s">
        <v>918</v>
      </c>
      <c r="O38" s="5" t="s">
        <v>919</v>
      </c>
      <c r="P38" s="1"/>
    </row>
    <row r="39" spans="1:16" ht="36">
      <c r="A39" s="4">
        <v>1.0782319240882769E-2</v>
      </c>
      <c r="B39" s="4">
        <v>0.36240996372796203</v>
      </c>
      <c r="C39" s="4">
        <v>6033.3053956000003</v>
      </c>
      <c r="D39" s="4">
        <v>128.16999999999999</v>
      </c>
      <c r="E39" s="4">
        <v>4707268</v>
      </c>
      <c r="F39" s="4">
        <v>3.46094365370273</v>
      </c>
      <c r="G39" s="4">
        <v>4.9000000000000004</v>
      </c>
      <c r="H39" s="5" t="s">
        <v>53</v>
      </c>
      <c r="I39" s="4">
        <v>3.2078657419466303</v>
      </c>
      <c r="J39" s="14">
        <v>39148</v>
      </c>
      <c r="K39" s="5" t="s">
        <v>172</v>
      </c>
      <c r="L39" s="5" t="s">
        <v>203</v>
      </c>
      <c r="M39" s="5" t="s">
        <v>214</v>
      </c>
      <c r="N39" s="5" t="s">
        <v>920</v>
      </c>
      <c r="O39" s="5" t="s">
        <v>921</v>
      </c>
      <c r="P39" s="1"/>
    </row>
    <row r="40" spans="1:16" ht="24">
      <c r="A40" s="4">
        <v>0.12196289236919473</v>
      </c>
      <c r="B40" s="4">
        <v>0</v>
      </c>
      <c r="C40" s="4">
        <v>68245</v>
      </c>
      <c r="D40" s="4">
        <v>136.49</v>
      </c>
      <c r="E40" s="4">
        <v>50000000</v>
      </c>
      <c r="F40" s="4">
        <v>2.3759732121229198</v>
      </c>
      <c r="G40" s="4">
        <v>6.2</v>
      </c>
      <c r="H40" s="5" t="s">
        <v>53</v>
      </c>
      <c r="I40" s="4">
        <v>5.0453113096271371</v>
      </c>
      <c r="J40" s="14">
        <v>39910</v>
      </c>
      <c r="K40" s="5" t="s">
        <v>108</v>
      </c>
      <c r="L40" s="5" t="s">
        <v>203</v>
      </c>
      <c r="M40" s="5" t="s">
        <v>161</v>
      </c>
      <c r="N40" s="5" t="s">
        <v>922</v>
      </c>
      <c r="O40" s="5" t="s">
        <v>923</v>
      </c>
      <c r="P40" s="1"/>
    </row>
    <row r="41" spans="1:16" ht="36">
      <c r="A41" s="4">
        <v>4.1278489408659224E-3</v>
      </c>
      <c r="B41" s="4">
        <v>3.5651662785389502</v>
      </c>
      <c r="C41" s="4">
        <v>2309.7603336319999</v>
      </c>
      <c r="D41" s="4">
        <v>128.32</v>
      </c>
      <c r="E41" s="4">
        <v>1800000.26</v>
      </c>
      <c r="F41" s="4">
        <v>1.14780870211124</v>
      </c>
      <c r="G41" s="4">
        <v>5.8</v>
      </c>
      <c r="H41" s="5" t="s">
        <v>53</v>
      </c>
      <c r="I41" s="4">
        <v>1.0475369079827066</v>
      </c>
      <c r="J41" s="14">
        <v>38362</v>
      </c>
      <c r="K41" s="5" t="s">
        <v>108</v>
      </c>
      <c r="L41" s="5" t="s">
        <v>203</v>
      </c>
      <c r="M41" s="5" t="s">
        <v>196</v>
      </c>
      <c r="N41" s="5" t="s">
        <v>924</v>
      </c>
      <c r="O41" s="5" t="s">
        <v>925</v>
      </c>
      <c r="P41" s="1"/>
    </row>
    <row r="42" spans="1:16" ht="24">
      <c r="A42" s="4">
        <v>7.8980466953177134E-2</v>
      </c>
      <c r="B42" s="4">
        <v>2.2657450076804899</v>
      </c>
      <c r="C42" s="4">
        <v>44193.95</v>
      </c>
      <c r="D42" s="4">
        <v>149.81</v>
      </c>
      <c r="E42" s="4">
        <v>29500000</v>
      </c>
      <c r="F42" s="4">
        <v>2.4908431791067098</v>
      </c>
      <c r="G42" s="4">
        <v>5.75</v>
      </c>
      <c r="H42" s="5" t="s">
        <v>53</v>
      </c>
      <c r="I42" s="4">
        <v>7.514816714965284</v>
      </c>
      <c r="J42" s="14">
        <v>39825</v>
      </c>
      <c r="K42" s="5" t="s">
        <v>108</v>
      </c>
      <c r="L42" s="5" t="s">
        <v>203</v>
      </c>
      <c r="M42" s="5" t="s">
        <v>161</v>
      </c>
      <c r="N42" s="5" t="s">
        <v>926</v>
      </c>
      <c r="O42" s="5" t="s">
        <v>927</v>
      </c>
      <c r="P42" s="1"/>
    </row>
    <row r="43" spans="1:16" ht="24">
      <c r="A43" s="4">
        <v>2.5589957591537829E-2</v>
      </c>
      <c r="B43" s="4">
        <v>0</v>
      </c>
      <c r="C43" s="4">
        <v>14319</v>
      </c>
      <c r="D43" s="4">
        <v>143.19</v>
      </c>
      <c r="E43" s="4">
        <v>10000000</v>
      </c>
      <c r="F43" s="4">
        <v>2.9015426501035702</v>
      </c>
      <c r="G43" s="4">
        <v>5.75</v>
      </c>
      <c r="H43" s="5" t="s">
        <v>53</v>
      </c>
      <c r="I43" s="4">
        <v>4.847474412921315</v>
      </c>
      <c r="J43" s="14">
        <v>38352</v>
      </c>
      <c r="K43" s="5" t="s">
        <v>108</v>
      </c>
      <c r="L43" s="5" t="s">
        <v>203</v>
      </c>
      <c r="M43" s="5" t="s">
        <v>161</v>
      </c>
      <c r="N43" s="5" t="s">
        <v>928</v>
      </c>
      <c r="O43" s="5" t="s">
        <v>929</v>
      </c>
      <c r="P43" s="1"/>
    </row>
    <row r="44" spans="1:16" ht="24">
      <c r="A44" s="4">
        <v>2.4970546244613961E-3</v>
      </c>
      <c r="B44" s="4">
        <v>0</v>
      </c>
      <c r="C44" s="4">
        <v>1397.2405010739999</v>
      </c>
      <c r="D44" s="4">
        <v>130.37</v>
      </c>
      <c r="E44" s="4">
        <v>1071750.02</v>
      </c>
      <c r="F44" s="4">
        <v>0.24274875676631799</v>
      </c>
      <c r="G44" s="4">
        <v>5.7</v>
      </c>
      <c r="H44" s="5" t="s">
        <v>53</v>
      </c>
      <c r="I44" s="4">
        <v>0.46575356131224205</v>
      </c>
      <c r="J44" s="14">
        <v>38352</v>
      </c>
      <c r="K44" s="5" t="s">
        <v>108</v>
      </c>
      <c r="L44" s="5" t="s">
        <v>231</v>
      </c>
      <c r="M44" s="5" t="s">
        <v>214</v>
      </c>
      <c r="N44" s="5" t="s">
        <v>930</v>
      </c>
      <c r="O44" s="5" t="s">
        <v>931</v>
      </c>
      <c r="P44" s="1"/>
    </row>
    <row r="45" spans="1:16" ht="24">
      <c r="A45" s="4">
        <v>8.5757878448126396E-3</v>
      </c>
      <c r="B45" s="4">
        <v>1.7902492133333301</v>
      </c>
      <c r="C45" s="4">
        <v>4798.6287476489997</v>
      </c>
      <c r="D45" s="4">
        <v>119.13</v>
      </c>
      <c r="E45" s="4">
        <v>4028060.73</v>
      </c>
      <c r="F45" s="4">
        <v>6.6794008108377403</v>
      </c>
      <c r="G45" s="4">
        <v>5</v>
      </c>
      <c r="H45" s="5" t="s">
        <v>53</v>
      </c>
      <c r="I45" s="4">
        <v>1.502194472933454</v>
      </c>
      <c r="J45" s="14">
        <v>39140</v>
      </c>
      <c r="K45" s="5" t="s">
        <v>108</v>
      </c>
      <c r="L45" s="5" t="s">
        <v>231</v>
      </c>
      <c r="M45" s="5" t="s">
        <v>214</v>
      </c>
      <c r="N45" s="5" t="s">
        <v>932</v>
      </c>
      <c r="O45" s="5" t="s">
        <v>933</v>
      </c>
      <c r="P45" s="1"/>
    </row>
    <row r="46" spans="1:16" ht="36">
      <c r="A46" s="4">
        <v>9.733483984149377E-2</v>
      </c>
      <c r="B46" s="4">
        <v>0</v>
      </c>
      <c r="C46" s="4">
        <v>54464.239211995999</v>
      </c>
      <c r="D46" s="4">
        <v>119.96</v>
      </c>
      <c r="E46" s="4">
        <v>45402000.009999998</v>
      </c>
      <c r="F46" s="4">
        <v>2.9406194196939501</v>
      </c>
      <c r="G46" s="4">
        <v>6.4</v>
      </c>
      <c r="H46" s="5" t="s">
        <v>53</v>
      </c>
      <c r="I46" s="4">
        <v>4.5300920800097586</v>
      </c>
      <c r="J46" s="14">
        <v>41039</v>
      </c>
      <c r="K46" s="5" t="s">
        <v>108</v>
      </c>
      <c r="L46" s="5" t="s">
        <v>231</v>
      </c>
      <c r="M46" s="5" t="s">
        <v>174</v>
      </c>
      <c r="N46" s="5" t="s">
        <v>934</v>
      </c>
      <c r="O46" s="5" t="s">
        <v>935</v>
      </c>
      <c r="P46" s="1"/>
    </row>
    <row r="47" spans="1:16" ht="36">
      <c r="A47" s="4">
        <v>6.1650084129516558E-2</v>
      </c>
      <c r="B47" s="4">
        <v>0</v>
      </c>
      <c r="C47" s="4">
        <v>34496.639999999999</v>
      </c>
      <c r="D47" s="4">
        <v>108.48</v>
      </c>
      <c r="E47" s="4">
        <v>31800000</v>
      </c>
      <c r="F47" s="4">
        <v>5.1359995421171201</v>
      </c>
      <c r="G47" s="4">
        <v>5.85</v>
      </c>
      <c r="H47" s="5" t="s">
        <v>53</v>
      </c>
      <c r="I47" s="4">
        <v>3.0492291299575842</v>
      </c>
      <c r="J47" s="14">
        <v>40615</v>
      </c>
      <c r="K47" s="5" t="s">
        <v>108</v>
      </c>
      <c r="L47" s="5" t="s">
        <v>231</v>
      </c>
      <c r="M47" s="5" t="s">
        <v>174</v>
      </c>
      <c r="N47" s="5" t="s">
        <v>936</v>
      </c>
      <c r="O47" s="5" t="s">
        <v>937</v>
      </c>
      <c r="P47" s="1"/>
    </row>
    <row r="48" spans="1:16" ht="24">
      <c r="A48" s="4">
        <v>5.9205337247309503E-2</v>
      </c>
      <c r="B48" s="4">
        <v>0</v>
      </c>
      <c r="C48" s="4">
        <v>33128.668580700003</v>
      </c>
      <c r="D48" s="4">
        <v>136.29</v>
      </c>
      <c r="E48" s="4">
        <v>24307483</v>
      </c>
      <c r="F48" s="4">
        <v>3.9993638414144499</v>
      </c>
      <c r="G48" s="4">
        <v>7.15</v>
      </c>
      <c r="H48" s="5" t="s">
        <v>53</v>
      </c>
      <c r="I48" s="4">
        <v>7.9700479448262795</v>
      </c>
      <c r="J48" s="14">
        <v>40618</v>
      </c>
      <c r="K48" s="5" t="s">
        <v>183</v>
      </c>
      <c r="L48" s="5" t="s">
        <v>228</v>
      </c>
      <c r="M48" s="5" t="s">
        <v>277</v>
      </c>
      <c r="N48" s="5" t="s">
        <v>938</v>
      </c>
      <c r="O48" s="5" t="s">
        <v>939</v>
      </c>
      <c r="P48" s="1"/>
    </row>
    <row r="49" spans="1:16" ht="24">
      <c r="A49" s="4">
        <v>0.12197199816931488</v>
      </c>
      <c r="B49" s="4">
        <v>0</v>
      </c>
      <c r="C49" s="4">
        <v>68250.095199999996</v>
      </c>
      <c r="D49" s="4">
        <v>126.64</v>
      </c>
      <c r="E49" s="4">
        <v>53893000</v>
      </c>
      <c r="F49" s="4">
        <v>3.4281611288785898</v>
      </c>
      <c r="G49" s="4">
        <v>6</v>
      </c>
      <c r="H49" s="5" t="s">
        <v>53</v>
      </c>
      <c r="I49" s="4">
        <v>6.6666930812059153</v>
      </c>
      <c r="J49" s="14">
        <v>40939</v>
      </c>
      <c r="K49" s="5" t="s">
        <v>172</v>
      </c>
      <c r="L49" s="5" t="s">
        <v>231</v>
      </c>
      <c r="M49" s="5" t="s">
        <v>174</v>
      </c>
      <c r="N49" s="5" t="s">
        <v>940</v>
      </c>
      <c r="O49" s="5" t="s">
        <v>941</v>
      </c>
      <c r="P49" s="1"/>
    </row>
    <row r="50" spans="1:16" ht="24">
      <c r="A50" s="4">
        <v>9.663609011359893E-2</v>
      </c>
      <c r="B50" s="4">
        <v>2.9916821559464699</v>
      </c>
      <c r="C50" s="4">
        <v>54073.25</v>
      </c>
      <c r="D50" s="4">
        <v>145.75</v>
      </c>
      <c r="E50" s="4">
        <v>37100000</v>
      </c>
      <c r="F50" s="4">
        <v>1.4100689007043801</v>
      </c>
      <c r="G50" s="4">
        <v>6.5</v>
      </c>
      <c r="H50" s="5" t="s">
        <v>53</v>
      </c>
      <c r="I50" s="4">
        <v>2.8181185447821058</v>
      </c>
      <c r="J50" s="14">
        <v>40876</v>
      </c>
      <c r="K50" s="5" t="s">
        <v>172</v>
      </c>
      <c r="L50" s="5" t="s">
        <v>231</v>
      </c>
      <c r="M50" s="5" t="s">
        <v>174</v>
      </c>
      <c r="N50" s="5" t="s">
        <v>942</v>
      </c>
      <c r="O50" s="5" t="s">
        <v>943</v>
      </c>
      <c r="P50" s="1"/>
    </row>
    <row r="51" spans="1:16" ht="24">
      <c r="A51" s="4">
        <v>6.6598226526412035E-2</v>
      </c>
      <c r="B51" s="4">
        <v>0</v>
      </c>
      <c r="C51" s="4">
        <v>37265.4</v>
      </c>
      <c r="D51" s="4">
        <v>138.02000000000001</v>
      </c>
      <c r="E51" s="4">
        <v>27000000</v>
      </c>
      <c r="F51" s="4">
        <v>0.294151755690574</v>
      </c>
      <c r="G51" s="4">
        <v>6.5</v>
      </c>
      <c r="H51" s="5" t="s">
        <v>53</v>
      </c>
      <c r="I51" s="4">
        <v>1.6628663622714528</v>
      </c>
      <c r="J51" s="14">
        <v>40799.958333333328</v>
      </c>
      <c r="K51" s="5" t="s">
        <v>172</v>
      </c>
      <c r="L51" s="5" t="s">
        <v>231</v>
      </c>
      <c r="M51" s="5" t="s">
        <v>174</v>
      </c>
      <c r="N51" s="5" t="s">
        <v>944</v>
      </c>
      <c r="O51" s="5" t="s">
        <v>945</v>
      </c>
      <c r="P51" s="1"/>
    </row>
    <row r="52" spans="1:16" ht="24">
      <c r="A52" s="4">
        <v>0.10123036230288909</v>
      </c>
      <c r="B52" s="4">
        <v>3.3272190166264601</v>
      </c>
      <c r="C52" s="4">
        <v>56644</v>
      </c>
      <c r="D52" s="4">
        <v>141.61000000000001</v>
      </c>
      <c r="E52" s="4">
        <v>40000000</v>
      </c>
      <c r="F52" s="4">
        <v>1.6780988236665699</v>
      </c>
      <c r="G52" s="4">
        <v>6.5</v>
      </c>
      <c r="H52" s="5" t="s">
        <v>53</v>
      </c>
      <c r="I52" s="4">
        <v>3.4576587195220854</v>
      </c>
      <c r="J52" s="14">
        <v>39064</v>
      </c>
      <c r="K52" s="5" t="s">
        <v>172</v>
      </c>
      <c r="L52" s="5" t="s">
        <v>231</v>
      </c>
      <c r="M52" s="5" t="s">
        <v>174</v>
      </c>
      <c r="N52" s="5" t="s">
        <v>946</v>
      </c>
      <c r="O52" s="5" t="s">
        <v>947</v>
      </c>
      <c r="P52" s="1"/>
    </row>
    <row r="53" spans="1:16" ht="24">
      <c r="A53" s="4">
        <v>4.8855212561728333E-2</v>
      </c>
      <c r="B53" s="4">
        <v>3.7619963132436101</v>
      </c>
      <c r="C53" s="4">
        <v>27337.200000000001</v>
      </c>
      <c r="D53" s="4">
        <v>143.88</v>
      </c>
      <c r="E53" s="4">
        <v>19000000</v>
      </c>
      <c r="F53" s="4">
        <v>2.4821885925531402</v>
      </c>
      <c r="G53" s="4">
        <v>6.85</v>
      </c>
      <c r="H53" s="5" t="s">
        <v>53</v>
      </c>
      <c r="I53" s="4">
        <v>5.4776810645516001</v>
      </c>
      <c r="J53" s="14">
        <v>39856</v>
      </c>
      <c r="K53" s="5" t="s">
        <v>172</v>
      </c>
      <c r="L53" s="5" t="s">
        <v>231</v>
      </c>
      <c r="M53" s="5" t="s">
        <v>174</v>
      </c>
      <c r="N53" s="5" t="s">
        <v>948</v>
      </c>
      <c r="O53" s="5" t="s">
        <v>949</v>
      </c>
      <c r="P53" s="1"/>
    </row>
    <row r="54" spans="1:16" ht="36">
      <c r="A54" s="4">
        <v>5.7559447183305711E-3</v>
      </c>
      <c r="B54" s="4">
        <v>0.90297285921732595</v>
      </c>
      <c r="C54" s="4">
        <v>3220.770184044</v>
      </c>
      <c r="D54" s="4">
        <v>131.46</v>
      </c>
      <c r="E54" s="4">
        <v>2450000.14</v>
      </c>
      <c r="F54" s="4">
        <v>2.0371330355405801</v>
      </c>
      <c r="G54" s="4">
        <v>6.75</v>
      </c>
      <c r="H54" s="5" t="s">
        <v>53</v>
      </c>
      <c r="I54" s="4">
        <v>2.5391949371593401</v>
      </c>
      <c r="J54" s="14">
        <v>39470</v>
      </c>
      <c r="K54" s="5" t="s">
        <v>183</v>
      </c>
      <c r="L54" s="5" t="s">
        <v>228</v>
      </c>
      <c r="M54" s="5" t="s">
        <v>196</v>
      </c>
      <c r="N54" s="5" t="s">
        <v>950</v>
      </c>
      <c r="O54" s="5" t="s">
        <v>951</v>
      </c>
      <c r="P54" s="1"/>
    </row>
    <row r="55" spans="1:16" ht="24">
      <c r="A55" s="4">
        <v>5.7421345712376361E-4</v>
      </c>
      <c r="B55" s="4">
        <v>0</v>
      </c>
      <c r="C55" s="4">
        <v>321.30426411000002</v>
      </c>
      <c r="D55" s="4">
        <v>123.93</v>
      </c>
      <c r="E55" s="4">
        <v>259262.7</v>
      </c>
      <c r="F55" s="4">
        <v>1.70432484352589</v>
      </c>
      <c r="G55" s="4">
        <v>5.35</v>
      </c>
      <c r="H55" s="5" t="s">
        <v>53</v>
      </c>
      <c r="I55" s="4">
        <v>0.3769808103804751</v>
      </c>
      <c r="J55" s="14">
        <v>38352</v>
      </c>
      <c r="K55" s="5" t="s">
        <v>172</v>
      </c>
      <c r="L55" s="5" t="s">
        <v>237</v>
      </c>
      <c r="M55" s="5" t="s">
        <v>193</v>
      </c>
      <c r="N55" s="5" t="s">
        <v>952</v>
      </c>
      <c r="O55" s="5" t="s">
        <v>953</v>
      </c>
      <c r="P55" s="1"/>
    </row>
    <row r="56" spans="1:16" ht="24">
      <c r="A56" s="4">
        <v>3.908397407673723E-3</v>
      </c>
      <c r="B56" s="4">
        <v>2.49997002988012</v>
      </c>
      <c r="C56" s="4">
        <v>2186.965034244</v>
      </c>
      <c r="D56" s="4">
        <v>87.48</v>
      </c>
      <c r="E56" s="4">
        <v>2499960.0299999998</v>
      </c>
      <c r="F56" s="4">
        <v>62.178117256522199</v>
      </c>
      <c r="G56" s="4">
        <v>5.7</v>
      </c>
      <c r="H56" s="5" t="s">
        <v>53</v>
      </c>
      <c r="I56" s="4">
        <v>0.75553530829660687</v>
      </c>
      <c r="J56" s="14">
        <v>38568</v>
      </c>
      <c r="K56" s="5" t="s">
        <v>183</v>
      </c>
      <c r="L56" s="5" t="s">
        <v>954</v>
      </c>
      <c r="M56" s="5" t="s">
        <v>193</v>
      </c>
      <c r="N56" s="5" t="s">
        <v>955</v>
      </c>
      <c r="O56" s="5" t="s">
        <v>956</v>
      </c>
      <c r="P56" s="1"/>
    </row>
    <row r="57" spans="1:16" ht="24">
      <c r="A57" s="4">
        <v>9.5700972765336324E-3</v>
      </c>
      <c r="B57" s="4">
        <v>3.0488424561474798</v>
      </c>
      <c r="C57" s="4">
        <v>5355</v>
      </c>
      <c r="D57" s="4">
        <v>35.700000000000003</v>
      </c>
      <c r="E57" s="4">
        <v>15000000</v>
      </c>
      <c r="F57" s="4">
        <v>42.627406231999402</v>
      </c>
      <c r="G57" s="4">
        <v>5.45</v>
      </c>
      <c r="H57" s="5" t="s">
        <v>53</v>
      </c>
      <c r="I57" s="4">
        <v>3.6133628128850606</v>
      </c>
      <c r="J57" s="14">
        <v>39020</v>
      </c>
      <c r="K57" s="5" t="s">
        <v>108</v>
      </c>
      <c r="L57" s="5" t="s">
        <v>957</v>
      </c>
      <c r="M57" s="5" t="s">
        <v>174</v>
      </c>
      <c r="N57" s="5" t="s">
        <v>958</v>
      </c>
      <c r="O57" s="5" t="s">
        <v>959</v>
      </c>
      <c r="P57" s="1"/>
    </row>
    <row r="58" spans="1:16" ht="24">
      <c r="A58" s="4">
        <v>2.5665411598276086E-6</v>
      </c>
      <c r="B58" s="4">
        <v>1.02580147857143</v>
      </c>
      <c r="C58" s="4">
        <v>1.4361220699999999</v>
      </c>
      <c r="D58" s="4">
        <v>0.1</v>
      </c>
      <c r="E58" s="4">
        <v>1436122.07</v>
      </c>
      <c r="F58" s="4">
        <v>999.99986886990098</v>
      </c>
      <c r="G58" s="4">
        <v>9.9</v>
      </c>
      <c r="H58" s="5" t="s">
        <v>53</v>
      </c>
      <c r="I58" s="4">
        <v>59.289803817193267</v>
      </c>
      <c r="J58" s="14">
        <v>39483</v>
      </c>
      <c r="K58" s="5" t="s">
        <v>54</v>
      </c>
      <c r="L58" s="5"/>
      <c r="M58" s="5" t="s">
        <v>174</v>
      </c>
      <c r="N58" s="5" t="s">
        <v>960</v>
      </c>
      <c r="O58" s="5" t="s">
        <v>961</v>
      </c>
      <c r="P58" s="1"/>
    </row>
    <row r="59" spans="1:16" ht="24">
      <c r="A59" s="4">
        <v>5.1330822481698953E-7</v>
      </c>
      <c r="B59" s="4">
        <v>0</v>
      </c>
      <c r="C59" s="4">
        <v>0.28722440999999999</v>
      </c>
      <c r="D59" s="4">
        <v>0.1</v>
      </c>
      <c r="E59" s="4">
        <v>287224.40999999997</v>
      </c>
      <c r="F59" s="4">
        <v>999.99986886990098</v>
      </c>
      <c r="G59" s="4">
        <v>9.9</v>
      </c>
      <c r="H59" s="5" t="s">
        <v>53</v>
      </c>
      <c r="I59" s="4">
        <v>59.289803817193324</v>
      </c>
      <c r="J59" s="14">
        <v>41124</v>
      </c>
      <c r="K59" s="5" t="s">
        <v>54</v>
      </c>
      <c r="L59" s="5"/>
      <c r="M59" s="5" t="s">
        <v>174</v>
      </c>
      <c r="N59" s="5" t="s">
        <v>962</v>
      </c>
      <c r="O59" s="5" t="s">
        <v>963</v>
      </c>
      <c r="P59" s="1"/>
    </row>
    <row r="60" spans="1:16" ht="25.5">
      <c r="A60" s="9">
        <v>1.782219658290219</v>
      </c>
      <c r="B60" s="10"/>
      <c r="C60" s="9">
        <v>997250.70648403699</v>
      </c>
      <c r="D60" s="10"/>
      <c r="E60" s="9">
        <v>779047520.15999997</v>
      </c>
      <c r="F60" s="9">
        <v>2.7010081594128597</v>
      </c>
      <c r="G60" s="10"/>
      <c r="H60" s="10"/>
      <c r="I60" s="9">
        <v>5.4082494992988881</v>
      </c>
      <c r="J60" s="10"/>
      <c r="K60" s="10"/>
      <c r="L60" s="10"/>
      <c r="M60" s="10"/>
      <c r="N60" s="10"/>
      <c r="O60" s="11" t="s">
        <v>964</v>
      </c>
      <c r="P60" s="1"/>
    </row>
    <row r="61" spans="1:16" ht="15.2" customHeight="1">
      <c r="A61" s="31" t="s">
        <v>250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1"/>
    </row>
    <row r="62" spans="1:16">
      <c r="A62" s="4">
        <v>1.7871330114908739E-11</v>
      </c>
      <c r="B62" s="4">
        <v>0</v>
      </c>
      <c r="C62" s="4">
        <v>1.0000000000000001E-5</v>
      </c>
      <c r="D62" s="4">
        <v>0</v>
      </c>
      <c r="E62" s="4">
        <v>0</v>
      </c>
      <c r="F62" s="4">
        <v>0</v>
      </c>
      <c r="G62" s="4">
        <v>0</v>
      </c>
      <c r="H62" s="5" t="s">
        <v>55</v>
      </c>
      <c r="I62" s="4">
        <v>0</v>
      </c>
      <c r="J62" s="14"/>
      <c r="K62" s="5"/>
      <c r="L62" s="5" t="s">
        <v>55</v>
      </c>
      <c r="M62" s="5" t="s">
        <v>55</v>
      </c>
      <c r="N62" s="5" t="s">
        <v>55</v>
      </c>
      <c r="O62" s="5" t="s">
        <v>55</v>
      </c>
      <c r="P62" s="1"/>
    </row>
    <row r="63" spans="1:16" ht="25.5">
      <c r="A63" s="9">
        <v>1.7871330114908739E-11</v>
      </c>
      <c r="B63" s="10"/>
      <c r="C63" s="9">
        <v>1.0000000000000001E-5</v>
      </c>
      <c r="D63" s="10"/>
      <c r="E63" s="9">
        <v>0</v>
      </c>
      <c r="F63" s="9">
        <v>0</v>
      </c>
      <c r="G63" s="10"/>
      <c r="H63" s="10"/>
      <c r="I63" s="9">
        <v>0</v>
      </c>
      <c r="J63" s="10"/>
      <c r="K63" s="10"/>
      <c r="L63" s="10"/>
      <c r="M63" s="10"/>
      <c r="N63" s="10"/>
      <c r="O63" s="11" t="s">
        <v>263</v>
      </c>
      <c r="P63" s="1"/>
    </row>
    <row r="64" spans="1:16" ht="15.2" customHeight="1">
      <c r="A64" s="31" t="s">
        <v>965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1"/>
    </row>
    <row r="65" spans="1:16" ht="24">
      <c r="A65" s="4">
        <v>5.564087327592112E-3</v>
      </c>
      <c r="B65" s="4">
        <v>3.8268129028622</v>
      </c>
      <c r="C65" s="4">
        <v>3113.4153372000001</v>
      </c>
      <c r="D65" s="4">
        <v>24.92</v>
      </c>
      <c r="E65" s="4">
        <v>12493641</v>
      </c>
      <c r="F65" s="4">
        <v>31.4021452118158</v>
      </c>
      <c r="G65" s="4">
        <v>3.9049999999999998</v>
      </c>
      <c r="H65" s="5" t="s">
        <v>53</v>
      </c>
      <c r="I65" s="4">
        <v>4.6485435132956345</v>
      </c>
      <c r="J65" s="14">
        <v>39253</v>
      </c>
      <c r="K65" s="5" t="s">
        <v>108</v>
      </c>
      <c r="L65" s="5" t="s">
        <v>957</v>
      </c>
      <c r="M65" s="5" t="s">
        <v>174</v>
      </c>
      <c r="N65" s="5" t="s">
        <v>966</v>
      </c>
      <c r="O65" s="5" t="s">
        <v>967</v>
      </c>
      <c r="P65" s="1"/>
    </row>
    <row r="66" spans="1:16" ht="25.5">
      <c r="A66" s="9">
        <v>5.564087327592112E-3</v>
      </c>
      <c r="B66" s="10"/>
      <c r="C66" s="9">
        <v>3113.4153372000001</v>
      </c>
      <c r="D66" s="10"/>
      <c r="E66" s="9">
        <v>12493641</v>
      </c>
      <c r="F66" s="9">
        <v>31.4021452118158</v>
      </c>
      <c r="G66" s="10"/>
      <c r="H66" s="10"/>
      <c r="I66" s="9">
        <v>4.6485435132956345</v>
      </c>
      <c r="J66" s="10"/>
      <c r="K66" s="10"/>
      <c r="L66" s="10"/>
      <c r="M66" s="10"/>
      <c r="N66" s="10"/>
      <c r="O66" s="11" t="s">
        <v>968</v>
      </c>
      <c r="P66" s="1"/>
    </row>
    <row r="67" spans="1:16" ht="15.2" customHeight="1">
      <c r="A67" s="31" t="s">
        <v>439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1"/>
    </row>
    <row r="68" spans="1:16">
      <c r="A68" s="4">
        <v>1.7871330114908739E-11</v>
      </c>
      <c r="B68" s="4">
        <v>0</v>
      </c>
      <c r="C68" s="4">
        <v>1.0000000000000001E-5</v>
      </c>
      <c r="D68" s="4">
        <v>0</v>
      </c>
      <c r="E68" s="4">
        <v>0</v>
      </c>
      <c r="F68" s="4">
        <v>0</v>
      </c>
      <c r="G68" s="4">
        <v>0</v>
      </c>
      <c r="H68" s="5" t="s">
        <v>55</v>
      </c>
      <c r="I68" s="4">
        <v>0</v>
      </c>
      <c r="J68" s="14"/>
      <c r="K68" s="5"/>
      <c r="L68" s="5" t="s">
        <v>55</v>
      </c>
      <c r="M68" s="5" t="s">
        <v>55</v>
      </c>
      <c r="N68" s="5" t="s">
        <v>55</v>
      </c>
      <c r="O68" s="5" t="s">
        <v>55</v>
      </c>
      <c r="P68" s="1"/>
    </row>
    <row r="69" spans="1:16">
      <c r="A69" s="9">
        <v>1.7871330114908739E-11</v>
      </c>
      <c r="B69" s="10"/>
      <c r="C69" s="9">
        <v>1.0000000000000001E-5</v>
      </c>
      <c r="D69" s="10"/>
      <c r="E69" s="9">
        <v>0</v>
      </c>
      <c r="F69" s="9">
        <v>0</v>
      </c>
      <c r="G69" s="10"/>
      <c r="H69" s="10"/>
      <c r="I69" s="9">
        <v>0</v>
      </c>
      <c r="J69" s="10"/>
      <c r="K69" s="10"/>
      <c r="L69" s="10"/>
      <c r="M69" s="10"/>
      <c r="N69" s="10"/>
      <c r="O69" s="11" t="s">
        <v>440</v>
      </c>
      <c r="P69" s="1"/>
    </row>
    <row r="70" spans="1:16">
      <c r="A70" s="9">
        <v>1.7877837456535539</v>
      </c>
      <c r="B70" s="10"/>
      <c r="C70" s="9">
        <v>1000364.1218412369</v>
      </c>
      <c r="D70" s="10"/>
      <c r="E70" s="9">
        <v>791541161.15999997</v>
      </c>
      <c r="F70" s="9">
        <v>2.7903341940926518</v>
      </c>
      <c r="G70" s="10"/>
      <c r="H70" s="10"/>
      <c r="I70" s="9">
        <v>5.4058850798588978</v>
      </c>
      <c r="J70" s="10"/>
      <c r="K70" s="10"/>
      <c r="L70" s="10"/>
      <c r="M70" s="10"/>
      <c r="N70" s="10"/>
      <c r="O70" s="11" t="s">
        <v>93</v>
      </c>
      <c r="P70" s="1"/>
    </row>
    <row r="71" spans="1:16" ht="15.2" customHeight="1">
      <c r="A71" s="31" t="s">
        <v>94</v>
      </c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1"/>
    </row>
    <row r="72" spans="1:16" ht="15.2" customHeight="1">
      <c r="A72" s="31" t="s">
        <v>969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1"/>
    </row>
    <row r="73" spans="1:16">
      <c r="A73" s="4">
        <v>1.7871330114908739E-11</v>
      </c>
      <c r="B73" s="4">
        <v>0</v>
      </c>
      <c r="C73" s="4">
        <v>1.0000000000000001E-5</v>
      </c>
      <c r="D73" s="4">
        <v>0</v>
      </c>
      <c r="E73" s="4">
        <v>0</v>
      </c>
      <c r="F73" s="4">
        <v>0</v>
      </c>
      <c r="G73" s="4">
        <v>0</v>
      </c>
      <c r="H73" s="5" t="s">
        <v>55</v>
      </c>
      <c r="I73" s="4">
        <v>0</v>
      </c>
      <c r="J73" s="14"/>
      <c r="K73" s="5"/>
      <c r="L73" s="5" t="s">
        <v>55</v>
      </c>
      <c r="M73" s="5" t="s">
        <v>55</v>
      </c>
      <c r="N73" s="5" t="s">
        <v>55</v>
      </c>
      <c r="O73" s="5" t="s">
        <v>55</v>
      </c>
      <c r="P73" s="1"/>
    </row>
    <row r="74" spans="1:16" ht="38.25">
      <c r="A74" s="9">
        <v>1.7871330114908739E-11</v>
      </c>
      <c r="B74" s="10"/>
      <c r="C74" s="9">
        <v>1.0000000000000001E-5</v>
      </c>
      <c r="D74" s="10"/>
      <c r="E74" s="9">
        <v>0</v>
      </c>
      <c r="F74" s="9">
        <v>0</v>
      </c>
      <c r="G74" s="10"/>
      <c r="H74" s="10"/>
      <c r="I74" s="9">
        <v>0</v>
      </c>
      <c r="J74" s="10"/>
      <c r="K74" s="10"/>
      <c r="L74" s="10"/>
      <c r="M74" s="10"/>
      <c r="N74" s="10"/>
      <c r="O74" s="11" t="s">
        <v>970</v>
      </c>
      <c r="P74" s="1"/>
    </row>
    <row r="75" spans="1:16" ht="15.2" customHeight="1">
      <c r="A75" s="31" t="s">
        <v>971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1"/>
    </row>
    <row r="76" spans="1:16" ht="36">
      <c r="A76" s="4">
        <v>4.595222961923609E-2</v>
      </c>
      <c r="B76" s="4">
        <v>0</v>
      </c>
      <c r="C76" s="4">
        <v>25712.820100000001</v>
      </c>
      <c r="D76" s="4">
        <v>101.6317</v>
      </c>
      <c r="E76" s="4">
        <v>25300000</v>
      </c>
      <c r="F76" s="4">
        <v>6.1304902151823004</v>
      </c>
      <c r="G76" s="4">
        <v>6.14</v>
      </c>
      <c r="H76" s="5" t="s">
        <v>53</v>
      </c>
      <c r="I76" s="4">
        <v>9.5246995140718145</v>
      </c>
      <c r="J76" s="14">
        <v>40994</v>
      </c>
      <c r="K76" s="5" t="s">
        <v>129</v>
      </c>
      <c r="L76" s="5" t="s">
        <v>173</v>
      </c>
      <c r="M76" s="5" t="s">
        <v>161</v>
      </c>
      <c r="N76" s="5" t="s">
        <v>972</v>
      </c>
      <c r="O76" s="5" t="s">
        <v>973</v>
      </c>
      <c r="P76" s="1"/>
    </row>
    <row r="77" spans="1:16" ht="36">
      <c r="A77" s="4">
        <v>7.0930344174246596E-2</v>
      </c>
      <c r="B77" s="4">
        <v>20</v>
      </c>
      <c r="C77" s="4">
        <v>39689.46</v>
      </c>
      <c r="D77" s="4">
        <v>109.7</v>
      </c>
      <c r="E77" s="4">
        <v>36180000</v>
      </c>
      <c r="F77" s="4">
        <v>5.10426605808735</v>
      </c>
      <c r="G77" s="4">
        <v>6.3</v>
      </c>
      <c r="H77" s="5" t="s">
        <v>38</v>
      </c>
      <c r="I77" s="4">
        <v>6.2060775109906841</v>
      </c>
      <c r="J77" s="14">
        <v>40585</v>
      </c>
      <c r="K77" s="5" t="s">
        <v>133</v>
      </c>
      <c r="L77" s="5" t="s">
        <v>221</v>
      </c>
      <c r="M77" s="5" t="s">
        <v>161</v>
      </c>
      <c r="N77" s="5" t="s">
        <v>974</v>
      </c>
      <c r="O77" s="5" t="s">
        <v>975</v>
      </c>
      <c r="P77" s="1"/>
    </row>
    <row r="78" spans="1:16" ht="36">
      <c r="A78" s="4">
        <v>5.902900336954358E-2</v>
      </c>
      <c r="B78" s="4">
        <v>15.789473684210501</v>
      </c>
      <c r="C78" s="4">
        <v>33030</v>
      </c>
      <c r="D78" s="4">
        <v>110.1</v>
      </c>
      <c r="E78" s="4">
        <v>30000000</v>
      </c>
      <c r="F78" s="4">
        <v>4.74208472383022</v>
      </c>
      <c r="G78" s="4">
        <v>6.45</v>
      </c>
      <c r="H78" s="5" t="s">
        <v>53</v>
      </c>
      <c r="I78" s="4">
        <v>5.8894316161543152</v>
      </c>
      <c r="J78" s="14">
        <v>40323</v>
      </c>
      <c r="K78" s="5" t="s">
        <v>133</v>
      </c>
      <c r="L78" s="5" t="s">
        <v>221</v>
      </c>
      <c r="M78" s="5" t="s">
        <v>161</v>
      </c>
      <c r="N78" s="5" t="s">
        <v>976</v>
      </c>
      <c r="O78" s="5" t="s">
        <v>977</v>
      </c>
      <c r="P78" s="1"/>
    </row>
    <row r="79" spans="1:16" ht="48">
      <c r="A79" s="4">
        <v>7.1761205544017853E-2</v>
      </c>
      <c r="B79" s="4">
        <v>0</v>
      </c>
      <c r="C79" s="4">
        <v>40154.373</v>
      </c>
      <c r="D79" s="4">
        <v>105.7</v>
      </c>
      <c r="E79" s="4">
        <v>37989000</v>
      </c>
      <c r="F79" s="4">
        <v>3.4937261785268801</v>
      </c>
      <c r="G79" s="4">
        <v>4.1178499999999998</v>
      </c>
      <c r="H79" s="5" t="s">
        <v>38</v>
      </c>
      <c r="I79" s="4">
        <v>7.5725911246424742</v>
      </c>
      <c r="J79" s="14">
        <v>41044</v>
      </c>
      <c r="K79" s="5" t="s">
        <v>133</v>
      </c>
      <c r="L79" s="5" t="s">
        <v>221</v>
      </c>
      <c r="M79" s="5" t="s">
        <v>161</v>
      </c>
      <c r="N79" s="5" t="s">
        <v>978</v>
      </c>
      <c r="O79" s="5" t="s">
        <v>979</v>
      </c>
      <c r="P79" s="1"/>
    </row>
    <row r="80" spans="1:16" ht="36">
      <c r="A80" s="4">
        <v>0.20523892295158938</v>
      </c>
      <c r="B80" s="4">
        <v>0</v>
      </c>
      <c r="C80" s="4">
        <v>114842.556</v>
      </c>
      <c r="D80" s="4">
        <v>10760</v>
      </c>
      <c r="E80" s="4">
        <v>1067310</v>
      </c>
      <c r="F80" s="4">
        <v>0</v>
      </c>
      <c r="G80" s="4">
        <v>0</v>
      </c>
      <c r="H80" s="5" t="s">
        <v>38</v>
      </c>
      <c r="I80" s="4">
        <v>0</v>
      </c>
      <c r="J80" s="14">
        <v>40575</v>
      </c>
      <c r="K80" s="5" t="s">
        <v>129</v>
      </c>
      <c r="L80" s="5" t="s">
        <v>203</v>
      </c>
      <c r="M80" s="5" t="s">
        <v>504</v>
      </c>
      <c r="N80" s="5" t="s">
        <v>980</v>
      </c>
      <c r="O80" s="5" t="s">
        <v>981</v>
      </c>
      <c r="P80" s="1"/>
    </row>
    <row r="81" spans="1:16" ht="48">
      <c r="A81" s="4">
        <v>6.6055095358623819E-2</v>
      </c>
      <c r="B81" s="4">
        <v>0</v>
      </c>
      <c r="C81" s="4">
        <v>36961.487999999998</v>
      </c>
      <c r="D81" s="4">
        <v>102.16</v>
      </c>
      <c r="E81" s="4">
        <v>36180000</v>
      </c>
      <c r="F81" s="4">
        <v>3.3560395742654801</v>
      </c>
      <c r="G81" s="4">
        <v>3.4605999999999999</v>
      </c>
      <c r="H81" s="5" t="s">
        <v>38</v>
      </c>
      <c r="I81" s="4">
        <v>6.784055499078935</v>
      </c>
      <c r="J81" s="14">
        <v>40598</v>
      </c>
      <c r="K81" s="5" t="s">
        <v>133</v>
      </c>
      <c r="L81" s="5" t="s">
        <v>221</v>
      </c>
      <c r="M81" s="5" t="s">
        <v>161</v>
      </c>
      <c r="N81" s="5" t="s">
        <v>982</v>
      </c>
      <c r="O81" s="5" t="s">
        <v>983</v>
      </c>
      <c r="P81" s="1"/>
    </row>
    <row r="82" spans="1:16" ht="36">
      <c r="A82" s="4">
        <v>0.11924056837956118</v>
      </c>
      <c r="B82" s="4">
        <v>34</v>
      </c>
      <c r="C82" s="4">
        <v>66721.708799999993</v>
      </c>
      <c r="D82" s="4">
        <v>108.48</v>
      </c>
      <c r="E82" s="4">
        <v>61506000</v>
      </c>
      <c r="F82" s="4">
        <v>3.3539414926767299</v>
      </c>
      <c r="G82" s="4">
        <v>4.2606000000000002</v>
      </c>
      <c r="H82" s="5" t="s">
        <v>38</v>
      </c>
      <c r="I82" s="4">
        <v>7.1630155622995586</v>
      </c>
      <c r="J82" s="14">
        <v>40975</v>
      </c>
      <c r="K82" s="5" t="s">
        <v>129</v>
      </c>
      <c r="L82" s="5" t="s">
        <v>203</v>
      </c>
      <c r="M82" s="5" t="s">
        <v>161</v>
      </c>
      <c r="N82" s="5" t="s">
        <v>984</v>
      </c>
      <c r="O82" s="5" t="s">
        <v>985</v>
      </c>
      <c r="P82" s="1"/>
    </row>
    <row r="83" spans="1:16" ht="48">
      <c r="A83" s="4">
        <v>0.12968646788099272</v>
      </c>
      <c r="B83" s="4">
        <v>0</v>
      </c>
      <c r="C83" s="4">
        <v>72566.768700000001</v>
      </c>
      <c r="D83" s="4">
        <v>98.44</v>
      </c>
      <c r="E83" s="4">
        <v>73716750</v>
      </c>
      <c r="F83" s="4">
        <v>3.9162273584604201</v>
      </c>
      <c r="G83" s="4">
        <v>3.56785</v>
      </c>
      <c r="H83" s="5" t="s">
        <v>38</v>
      </c>
      <c r="I83" s="4">
        <v>6.9501179277628173</v>
      </c>
      <c r="J83" s="14">
        <v>41074</v>
      </c>
      <c r="K83" s="5" t="s">
        <v>129</v>
      </c>
      <c r="L83" s="5" t="s">
        <v>203</v>
      </c>
      <c r="M83" s="5" t="s">
        <v>161</v>
      </c>
      <c r="N83" s="5" t="s">
        <v>986</v>
      </c>
      <c r="O83" s="5" t="s">
        <v>987</v>
      </c>
      <c r="P83" s="1"/>
    </row>
    <row r="84" spans="1:16" ht="48">
      <c r="A84" s="4">
        <v>3.2268786403756237E-2</v>
      </c>
      <c r="B84" s="4">
        <v>0</v>
      </c>
      <c r="C84" s="4">
        <v>18056.174999999999</v>
      </c>
      <c r="D84" s="4">
        <v>126.71</v>
      </c>
      <c r="E84" s="4">
        <v>14250000</v>
      </c>
      <c r="F84" s="4">
        <v>2.4953016024827899</v>
      </c>
      <c r="G84" s="4">
        <v>4.25</v>
      </c>
      <c r="H84" s="5" t="s">
        <v>53</v>
      </c>
      <c r="I84" s="4">
        <v>4.5300455594894045</v>
      </c>
      <c r="J84" s="14">
        <v>39657</v>
      </c>
      <c r="K84" s="5" t="s">
        <v>129</v>
      </c>
      <c r="L84" s="5" t="s">
        <v>203</v>
      </c>
      <c r="M84" s="5" t="s">
        <v>161</v>
      </c>
      <c r="N84" s="5" t="s">
        <v>988</v>
      </c>
      <c r="O84" s="5" t="s">
        <v>989</v>
      </c>
      <c r="P84" s="1"/>
    </row>
    <row r="85" spans="1:16" ht="36">
      <c r="A85" s="4">
        <v>7.0508974544016625E-2</v>
      </c>
      <c r="B85" s="4">
        <v>0</v>
      </c>
      <c r="C85" s="4">
        <v>39453.680330820003</v>
      </c>
      <c r="D85" s="4">
        <v>103.855538</v>
      </c>
      <c r="E85" s="4">
        <v>37989000</v>
      </c>
      <c r="F85" s="4">
        <v>3.2566429589986798</v>
      </c>
      <c r="G85" s="4">
        <v>3.605</v>
      </c>
      <c r="H85" s="5" t="s">
        <v>38</v>
      </c>
      <c r="I85" s="4">
        <v>7.7004759931587818</v>
      </c>
      <c r="J85" s="14">
        <v>40996</v>
      </c>
      <c r="K85" s="5" t="s">
        <v>129</v>
      </c>
      <c r="L85" s="5" t="s">
        <v>203</v>
      </c>
      <c r="M85" s="5" t="s">
        <v>161</v>
      </c>
      <c r="N85" s="5" t="s">
        <v>990</v>
      </c>
      <c r="O85" s="5" t="s">
        <v>991</v>
      </c>
      <c r="P85" s="1"/>
    </row>
    <row r="86" spans="1:16" ht="48">
      <c r="A86" s="4">
        <v>7.3894421096902044E-2</v>
      </c>
      <c r="B86" s="4">
        <v>0</v>
      </c>
      <c r="C86" s="4">
        <v>41348.025369000003</v>
      </c>
      <c r="D86" s="4">
        <v>108.8421</v>
      </c>
      <c r="E86" s="4">
        <v>37989000</v>
      </c>
      <c r="F86" s="4">
        <v>3.1551482621431401</v>
      </c>
      <c r="G86" s="4">
        <v>4.5418500000000002</v>
      </c>
      <c r="H86" s="5" t="s">
        <v>38</v>
      </c>
      <c r="I86" s="4">
        <v>5.382386957082538</v>
      </c>
      <c r="J86" s="14">
        <v>41128</v>
      </c>
      <c r="K86" s="5" t="s">
        <v>133</v>
      </c>
      <c r="L86" s="5" t="s">
        <v>228</v>
      </c>
      <c r="M86" s="5" t="s">
        <v>161</v>
      </c>
      <c r="N86" s="5" t="s">
        <v>992</v>
      </c>
      <c r="O86" s="5" t="s">
        <v>993</v>
      </c>
      <c r="P86" s="1"/>
    </row>
    <row r="87" spans="1:16" ht="36">
      <c r="A87" s="4">
        <v>2.2117558150211061E-2</v>
      </c>
      <c r="B87" s="4">
        <v>0</v>
      </c>
      <c r="C87" s="4">
        <v>12376</v>
      </c>
      <c r="D87" s="4">
        <v>123.76</v>
      </c>
      <c r="E87" s="4">
        <v>10000000</v>
      </c>
      <c r="F87" s="4">
        <v>2.9616002355814</v>
      </c>
      <c r="G87" s="4">
        <v>4.1500000000000004</v>
      </c>
      <c r="H87" s="5" t="s">
        <v>53</v>
      </c>
      <c r="I87" s="4">
        <v>4.4941113359059957</v>
      </c>
      <c r="J87" s="14">
        <v>39643</v>
      </c>
      <c r="K87" s="5" t="s">
        <v>133</v>
      </c>
      <c r="L87" s="5" t="s">
        <v>234</v>
      </c>
      <c r="M87" s="5" t="s">
        <v>161</v>
      </c>
      <c r="N87" s="5" t="s">
        <v>994</v>
      </c>
      <c r="O87" s="5" t="s">
        <v>995</v>
      </c>
      <c r="P87" s="1"/>
    </row>
    <row r="88" spans="1:16" ht="48">
      <c r="A88" s="4">
        <v>6.4141204576893915E-2</v>
      </c>
      <c r="B88" s="4">
        <v>0</v>
      </c>
      <c r="C88" s="4">
        <v>35890.559999999998</v>
      </c>
      <c r="D88" s="4">
        <v>99.2</v>
      </c>
      <c r="E88" s="4">
        <v>36180000</v>
      </c>
      <c r="F88" s="4">
        <v>5.4782491012811603</v>
      </c>
      <c r="G88" s="4">
        <v>5.14785</v>
      </c>
      <c r="H88" s="5" t="s">
        <v>38</v>
      </c>
      <c r="I88" s="4">
        <v>6.3905917043946276</v>
      </c>
      <c r="J88" s="14">
        <v>40665</v>
      </c>
      <c r="K88" s="5" t="s">
        <v>133</v>
      </c>
      <c r="L88" s="5" t="s">
        <v>234</v>
      </c>
      <c r="M88" s="5" t="s">
        <v>161</v>
      </c>
      <c r="N88" s="5" t="s">
        <v>996</v>
      </c>
      <c r="O88" s="5" t="s">
        <v>997</v>
      </c>
      <c r="P88" s="1"/>
    </row>
    <row r="89" spans="1:16" ht="48">
      <c r="A89" s="4">
        <v>0.12576072873191399</v>
      </c>
      <c r="B89" s="4">
        <v>0</v>
      </c>
      <c r="C89" s="4">
        <v>70370.100000000006</v>
      </c>
      <c r="D89" s="4">
        <v>97.25</v>
      </c>
      <c r="E89" s="4">
        <v>72360000</v>
      </c>
      <c r="F89" s="4">
        <v>4.2498223310708996</v>
      </c>
      <c r="G89" s="4">
        <v>3.6736499999999999</v>
      </c>
      <c r="H89" s="5" t="s">
        <v>38</v>
      </c>
      <c r="I89" s="4">
        <v>6.3494788899111052</v>
      </c>
      <c r="J89" s="14">
        <v>40563</v>
      </c>
      <c r="K89" s="5" t="s">
        <v>133</v>
      </c>
      <c r="L89" s="5" t="s">
        <v>234</v>
      </c>
      <c r="M89" s="5" t="s">
        <v>161</v>
      </c>
      <c r="N89" s="5" t="s">
        <v>998</v>
      </c>
      <c r="O89" s="5" t="s">
        <v>999</v>
      </c>
      <c r="P89" s="1"/>
    </row>
    <row r="90" spans="1:16" ht="48">
      <c r="A90" s="4">
        <v>4.5428921152098026E-2</v>
      </c>
      <c r="B90" s="4">
        <v>0</v>
      </c>
      <c r="C90" s="4">
        <v>25420</v>
      </c>
      <c r="D90" s="4">
        <v>127.1</v>
      </c>
      <c r="E90" s="4">
        <v>20000000</v>
      </c>
      <c r="F90" s="4">
        <v>2.8026705552339499</v>
      </c>
      <c r="G90" s="4">
        <v>4.5999999999999996</v>
      </c>
      <c r="H90" s="5" t="s">
        <v>53</v>
      </c>
      <c r="I90" s="4">
        <v>4.5152280208135327</v>
      </c>
      <c r="J90" s="14">
        <v>39667</v>
      </c>
      <c r="K90" s="5" t="s">
        <v>133</v>
      </c>
      <c r="L90" s="5" t="s">
        <v>290</v>
      </c>
      <c r="M90" s="5" t="s">
        <v>161</v>
      </c>
      <c r="N90" s="5" t="s">
        <v>1000</v>
      </c>
      <c r="O90" s="5" t="s">
        <v>1001</v>
      </c>
      <c r="P90" s="1"/>
    </row>
    <row r="91" spans="1:16" ht="60">
      <c r="A91" s="4">
        <v>0.10179083728916695</v>
      </c>
      <c r="B91" s="4">
        <v>0</v>
      </c>
      <c r="C91" s="4">
        <v>56957.616827999998</v>
      </c>
      <c r="D91" s="4">
        <v>112.44889999999999</v>
      </c>
      <c r="E91" s="4">
        <v>50652000</v>
      </c>
      <c r="F91" s="4">
        <v>3.2254339953661</v>
      </c>
      <c r="G91" s="4">
        <v>7</v>
      </c>
      <c r="H91" s="5" t="s">
        <v>38</v>
      </c>
      <c r="I91" s="4">
        <v>3.5746055260933853</v>
      </c>
      <c r="J91" s="14">
        <v>40570</v>
      </c>
      <c r="K91" s="5" t="s">
        <v>172</v>
      </c>
      <c r="L91" s="5" t="s">
        <v>1002</v>
      </c>
      <c r="M91" s="5" t="s">
        <v>193</v>
      </c>
      <c r="N91" s="5" t="s">
        <v>1003</v>
      </c>
      <c r="O91" s="5" t="s">
        <v>1004</v>
      </c>
      <c r="P91" s="1"/>
    </row>
    <row r="92" spans="1:16" ht="36">
      <c r="A92" s="4">
        <v>0.14555811843168384</v>
      </c>
      <c r="B92" s="4">
        <v>0</v>
      </c>
      <c r="C92" s="4">
        <v>81447.837119999997</v>
      </c>
      <c r="D92" s="4">
        <v>10823</v>
      </c>
      <c r="E92" s="4">
        <v>752544</v>
      </c>
      <c r="F92" s="4">
        <v>0</v>
      </c>
      <c r="G92" s="4">
        <v>0</v>
      </c>
      <c r="H92" s="5" t="s">
        <v>38</v>
      </c>
      <c r="I92" s="4">
        <v>0</v>
      </c>
      <c r="J92" s="14">
        <v>40737</v>
      </c>
      <c r="K92" s="5" t="s">
        <v>54</v>
      </c>
      <c r="L92" s="5" t="s">
        <v>55</v>
      </c>
      <c r="M92" s="5" t="s">
        <v>504</v>
      </c>
      <c r="N92" s="5" t="s">
        <v>1005</v>
      </c>
      <c r="O92" s="5" t="s">
        <v>1006</v>
      </c>
      <c r="P92" s="1"/>
    </row>
    <row r="93" spans="1:16" ht="24">
      <c r="A93" s="4">
        <v>0.33566093479027276</v>
      </c>
      <c r="B93" s="4">
        <v>0</v>
      </c>
      <c r="C93" s="4">
        <v>187820.90232346801</v>
      </c>
      <c r="D93" s="4">
        <v>1090</v>
      </c>
      <c r="E93" s="4">
        <v>17231275.44252</v>
      </c>
      <c r="F93" s="4">
        <v>0</v>
      </c>
      <c r="G93" s="4">
        <v>0</v>
      </c>
      <c r="H93" s="5" t="s">
        <v>38</v>
      </c>
      <c r="I93" s="4">
        <v>0</v>
      </c>
      <c r="J93" s="14">
        <v>41064</v>
      </c>
      <c r="K93" s="5" t="s">
        <v>54</v>
      </c>
      <c r="L93" s="5" t="s">
        <v>55</v>
      </c>
      <c r="M93" s="5" t="s">
        <v>504</v>
      </c>
      <c r="N93" s="5" t="s">
        <v>1007</v>
      </c>
      <c r="O93" s="5" t="s">
        <v>1008</v>
      </c>
      <c r="P93" s="1"/>
    </row>
    <row r="94" spans="1:16" ht="38.25">
      <c r="A94" s="9">
        <v>1.7850243224447266</v>
      </c>
      <c r="B94" s="10"/>
      <c r="C94" s="9">
        <v>998820.07157128805</v>
      </c>
      <c r="D94" s="10"/>
      <c r="E94" s="9">
        <v>599342879.44252002</v>
      </c>
      <c r="F94" s="9">
        <v>2.38325098986226</v>
      </c>
      <c r="G94" s="10"/>
      <c r="H94" s="10"/>
      <c r="I94" s="9">
        <v>3.88576436900264</v>
      </c>
      <c r="J94" s="10"/>
      <c r="K94" s="10"/>
      <c r="L94" s="10"/>
      <c r="M94" s="10"/>
      <c r="N94" s="10"/>
      <c r="O94" s="11" t="s">
        <v>1009</v>
      </c>
      <c r="P94" s="1"/>
    </row>
    <row r="95" spans="1:16">
      <c r="A95" s="9">
        <v>1.7850243224625981</v>
      </c>
      <c r="B95" s="10"/>
      <c r="C95" s="9">
        <v>998820.07158128801</v>
      </c>
      <c r="D95" s="10"/>
      <c r="E95" s="9">
        <v>599342879.44252002</v>
      </c>
      <c r="F95" s="9">
        <v>2.3832509898383991</v>
      </c>
      <c r="G95" s="10"/>
      <c r="H95" s="10"/>
      <c r="I95" s="9">
        <v>3.8857643689637364</v>
      </c>
      <c r="J95" s="10"/>
      <c r="K95" s="10"/>
      <c r="L95" s="10"/>
      <c r="M95" s="10"/>
      <c r="N95" s="10"/>
      <c r="O95" s="11" t="s">
        <v>99</v>
      </c>
      <c r="P95" s="1"/>
    </row>
    <row r="96" spans="1:16" ht="25.5">
      <c r="A96" s="6">
        <v>3.5728080681161516</v>
      </c>
      <c r="B96" s="12"/>
      <c r="C96" s="6">
        <v>1999184.193422525</v>
      </c>
      <c r="D96" s="12"/>
      <c r="E96" s="6">
        <v>1390884040.60252</v>
      </c>
      <c r="F96" s="6">
        <v>2.5869497953211287</v>
      </c>
      <c r="G96" s="12"/>
      <c r="H96" s="12"/>
      <c r="I96" s="6">
        <v>4.6464117495555071</v>
      </c>
      <c r="J96" s="12"/>
      <c r="K96" s="12"/>
      <c r="L96" s="12"/>
      <c r="M96" s="12"/>
      <c r="N96" s="12"/>
      <c r="O96" s="7" t="s">
        <v>295</v>
      </c>
      <c r="P96" s="1"/>
    </row>
    <row r="97" spans="1:16" ht="20.100000000000001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1"/>
    </row>
    <row r="98" spans="1:16" ht="36" customHeight="1">
      <c r="A98" s="30" t="s">
        <v>33</v>
      </c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</row>
  </sheetData>
  <mergeCells count="12">
    <mergeCell ref="A75:O75"/>
    <mergeCell ref="A98:P98"/>
    <mergeCell ref="A61:O61"/>
    <mergeCell ref="A64:O64"/>
    <mergeCell ref="A67:O67"/>
    <mergeCell ref="A71:O71"/>
    <mergeCell ref="A72:O72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31"/>
  <sheetViews>
    <sheetView showGridLines="0" topLeftCell="A13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7" t="s">
        <v>1010</v>
      </c>
      <c r="B2" s="27"/>
      <c r="C2" s="27"/>
      <c r="D2" s="27"/>
      <c r="E2" s="27"/>
      <c r="F2" s="27"/>
      <c r="G2" s="27"/>
      <c r="H2" s="27"/>
      <c r="I2" s="27"/>
      <c r="J2" s="27"/>
      <c r="K2" s="1"/>
    </row>
    <row r="3" spans="1:11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1"/>
    </row>
    <row r="4" spans="1:11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102</v>
      </c>
      <c r="C6" s="3" t="s">
        <v>44</v>
      </c>
      <c r="D6" s="3" t="s">
        <v>104</v>
      </c>
      <c r="E6" s="3" t="s">
        <v>105</v>
      </c>
      <c r="F6" s="3" t="s">
        <v>36</v>
      </c>
      <c r="G6" s="3" t="s">
        <v>148</v>
      </c>
      <c r="H6" s="3" t="s">
        <v>49</v>
      </c>
      <c r="I6" s="3" t="s">
        <v>50</v>
      </c>
      <c r="J6" s="2"/>
      <c r="K6" s="1"/>
    </row>
    <row r="7" spans="1:11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2"/>
      <c r="K7" s="1"/>
    </row>
    <row r="8" spans="1:11" ht="24">
      <c r="A8" s="4">
        <v>1.0353300695803647E-4</v>
      </c>
      <c r="B8" s="4">
        <v>0</v>
      </c>
      <c r="C8" s="4">
        <v>57.932457345000003</v>
      </c>
      <c r="D8" s="4">
        <v>6066.2259000000004</v>
      </c>
      <c r="E8" s="4">
        <v>955</v>
      </c>
      <c r="F8" s="5" t="s">
        <v>53</v>
      </c>
      <c r="G8" s="5" t="s">
        <v>214</v>
      </c>
      <c r="H8" s="5" t="s">
        <v>1011</v>
      </c>
      <c r="I8" s="5" t="s">
        <v>1012</v>
      </c>
      <c r="J8" s="2"/>
      <c r="K8" s="1"/>
    </row>
    <row r="9" spans="1:11" ht="24">
      <c r="A9" s="4">
        <v>1.8155950945463754E-6</v>
      </c>
      <c r="B9" s="4">
        <v>0</v>
      </c>
      <c r="C9" s="4">
        <v>1.0159261134299999</v>
      </c>
      <c r="D9" s="4">
        <v>12108.7737</v>
      </c>
      <c r="E9" s="4">
        <v>8.39</v>
      </c>
      <c r="F9" s="5" t="s">
        <v>53</v>
      </c>
      <c r="G9" s="5" t="s">
        <v>1013</v>
      </c>
      <c r="H9" s="5" t="s">
        <v>1014</v>
      </c>
      <c r="I9" s="5" t="s">
        <v>1015</v>
      </c>
      <c r="J9" s="2"/>
      <c r="K9" s="1"/>
    </row>
    <row r="10" spans="1:11" ht="24">
      <c r="A10" s="4">
        <v>6.870696573521743E-6</v>
      </c>
      <c r="B10" s="4">
        <v>0</v>
      </c>
      <c r="C10" s="4">
        <v>3.8445356497500001</v>
      </c>
      <c r="D10" s="4">
        <v>12108.7737</v>
      </c>
      <c r="E10" s="4">
        <v>31.75</v>
      </c>
      <c r="F10" s="5" t="s">
        <v>53</v>
      </c>
      <c r="G10" s="5" t="s">
        <v>1013</v>
      </c>
      <c r="H10" s="5" t="s">
        <v>1016</v>
      </c>
      <c r="I10" s="5" t="s">
        <v>1017</v>
      </c>
      <c r="J10" s="2"/>
      <c r="K10" s="1"/>
    </row>
    <row r="11" spans="1:11" ht="24">
      <c r="A11" s="4">
        <v>1.1397782315823314E-5</v>
      </c>
      <c r="B11" s="4">
        <v>0</v>
      </c>
      <c r="C11" s="4">
        <v>6.3776911077899996</v>
      </c>
      <c r="D11" s="4">
        <v>12108.7737</v>
      </c>
      <c r="E11" s="4">
        <v>52.67</v>
      </c>
      <c r="F11" s="5" t="s">
        <v>53</v>
      </c>
      <c r="G11" s="5" t="s">
        <v>1013</v>
      </c>
      <c r="H11" s="5" t="s">
        <v>1018</v>
      </c>
      <c r="I11" s="5" t="s">
        <v>1019</v>
      </c>
      <c r="J11" s="2"/>
      <c r="K11" s="1"/>
    </row>
    <row r="12" spans="1:11" ht="24">
      <c r="A12" s="4">
        <v>1.0040954992485319E-6</v>
      </c>
      <c r="B12" s="4">
        <v>0</v>
      </c>
      <c r="C12" s="4">
        <v>0.56184709968000002</v>
      </c>
      <c r="D12" s="4">
        <v>12108.7737</v>
      </c>
      <c r="E12" s="4">
        <v>4.6399999999999997</v>
      </c>
      <c r="F12" s="5" t="s">
        <v>53</v>
      </c>
      <c r="G12" s="5" t="s">
        <v>1013</v>
      </c>
      <c r="H12" s="5" t="s">
        <v>1020</v>
      </c>
      <c r="I12" s="5" t="s">
        <v>1021</v>
      </c>
      <c r="J12" s="2"/>
      <c r="K12" s="1"/>
    </row>
    <row r="13" spans="1:11" ht="24">
      <c r="A13" s="4">
        <v>1.7871330114908745E-10</v>
      </c>
      <c r="B13" s="4">
        <v>0</v>
      </c>
      <c r="C13" s="4">
        <v>1E-4</v>
      </c>
      <c r="D13" s="4">
        <v>100</v>
      </c>
      <c r="E13" s="4">
        <v>0.1</v>
      </c>
      <c r="F13" s="5" t="s">
        <v>53</v>
      </c>
      <c r="G13" s="5" t="s">
        <v>1013</v>
      </c>
      <c r="H13" s="5" t="s">
        <v>1022</v>
      </c>
      <c r="I13" s="5" t="s">
        <v>1023</v>
      </c>
      <c r="J13" s="2"/>
      <c r="K13" s="1"/>
    </row>
    <row r="14" spans="1:11" ht="24">
      <c r="A14" s="4">
        <v>2.108816951347476E-2</v>
      </c>
      <c r="B14" s="4">
        <v>0</v>
      </c>
      <c r="C14" s="4">
        <v>11799.999987624</v>
      </c>
      <c r="D14" s="4">
        <v>20999.056799999998</v>
      </c>
      <c r="E14" s="4">
        <v>56193</v>
      </c>
      <c r="F14" s="5" t="s">
        <v>53</v>
      </c>
      <c r="G14" s="5" t="s">
        <v>1013</v>
      </c>
      <c r="H14" s="5" t="s">
        <v>1024</v>
      </c>
      <c r="I14" s="5" t="s">
        <v>1025</v>
      </c>
      <c r="J14" s="2"/>
      <c r="K14" s="1"/>
    </row>
    <row r="15" spans="1:11" ht="24">
      <c r="A15" s="4">
        <v>1.8228756717210002E-14</v>
      </c>
      <c r="B15" s="4">
        <v>0</v>
      </c>
      <c r="C15" s="4">
        <v>1.02E-8</v>
      </c>
      <c r="D15" s="4">
        <v>9.9999999999999995E-7</v>
      </c>
      <c r="E15" s="4">
        <v>1020</v>
      </c>
      <c r="F15" s="5" t="s">
        <v>53</v>
      </c>
      <c r="G15" s="5" t="s">
        <v>1013</v>
      </c>
      <c r="H15" s="5" t="s">
        <v>1026</v>
      </c>
      <c r="I15" s="5" t="s">
        <v>1027</v>
      </c>
      <c r="J15" s="2"/>
      <c r="K15" s="1"/>
    </row>
    <row r="16" spans="1:11" ht="24">
      <c r="A16" s="4">
        <v>9.6326469319400005E-15</v>
      </c>
      <c r="B16" s="4">
        <v>0</v>
      </c>
      <c r="C16" s="4">
        <v>5.3899999999999998E-9</v>
      </c>
      <c r="D16" s="4">
        <v>9.9999999999999995E-7</v>
      </c>
      <c r="E16" s="4">
        <v>539</v>
      </c>
      <c r="F16" s="5" t="s">
        <v>53</v>
      </c>
      <c r="G16" s="5" t="s">
        <v>1013</v>
      </c>
      <c r="H16" s="5" t="s">
        <v>1028</v>
      </c>
      <c r="I16" s="5" t="s">
        <v>1029</v>
      </c>
      <c r="J16" s="2"/>
      <c r="K16" s="1"/>
    </row>
    <row r="17" spans="1:11" ht="24">
      <c r="A17" s="4">
        <v>1.7871330115000002E-16</v>
      </c>
      <c r="B17" s="4">
        <v>0</v>
      </c>
      <c r="C17" s="4">
        <v>1E-10</v>
      </c>
      <c r="D17" s="4">
        <v>1.0000000000000001E-5</v>
      </c>
      <c r="E17" s="4">
        <v>1</v>
      </c>
      <c r="F17" s="5" t="s">
        <v>53</v>
      </c>
      <c r="G17" s="5" t="s">
        <v>1013</v>
      </c>
      <c r="H17" s="5" t="s">
        <v>1030</v>
      </c>
      <c r="I17" s="5" t="s">
        <v>1031</v>
      </c>
      <c r="J17" s="2"/>
      <c r="K17" s="1"/>
    </row>
    <row r="18" spans="1:11" ht="24">
      <c r="A18" s="4">
        <v>4.3716847727089763E-9</v>
      </c>
      <c r="B18" s="4">
        <v>0</v>
      </c>
      <c r="C18" s="4">
        <v>2.4461999999999999E-3</v>
      </c>
      <c r="D18" s="4">
        <v>0.01</v>
      </c>
      <c r="E18" s="4">
        <v>24462</v>
      </c>
      <c r="F18" s="5" t="s">
        <v>53</v>
      </c>
      <c r="G18" s="5" t="s">
        <v>1013</v>
      </c>
      <c r="H18" s="5" t="s">
        <v>1032</v>
      </c>
      <c r="I18" s="5" t="s">
        <v>1033</v>
      </c>
      <c r="J18" s="2"/>
      <c r="K18" s="1"/>
    </row>
    <row r="19" spans="1:11" ht="24">
      <c r="A19" s="4">
        <v>1.8282370707551645E-8</v>
      </c>
      <c r="B19" s="4">
        <v>0</v>
      </c>
      <c r="C19" s="4">
        <v>1.023E-2</v>
      </c>
      <c r="D19" s="4">
        <v>100</v>
      </c>
      <c r="E19" s="4">
        <v>10.23</v>
      </c>
      <c r="F19" s="5" t="s">
        <v>53</v>
      </c>
      <c r="G19" s="5" t="s">
        <v>1013</v>
      </c>
      <c r="H19" s="5" t="s">
        <v>1034</v>
      </c>
      <c r="I19" s="5" t="s">
        <v>1035</v>
      </c>
      <c r="J19" s="2"/>
      <c r="K19" s="1"/>
    </row>
    <row r="20" spans="1:11" ht="24">
      <c r="A20" s="4">
        <v>3.5192248808272418E-5</v>
      </c>
      <c r="B20" s="4">
        <v>0</v>
      </c>
      <c r="C20" s="4">
        <v>19.6920142944</v>
      </c>
      <c r="D20" s="4">
        <v>98.427000000000007</v>
      </c>
      <c r="E20" s="4">
        <v>20006.72</v>
      </c>
      <c r="F20" s="5" t="s">
        <v>53</v>
      </c>
      <c r="G20" s="5" t="s">
        <v>1013</v>
      </c>
      <c r="H20" s="5" t="s">
        <v>1036</v>
      </c>
      <c r="I20" s="5" t="s">
        <v>1037</v>
      </c>
      <c r="J20" s="2"/>
      <c r="K20" s="1"/>
    </row>
    <row r="21" spans="1:11" ht="24">
      <c r="A21" s="4">
        <v>1.0776412059289973E-8</v>
      </c>
      <c r="B21" s="4">
        <v>0</v>
      </c>
      <c r="C21" s="4">
        <v>6.0299999999999998E-3</v>
      </c>
      <c r="D21" s="4">
        <v>100</v>
      </c>
      <c r="E21" s="4">
        <v>6.03</v>
      </c>
      <c r="F21" s="5" t="s">
        <v>53</v>
      </c>
      <c r="G21" s="5" t="s">
        <v>1013</v>
      </c>
      <c r="H21" s="5" t="s">
        <v>1038</v>
      </c>
      <c r="I21" s="5" t="s">
        <v>1039</v>
      </c>
      <c r="J21" s="2"/>
      <c r="K21" s="1"/>
    </row>
    <row r="22" spans="1:11" ht="24">
      <c r="A22" s="4">
        <v>4.0975378538930719E-2</v>
      </c>
      <c r="B22" s="4">
        <v>0</v>
      </c>
      <c r="C22" s="4">
        <v>22927.995999999999</v>
      </c>
      <c r="D22" s="4">
        <v>100</v>
      </c>
      <c r="E22" s="4">
        <v>22927996</v>
      </c>
      <c r="F22" s="5" t="s">
        <v>53</v>
      </c>
      <c r="G22" s="5" t="s">
        <v>277</v>
      </c>
      <c r="H22" s="5" t="s">
        <v>1040</v>
      </c>
      <c r="I22" s="5" t="s">
        <v>1041</v>
      </c>
      <c r="J22" s="2"/>
      <c r="K22" s="1"/>
    </row>
    <row r="23" spans="1:11" ht="24">
      <c r="A23" s="4">
        <v>4.2044835329968833E-2</v>
      </c>
      <c r="B23" s="4">
        <v>0</v>
      </c>
      <c r="C23" s="4">
        <v>23526.416366118101</v>
      </c>
      <c r="D23" s="4">
        <v>109.69458699999986</v>
      </c>
      <c r="E23" s="4">
        <v>21447199</v>
      </c>
      <c r="F23" s="5" t="s">
        <v>53</v>
      </c>
      <c r="G23" s="5" t="s">
        <v>277</v>
      </c>
      <c r="H23" s="5" t="s">
        <v>1042</v>
      </c>
      <c r="I23" s="5" t="s">
        <v>1043</v>
      </c>
      <c r="J23" s="2"/>
      <c r="K23" s="1"/>
    </row>
    <row r="24" spans="1:11">
      <c r="A24" s="9">
        <v>0.10426823041683264</v>
      </c>
      <c r="B24" s="10"/>
      <c r="C24" s="9">
        <v>58343.855631567843</v>
      </c>
      <c r="D24" s="10"/>
      <c r="E24" s="9">
        <v>44478485.530000001</v>
      </c>
      <c r="F24" s="10"/>
      <c r="G24" s="10"/>
      <c r="H24" s="10"/>
      <c r="I24" s="11" t="s">
        <v>93</v>
      </c>
      <c r="J24" s="2"/>
      <c r="K24" s="1"/>
    </row>
    <row r="25" spans="1:11" ht="15.2" customHeight="1">
      <c r="A25" s="31" t="s">
        <v>94</v>
      </c>
      <c r="B25" s="31"/>
      <c r="C25" s="31"/>
      <c r="D25" s="31"/>
      <c r="E25" s="31"/>
      <c r="F25" s="31"/>
      <c r="G25" s="31"/>
      <c r="H25" s="31"/>
      <c r="I25" s="31"/>
      <c r="J25" s="2"/>
      <c r="K25" s="1"/>
    </row>
    <row r="26" spans="1:11">
      <c r="A26" s="4">
        <v>1.7871330114908739E-11</v>
      </c>
      <c r="B26" s="4">
        <v>0</v>
      </c>
      <c r="C26" s="4">
        <v>1.0000000000000001E-5</v>
      </c>
      <c r="D26" s="4">
        <v>0</v>
      </c>
      <c r="E26" s="4">
        <v>0</v>
      </c>
      <c r="F26" s="5" t="s">
        <v>55</v>
      </c>
      <c r="G26" s="5" t="s">
        <v>55</v>
      </c>
      <c r="H26" s="5" t="s">
        <v>55</v>
      </c>
      <c r="I26" s="5" t="s">
        <v>55</v>
      </c>
      <c r="J26" s="2"/>
      <c r="K26" s="1"/>
    </row>
    <row r="27" spans="1:11" ht="24">
      <c r="A27" s="4">
        <v>2.9477962183858291E-4</v>
      </c>
      <c r="B27" s="4">
        <v>0</v>
      </c>
      <c r="C27" s="4">
        <v>164.9455412346</v>
      </c>
      <c r="D27" s="4">
        <v>45</v>
      </c>
      <c r="E27" s="4">
        <v>366545.64718799997</v>
      </c>
      <c r="F27" s="5" t="s">
        <v>40</v>
      </c>
      <c r="G27" s="5" t="s">
        <v>196</v>
      </c>
      <c r="H27" s="5" t="s">
        <v>1044</v>
      </c>
      <c r="I27" s="5" t="s">
        <v>1045</v>
      </c>
      <c r="J27" s="2"/>
      <c r="K27" s="1"/>
    </row>
    <row r="28" spans="1:11">
      <c r="A28" s="9">
        <v>2.9477963970991303E-4</v>
      </c>
      <c r="B28" s="10"/>
      <c r="C28" s="9">
        <v>164.9455512346</v>
      </c>
      <c r="D28" s="10"/>
      <c r="E28" s="9">
        <v>366545.64718799997</v>
      </c>
      <c r="F28" s="10"/>
      <c r="G28" s="10"/>
      <c r="H28" s="10"/>
      <c r="I28" s="11" t="s">
        <v>99</v>
      </c>
      <c r="J28" s="2"/>
      <c r="K28" s="1"/>
    </row>
    <row r="29" spans="1:11">
      <c r="A29" s="6">
        <v>0.10456301005654256</v>
      </c>
      <c r="B29" s="12"/>
      <c r="C29" s="6">
        <v>58508.801182802439</v>
      </c>
      <c r="D29" s="12"/>
      <c r="E29" s="6">
        <v>44845031.177188002</v>
      </c>
      <c r="F29" s="12"/>
      <c r="G29" s="12"/>
      <c r="H29" s="12"/>
      <c r="I29" s="7" t="s">
        <v>405</v>
      </c>
      <c r="J29" s="2"/>
      <c r="K29" s="1"/>
    </row>
    <row r="30" spans="1:11" ht="50.4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1"/>
    </row>
    <row r="31" spans="1:11" ht="36" customHeight="1">
      <c r="A31" s="30" t="s">
        <v>33</v>
      </c>
      <c r="B31" s="30"/>
      <c r="C31" s="30"/>
      <c r="D31" s="30"/>
      <c r="E31" s="30"/>
      <c r="F31" s="30"/>
      <c r="G31" s="30"/>
      <c r="H31" s="30"/>
      <c r="I31" s="30"/>
      <c r="J31" s="30"/>
      <c r="K31" s="1"/>
    </row>
  </sheetData>
  <mergeCells count="6">
    <mergeCell ref="A31:J31"/>
    <mergeCell ref="A2:J2"/>
    <mergeCell ref="A3:J3"/>
    <mergeCell ref="A4:J4"/>
    <mergeCell ref="A7:I7"/>
    <mergeCell ref="A25:I25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34"/>
  <sheetViews>
    <sheetView showGridLines="0" topLeftCell="A115" workbookViewId="0">
      <selection activeCell="C130" sqref="C130"/>
    </sheetView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7" t="s">
        <v>1046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1"/>
    </row>
    <row r="3" spans="1:12" ht="36" customHeight="1">
      <c r="A3" s="28" t="s">
        <v>1653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1"/>
    </row>
    <row r="4" spans="1:12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1"/>
    </row>
    <row r="5" spans="1:12" ht="28.7" customHeight="1" thickBot="1">
      <c r="A5" s="19"/>
      <c r="B5" s="23"/>
      <c r="C5" s="23"/>
      <c r="D5" s="23"/>
      <c r="E5" s="23"/>
      <c r="F5" s="23"/>
      <c r="G5" s="23"/>
      <c r="H5" s="23"/>
      <c r="I5" s="23"/>
      <c r="J5" s="23"/>
      <c r="K5" s="23"/>
      <c r="L5" s="1"/>
    </row>
    <row r="6" spans="1:12" ht="51.75" thickBot="1">
      <c r="A6" s="3" t="s">
        <v>3</v>
      </c>
      <c r="B6" s="3" t="s">
        <v>102</v>
      </c>
      <c r="C6" s="3" t="s">
        <v>44</v>
      </c>
      <c r="D6" s="3" t="s">
        <v>104</v>
      </c>
      <c r="E6" s="3" t="s">
        <v>105</v>
      </c>
      <c r="F6" s="3" t="s">
        <v>572</v>
      </c>
      <c r="G6" s="3" t="s">
        <v>36</v>
      </c>
      <c r="H6" s="3" t="s">
        <v>148</v>
      </c>
      <c r="I6" s="3" t="s">
        <v>49</v>
      </c>
      <c r="J6" s="3" t="s">
        <v>50</v>
      </c>
      <c r="K6" s="23"/>
      <c r="L6" s="1"/>
    </row>
    <row r="7" spans="1:12" ht="15.2" customHeight="1" thickBo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23"/>
      <c r="L7" s="1"/>
    </row>
    <row r="8" spans="1:12" ht="15.2" customHeight="1" thickBot="1">
      <c r="A8" s="31" t="s">
        <v>1047</v>
      </c>
      <c r="B8" s="31"/>
      <c r="C8" s="31"/>
      <c r="D8" s="31"/>
      <c r="E8" s="31"/>
      <c r="F8" s="31"/>
      <c r="G8" s="31"/>
      <c r="H8" s="31"/>
      <c r="I8" s="31"/>
      <c r="J8" s="31"/>
      <c r="K8" s="23"/>
      <c r="L8" s="1"/>
    </row>
    <row r="9" spans="1:12" ht="24.75" thickBot="1">
      <c r="A9" s="4">
        <v>4.2116584652314637E-3</v>
      </c>
      <c r="B9" s="4">
        <v>0</v>
      </c>
      <c r="C9" s="4">
        <v>2363.3202359592001</v>
      </c>
      <c r="D9" s="4">
        <v>105.07</v>
      </c>
      <c r="E9" s="4">
        <v>2249281.656</v>
      </c>
      <c r="F9" s="14">
        <v>41250</v>
      </c>
      <c r="G9" s="5" t="s">
        <v>38</v>
      </c>
      <c r="H9" s="5" t="s">
        <v>1048</v>
      </c>
      <c r="I9" s="5" t="s">
        <v>1049</v>
      </c>
      <c r="J9" s="5" t="s">
        <v>1050</v>
      </c>
      <c r="K9" s="23"/>
      <c r="L9" s="1"/>
    </row>
    <row r="10" spans="1:12" ht="24.75" thickBot="1">
      <c r="A10" s="4">
        <v>4.7584756833860186E-3</v>
      </c>
      <c r="B10" s="4">
        <v>0</v>
      </c>
      <c r="C10" s="4">
        <v>2670.1599780000001</v>
      </c>
      <c r="D10" s="4">
        <v>84.83</v>
      </c>
      <c r="E10" s="4">
        <v>3147660</v>
      </c>
      <c r="F10" s="14">
        <v>41435</v>
      </c>
      <c r="G10" s="5" t="s">
        <v>38</v>
      </c>
      <c r="H10" s="5" t="s">
        <v>1048</v>
      </c>
      <c r="I10" s="5" t="s">
        <v>1051</v>
      </c>
      <c r="J10" s="5" t="s">
        <v>1052</v>
      </c>
      <c r="K10" s="23"/>
      <c r="L10" s="1"/>
    </row>
    <row r="11" spans="1:12" ht="24.75" thickBot="1">
      <c r="A11" s="4">
        <v>3.4460006579200161E-2</v>
      </c>
      <c r="B11" s="4">
        <v>0</v>
      </c>
      <c r="C11" s="4">
        <v>19336.807946851201</v>
      </c>
      <c r="D11" s="4">
        <v>92.56</v>
      </c>
      <c r="E11" s="4">
        <v>20891106.252</v>
      </c>
      <c r="F11" s="14">
        <v>41453</v>
      </c>
      <c r="G11" s="5" t="s">
        <v>38</v>
      </c>
      <c r="H11" s="5" t="s">
        <v>1048</v>
      </c>
      <c r="I11" s="5" t="s">
        <v>1053</v>
      </c>
      <c r="J11" s="5" t="s">
        <v>1054</v>
      </c>
      <c r="K11" s="23"/>
      <c r="L11" s="1"/>
    </row>
    <row r="12" spans="1:12" ht="24.75" thickBot="1">
      <c r="A12" s="4">
        <v>4.5757024693269636E-3</v>
      </c>
      <c r="B12" s="4">
        <v>0</v>
      </c>
      <c r="C12" s="4">
        <v>2567.5990417458002</v>
      </c>
      <c r="D12" s="4">
        <v>93.81</v>
      </c>
      <c r="E12" s="4">
        <v>2737020.6179999998</v>
      </c>
      <c r="F12" s="14">
        <v>41453</v>
      </c>
      <c r="G12" s="5" t="s">
        <v>38</v>
      </c>
      <c r="H12" s="5" t="s">
        <v>1048</v>
      </c>
      <c r="I12" s="5" t="s">
        <v>1055</v>
      </c>
      <c r="J12" s="5" t="s">
        <v>1056</v>
      </c>
      <c r="K12" s="23"/>
      <c r="L12" s="1"/>
    </row>
    <row r="13" spans="1:12" ht="24.75" thickBot="1">
      <c r="A13" s="4">
        <v>2.6830365916605337E-3</v>
      </c>
      <c r="B13" s="4">
        <v>0</v>
      </c>
      <c r="C13" s="4">
        <v>1505.552913</v>
      </c>
      <c r="D13" s="4">
        <v>89.49</v>
      </c>
      <c r="E13" s="4">
        <v>1682370</v>
      </c>
      <c r="F13" s="14">
        <v>41379</v>
      </c>
      <c r="G13" s="5" t="s">
        <v>38</v>
      </c>
      <c r="H13" s="5" t="s">
        <v>1048</v>
      </c>
      <c r="I13" s="5" t="s">
        <v>1057</v>
      </c>
      <c r="J13" s="5" t="s">
        <v>1058</v>
      </c>
      <c r="K13" s="23"/>
      <c r="L13" s="1"/>
    </row>
    <row r="14" spans="1:12" ht="24.75" thickBot="1">
      <c r="A14" s="4">
        <v>1.7725774536777631E-3</v>
      </c>
      <c r="B14" s="4">
        <v>0</v>
      </c>
      <c r="C14" s="4">
        <v>994.65998980320001</v>
      </c>
      <c r="D14" s="4">
        <v>91.28</v>
      </c>
      <c r="E14" s="4">
        <v>1089680.094</v>
      </c>
      <c r="F14" s="14">
        <v>41260</v>
      </c>
      <c r="G14" s="5" t="s">
        <v>38</v>
      </c>
      <c r="H14" s="5" t="s">
        <v>1048</v>
      </c>
      <c r="I14" s="5" t="s">
        <v>1059</v>
      </c>
      <c r="J14" s="5" t="s">
        <v>1060</v>
      </c>
      <c r="K14" s="23"/>
      <c r="L14" s="1"/>
    </row>
    <row r="15" spans="1:12" ht="24.75" thickBot="1">
      <c r="A15" s="4">
        <v>5.6963136047011483E-3</v>
      </c>
      <c r="B15" s="4">
        <v>0</v>
      </c>
      <c r="C15" s="4">
        <v>3196.4161680000002</v>
      </c>
      <c r="D15" s="4">
        <v>45.54</v>
      </c>
      <c r="E15" s="4">
        <v>7018920</v>
      </c>
      <c r="F15" s="14">
        <v>41390</v>
      </c>
      <c r="G15" s="5" t="s">
        <v>38</v>
      </c>
      <c r="H15" s="5" t="s">
        <v>1048</v>
      </c>
      <c r="I15" s="5" t="s">
        <v>1061</v>
      </c>
      <c r="J15" s="5" t="s">
        <v>1062</v>
      </c>
      <c r="K15" s="23"/>
      <c r="L15" s="1"/>
    </row>
    <row r="16" spans="1:12" ht="24.75" thickBot="1">
      <c r="A16" s="4">
        <v>3.2333265561634208E-3</v>
      </c>
      <c r="B16" s="4">
        <v>0</v>
      </c>
      <c r="C16" s="4">
        <v>1814.3413438499999</v>
      </c>
      <c r="D16" s="4">
        <v>52.5</v>
      </c>
      <c r="E16" s="4">
        <v>3455888.2740000002</v>
      </c>
      <c r="F16" s="14">
        <v>41289</v>
      </c>
      <c r="G16" s="5" t="s">
        <v>38</v>
      </c>
      <c r="H16" s="5" t="s">
        <v>1048</v>
      </c>
      <c r="I16" s="5" t="s">
        <v>1063</v>
      </c>
      <c r="J16" s="5" t="s">
        <v>1064</v>
      </c>
      <c r="K16" s="23"/>
      <c r="L16" s="1"/>
    </row>
    <row r="17" spans="1:12" ht="24.75" thickBot="1">
      <c r="A17" s="4">
        <v>1.1831279204417277E-2</v>
      </c>
      <c r="B17" s="4">
        <v>0</v>
      </c>
      <c r="C17" s="4">
        <v>6638.9764962924</v>
      </c>
      <c r="D17" s="4">
        <v>92.78</v>
      </c>
      <c r="E17" s="4">
        <v>7155611.6579999998</v>
      </c>
      <c r="F17" s="14">
        <v>41267</v>
      </c>
      <c r="G17" s="5" t="s">
        <v>38</v>
      </c>
      <c r="H17" s="5" t="s">
        <v>1048</v>
      </c>
      <c r="I17" s="5" t="s">
        <v>1065</v>
      </c>
      <c r="J17" s="5" t="s">
        <v>1066</v>
      </c>
      <c r="K17" s="23"/>
      <c r="L17" s="1"/>
    </row>
    <row r="18" spans="1:12" ht="24.75" thickBot="1">
      <c r="A18" s="4">
        <v>5.0646050529501042E-3</v>
      </c>
      <c r="B18" s="4">
        <v>0</v>
      </c>
      <c r="C18" s="4">
        <v>2841.9407004599998</v>
      </c>
      <c r="D18" s="4">
        <v>114.75</v>
      </c>
      <c r="E18" s="4">
        <v>2476636.7760000001</v>
      </c>
      <c r="F18" s="14">
        <v>41394</v>
      </c>
      <c r="G18" s="5" t="s">
        <v>38</v>
      </c>
      <c r="H18" s="5" t="s">
        <v>1048</v>
      </c>
      <c r="I18" s="5" t="s">
        <v>1067</v>
      </c>
      <c r="J18" s="5" t="s">
        <v>1068</v>
      </c>
      <c r="K18" s="23"/>
      <c r="L18" s="1"/>
    </row>
    <row r="19" spans="1:12" ht="24" thickBot="1">
      <c r="A19" s="9">
        <v>7.8286981660714849E-2</v>
      </c>
      <c r="B19" s="10"/>
      <c r="C19" s="9">
        <v>43929.774813961798</v>
      </c>
      <c r="D19" s="10"/>
      <c r="E19" s="9">
        <v>51904175.328000002</v>
      </c>
      <c r="F19" s="10"/>
      <c r="G19" s="10"/>
      <c r="H19" s="10"/>
      <c r="I19" s="10"/>
      <c r="J19" s="11" t="s">
        <v>1069</v>
      </c>
      <c r="K19" s="23"/>
      <c r="L19" s="1"/>
    </row>
    <row r="20" spans="1:12" ht="15.2" customHeight="1" thickBot="1">
      <c r="A20" s="31" t="s">
        <v>1070</v>
      </c>
      <c r="B20" s="31"/>
      <c r="C20" s="31"/>
      <c r="D20" s="31"/>
      <c r="E20" s="31"/>
      <c r="F20" s="31"/>
      <c r="G20" s="31"/>
      <c r="H20" s="31"/>
      <c r="I20" s="31"/>
      <c r="J20" s="31"/>
      <c r="K20" s="23"/>
      <c r="L20" s="1"/>
    </row>
    <row r="21" spans="1:12" ht="24" thickBot="1">
      <c r="A21" s="4">
        <v>1.782093853024569E-11</v>
      </c>
      <c r="B21" s="4">
        <v>0</v>
      </c>
      <c r="C21" s="4">
        <v>1.0000000000000001E-5</v>
      </c>
      <c r="D21" s="4">
        <v>0</v>
      </c>
      <c r="E21" s="4">
        <v>0</v>
      </c>
      <c r="F21" s="14"/>
      <c r="G21" s="5" t="s">
        <v>55</v>
      </c>
      <c r="H21" s="5" t="s">
        <v>55</v>
      </c>
      <c r="I21" s="5" t="s">
        <v>55</v>
      </c>
      <c r="J21" s="5" t="s">
        <v>55</v>
      </c>
      <c r="K21" s="23"/>
      <c r="L21" s="1"/>
    </row>
    <row r="22" spans="1:12" ht="24" thickBot="1">
      <c r="A22" s="9">
        <v>1.782093853024569E-11</v>
      </c>
      <c r="B22" s="10"/>
      <c r="C22" s="9">
        <v>1.0000000000000001E-5</v>
      </c>
      <c r="D22" s="10"/>
      <c r="E22" s="9">
        <v>0</v>
      </c>
      <c r="F22" s="10"/>
      <c r="G22" s="10"/>
      <c r="H22" s="10"/>
      <c r="I22" s="10"/>
      <c r="J22" s="11" t="s">
        <v>1071</v>
      </c>
      <c r="K22" s="23"/>
      <c r="L22" s="1"/>
    </row>
    <row r="23" spans="1:12" ht="15.2" customHeight="1" thickBot="1">
      <c r="A23" s="31" t="s">
        <v>1072</v>
      </c>
      <c r="B23" s="31"/>
      <c r="C23" s="31"/>
      <c r="D23" s="31"/>
      <c r="E23" s="31"/>
      <c r="F23" s="31"/>
      <c r="G23" s="31"/>
      <c r="H23" s="31"/>
      <c r="I23" s="31"/>
      <c r="J23" s="31"/>
      <c r="K23" s="23"/>
      <c r="L23" s="1"/>
    </row>
    <row r="24" spans="1:12" ht="24" thickBot="1">
      <c r="A24" s="4">
        <v>1.782093853024569E-11</v>
      </c>
      <c r="B24" s="4">
        <v>0</v>
      </c>
      <c r="C24" s="4">
        <v>1.0000000000000001E-5</v>
      </c>
      <c r="D24" s="4">
        <v>0</v>
      </c>
      <c r="E24" s="4">
        <v>0</v>
      </c>
      <c r="F24" s="14"/>
      <c r="G24" s="5" t="s">
        <v>55</v>
      </c>
      <c r="H24" s="5" t="s">
        <v>55</v>
      </c>
      <c r="I24" s="5" t="s">
        <v>55</v>
      </c>
      <c r="J24" s="5" t="s">
        <v>55</v>
      </c>
      <c r="K24" s="23"/>
      <c r="L24" s="1"/>
    </row>
    <row r="25" spans="1:12" ht="24" thickBot="1">
      <c r="A25" s="9">
        <v>1.782093853024569E-11</v>
      </c>
      <c r="B25" s="10"/>
      <c r="C25" s="9">
        <v>1.0000000000000001E-5</v>
      </c>
      <c r="D25" s="10"/>
      <c r="E25" s="9">
        <v>0</v>
      </c>
      <c r="F25" s="10"/>
      <c r="G25" s="10"/>
      <c r="H25" s="10"/>
      <c r="I25" s="10"/>
      <c r="J25" s="11" t="s">
        <v>1073</v>
      </c>
      <c r="K25" s="23"/>
      <c r="L25" s="1"/>
    </row>
    <row r="26" spans="1:12" ht="15.2" customHeight="1" thickBot="1">
      <c r="A26" s="31" t="s">
        <v>1074</v>
      </c>
      <c r="B26" s="31"/>
      <c r="C26" s="31"/>
      <c r="D26" s="31"/>
      <c r="E26" s="31"/>
      <c r="F26" s="31"/>
      <c r="G26" s="31"/>
      <c r="H26" s="31"/>
      <c r="I26" s="31"/>
      <c r="J26" s="31"/>
      <c r="K26" s="23"/>
      <c r="L26" s="1"/>
    </row>
    <row r="27" spans="1:12" ht="24.75" thickBot="1">
      <c r="A27" s="4">
        <v>8.8627333519437756E-3</v>
      </c>
      <c r="B27" s="4">
        <v>0</v>
      </c>
      <c r="C27" s="4">
        <v>4973.2135807000004</v>
      </c>
      <c r="D27" s="4">
        <v>68.87</v>
      </c>
      <c r="E27" s="4">
        <v>7221161</v>
      </c>
      <c r="F27" s="14">
        <v>41158</v>
      </c>
      <c r="G27" s="5" t="s">
        <v>53</v>
      </c>
      <c r="H27" s="5" t="s">
        <v>1048</v>
      </c>
      <c r="I27" s="5" t="s">
        <v>1075</v>
      </c>
      <c r="J27" s="5" t="s">
        <v>1076</v>
      </c>
      <c r="K27" s="23"/>
      <c r="L27" s="1"/>
    </row>
    <row r="28" spans="1:12" ht="24.75" thickBot="1">
      <c r="A28" s="4">
        <v>6.8997463045105721E-3</v>
      </c>
      <c r="B28" s="4">
        <v>0</v>
      </c>
      <c r="C28" s="4">
        <v>3871.7075943</v>
      </c>
      <c r="D28" s="4">
        <v>89.67</v>
      </c>
      <c r="E28" s="4">
        <v>4317729</v>
      </c>
      <c r="F28" s="14">
        <v>41427</v>
      </c>
      <c r="G28" s="5" t="s">
        <v>53</v>
      </c>
      <c r="H28" s="5" t="s">
        <v>1048</v>
      </c>
      <c r="I28" s="5" t="s">
        <v>1077</v>
      </c>
      <c r="J28" s="5" t="s">
        <v>1078</v>
      </c>
      <c r="K28" s="23"/>
      <c r="L28" s="1"/>
    </row>
    <row r="29" spans="1:12" ht="24.75" thickBot="1">
      <c r="A29" s="4">
        <v>7.951618990759881E-3</v>
      </c>
      <c r="B29" s="4">
        <v>0</v>
      </c>
      <c r="C29" s="4">
        <v>4461.9529870799997</v>
      </c>
      <c r="D29" s="4">
        <v>46</v>
      </c>
      <c r="E29" s="4">
        <v>9699897.7980000004</v>
      </c>
      <c r="F29" s="14">
        <v>41038</v>
      </c>
      <c r="G29" s="5" t="s">
        <v>38</v>
      </c>
      <c r="H29" s="5" t="s">
        <v>1048</v>
      </c>
      <c r="I29" s="5" t="s">
        <v>1079</v>
      </c>
      <c r="J29" s="5" t="s">
        <v>1080</v>
      </c>
      <c r="K29" s="23"/>
      <c r="L29" s="1"/>
    </row>
    <row r="30" spans="1:12" ht="24.75" thickBot="1">
      <c r="A30" s="4">
        <v>3.2403617455087153E-3</v>
      </c>
      <c r="B30" s="4">
        <v>0</v>
      </c>
      <c r="C30" s="4">
        <v>1818.2890536371999</v>
      </c>
      <c r="D30" s="4">
        <v>80.66</v>
      </c>
      <c r="E30" s="4">
        <v>2254263.642</v>
      </c>
      <c r="F30" s="14">
        <v>41435</v>
      </c>
      <c r="G30" s="5" t="s">
        <v>38</v>
      </c>
      <c r="H30" s="5" t="s">
        <v>1048</v>
      </c>
      <c r="I30" s="5" t="s">
        <v>1081</v>
      </c>
      <c r="J30" s="5" t="s">
        <v>1082</v>
      </c>
      <c r="K30" s="23"/>
      <c r="L30" s="1"/>
    </row>
    <row r="31" spans="1:12" ht="24.75" thickBot="1">
      <c r="A31" s="4">
        <v>5.0314516071678014E-3</v>
      </c>
      <c r="B31" s="4">
        <v>0</v>
      </c>
      <c r="C31" s="4">
        <v>2823.3370530000002</v>
      </c>
      <c r="D31" s="4">
        <v>91.27</v>
      </c>
      <c r="E31" s="4">
        <v>3093390</v>
      </c>
      <c r="F31" s="14">
        <v>41417</v>
      </c>
      <c r="G31" s="5" t="s">
        <v>38</v>
      </c>
      <c r="H31" s="5" t="s">
        <v>1048</v>
      </c>
      <c r="I31" s="5" t="s">
        <v>1083</v>
      </c>
      <c r="J31" s="5" t="s">
        <v>1084</v>
      </c>
      <c r="K31" s="23"/>
      <c r="L31" s="1"/>
    </row>
    <row r="32" spans="1:12" ht="24.75" thickBot="1">
      <c r="A32" s="4">
        <v>4.8034381304953716E-3</v>
      </c>
      <c r="B32" s="4">
        <v>0</v>
      </c>
      <c r="C32" s="4">
        <v>2695.390101</v>
      </c>
      <c r="D32" s="4">
        <v>93.71</v>
      </c>
      <c r="E32" s="4">
        <v>2876310</v>
      </c>
      <c r="F32" s="14">
        <v>41449</v>
      </c>
      <c r="G32" s="5" t="s">
        <v>38</v>
      </c>
      <c r="H32" s="5" t="s">
        <v>1048</v>
      </c>
      <c r="I32" s="5" t="s">
        <v>1085</v>
      </c>
      <c r="J32" s="5" t="s">
        <v>1086</v>
      </c>
      <c r="K32" s="23"/>
      <c r="L32" s="1"/>
    </row>
    <row r="33" spans="1:12" ht="24.75" thickBot="1">
      <c r="A33" s="4">
        <v>6.1488781884901566E-3</v>
      </c>
      <c r="B33" s="4">
        <v>0</v>
      </c>
      <c r="C33" s="4">
        <v>3450.3672059999999</v>
      </c>
      <c r="D33" s="4">
        <v>37.18</v>
      </c>
      <c r="E33" s="4">
        <v>9280170</v>
      </c>
      <c r="F33" s="14">
        <v>40541</v>
      </c>
      <c r="G33" s="5" t="s">
        <v>38</v>
      </c>
      <c r="H33" s="5" t="s">
        <v>1048</v>
      </c>
      <c r="I33" s="5" t="s">
        <v>1087</v>
      </c>
      <c r="J33" s="5" t="s">
        <v>1088</v>
      </c>
      <c r="K33" s="23"/>
      <c r="L33" s="1"/>
    </row>
    <row r="34" spans="1:12" ht="24.75" thickBot="1">
      <c r="A34" s="4">
        <v>3.1402851102494366E-4</v>
      </c>
      <c r="B34" s="4">
        <v>0</v>
      </c>
      <c r="C34" s="4">
        <v>176.21322832800001</v>
      </c>
      <c r="D34" s="4">
        <v>6.1</v>
      </c>
      <c r="E34" s="4">
        <v>2888741.4479999999</v>
      </c>
      <c r="F34" s="14">
        <v>40449.958333333328</v>
      </c>
      <c r="G34" s="5" t="s">
        <v>38</v>
      </c>
      <c r="H34" s="5" t="s">
        <v>1048</v>
      </c>
      <c r="I34" s="5" t="s">
        <v>1089</v>
      </c>
      <c r="J34" s="5" t="s">
        <v>1090</v>
      </c>
      <c r="K34" s="23"/>
      <c r="L34" s="1"/>
    </row>
    <row r="35" spans="1:12" ht="24.75" thickBot="1">
      <c r="A35" s="4">
        <v>1.6535949589468277E-2</v>
      </c>
      <c r="B35" s="4">
        <v>0</v>
      </c>
      <c r="C35" s="4">
        <v>9278.9442943218</v>
      </c>
      <c r="D35" s="4">
        <v>96.41</v>
      </c>
      <c r="E35" s="4">
        <v>9624462.4979999997</v>
      </c>
      <c r="F35" s="14">
        <v>40385</v>
      </c>
      <c r="G35" s="5" t="s">
        <v>38</v>
      </c>
      <c r="H35" s="5" t="s">
        <v>1048</v>
      </c>
      <c r="I35" s="5" t="s">
        <v>1091</v>
      </c>
      <c r="J35" s="5" t="s">
        <v>1092</v>
      </c>
      <c r="K35" s="23"/>
      <c r="L35" s="1"/>
    </row>
    <row r="36" spans="1:12" ht="24.75" thickBot="1">
      <c r="A36" s="4">
        <v>1.4161596501943687E-2</v>
      </c>
      <c r="B36" s="4">
        <v>0</v>
      </c>
      <c r="C36" s="4">
        <v>7946.6053249152001</v>
      </c>
      <c r="D36" s="4">
        <v>88.59</v>
      </c>
      <c r="E36" s="4">
        <v>8970092.9279999994</v>
      </c>
      <c r="F36" s="14">
        <v>41262</v>
      </c>
      <c r="G36" s="5" t="s">
        <v>38</v>
      </c>
      <c r="H36" s="5" t="s">
        <v>1048</v>
      </c>
      <c r="I36" s="5" t="s">
        <v>1093</v>
      </c>
      <c r="J36" s="5" t="s">
        <v>1094</v>
      </c>
      <c r="K36" s="23"/>
      <c r="L36" s="1"/>
    </row>
    <row r="37" spans="1:12" ht="24.75" thickBot="1">
      <c r="A37" s="4">
        <v>4.8811370103106766E-3</v>
      </c>
      <c r="B37" s="4">
        <v>0</v>
      </c>
      <c r="C37" s="4">
        <v>2738.9898697121998</v>
      </c>
      <c r="D37" s="4">
        <v>95.99</v>
      </c>
      <c r="E37" s="4">
        <v>2853411.6779999998</v>
      </c>
      <c r="F37" s="14">
        <v>41446</v>
      </c>
      <c r="G37" s="5" t="s">
        <v>38</v>
      </c>
      <c r="H37" s="5" t="s">
        <v>1048</v>
      </c>
      <c r="I37" s="5" t="s">
        <v>1095</v>
      </c>
      <c r="J37" s="5" t="s">
        <v>1096</v>
      </c>
      <c r="K37" s="23"/>
      <c r="L37" s="1"/>
    </row>
    <row r="38" spans="1:12" ht="24.75" thickBot="1">
      <c r="A38" s="4">
        <v>5.8758817419480452E-4</v>
      </c>
      <c r="B38" s="4">
        <v>0</v>
      </c>
      <c r="C38" s="4">
        <v>329.7178614906</v>
      </c>
      <c r="D38" s="4">
        <v>12.21</v>
      </c>
      <c r="E38" s="4">
        <v>2700391.986</v>
      </c>
      <c r="F38" s="14">
        <v>39147</v>
      </c>
      <c r="G38" s="5" t="s">
        <v>38</v>
      </c>
      <c r="H38" s="5" t="s">
        <v>1048</v>
      </c>
      <c r="I38" s="5" t="s">
        <v>1097</v>
      </c>
      <c r="J38" s="5" t="s">
        <v>1098</v>
      </c>
      <c r="K38" s="23"/>
      <c r="L38" s="1"/>
    </row>
    <row r="39" spans="1:12" ht="24.75" thickBot="1">
      <c r="A39" s="4">
        <v>7.4819976387746998E-2</v>
      </c>
      <c r="B39" s="4">
        <v>0</v>
      </c>
      <c r="C39" s="4">
        <v>41984.30753844</v>
      </c>
      <c r="D39" s="4">
        <v>89.08</v>
      </c>
      <c r="E39" s="4">
        <v>47131014.299999997</v>
      </c>
      <c r="F39" s="14">
        <v>41374</v>
      </c>
      <c r="G39" s="5" t="s">
        <v>53</v>
      </c>
      <c r="H39" s="5" t="s">
        <v>1048</v>
      </c>
      <c r="I39" s="5" t="s">
        <v>1099</v>
      </c>
      <c r="J39" s="5" t="s">
        <v>1100</v>
      </c>
      <c r="K39" s="23"/>
      <c r="L39" s="1"/>
    </row>
    <row r="40" spans="1:12" ht="24.75" thickBot="1">
      <c r="A40" s="4">
        <v>7.483031695446736E-3</v>
      </c>
      <c r="B40" s="4">
        <v>0</v>
      </c>
      <c r="C40" s="4">
        <v>4199.0110020000002</v>
      </c>
      <c r="D40" s="4">
        <v>93.22</v>
      </c>
      <c r="E40" s="4">
        <v>4504410</v>
      </c>
      <c r="F40" s="14">
        <v>41211</v>
      </c>
      <c r="G40" s="5" t="s">
        <v>38</v>
      </c>
      <c r="H40" s="5" t="s">
        <v>1048</v>
      </c>
      <c r="I40" s="5" t="s">
        <v>1101</v>
      </c>
      <c r="J40" s="5" t="s">
        <v>1102</v>
      </c>
      <c r="K40" s="23"/>
      <c r="L40" s="1"/>
    </row>
    <row r="41" spans="1:12" ht="24" thickBot="1">
      <c r="A41" s="9">
        <v>0.16172153618901242</v>
      </c>
      <c r="B41" s="10"/>
      <c r="C41" s="9">
        <v>90748.046694924997</v>
      </c>
      <c r="D41" s="10"/>
      <c r="E41" s="9">
        <v>117415446.278</v>
      </c>
      <c r="F41" s="10"/>
      <c r="G41" s="10"/>
      <c r="H41" s="10"/>
      <c r="I41" s="10"/>
      <c r="J41" s="11" t="s">
        <v>1103</v>
      </c>
      <c r="K41" s="23"/>
      <c r="L41" s="1"/>
    </row>
    <row r="42" spans="1:12" ht="24" thickBot="1">
      <c r="A42" s="9">
        <v>0.24000851788536912</v>
      </c>
      <c r="B42" s="10"/>
      <c r="C42" s="9">
        <v>134677.82152888679</v>
      </c>
      <c r="D42" s="10"/>
      <c r="E42" s="9">
        <v>169319621.60600001</v>
      </c>
      <c r="F42" s="10"/>
      <c r="G42" s="10"/>
      <c r="H42" s="10"/>
      <c r="I42" s="10"/>
      <c r="J42" s="11" t="s">
        <v>93</v>
      </c>
      <c r="K42" s="23"/>
      <c r="L42" s="1"/>
    </row>
    <row r="43" spans="1:12" ht="15.2" customHeight="1" thickBot="1">
      <c r="A43" s="31" t="s">
        <v>94</v>
      </c>
      <c r="B43" s="31"/>
      <c r="C43" s="31"/>
      <c r="D43" s="31"/>
      <c r="E43" s="31"/>
      <c r="F43" s="31"/>
      <c r="G43" s="31"/>
      <c r="H43" s="31"/>
      <c r="I43" s="31"/>
      <c r="J43" s="31"/>
      <c r="K43" s="23"/>
      <c r="L43" s="1"/>
    </row>
    <row r="44" spans="1:12" ht="15.2" customHeight="1" thickBot="1">
      <c r="A44" s="31" t="s">
        <v>1104</v>
      </c>
      <c r="B44" s="31"/>
      <c r="C44" s="31"/>
      <c r="D44" s="31"/>
      <c r="E44" s="31"/>
      <c r="F44" s="31"/>
      <c r="G44" s="31"/>
      <c r="H44" s="31"/>
      <c r="I44" s="31"/>
      <c r="J44" s="31"/>
      <c r="K44" s="23"/>
      <c r="L44" s="1"/>
    </row>
    <row r="45" spans="1:12" ht="24" thickBot="1">
      <c r="A45" s="4">
        <v>1.782093853024569E-11</v>
      </c>
      <c r="B45" s="4">
        <v>0</v>
      </c>
      <c r="C45" s="4">
        <v>1.0000000000000001E-5</v>
      </c>
      <c r="D45" s="4">
        <v>0</v>
      </c>
      <c r="E45" s="4">
        <v>0</v>
      </c>
      <c r="F45" s="14"/>
      <c r="G45" s="5" t="s">
        <v>55</v>
      </c>
      <c r="H45" s="5" t="s">
        <v>55</v>
      </c>
      <c r="I45" s="5" t="s">
        <v>55</v>
      </c>
      <c r="J45" s="5" t="s">
        <v>55</v>
      </c>
      <c r="K45" s="23"/>
      <c r="L45" s="1"/>
    </row>
    <row r="46" spans="1:12" ht="26.25" thickBot="1">
      <c r="A46" s="9">
        <v>1.782093853024569E-11</v>
      </c>
      <c r="B46" s="10"/>
      <c r="C46" s="9">
        <v>1.0000000000000001E-5</v>
      </c>
      <c r="D46" s="10"/>
      <c r="E46" s="9">
        <v>0</v>
      </c>
      <c r="F46" s="10"/>
      <c r="G46" s="10"/>
      <c r="H46" s="10"/>
      <c r="I46" s="10"/>
      <c r="J46" s="11" t="s">
        <v>1105</v>
      </c>
      <c r="K46" s="23"/>
      <c r="L46" s="1"/>
    </row>
    <row r="47" spans="1:12" ht="15.2" customHeight="1" thickBot="1">
      <c r="A47" s="31" t="s">
        <v>1106</v>
      </c>
      <c r="B47" s="31"/>
      <c r="C47" s="31"/>
      <c r="D47" s="31"/>
      <c r="E47" s="31"/>
      <c r="F47" s="31"/>
      <c r="G47" s="31"/>
      <c r="H47" s="31"/>
      <c r="I47" s="31"/>
      <c r="J47" s="31"/>
      <c r="K47" s="23"/>
      <c r="L47" s="1"/>
    </row>
    <row r="48" spans="1:12" ht="24.75" thickBot="1">
      <c r="A48" s="4">
        <v>6.354141124705958E-5</v>
      </c>
      <c r="B48" s="4">
        <v>0</v>
      </c>
      <c r="C48" s="4">
        <v>35.655479726400003</v>
      </c>
      <c r="D48" s="4">
        <v>95866</v>
      </c>
      <c r="E48" s="4">
        <v>37.193040000000003</v>
      </c>
      <c r="F48" s="14">
        <v>39948</v>
      </c>
      <c r="G48" s="5" t="s">
        <v>38</v>
      </c>
      <c r="H48" s="5" t="s">
        <v>1107</v>
      </c>
      <c r="I48" s="5" t="s">
        <v>1108</v>
      </c>
      <c r="J48" s="5" t="s">
        <v>1109</v>
      </c>
      <c r="K48" s="23"/>
      <c r="L48" s="1"/>
    </row>
    <row r="49" spans="1:12" ht="24" thickBot="1">
      <c r="A49" s="9">
        <v>6.354141124705958E-5</v>
      </c>
      <c r="B49" s="10"/>
      <c r="C49" s="9">
        <v>35.655479726400003</v>
      </c>
      <c r="D49" s="10"/>
      <c r="E49" s="9">
        <v>37.193040000000003</v>
      </c>
      <c r="F49" s="10"/>
      <c r="G49" s="10"/>
      <c r="H49" s="10"/>
      <c r="I49" s="10"/>
      <c r="J49" s="11" t="s">
        <v>1110</v>
      </c>
      <c r="K49" s="23"/>
      <c r="L49" s="1"/>
    </row>
    <row r="50" spans="1:12" ht="15.2" customHeight="1" thickBot="1">
      <c r="A50" s="31" t="s">
        <v>1111</v>
      </c>
      <c r="B50" s="31"/>
      <c r="C50" s="31"/>
      <c r="D50" s="31"/>
      <c r="E50" s="31"/>
      <c r="F50" s="31"/>
      <c r="G50" s="31"/>
      <c r="H50" s="31"/>
      <c r="I50" s="31"/>
      <c r="J50" s="31"/>
      <c r="K50" s="23"/>
      <c r="L50" s="1"/>
    </row>
    <row r="51" spans="1:12" ht="24.75" thickBot="1">
      <c r="A51" s="4">
        <v>1.2394956816691454E-2</v>
      </c>
      <c r="B51" s="4">
        <v>0</v>
      </c>
      <c r="C51" s="4">
        <v>6955.2772406765998</v>
      </c>
      <c r="D51" s="4">
        <v>111.31</v>
      </c>
      <c r="E51" s="4">
        <v>6248564.5860000001</v>
      </c>
      <c r="F51" s="14">
        <v>41442</v>
      </c>
      <c r="G51" s="5" t="s">
        <v>38</v>
      </c>
      <c r="H51" s="5" t="s">
        <v>1048</v>
      </c>
      <c r="I51" s="5" t="s">
        <v>1112</v>
      </c>
      <c r="J51" s="5" t="s">
        <v>1113</v>
      </c>
      <c r="K51" s="23"/>
      <c r="L51" s="1"/>
    </row>
    <row r="52" spans="1:12" ht="24" thickBot="1">
      <c r="A52" s="9">
        <v>1.2394956816691454E-2</v>
      </c>
      <c r="B52" s="10"/>
      <c r="C52" s="9">
        <v>6955.2772406765998</v>
      </c>
      <c r="D52" s="10"/>
      <c r="E52" s="9">
        <v>6248564.5860000001</v>
      </c>
      <c r="F52" s="10"/>
      <c r="G52" s="10"/>
      <c r="H52" s="10"/>
      <c r="I52" s="10"/>
      <c r="J52" s="11" t="s">
        <v>1114</v>
      </c>
      <c r="K52" s="23"/>
      <c r="L52" s="1"/>
    </row>
    <row r="53" spans="1:12" ht="15.2" customHeight="1" thickBot="1">
      <c r="A53" s="31" t="s">
        <v>1115</v>
      </c>
      <c r="B53" s="31"/>
      <c r="C53" s="31"/>
      <c r="D53" s="31"/>
      <c r="E53" s="31"/>
      <c r="F53" s="31"/>
      <c r="G53" s="31"/>
      <c r="H53" s="31"/>
      <c r="I53" s="31"/>
      <c r="J53" s="31"/>
      <c r="K53" s="23"/>
      <c r="L53" s="1"/>
    </row>
    <row r="54" spans="1:12" ht="24.75" thickBot="1">
      <c r="A54" s="4">
        <v>1.3635913587667821E-3</v>
      </c>
      <c r="B54" s="4">
        <v>0</v>
      </c>
      <c r="C54" s="4">
        <v>765.16248370000005</v>
      </c>
      <c r="D54" s="4">
        <v>100</v>
      </c>
      <c r="E54" s="4">
        <v>765162.48369999998</v>
      </c>
      <c r="F54" s="14">
        <v>41455</v>
      </c>
      <c r="G54" s="5" t="s">
        <v>39</v>
      </c>
      <c r="H54" s="5" t="s">
        <v>1048</v>
      </c>
      <c r="I54" s="5" t="s">
        <v>1559</v>
      </c>
      <c r="J54" s="5" t="s">
        <v>1560</v>
      </c>
      <c r="K54" s="23"/>
      <c r="L54" s="1"/>
    </row>
    <row r="55" spans="1:12" ht="24.75" thickBot="1">
      <c r="A55" s="4">
        <v>6.4306746766842719E-4</v>
      </c>
      <c r="B55" s="4">
        <v>0</v>
      </c>
      <c r="C55" s="4">
        <v>360.84938319999998</v>
      </c>
      <c r="D55" s="4">
        <v>100</v>
      </c>
      <c r="E55" s="4">
        <v>360849.38319999998</v>
      </c>
      <c r="F55" s="14">
        <v>41455</v>
      </c>
      <c r="G55" s="5" t="s">
        <v>39</v>
      </c>
      <c r="H55" s="5" t="s">
        <v>1048</v>
      </c>
      <c r="I55" s="5" t="s">
        <v>1561</v>
      </c>
      <c r="J55" s="5" t="s">
        <v>1562</v>
      </c>
      <c r="K55" s="23"/>
      <c r="L55" s="1"/>
    </row>
    <row r="56" spans="1:12" ht="24.75" thickBot="1">
      <c r="A56" s="4">
        <v>3.3664568474924793E-3</v>
      </c>
      <c r="B56" s="4">
        <v>0</v>
      </c>
      <c r="C56" s="4">
        <v>1889.0457659000001</v>
      </c>
      <c r="D56" s="4">
        <v>100</v>
      </c>
      <c r="E56" s="4">
        <v>1889045.7659</v>
      </c>
      <c r="F56" s="14">
        <v>41455</v>
      </c>
      <c r="G56" s="5" t="s">
        <v>39</v>
      </c>
      <c r="H56" s="5" t="s">
        <v>1048</v>
      </c>
      <c r="I56" s="5" t="s">
        <v>1563</v>
      </c>
      <c r="J56" s="5" t="s">
        <v>1564</v>
      </c>
      <c r="K56" s="23"/>
      <c r="L56" s="1"/>
    </row>
    <row r="57" spans="1:12" ht="24.75" thickBot="1">
      <c r="A57" s="4">
        <v>4.7727085363316455E-4</v>
      </c>
      <c r="B57" s="4">
        <v>0</v>
      </c>
      <c r="C57" s="4">
        <v>267.81465680000002</v>
      </c>
      <c r="D57" s="4">
        <v>100</v>
      </c>
      <c r="E57" s="4">
        <v>267814.6568</v>
      </c>
      <c r="F57" s="14">
        <v>41455</v>
      </c>
      <c r="G57" s="5" t="s">
        <v>39</v>
      </c>
      <c r="H57" s="5" t="s">
        <v>1048</v>
      </c>
      <c r="I57" s="5" t="s">
        <v>1565</v>
      </c>
      <c r="J57" s="5" t="s">
        <v>1566</v>
      </c>
      <c r="K57" s="23"/>
      <c r="L57" s="1"/>
    </row>
    <row r="58" spans="1:12" ht="36.75" thickBot="1">
      <c r="A58" s="4">
        <v>1.6558634032630959E-3</v>
      </c>
      <c r="B58" s="4">
        <v>0</v>
      </c>
      <c r="C58" s="4">
        <v>929.16733899999997</v>
      </c>
      <c r="D58" s="4">
        <v>100</v>
      </c>
      <c r="E58" s="4">
        <v>929167.33900000004</v>
      </c>
      <c r="F58" s="14">
        <v>41455</v>
      </c>
      <c r="G58" s="5" t="s">
        <v>39</v>
      </c>
      <c r="H58" s="5" t="s">
        <v>1048</v>
      </c>
      <c r="I58" s="5" t="s">
        <v>1567</v>
      </c>
      <c r="J58" s="5" t="s">
        <v>1568</v>
      </c>
      <c r="K58" s="23"/>
      <c r="L58" s="1"/>
    </row>
    <row r="59" spans="1:12" ht="24.75" thickBot="1">
      <c r="A59" s="4">
        <v>7.5351163055890165E-4</v>
      </c>
      <c r="B59" s="4">
        <v>0</v>
      </c>
      <c r="C59" s="4">
        <v>422.82376390000002</v>
      </c>
      <c r="D59" s="4">
        <v>100</v>
      </c>
      <c r="E59" s="4">
        <v>422823.76390000002</v>
      </c>
      <c r="F59" s="14">
        <v>41455</v>
      </c>
      <c r="G59" s="5" t="s">
        <v>39</v>
      </c>
      <c r="H59" s="5" t="s">
        <v>1048</v>
      </c>
      <c r="I59" s="5" t="s">
        <v>1569</v>
      </c>
      <c r="J59" s="5" t="s">
        <v>1570</v>
      </c>
      <c r="K59" s="23"/>
      <c r="L59" s="1"/>
    </row>
    <row r="60" spans="1:12" ht="24.75" thickBot="1">
      <c r="A60" s="4">
        <v>8.4109483581200591E-9</v>
      </c>
      <c r="B60" s="4">
        <v>0</v>
      </c>
      <c r="C60" s="4">
        <v>4.7197000000000003E-3</v>
      </c>
      <c r="D60" s="4">
        <v>100</v>
      </c>
      <c r="E60" s="4">
        <v>4.7196999999999996</v>
      </c>
      <c r="F60" s="14">
        <v>41455</v>
      </c>
      <c r="G60" s="5" t="s">
        <v>39</v>
      </c>
      <c r="H60" s="5" t="s">
        <v>1048</v>
      </c>
      <c r="I60" s="5" t="s">
        <v>1571</v>
      </c>
      <c r="J60" s="5" t="s">
        <v>1572</v>
      </c>
      <c r="K60" s="23"/>
      <c r="L60" s="1"/>
    </row>
    <row r="61" spans="1:12" ht="24.75" thickBot="1">
      <c r="A61" s="4">
        <v>7.2322801099549035E-3</v>
      </c>
      <c r="B61" s="4">
        <v>0</v>
      </c>
      <c r="C61" s="4">
        <v>4058.3048405</v>
      </c>
      <c r="D61" s="4">
        <v>100</v>
      </c>
      <c r="E61" s="4">
        <v>4058304.8404999999</v>
      </c>
      <c r="F61" s="14">
        <v>41455</v>
      </c>
      <c r="G61" s="5" t="s">
        <v>39</v>
      </c>
      <c r="H61" s="5" t="s">
        <v>1048</v>
      </c>
      <c r="I61" s="5" t="s">
        <v>1573</v>
      </c>
      <c r="J61" s="5" t="s">
        <v>1574</v>
      </c>
      <c r="K61" s="23"/>
      <c r="L61" s="1"/>
    </row>
    <row r="62" spans="1:12" ht="24.75" thickBot="1">
      <c r="A62" s="4">
        <v>2.9486177549577905E-3</v>
      </c>
      <c r="B62" s="4">
        <v>0</v>
      </c>
      <c r="C62" s="4">
        <v>1654.5805092999999</v>
      </c>
      <c r="D62" s="4">
        <v>100</v>
      </c>
      <c r="E62" s="4">
        <v>1654580.5093</v>
      </c>
      <c r="F62" s="14">
        <v>41455</v>
      </c>
      <c r="G62" s="5" t="s">
        <v>39</v>
      </c>
      <c r="H62" s="5" t="s">
        <v>1048</v>
      </c>
      <c r="I62" s="5" t="s">
        <v>1575</v>
      </c>
      <c r="J62" s="5" t="s">
        <v>1576</v>
      </c>
      <c r="K62" s="23"/>
      <c r="L62" s="1"/>
    </row>
    <row r="63" spans="1:12" ht="24.75" thickBot="1">
      <c r="A63" s="4">
        <v>2.3409183251352581E-3</v>
      </c>
      <c r="B63" s="4">
        <v>0</v>
      </c>
      <c r="C63" s="4">
        <v>1313.5774646</v>
      </c>
      <c r="D63" s="4">
        <v>100</v>
      </c>
      <c r="E63" s="4">
        <v>1313577.4646000001</v>
      </c>
      <c r="F63" s="14">
        <v>41455</v>
      </c>
      <c r="G63" s="5" t="s">
        <v>39</v>
      </c>
      <c r="H63" s="5" t="s">
        <v>1048</v>
      </c>
      <c r="I63" s="5" t="s">
        <v>1577</v>
      </c>
      <c r="J63" s="5" t="s">
        <v>1578</v>
      </c>
      <c r="K63" s="23"/>
      <c r="L63" s="1"/>
    </row>
    <row r="64" spans="1:12" ht="24.75" thickBot="1">
      <c r="A64" s="4">
        <v>1.1994180577646364E-3</v>
      </c>
      <c r="B64" s="4">
        <v>0</v>
      </c>
      <c r="C64" s="4">
        <v>673.03865940000003</v>
      </c>
      <c r="D64" s="4">
        <v>100</v>
      </c>
      <c r="E64" s="4">
        <v>673038.6594</v>
      </c>
      <c r="F64" s="14">
        <v>41455</v>
      </c>
      <c r="G64" s="5" t="s">
        <v>39</v>
      </c>
      <c r="H64" s="5" t="s">
        <v>1048</v>
      </c>
      <c r="I64" s="5" t="s">
        <v>1579</v>
      </c>
      <c r="J64" s="5" t="s">
        <v>1580</v>
      </c>
      <c r="K64" s="23"/>
      <c r="L64" s="1"/>
    </row>
    <row r="65" spans="1:12" ht="24.75" thickBot="1">
      <c r="A65" s="4">
        <v>4.5835799515509586E-3</v>
      </c>
      <c r="B65" s="4">
        <v>0</v>
      </c>
      <c r="C65" s="4">
        <v>2572.0193938000002</v>
      </c>
      <c r="D65" s="4">
        <v>100</v>
      </c>
      <c r="E65" s="4">
        <v>2572019.3938000002</v>
      </c>
      <c r="F65" s="14">
        <v>41455</v>
      </c>
      <c r="G65" s="5" t="s">
        <v>39</v>
      </c>
      <c r="H65" s="5" t="s">
        <v>1048</v>
      </c>
      <c r="I65" s="5" t="s">
        <v>1581</v>
      </c>
      <c r="J65" s="5" t="s">
        <v>1582</v>
      </c>
      <c r="K65" s="23"/>
      <c r="L65" s="1"/>
    </row>
    <row r="66" spans="1:12" ht="24.75" thickBot="1">
      <c r="A66" s="4">
        <v>4.330889830027957E-3</v>
      </c>
      <c r="B66" s="4">
        <v>0</v>
      </c>
      <c r="C66" s="4">
        <v>2430.2254466999998</v>
      </c>
      <c r="D66" s="4">
        <v>100</v>
      </c>
      <c r="E66" s="4">
        <v>2430225.4467000002</v>
      </c>
      <c r="F66" s="14">
        <v>41455</v>
      </c>
      <c r="G66" s="5" t="s">
        <v>39</v>
      </c>
      <c r="H66" s="5" t="s">
        <v>1048</v>
      </c>
      <c r="I66" s="5" t="s">
        <v>1583</v>
      </c>
      <c r="J66" s="5" t="s">
        <v>1584</v>
      </c>
      <c r="K66" s="23"/>
      <c r="L66" s="1"/>
    </row>
    <row r="67" spans="1:12" ht="24.75" thickBot="1">
      <c r="A67" s="4">
        <v>1.899747261855145E-3</v>
      </c>
      <c r="B67" s="4">
        <v>0</v>
      </c>
      <c r="C67" s="4">
        <v>1066.0197602000001</v>
      </c>
      <c r="D67" s="4">
        <v>100</v>
      </c>
      <c r="E67" s="4">
        <v>1066019.7601999999</v>
      </c>
      <c r="F67" s="14">
        <v>41455</v>
      </c>
      <c r="G67" s="5" t="s">
        <v>39</v>
      </c>
      <c r="H67" s="5" t="s">
        <v>1048</v>
      </c>
      <c r="I67" s="5" t="s">
        <v>1585</v>
      </c>
      <c r="J67" s="5" t="s">
        <v>1586</v>
      </c>
      <c r="K67" s="23"/>
      <c r="L67" s="1"/>
    </row>
    <row r="68" spans="1:12" ht="24.75" thickBot="1">
      <c r="A68" s="4">
        <v>6.7287586864960473E-8</v>
      </c>
      <c r="B68" s="4">
        <v>0</v>
      </c>
      <c r="C68" s="4">
        <v>3.7757600000000002E-2</v>
      </c>
      <c r="D68" s="4">
        <v>100</v>
      </c>
      <c r="E68" s="4">
        <v>37.757599999999996</v>
      </c>
      <c r="F68" s="14">
        <v>41455</v>
      </c>
      <c r="G68" s="5" t="s">
        <v>39</v>
      </c>
      <c r="H68" s="5" t="s">
        <v>1048</v>
      </c>
      <c r="I68" s="5" t="s">
        <v>1587</v>
      </c>
      <c r="J68" s="5" t="s">
        <v>1588</v>
      </c>
      <c r="K68" s="23"/>
      <c r="L68" s="1"/>
    </row>
    <row r="69" spans="1:12" ht="24.75" thickBot="1">
      <c r="A69" s="4">
        <v>4.6510862230732296E-4</v>
      </c>
      <c r="B69" s="4">
        <v>0</v>
      </c>
      <c r="C69" s="4">
        <v>260.98997059999999</v>
      </c>
      <c r="D69" s="4">
        <v>100</v>
      </c>
      <c r="E69" s="4">
        <v>260989.9706</v>
      </c>
      <c r="F69" s="14">
        <v>41455</v>
      </c>
      <c r="G69" s="5" t="s">
        <v>39</v>
      </c>
      <c r="H69" s="5" t="s">
        <v>1048</v>
      </c>
      <c r="I69" s="5" t="s">
        <v>1589</v>
      </c>
      <c r="J69" s="5" t="s">
        <v>1590</v>
      </c>
      <c r="K69" s="23"/>
      <c r="L69" s="1"/>
    </row>
    <row r="70" spans="1:12" ht="24.75" thickBot="1">
      <c r="A70" s="4">
        <v>8.1996653353640829E-4</v>
      </c>
      <c r="B70" s="4">
        <v>0</v>
      </c>
      <c r="C70" s="4">
        <v>460.1141136</v>
      </c>
      <c r="D70" s="4">
        <v>100</v>
      </c>
      <c r="E70" s="4">
        <v>460114.11359999998</v>
      </c>
      <c r="F70" s="14">
        <v>41455</v>
      </c>
      <c r="G70" s="5" t="s">
        <v>39</v>
      </c>
      <c r="H70" s="5" t="s">
        <v>1048</v>
      </c>
      <c r="I70" s="5" t="s">
        <v>1591</v>
      </c>
      <c r="J70" s="5" t="s">
        <v>1592</v>
      </c>
      <c r="K70" s="23"/>
      <c r="L70" s="1"/>
    </row>
    <row r="71" spans="1:12" ht="24.75" thickBot="1">
      <c r="A71" s="4">
        <v>1.8052166132582338E-3</v>
      </c>
      <c r="B71" s="4">
        <v>0</v>
      </c>
      <c r="C71" s="4">
        <v>1012.9750519</v>
      </c>
      <c r="D71" s="4">
        <v>100</v>
      </c>
      <c r="E71" s="4">
        <v>1012975.0519</v>
      </c>
      <c r="F71" s="14">
        <v>41455</v>
      </c>
      <c r="G71" s="5" t="s">
        <v>39</v>
      </c>
      <c r="H71" s="5" t="s">
        <v>1048</v>
      </c>
      <c r="I71" s="5" t="s">
        <v>1593</v>
      </c>
      <c r="J71" s="5" t="s">
        <v>1594</v>
      </c>
      <c r="K71" s="23"/>
      <c r="L71" s="1"/>
    </row>
    <row r="72" spans="1:12" ht="24.75" thickBot="1">
      <c r="A72" s="4">
        <v>5.5541386277756559E-2</v>
      </c>
      <c r="B72" s="4">
        <v>0</v>
      </c>
      <c r="C72" s="4">
        <v>31166.364321100002</v>
      </c>
      <c r="D72" s="4">
        <v>100</v>
      </c>
      <c r="E72" s="4">
        <v>31166364.3211</v>
      </c>
      <c r="F72" s="14">
        <v>41455</v>
      </c>
      <c r="G72" s="5" t="s">
        <v>39</v>
      </c>
      <c r="H72" s="5" t="s">
        <v>1048</v>
      </c>
      <c r="I72" s="5" t="s">
        <v>1595</v>
      </c>
      <c r="J72" s="5" t="s">
        <v>1596</v>
      </c>
      <c r="K72" s="23"/>
      <c r="L72" s="1"/>
    </row>
    <row r="73" spans="1:12" ht="24.75" thickBot="1">
      <c r="A73" s="4">
        <v>2.3813749867378159E-3</v>
      </c>
      <c r="B73" s="4">
        <v>0</v>
      </c>
      <c r="C73" s="4">
        <v>1336.2792216</v>
      </c>
      <c r="D73" s="4">
        <v>100</v>
      </c>
      <c r="E73" s="4">
        <v>1336279.2216</v>
      </c>
      <c r="F73" s="14">
        <v>41455</v>
      </c>
      <c r="G73" s="5" t="s">
        <v>39</v>
      </c>
      <c r="H73" s="5" t="s">
        <v>1048</v>
      </c>
      <c r="I73" s="5" t="s">
        <v>1597</v>
      </c>
      <c r="J73" s="5" t="s">
        <v>1598</v>
      </c>
      <c r="K73" s="23"/>
      <c r="L73" s="1"/>
    </row>
    <row r="74" spans="1:12" ht="24.75" thickBot="1">
      <c r="A74" s="4">
        <v>4.7157159502570246E-3</v>
      </c>
      <c r="B74" s="4">
        <v>0</v>
      </c>
      <c r="C74" s="4">
        <v>2646.1658808000002</v>
      </c>
      <c r="D74" s="4">
        <v>100</v>
      </c>
      <c r="E74" s="4">
        <v>2646165.8807999999</v>
      </c>
      <c r="F74" s="14">
        <v>41455</v>
      </c>
      <c r="G74" s="5" t="s">
        <v>39</v>
      </c>
      <c r="H74" s="5" t="s">
        <v>1048</v>
      </c>
      <c r="I74" s="5" t="s">
        <v>1599</v>
      </c>
      <c r="J74" s="5" t="s">
        <v>1600</v>
      </c>
      <c r="K74" s="23"/>
      <c r="L74" s="1"/>
    </row>
    <row r="75" spans="1:12" ht="24.75" thickBot="1">
      <c r="A75" s="4">
        <v>3.352094312076153E-2</v>
      </c>
      <c r="B75" s="4">
        <v>0</v>
      </c>
      <c r="C75" s="4">
        <v>18809.864061799999</v>
      </c>
      <c r="D75" s="4">
        <v>100</v>
      </c>
      <c r="E75" s="4">
        <v>18809864.061799999</v>
      </c>
      <c r="F75" s="14">
        <v>41455</v>
      </c>
      <c r="G75" s="5" t="s">
        <v>39</v>
      </c>
      <c r="H75" s="5" t="s">
        <v>1048</v>
      </c>
      <c r="I75" s="5" t="s">
        <v>1601</v>
      </c>
      <c r="J75" s="5" t="s">
        <v>1602</v>
      </c>
      <c r="K75" s="23"/>
      <c r="L75" s="1"/>
    </row>
    <row r="76" spans="1:12" ht="24.75" thickBot="1">
      <c r="A76" s="4">
        <v>4.5893389278917625E-2</v>
      </c>
      <c r="B76" s="4">
        <v>0</v>
      </c>
      <c r="C76" s="4">
        <v>25752.509723899999</v>
      </c>
      <c r="D76" s="4">
        <v>100</v>
      </c>
      <c r="E76" s="4">
        <v>25752509.723900001</v>
      </c>
      <c r="F76" s="14">
        <v>41455</v>
      </c>
      <c r="G76" s="5" t="s">
        <v>39</v>
      </c>
      <c r="H76" s="5" t="s">
        <v>1048</v>
      </c>
      <c r="I76" s="5" t="s">
        <v>1603</v>
      </c>
      <c r="J76" s="5" t="s">
        <v>1604</v>
      </c>
      <c r="K76" s="23"/>
      <c r="L76" s="1"/>
    </row>
    <row r="77" spans="1:12" ht="24.75" thickBot="1">
      <c r="A77" s="4">
        <v>6.8024890598033273E-3</v>
      </c>
      <c r="B77" s="4">
        <v>0</v>
      </c>
      <c r="C77" s="4">
        <v>3817.1328902</v>
      </c>
      <c r="D77" s="4">
        <v>100</v>
      </c>
      <c r="E77" s="4">
        <v>3817132.8901999998</v>
      </c>
      <c r="F77" s="14">
        <v>41455</v>
      </c>
      <c r="G77" s="5" t="s">
        <v>39</v>
      </c>
      <c r="H77" s="5" t="s">
        <v>1048</v>
      </c>
      <c r="I77" s="5" t="s">
        <v>1605</v>
      </c>
      <c r="J77" s="5" t="s">
        <v>1606</v>
      </c>
      <c r="K77" s="23"/>
      <c r="L77" s="1"/>
    </row>
    <row r="78" spans="1:12" ht="24.75" thickBot="1">
      <c r="A78" s="4">
        <v>2.6917389811524457E-3</v>
      </c>
      <c r="B78" s="4">
        <v>0</v>
      </c>
      <c r="C78" s="4">
        <v>1510.4361515999999</v>
      </c>
      <c r="D78" s="4">
        <v>100</v>
      </c>
      <c r="E78" s="4">
        <v>1510436.1516</v>
      </c>
      <c r="F78" s="14">
        <v>41455</v>
      </c>
      <c r="G78" s="5" t="s">
        <v>39</v>
      </c>
      <c r="H78" s="5" t="s">
        <v>1048</v>
      </c>
      <c r="I78" s="5" t="s">
        <v>1607</v>
      </c>
      <c r="J78" s="5" t="s">
        <v>1608</v>
      </c>
      <c r="K78" s="23"/>
      <c r="L78" s="1"/>
    </row>
    <row r="79" spans="1:12" ht="24.75" thickBot="1">
      <c r="A79" s="4">
        <v>4.9331305543660695E-3</v>
      </c>
      <c r="B79" s="4">
        <v>0</v>
      </c>
      <c r="C79" s="4">
        <v>2768.1654060999999</v>
      </c>
      <c r="D79" s="4">
        <v>100</v>
      </c>
      <c r="E79" s="4">
        <v>2768165.4060999998</v>
      </c>
      <c r="F79" s="14">
        <v>41455</v>
      </c>
      <c r="G79" s="5" t="s">
        <v>39</v>
      </c>
      <c r="H79" s="5" t="s">
        <v>1048</v>
      </c>
      <c r="I79" s="5" t="s">
        <v>1609</v>
      </c>
      <c r="J79" s="5" t="s">
        <v>1610</v>
      </c>
      <c r="K79" s="23"/>
      <c r="L79" s="1"/>
    </row>
    <row r="80" spans="1:12" ht="24.75" thickBot="1">
      <c r="A80" s="4">
        <v>2.9415862021304022E-3</v>
      </c>
      <c r="B80" s="4">
        <v>0</v>
      </c>
      <c r="C80" s="4">
        <v>1650.6348401</v>
      </c>
      <c r="D80" s="4">
        <v>100</v>
      </c>
      <c r="E80" s="4">
        <v>1650634.8400999999</v>
      </c>
      <c r="F80" s="14">
        <v>41455</v>
      </c>
      <c r="G80" s="5" t="s">
        <v>39</v>
      </c>
      <c r="H80" s="5" t="s">
        <v>1048</v>
      </c>
      <c r="I80" s="5" t="s">
        <v>1611</v>
      </c>
      <c r="J80" s="5" t="s">
        <v>1612</v>
      </c>
      <c r="K80" s="23"/>
      <c r="L80" s="1"/>
    </row>
    <row r="81" spans="1:12" ht="24.75" thickBot="1">
      <c r="A81" s="4">
        <v>3.0636963503935894E-3</v>
      </c>
      <c r="B81" s="4">
        <v>0</v>
      </c>
      <c r="C81" s="4">
        <v>1719.1554447000001</v>
      </c>
      <c r="D81" s="4">
        <v>100</v>
      </c>
      <c r="E81" s="4">
        <v>1719155.4447000001</v>
      </c>
      <c r="F81" s="14">
        <v>41455</v>
      </c>
      <c r="G81" s="5" t="s">
        <v>39</v>
      </c>
      <c r="H81" s="5" t="s">
        <v>1048</v>
      </c>
      <c r="I81" s="5" t="s">
        <v>1613</v>
      </c>
      <c r="J81" s="5" t="s">
        <v>1614</v>
      </c>
      <c r="K81" s="23"/>
      <c r="L81" s="1"/>
    </row>
    <row r="82" spans="1:12" ht="24.75" thickBot="1">
      <c r="A82" s="4">
        <v>6.1168453715460961E-3</v>
      </c>
      <c r="B82" s="4">
        <v>0</v>
      </c>
      <c r="C82" s="4">
        <v>3432.3923856000001</v>
      </c>
      <c r="D82" s="4">
        <v>100</v>
      </c>
      <c r="E82" s="4">
        <v>3432392.3856000002</v>
      </c>
      <c r="F82" s="14">
        <v>41455</v>
      </c>
      <c r="G82" s="5" t="s">
        <v>39</v>
      </c>
      <c r="H82" s="5" t="s">
        <v>1048</v>
      </c>
      <c r="I82" s="5" t="s">
        <v>1615</v>
      </c>
      <c r="J82" s="5" t="s">
        <v>1616</v>
      </c>
      <c r="K82" s="23"/>
      <c r="L82" s="1"/>
    </row>
    <row r="83" spans="1:12" ht="24.75" thickBot="1">
      <c r="A83" s="4">
        <v>2.636537927078104E-3</v>
      </c>
      <c r="B83" s="4">
        <v>0</v>
      </c>
      <c r="C83" s="4">
        <v>1479.4607605000001</v>
      </c>
      <c r="D83" s="4">
        <v>100</v>
      </c>
      <c r="E83" s="4">
        <v>1479460.7605000001</v>
      </c>
      <c r="F83" s="14">
        <v>41455</v>
      </c>
      <c r="G83" s="5" t="s">
        <v>39</v>
      </c>
      <c r="H83" s="5" t="s">
        <v>1048</v>
      </c>
      <c r="I83" s="5" t="s">
        <v>1617</v>
      </c>
      <c r="J83" s="5" t="s">
        <v>1618</v>
      </c>
      <c r="K83" s="23"/>
      <c r="L83" s="1"/>
    </row>
    <row r="84" spans="1:12" ht="24.75" thickBot="1">
      <c r="A84" s="4">
        <v>4.4730180353834701E-3</v>
      </c>
      <c r="B84" s="4">
        <v>0</v>
      </c>
      <c r="C84" s="4">
        <v>2509.9789372999999</v>
      </c>
      <c r="D84" s="4">
        <v>100</v>
      </c>
      <c r="E84" s="4">
        <v>2509978.9372999999</v>
      </c>
      <c r="F84" s="14">
        <v>41455</v>
      </c>
      <c r="G84" s="5" t="s">
        <v>39</v>
      </c>
      <c r="H84" s="5" t="s">
        <v>1048</v>
      </c>
      <c r="I84" s="5" t="s">
        <v>1619</v>
      </c>
      <c r="J84" s="5" t="s">
        <v>1620</v>
      </c>
      <c r="K84" s="23"/>
      <c r="L84" s="1"/>
    </row>
    <row r="85" spans="1:12" ht="24.75" thickBot="1">
      <c r="A85" s="4">
        <v>1.4990833258677378E-3</v>
      </c>
      <c r="B85" s="4">
        <v>0</v>
      </c>
      <c r="C85" s="4">
        <v>841.19213100000002</v>
      </c>
      <c r="D85" s="4">
        <v>100</v>
      </c>
      <c r="E85" s="4">
        <v>841192.13100000005</v>
      </c>
      <c r="F85" s="14">
        <v>41455</v>
      </c>
      <c r="G85" s="5" t="s">
        <v>39</v>
      </c>
      <c r="H85" s="5" t="s">
        <v>1048</v>
      </c>
      <c r="I85" s="5" t="s">
        <v>1621</v>
      </c>
      <c r="J85" s="5" t="s">
        <v>1622</v>
      </c>
      <c r="K85" s="23"/>
      <c r="L85" s="1"/>
    </row>
    <row r="86" spans="1:12" ht="24.75" thickBot="1">
      <c r="A86" s="4">
        <v>4.7970666427767615E-3</v>
      </c>
      <c r="B86" s="4">
        <v>0</v>
      </c>
      <c r="C86" s="4">
        <v>2691.8148191999999</v>
      </c>
      <c r="D86" s="4">
        <v>100</v>
      </c>
      <c r="E86" s="4">
        <v>2691814.8191999998</v>
      </c>
      <c r="F86" s="14">
        <v>41455</v>
      </c>
      <c r="G86" s="5" t="s">
        <v>39</v>
      </c>
      <c r="H86" s="5" t="s">
        <v>1048</v>
      </c>
      <c r="I86" s="5" t="s">
        <v>1623</v>
      </c>
      <c r="J86" s="5" t="s">
        <v>1622</v>
      </c>
      <c r="K86" s="23"/>
      <c r="L86" s="1"/>
    </row>
    <row r="87" spans="1:12" ht="24.75" thickBot="1">
      <c r="A87" s="4">
        <v>1.1567577276922516E-4</v>
      </c>
      <c r="B87" s="4">
        <v>0</v>
      </c>
      <c r="C87" s="4">
        <v>64.910034100000004</v>
      </c>
      <c r="D87" s="4">
        <v>100</v>
      </c>
      <c r="E87" s="4">
        <v>64910.034099999997</v>
      </c>
      <c r="F87" s="14">
        <v>41455</v>
      </c>
      <c r="G87" s="5" t="s">
        <v>39</v>
      </c>
      <c r="H87" s="5" t="s">
        <v>1048</v>
      </c>
      <c r="I87" s="5" t="s">
        <v>1624</v>
      </c>
      <c r="J87" s="5" t="s">
        <v>1625</v>
      </c>
      <c r="K87" s="23"/>
      <c r="L87" s="1"/>
    </row>
    <row r="88" spans="1:12" ht="24.75" thickBot="1">
      <c r="A88" s="4">
        <v>2.7424906435453427E-3</v>
      </c>
      <c r="B88" s="4">
        <v>0</v>
      </c>
      <c r="C88" s="4">
        <v>1538.9148213999999</v>
      </c>
      <c r="D88" s="4">
        <v>100</v>
      </c>
      <c r="E88" s="4">
        <v>1538914.8214</v>
      </c>
      <c r="F88" s="14">
        <v>41455</v>
      </c>
      <c r="G88" s="5" t="s">
        <v>39</v>
      </c>
      <c r="H88" s="5" t="s">
        <v>1048</v>
      </c>
      <c r="I88" s="5" t="s">
        <v>1626</v>
      </c>
      <c r="J88" s="5" t="s">
        <v>1627</v>
      </c>
      <c r="K88" s="23"/>
      <c r="L88" s="1"/>
    </row>
    <row r="89" spans="1:12" ht="24.75" thickBot="1">
      <c r="A89" s="4">
        <v>5.1300056225845854E-4</v>
      </c>
      <c r="B89" s="4">
        <v>0</v>
      </c>
      <c r="C89" s="4">
        <v>287.86394239999998</v>
      </c>
      <c r="D89" s="4">
        <v>100</v>
      </c>
      <c r="E89" s="4">
        <v>287863.9424</v>
      </c>
      <c r="F89" s="14">
        <v>41455</v>
      </c>
      <c r="G89" s="5" t="s">
        <v>39</v>
      </c>
      <c r="H89" s="5" t="s">
        <v>1048</v>
      </c>
      <c r="I89" s="5" t="s">
        <v>1628</v>
      </c>
      <c r="J89" s="5" t="s">
        <v>1629</v>
      </c>
      <c r="K89" s="23"/>
      <c r="L89" s="1"/>
    </row>
    <row r="90" spans="1:12" ht="24.75" thickBot="1">
      <c r="A90" s="4">
        <v>1.3820281575677809E-3</v>
      </c>
      <c r="B90" s="4">
        <v>0</v>
      </c>
      <c r="C90" s="4">
        <v>775.50806609999995</v>
      </c>
      <c r="D90" s="4">
        <v>100</v>
      </c>
      <c r="E90" s="4">
        <v>775508.06610000005</v>
      </c>
      <c r="F90" s="14">
        <v>41455</v>
      </c>
      <c r="G90" s="5" t="s">
        <v>39</v>
      </c>
      <c r="H90" s="5" t="s">
        <v>1048</v>
      </c>
      <c r="I90" s="5" t="s">
        <v>1630</v>
      </c>
      <c r="J90" s="5" t="s">
        <v>1631</v>
      </c>
      <c r="K90" s="23"/>
      <c r="L90" s="1"/>
    </row>
    <row r="91" spans="1:12" ht="24.75" thickBot="1">
      <c r="A91" s="4">
        <v>1.2562676577171701E-2</v>
      </c>
      <c r="B91" s="4">
        <v>0</v>
      </c>
      <c r="C91" s="4">
        <f>7049.391117-412.19</f>
        <v>6637.2011170000005</v>
      </c>
      <c r="D91" s="4">
        <v>100</v>
      </c>
      <c r="E91" s="4">
        <f>7049391.117-412190.42</f>
        <v>6637200.6969999997</v>
      </c>
      <c r="F91" s="14">
        <v>41455</v>
      </c>
      <c r="G91" s="5" t="s">
        <v>39</v>
      </c>
      <c r="H91" s="5" t="s">
        <v>1048</v>
      </c>
      <c r="I91" s="5" t="s">
        <v>1632</v>
      </c>
      <c r="J91" s="5" t="s">
        <v>1654</v>
      </c>
      <c r="K91" s="23"/>
      <c r="L91" s="1"/>
    </row>
    <row r="92" spans="1:12" ht="24.75" thickBot="1">
      <c r="A92" s="4">
        <v>2.4213617206411193E-2</v>
      </c>
      <c r="B92" s="4">
        <v>0</v>
      </c>
      <c r="C92" s="4">
        <v>13587.1728446377</v>
      </c>
      <c r="D92" s="4">
        <v>96.939999999999685</v>
      </c>
      <c r="E92" s="4">
        <v>14016064.415759999</v>
      </c>
      <c r="F92" s="14">
        <v>41271</v>
      </c>
      <c r="G92" s="5" t="s">
        <v>38</v>
      </c>
      <c r="H92" s="5" t="s">
        <v>1048</v>
      </c>
      <c r="I92" s="5" t="s">
        <v>1144</v>
      </c>
      <c r="J92" s="5" t="s">
        <v>1633</v>
      </c>
      <c r="K92" s="23"/>
      <c r="L92" s="1"/>
    </row>
    <row r="93" spans="1:12" ht="24.75" thickBot="1">
      <c r="A93" s="4">
        <v>1.061939008144672E-2</v>
      </c>
      <c r="B93" s="4">
        <v>0</v>
      </c>
      <c r="C93" s="4">
        <v>5958.9398523671998</v>
      </c>
      <c r="D93" s="4">
        <v>92.66</v>
      </c>
      <c r="E93" s="4">
        <v>6430973.2920000004</v>
      </c>
      <c r="F93" s="14">
        <v>41282</v>
      </c>
      <c r="G93" s="5" t="s">
        <v>38</v>
      </c>
      <c r="H93" s="5" t="s">
        <v>1048</v>
      </c>
      <c r="I93" s="5" t="s">
        <v>1145</v>
      </c>
      <c r="J93" s="5" t="s">
        <v>1634</v>
      </c>
      <c r="K93" s="23"/>
      <c r="L93" s="1"/>
    </row>
    <row r="94" spans="1:12" ht="24.75" thickBot="1">
      <c r="A94" s="4">
        <v>1.545461295114412E-2</v>
      </c>
      <c r="B94" s="4">
        <v>0</v>
      </c>
      <c r="C94" s="4">
        <v>8672.1655680000003</v>
      </c>
      <c r="D94" s="4">
        <v>95.7</v>
      </c>
      <c r="E94" s="4">
        <v>9061824</v>
      </c>
      <c r="F94" s="14">
        <v>41446</v>
      </c>
      <c r="G94" s="5" t="s">
        <v>39</v>
      </c>
      <c r="H94" s="5" t="s">
        <v>1048</v>
      </c>
      <c r="I94" s="5" t="s">
        <v>1116</v>
      </c>
      <c r="J94" s="5" t="s">
        <v>1117</v>
      </c>
      <c r="K94" s="23"/>
      <c r="L94" s="1"/>
    </row>
    <row r="95" spans="1:12" ht="24.75" thickBot="1">
      <c r="A95" s="4">
        <v>3.2321949681682343E-3</v>
      </c>
      <c r="B95" s="4">
        <v>0</v>
      </c>
      <c r="C95" s="4">
        <v>1813.7063671941601</v>
      </c>
      <c r="D95" s="4">
        <v>86.65</v>
      </c>
      <c r="E95" s="4">
        <v>2093140.64304</v>
      </c>
      <c r="F95" s="14">
        <v>41429</v>
      </c>
      <c r="G95" s="5" t="s">
        <v>38</v>
      </c>
      <c r="H95" s="5" t="s">
        <v>1048</v>
      </c>
      <c r="I95" s="5" t="s">
        <v>1146</v>
      </c>
      <c r="J95" s="5" t="s">
        <v>1635</v>
      </c>
      <c r="K95" s="23"/>
      <c r="L95" s="1"/>
    </row>
    <row r="96" spans="1:12" ht="20.100000000000001" customHeight="1" thickBot="1">
      <c r="A96" s="4">
        <v>1.4683703555673217E-2</v>
      </c>
      <c r="B96" s="4">
        <v>0</v>
      </c>
      <c r="C96" s="4">
        <v>8239.5792627599494</v>
      </c>
      <c r="D96" s="4">
        <v>116.3</v>
      </c>
      <c r="E96" s="4">
        <v>7084762.9086499996</v>
      </c>
      <c r="F96" s="14">
        <v>41253</v>
      </c>
      <c r="G96" s="5" t="s">
        <v>39</v>
      </c>
      <c r="H96" s="5" t="s">
        <v>1048</v>
      </c>
      <c r="I96" s="5" t="s">
        <v>1118</v>
      </c>
      <c r="J96" s="5" t="s">
        <v>1119</v>
      </c>
      <c r="K96" s="23"/>
      <c r="L96" s="1"/>
    </row>
    <row r="97" spans="1:12" ht="36" customHeight="1" thickBot="1">
      <c r="A97" s="4">
        <v>2.6322392503787196E-2</v>
      </c>
      <c r="B97" s="4">
        <v>0</v>
      </c>
      <c r="C97" s="4">
        <v>14770.4861105451</v>
      </c>
      <c r="D97" s="4">
        <v>170.25</v>
      </c>
      <c r="E97" s="4">
        <v>8675762.7668399997</v>
      </c>
      <c r="F97" s="14">
        <v>41418</v>
      </c>
      <c r="G97" s="5" t="s">
        <v>38</v>
      </c>
      <c r="H97" s="5" t="s">
        <v>1048</v>
      </c>
      <c r="I97" s="5" t="s">
        <v>1120</v>
      </c>
      <c r="J97" s="5" t="s">
        <v>1121</v>
      </c>
      <c r="K97" s="23"/>
      <c r="L97" s="1"/>
    </row>
    <row r="98" spans="1:12" ht="24.75" thickBot="1">
      <c r="A98" s="4">
        <v>1.3099582133520297E-2</v>
      </c>
      <c r="B98" s="4">
        <v>0</v>
      </c>
      <c r="C98" s="4">
        <v>7350.6690521869496</v>
      </c>
      <c r="D98" s="4">
        <v>117.67</v>
      </c>
      <c r="E98" s="4">
        <v>6246850.5585000003</v>
      </c>
      <c r="F98" s="14">
        <v>41417</v>
      </c>
      <c r="G98" s="5" t="s">
        <v>38</v>
      </c>
      <c r="H98" s="5" t="s">
        <v>1048</v>
      </c>
      <c r="I98" s="5" t="s">
        <v>1122</v>
      </c>
      <c r="J98" s="5" t="s">
        <v>1123</v>
      </c>
      <c r="K98" s="23"/>
    </row>
    <row r="99" spans="1:12" ht="24.75" thickBot="1">
      <c r="A99" s="4">
        <v>1.9374082780257724E-2</v>
      </c>
      <c r="B99" s="4">
        <v>0</v>
      </c>
      <c r="C99" s="4">
        <v>10871.5277522427</v>
      </c>
      <c r="D99" s="4">
        <v>123.57000000000028</v>
      </c>
      <c r="E99" s="4">
        <v>8797869.83268</v>
      </c>
      <c r="F99" s="14">
        <v>41352</v>
      </c>
      <c r="G99" s="5" t="s">
        <v>38</v>
      </c>
      <c r="H99" s="5" t="s">
        <v>1048</v>
      </c>
      <c r="I99" s="5" t="s">
        <v>1124</v>
      </c>
      <c r="J99" s="5" t="s">
        <v>1125</v>
      </c>
      <c r="K99" s="23"/>
    </row>
    <row r="100" spans="1:12" ht="24.75" thickBot="1">
      <c r="A100" s="4">
        <v>5.236061608443237E-2</v>
      </c>
      <c r="B100" s="4">
        <v>0</v>
      </c>
      <c r="C100" s="4">
        <v>29381.5143324612</v>
      </c>
      <c r="D100" s="4">
        <v>116.22</v>
      </c>
      <c r="E100" s="4">
        <v>25280945.046</v>
      </c>
      <c r="F100" s="14">
        <v>41416</v>
      </c>
      <c r="G100" s="5" t="s">
        <v>38</v>
      </c>
      <c r="H100" s="5" t="s">
        <v>1048</v>
      </c>
      <c r="I100" s="5" t="s">
        <v>1126</v>
      </c>
      <c r="J100" s="5" t="s">
        <v>1127</v>
      </c>
      <c r="K100" s="23"/>
    </row>
    <row r="101" spans="1:12" ht="24.75" thickBot="1">
      <c r="A101" s="4">
        <v>1.3675871523454704E-2</v>
      </c>
      <c r="B101" s="4">
        <v>0</v>
      </c>
      <c r="C101" s="4">
        <v>7674.0467401556998</v>
      </c>
      <c r="D101" s="4">
        <v>85.5</v>
      </c>
      <c r="E101" s="4">
        <v>8975493.2633400001</v>
      </c>
      <c r="F101" s="14">
        <v>41442</v>
      </c>
      <c r="G101" s="5" t="s">
        <v>38</v>
      </c>
      <c r="H101" s="5" t="s">
        <v>1048</v>
      </c>
      <c r="I101" s="5" t="s">
        <v>1147</v>
      </c>
      <c r="J101" s="5" t="s">
        <v>1636</v>
      </c>
      <c r="K101" s="23"/>
    </row>
    <row r="102" spans="1:12" ht="24.75" thickBot="1">
      <c r="A102" s="4">
        <v>2.0379914220107652E-3</v>
      </c>
      <c r="B102" s="4">
        <v>0</v>
      </c>
      <c r="C102" s="4">
        <v>1143.5937667098101</v>
      </c>
      <c r="D102" s="4">
        <v>80.739999999999853</v>
      </c>
      <c r="E102" s="4">
        <v>1416390.5953800001</v>
      </c>
      <c r="F102" s="14">
        <v>41347</v>
      </c>
      <c r="G102" s="5" t="s">
        <v>38</v>
      </c>
      <c r="H102" s="5" t="s">
        <v>1048</v>
      </c>
      <c r="I102" s="5" t="s">
        <v>1148</v>
      </c>
      <c r="J102" s="5" t="s">
        <v>1637</v>
      </c>
      <c r="K102" s="23"/>
    </row>
    <row r="103" spans="1:12" ht="24.75" thickBot="1">
      <c r="A103" s="4">
        <v>1.0898394578609088E-2</v>
      </c>
      <c r="B103" s="4">
        <v>0</v>
      </c>
      <c r="C103" s="4">
        <v>6115.4997870130901</v>
      </c>
      <c r="D103" s="4">
        <v>95.05999999999996</v>
      </c>
      <c r="E103" s="4">
        <v>6433305.0568199996</v>
      </c>
      <c r="F103" s="14">
        <v>41361</v>
      </c>
      <c r="G103" s="5" t="s">
        <v>38</v>
      </c>
      <c r="H103" s="5" t="s">
        <v>1048</v>
      </c>
      <c r="I103" s="5" t="s">
        <v>1149</v>
      </c>
      <c r="J103" s="5" t="s">
        <v>1638</v>
      </c>
      <c r="K103" s="23"/>
    </row>
    <row r="104" spans="1:12" ht="24.75" thickBot="1">
      <c r="A104" s="4">
        <v>1.3999052293706724E-2</v>
      </c>
      <c r="B104" s="4">
        <v>0</v>
      </c>
      <c r="C104" s="4">
        <v>7855.3956459406099</v>
      </c>
      <c r="D104" s="4">
        <v>85.389999999999944</v>
      </c>
      <c r="E104" s="4">
        <v>9199432.7742599994</v>
      </c>
      <c r="F104" s="14">
        <v>41445</v>
      </c>
      <c r="G104" s="5" t="s">
        <v>38</v>
      </c>
      <c r="H104" s="5" t="s">
        <v>1048</v>
      </c>
      <c r="I104" s="5" t="s">
        <v>1128</v>
      </c>
      <c r="J104" s="5" t="s">
        <v>1129</v>
      </c>
      <c r="K104" s="23"/>
    </row>
    <row r="105" spans="1:12" ht="24.75" thickBot="1">
      <c r="A105" s="4">
        <v>2.1633523298893963E-2</v>
      </c>
      <c r="B105" s="4">
        <v>0</v>
      </c>
      <c r="C105" s="4">
        <v>12139.38495</v>
      </c>
      <c r="D105" s="4">
        <v>87.15</v>
      </c>
      <c r="E105" s="4">
        <v>13929300</v>
      </c>
      <c r="F105" s="14">
        <v>41436</v>
      </c>
      <c r="G105" s="5" t="s">
        <v>38</v>
      </c>
      <c r="H105" s="5" t="s">
        <v>1048</v>
      </c>
      <c r="I105" s="5" t="s">
        <v>1130</v>
      </c>
      <c r="J105" s="5" t="s">
        <v>1131</v>
      </c>
      <c r="K105" s="23"/>
    </row>
    <row r="106" spans="1:12" ht="24.75" thickBot="1">
      <c r="A106" s="4">
        <v>3.3705726189072992E-2</v>
      </c>
      <c r="B106" s="4">
        <v>0</v>
      </c>
      <c r="C106" s="4">
        <v>18913.552802995</v>
      </c>
      <c r="D106" s="4">
        <v>98.57</v>
      </c>
      <c r="E106" s="4">
        <v>19187940.350000001</v>
      </c>
      <c r="F106" s="14">
        <v>41264</v>
      </c>
      <c r="G106" s="5" t="s">
        <v>39</v>
      </c>
      <c r="H106" s="5" t="s">
        <v>1048</v>
      </c>
      <c r="I106" s="5" t="s">
        <v>1132</v>
      </c>
      <c r="J106" s="5" t="s">
        <v>1133</v>
      </c>
      <c r="K106" s="23"/>
    </row>
    <row r="107" spans="1:12" ht="24.75" thickBot="1">
      <c r="A107" s="4">
        <v>8.0396624062819541E-2</v>
      </c>
      <c r="B107" s="4">
        <v>0</v>
      </c>
      <c r="C107" s="4">
        <v>45113.574645000001</v>
      </c>
      <c r="D107" s="4">
        <v>97.15</v>
      </c>
      <c r="E107" s="4">
        <v>46437030</v>
      </c>
      <c r="F107" s="14">
        <v>41451</v>
      </c>
      <c r="G107" s="5" t="s">
        <v>38</v>
      </c>
      <c r="H107" s="5" t="s">
        <v>1048</v>
      </c>
      <c r="I107" s="5" t="s">
        <v>1134</v>
      </c>
      <c r="J107" s="5" t="s">
        <v>1135</v>
      </c>
      <c r="K107" s="23"/>
    </row>
    <row r="108" spans="1:12" ht="24.75" thickBot="1">
      <c r="A108" s="4">
        <v>1.4552671295440718E-2</v>
      </c>
      <c r="B108" s="4">
        <v>0</v>
      </c>
      <c r="C108" s="4">
        <v>8166.0521250000002</v>
      </c>
      <c r="D108" s="4">
        <v>83.75</v>
      </c>
      <c r="E108" s="4">
        <v>9750510</v>
      </c>
      <c r="F108" s="14">
        <v>41263</v>
      </c>
      <c r="G108" s="5" t="s">
        <v>38</v>
      </c>
      <c r="H108" s="5" t="s">
        <v>1048</v>
      </c>
      <c r="I108" s="5" t="s">
        <v>1136</v>
      </c>
      <c r="J108" s="5" t="s">
        <v>1137</v>
      </c>
      <c r="K108" s="23"/>
    </row>
    <row r="109" spans="1:12" ht="24.75" thickBot="1">
      <c r="A109" s="4">
        <v>1.9482616478939729E-2</v>
      </c>
      <c r="B109" s="4">
        <v>0</v>
      </c>
      <c r="C109" s="4">
        <v>10932.430099499999</v>
      </c>
      <c r="D109" s="4">
        <v>102.17</v>
      </c>
      <c r="E109" s="4">
        <v>10700235</v>
      </c>
      <c r="F109" s="14">
        <v>41451</v>
      </c>
      <c r="G109" s="5" t="s">
        <v>38</v>
      </c>
      <c r="H109" s="5" t="s">
        <v>1048</v>
      </c>
      <c r="I109" s="5" t="s">
        <v>1138</v>
      </c>
      <c r="J109" s="5" t="s">
        <v>1139</v>
      </c>
      <c r="K109" s="23"/>
    </row>
    <row r="110" spans="1:12" ht="24.75" thickBot="1">
      <c r="A110" s="4">
        <v>4.1411745078480501E-3</v>
      </c>
      <c r="B110" s="4">
        <v>0</v>
      </c>
      <c r="C110" s="4">
        <v>2323.7690320403999</v>
      </c>
      <c r="D110" s="4">
        <v>98.91</v>
      </c>
      <c r="E110" s="4">
        <v>2349377.2439999999</v>
      </c>
      <c r="F110" s="14">
        <v>41397</v>
      </c>
      <c r="G110" s="5" t="s">
        <v>38</v>
      </c>
      <c r="H110" s="5" t="s">
        <v>1048</v>
      </c>
      <c r="I110" s="5" t="s">
        <v>1152</v>
      </c>
      <c r="J110" s="5" t="s">
        <v>1639</v>
      </c>
      <c r="K110" s="23"/>
    </row>
    <row r="111" spans="1:12" ht="24.75" thickBot="1">
      <c r="A111" s="4">
        <v>1.9556877254800341E-2</v>
      </c>
      <c r="B111" s="4">
        <v>0</v>
      </c>
      <c r="C111" s="4">
        <v>10974.1006185552</v>
      </c>
      <c r="D111" s="4">
        <v>93.38</v>
      </c>
      <c r="E111" s="4">
        <v>11752088.903999999</v>
      </c>
      <c r="F111" s="14">
        <v>41387</v>
      </c>
      <c r="G111" s="5" t="s">
        <v>38</v>
      </c>
      <c r="H111" s="5" t="s">
        <v>1048</v>
      </c>
      <c r="I111" s="5" t="s">
        <v>1153</v>
      </c>
      <c r="J111" s="5" t="s">
        <v>1640</v>
      </c>
      <c r="K111" s="23"/>
    </row>
    <row r="112" spans="1:12" ht="24.75" thickBot="1">
      <c r="A112" s="4">
        <v>5.2492734720345595E-3</v>
      </c>
      <c r="B112" s="4">
        <v>0</v>
      </c>
      <c r="C112" s="4">
        <v>2945.5651076544</v>
      </c>
      <c r="D112" s="4">
        <v>105.28</v>
      </c>
      <c r="E112" s="4">
        <v>2797839.1979999999</v>
      </c>
      <c r="F112" s="14">
        <v>41452</v>
      </c>
      <c r="G112" s="5" t="s">
        <v>38</v>
      </c>
      <c r="H112" s="5" t="s">
        <v>1048</v>
      </c>
      <c r="I112" s="5" t="s">
        <v>1154</v>
      </c>
      <c r="J112" s="5" t="s">
        <v>1641</v>
      </c>
      <c r="K112" s="23"/>
    </row>
    <row r="113" spans="1:11" ht="24.75" thickBot="1">
      <c r="A113" s="4">
        <v>1.1573167997825965E-3</v>
      </c>
      <c r="B113" s="4">
        <v>0</v>
      </c>
      <c r="C113" s="4">
        <v>649.41405741252004</v>
      </c>
      <c r="D113" s="4">
        <v>111.03</v>
      </c>
      <c r="E113" s="4">
        <v>584899.62840000005</v>
      </c>
      <c r="F113" s="14">
        <v>41270</v>
      </c>
      <c r="G113" s="5" t="s">
        <v>38</v>
      </c>
      <c r="H113" s="5" t="s">
        <v>1048</v>
      </c>
      <c r="I113" s="5" t="s">
        <v>1155</v>
      </c>
      <c r="J113" s="5" t="s">
        <v>1642</v>
      </c>
      <c r="K113" s="23"/>
    </row>
    <row r="114" spans="1:11" ht="24.75" thickBot="1">
      <c r="A114" s="4">
        <v>5.2902081240072223E-3</v>
      </c>
      <c r="B114" s="4">
        <v>0</v>
      </c>
      <c r="C114" s="4">
        <v>2968.535083059</v>
      </c>
      <c r="D114" s="4">
        <v>113.75</v>
      </c>
      <c r="E114" s="4">
        <v>2609701.1719200001</v>
      </c>
      <c r="F114" s="14">
        <v>41271</v>
      </c>
      <c r="G114" s="5" t="s">
        <v>38</v>
      </c>
      <c r="H114" s="5" t="s">
        <v>1048</v>
      </c>
      <c r="I114" s="5" t="s">
        <v>1156</v>
      </c>
      <c r="J114" s="5" t="s">
        <v>1643</v>
      </c>
      <c r="K114" s="23"/>
    </row>
    <row r="115" spans="1:11" ht="24.75" thickBot="1">
      <c r="A115" s="4">
        <v>4.9055937128392631E-3</v>
      </c>
      <c r="B115" s="4">
        <v>0</v>
      </c>
      <c r="C115" s="4">
        <v>2752.71344688917</v>
      </c>
      <c r="D115" s="4">
        <v>88.420000000000059</v>
      </c>
      <c r="E115" s="4">
        <v>3113224.8890399998</v>
      </c>
      <c r="F115" s="14">
        <v>41270</v>
      </c>
      <c r="G115" s="5" t="s">
        <v>38</v>
      </c>
      <c r="H115" s="5" t="s">
        <v>1048</v>
      </c>
      <c r="I115" s="5" t="s">
        <v>1157</v>
      </c>
      <c r="J115" s="5" t="s">
        <v>1644</v>
      </c>
      <c r="K115" s="23"/>
    </row>
    <row r="116" spans="1:11" ht="24.75" thickBot="1">
      <c r="A116" s="4">
        <v>3.5098765904473438E-2</v>
      </c>
      <c r="B116" s="4">
        <v>0</v>
      </c>
      <c r="C116" s="4">
        <v>19695.2398690472</v>
      </c>
      <c r="D116" s="4">
        <v>145.48999999999992</v>
      </c>
      <c r="E116" s="4">
        <v>13537177.722899999</v>
      </c>
      <c r="F116" s="14">
        <v>41285</v>
      </c>
      <c r="G116" s="5" t="s">
        <v>38</v>
      </c>
      <c r="H116" s="5" t="s">
        <v>1048</v>
      </c>
      <c r="I116" s="5" t="s">
        <v>1140</v>
      </c>
      <c r="J116" s="5" t="s">
        <v>1141</v>
      </c>
      <c r="K116" s="23"/>
    </row>
    <row r="117" spans="1:11" ht="24.75" thickBot="1">
      <c r="A117" s="4">
        <v>2.0137162035606344E-2</v>
      </c>
      <c r="B117" s="4">
        <v>0</v>
      </c>
      <c r="C117" s="4">
        <v>11299.7202708654</v>
      </c>
      <c r="D117" s="4">
        <v>97.57</v>
      </c>
      <c r="E117" s="4">
        <v>11581142.022</v>
      </c>
      <c r="F117" s="14">
        <v>41452</v>
      </c>
      <c r="G117" s="5" t="s">
        <v>38</v>
      </c>
      <c r="H117" s="5" t="s">
        <v>1048</v>
      </c>
      <c r="I117" s="5" t="s">
        <v>1160</v>
      </c>
      <c r="J117" s="5" t="s">
        <v>1645</v>
      </c>
      <c r="K117" s="23"/>
    </row>
    <row r="118" spans="1:11" ht="24.75" thickBot="1">
      <c r="A118" s="4">
        <v>3.3015232132483453E-2</v>
      </c>
      <c r="B118" s="4">
        <v>0</v>
      </c>
      <c r="C118" s="4">
        <v>18526.090573989699</v>
      </c>
      <c r="D118" s="4">
        <v>147.23999999999981</v>
      </c>
      <c r="E118" s="4">
        <v>12582240.270300001</v>
      </c>
      <c r="F118" s="14">
        <v>41366</v>
      </c>
      <c r="G118" s="5" t="s">
        <v>38</v>
      </c>
      <c r="H118" s="5" t="s">
        <v>1048</v>
      </c>
      <c r="I118" s="5" t="s">
        <v>1161</v>
      </c>
      <c r="J118" s="5" t="s">
        <v>1646</v>
      </c>
      <c r="K118" s="23"/>
    </row>
    <row r="119" spans="1:11" ht="24.75" thickBot="1">
      <c r="A119" s="4">
        <v>1.6892734273495903E-2</v>
      </c>
      <c r="B119" s="4">
        <v>0</v>
      </c>
      <c r="C119" s="4">
        <v>9479.1496221287998</v>
      </c>
      <c r="D119" s="4">
        <v>87.48</v>
      </c>
      <c r="E119" s="4">
        <v>10835790.606000001</v>
      </c>
      <c r="F119" s="14">
        <v>41334</v>
      </c>
      <c r="G119" s="5" t="s">
        <v>38</v>
      </c>
      <c r="H119" s="5" t="s">
        <v>1048</v>
      </c>
      <c r="I119" s="5" t="s">
        <v>1162</v>
      </c>
      <c r="J119" s="5" t="s">
        <v>1647</v>
      </c>
      <c r="K119" s="23"/>
    </row>
    <row r="120" spans="1:11" ht="24.75" thickBot="1">
      <c r="A120" s="4">
        <v>5.322616339985535E-2</v>
      </c>
      <c r="B120" s="4">
        <v>0</v>
      </c>
      <c r="C120" s="4">
        <v>29867.205539999999</v>
      </c>
      <c r="D120" s="4">
        <v>105.47</v>
      </c>
      <c r="E120" s="4">
        <v>28318200</v>
      </c>
      <c r="F120" s="14">
        <v>41358</v>
      </c>
      <c r="G120" s="5" t="s">
        <v>39</v>
      </c>
      <c r="H120" s="5" t="s">
        <v>1048</v>
      </c>
      <c r="I120" s="5" t="s">
        <v>1142</v>
      </c>
      <c r="J120" s="5" t="s">
        <v>1143</v>
      </c>
      <c r="K120" s="23"/>
    </row>
    <row r="121" spans="1:11" ht="24.75" thickBot="1">
      <c r="A121" s="4">
        <v>5.8664632798432412E-3</v>
      </c>
      <c r="B121" s="4">
        <v>0</v>
      </c>
      <c r="C121" s="4">
        <v>3291.8935609854002</v>
      </c>
      <c r="D121" s="4">
        <v>49.73</v>
      </c>
      <c r="E121" s="4">
        <v>6619532.5980000002</v>
      </c>
      <c r="F121" s="14">
        <v>41450</v>
      </c>
      <c r="G121" s="5" t="s">
        <v>38</v>
      </c>
      <c r="H121" s="5" t="s">
        <v>1048</v>
      </c>
      <c r="I121" s="5" t="s">
        <v>1163</v>
      </c>
      <c r="J121" s="5" t="s">
        <v>1648</v>
      </c>
      <c r="K121" s="23"/>
    </row>
    <row r="122" spans="1:11" ht="24.75" thickBot="1">
      <c r="A122" s="4">
        <v>2.0124537410678899E-2</v>
      </c>
      <c r="B122" s="4">
        <v>0</v>
      </c>
      <c r="C122" s="4">
        <v>11292.6361181952</v>
      </c>
      <c r="D122" s="4">
        <v>105.37000000000045</v>
      </c>
      <c r="E122" s="4">
        <v>10717126.428959999</v>
      </c>
      <c r="F122" s="14">
        <v>41271</v>
      </c>
      <c r="G122" s="5" t="s">
        <v>38</v>
      </c>
      <c r="H122" s="5" t="s">
        <v>1048</v>
      </c>
      <c r="I122" s="5" t="s">
        <v>1164</v>
      </c>
      <c r="J122" s="5" t="s">
        <v>1649</v>
      </c>
      <c r="K122" s="23"/>
    </row>
    <row r="123" spans="1:11" ht="24.75" thickBot="1">
      <c r="A123" s="4">
        <v>9.6193110248784762E-3</v>
      </c>
      <c r="B123" s="4">
        <v>0</v>
      </c>
      <c r="C123" s="4">
        <v>5397.7578164879396</v>
      </c>
      <c r="D123" s="4">
        <v>92.01</v>
      </c>
      <c r="E123" s="4">
        <v>5866490.3994000005</v>
      </c>
      <c r="F123" s="14">
        <v>41451</v>
      </c>
      <c r="G123" s="5" t="s">
        <v>38</v>
      </c>
      <c r="H123" s="5" t="s">
        <v>1048</v>
      </c>
      <c r="I123" s="5" t="s">
        <v>1167</v>
      </c>
      <c r="J123" s="5" t="s">
        <v>1650</v>
      </c>
      <c r="K123" s="23"/>
    </row>
    <row r="124" spans="1:11" ht="24.75" thickBot="1">
      <c r="A124" s="4">
        <v>2.9321045013614558E-2</v>
      </c>
      <c r="B124" s="4">
        <v>0</v>
      </c>
      <c r="C124" s="4">
        <v>16453.143005824801</v>
      </c>
      <c r="D124" s="4">
        <v>101.48</v>
      </c>
      <c r="E124" s="4">
        <v>16213187.825999999</v>
      </c>
      <c r="F124" s="14">
        <v>41439</v>
      </c>
      <c r="G124" s="5" t="s">
        <v>38</v>
      </c>
      <c r="H124" s="5" t="s">
        <v>1048</v>
      </c>
      <c r="I124" s="5" t="s">
        <v>1168</v>
      </c>
      <c r="J124" s="5" t="s">
        <v>1651</v>
      </c>
      <c r="K124" s="23"/>
    </row>
    <row r="125" spans="1:11" ht="24.75" thickBot="1">
      <c r="A125" s="4">
        <v>1.7428691574175779E-2</v>
      </c>
      <c r="B125" s="4">
        <v>0</v>
      </c>
      <c r="C125" s="4">
        <v>9779.8954553351996</v>
      </c>
      <c r="D125" s="4">
        <v>125.71</v>
      </c>
      <c r="E125" s="4">
        <v>7779727.5120000001</v>
      </c>
      <c r="F125" s="14">
        <v>41415</v>
      </c>
      <c r="G125" s="5" t="s">
        <v>38</v>
      </c>
      <c r="H125" s="5" t="s">
        <v>1048</v>
      </c>
      <c r="I125" s="5" t="s">
        <v>1169</v>
      </c>
      <c r="J125" s="5" t="s">
        <v>1652</v>
      </c>
      <c r="K125" s="23"/>
    </row>
    <row r="126" spans="1:11" ht="24.75" thickBot="1">
      <c r="A126" s="4">
        <v>2.3281720645269025E-2</v>
      </c>
      <c r="B126" s="4">
        <v>0</v>
      </c>
      <c r="C126" s="4">
        <v>13064.2505756671</v>
      </c>
      <c r="D126" s="4">
        <v>86.259999999999792</v>
      </c>
      <c r="E126" s="4">
        <v>15145201.223820001</v>
      </c>
      <c r="F126" s="14">
        <v>41361</v>
      </c>
      <c r="G126" s="5" t="s">
        <v>38</v>
      </c>
      <c r="H126" s="5" t="s">
        <v>1048</v>
      </c>
      <c r="I126" s="5" t="s">
        <v>1150</v>
      </c>
      <c r="J126" s="5" t="s">
        <v>1151</v>
      </c>
      <c r="K126" s="23"/>
    </row>
    <row r="127" spans="1:11" ht="24.75" thickBot="1">
      <c r="A127" s="4">
        <v>1.7461634212697887E-2</v>
      </c>
      <c r="B127" s="4">
        <v>0</v>
      </c>
      <c r="C127" s="4">
        <v>9798.3808108994999</v>
      </c>
      <c r="D127" s="4">
        <v>109.12999999999992</v>
      </c>
      <c r="E127" s="4">
        <v>8978631.7336199991</v>
      </c>
      <c r="F127" s="14">
        <v>41438</v>
      </c>
      <c r="G127" s="5" t="s">
        <v>38</v>
      </c>
      <c r="H127" s="5" t="s">
        <v>1048</v>
      </c>
      <c r="I127" s="5" t="s">
        <v>1158</v>
      </c>
      <c r="J127" s="5" t="s">
        <v>1159</v>
      </c>
      <c r="K127" s="23"/>
    </row>
    <row r="128" spans="1:11" ht="24.75" thickBot="1">
      <c r="A128" s="4">
        <v>5.1946955617298111E-3</v>
      </c>
      <c r="B128" s="4">
        <v>0</v>
      </c>
      <c r="C128" s="4">
        <v>2914.939386</v>
      </c>
      <c r="D128" s="4">
        <v>100</v>
      </c>
      <c r="E128" s="4">
        <v>2914939.3859999999</v>
      </c>
      <c r="F128" s="14">
        <v>41452</v>
      </c>
      <c r="G128" s="5" t="s">
        <v>38</v>
      </c>
      <c r="H128" s="5" t="s">
        <v>1048</v>
      </c>
      <c r="I128" s="5" t="s">
        <v>1165</v>
      </c>
      <c r="J128" s="5" t="s">
        <v>1166</v>
      </c>
      <c r="K128" s="23"/>
    </row>
    <row r="129" spans="1:11" ht="24.75" thickBot="1">
      <c r="A129" s="4">
        <v>6.1203861173009027E-3</v>
      </c>
      <c r="B129" s="4">
        <v>0</v>
      </c>
      <c r="C129" s="4">
        <v>3434.3792314379998</v>
      </c>
      <c r="D129" s="4">
        <v>47.79</v>
      </c>
      <c r="E129" s="4">
        <v>7186397.2199999997</v>
      </c>
      <c r="F129" s="14">
        <v>39484</v>
      </c>
      <c r="G129" s="5" t="s">
        <v>38</v>
      </c>
      <c r="H129" s="5" t="s">
        <v>1048</v>
      </c>
      <c r="I129" s="5" t="s">
        <v>1170</v>
      </c>
      <c r="J129" s="5" t="s">
        <v>1171</v>
      </c>
      <c r="K129" s="23"/>
    </row>
    <row r="130" spans="1:11" ht="26.25" thickBot="1">
      <c r="A130" s="9">
        <v>0.95730654196337195</v>
      </c>
      <c r="B130" s="10"/>
      <c r="C130" s="9">
        <f>SUM(C54:C129)</f>
        <v>537180.76692408416</v>
      </c>
      <c r="D130" s="10"/>
      <c r="E130" s="9">
        <f>SUM(E54:E129)</f>
        <v>526773442.1045301</v>
      </c>
      <c r="F130" s="10"/>
      <c r="G130" s="10"/>
      <c r="H130" s="10"/>
      <c r="I130" s="10"/>
      <c r="J130" s="11" t="s">
        <v>1172</v>
      </c>
      <c r="K130" s="23"/>
    </row>
    <row r="131" spans="1:11" ht="24" thickBot="1">
      <c r="A131" s="9">
        <v>0.96976504020913146</v>
      </c>
      <c r="B131" s="10"/>
      <c r="C131" s="9">
        <v>544171.69924201607</v>
      </c>
      <c r="D131" s="10"/>
      <c r="E131" s="9">
        <f>E130+E52+E49</f>
        <v>533022043.88357013</v>
      </c>
      <c r="F131" s="10"/>
      <c r="G131" s="10"/>
      <c r="H131" s="10"/>
      <c r="I131" s="10"/>
      <c r="J131" s="11" t="s">
        <v>99</v>
      </c>
      <c r="K131" s="23"/>
    </row>
    <row r="132" spans="1:11" ht="24" thickBot="1">
      <c r="A132" s="6">
        <v>1.2097735580945006</v>
      </c>
      <c r="B132" s="12"/>
      <c r="C132" s="6">
        <v>678849.52077090286</v>
      </c>
      <c r="D132" s="12"/>
      <c r="E132" s="6">
        <f>E131+E42</f>
        <v>702341665.48957014</v>
      </c>
      <c r="F132" s="12"/>
      <c r="G132" s="12"/>
      <c r="H132" s="12"/>
      <c r="I132" s="12"/>
      <c r="J132" s="7" t="s">
        <v>1173</v>
      </c>
      <c r="K132" s="23"/>
    </row>
    <row r="133" spans="1:11" ht="23.25">
      <c r="A133" s="19"/>
      <c r="B133" s="23"/>
      <c r="C133" s="23"/>
      <c r="D133" s="23"/>
      <c r="E133" s="23"/>
      <c r="F133" s="23"/>
      <c r="G133" s="23"/>
      <c r="H133" s="23"/>
      <c r="I133" s="23"/>
      <c r="J133" s="23"/>
      <c r="K133" s="23"/>
    </row>
    <row r="134" spans="1:11">
      <c r="A134" s="30" t="s">
        <v>33</v>
      </c>
      <c r="B134" s="30"/>
      <c r="C134" s="30"/>
      <c r="D134" s="30"/>
      <c r="E134" s="30"/>
      <c r="F134" s="30"/>
      <c r="G134" s="30"/>
      <c r="H134" s="30"/>
      <c r="I134" s="30"/>
      <c r="J134" s="30"/>
      <c r="K134" s="30"/>
    </row>
  </sheetData>
  <mergeCells count="14">
    <mergeCell ref="A134:K134"/>
    <mergeCell ref="A20:J20"/>
    <mergeCell ref="A53:J53"/>
    <mergeCell ref="A23:J23"/>
    <mergeCell ref="A26:J26"/>
    <mergeCell ref="A43:J43"/>
    <mergeCell ref="A44:J44"/>
    <mergeCell ref="A47:J47"/>
    <mergeCell ref="A50:J50"/>
    <mergeCell ref="A2:K2"/>
    <mergeCell ref="A3:K3"/>
    <mergeCell ref="A4:K4"/>
    <mergeCell ref="A7:J7"/>
    <mergeCell ref="A8:J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5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7" t="s">
        <v>1174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1"/>
    </row>
    <row r="3" spans="1:12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1"/>
    </row>
    <row r="4" spans="1:12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102</v>
      </c>
      <c r="C6" s="3" t="s">
        <v>44</v>
      </c>
      <c r="D6" s="3" t="s">
        <v>104</v>
      </c>
      <c r="E6" s="3" t="s">
        <v>105</v>
      </c>
      <c r="F6" s="3" t="s">
        <v>572</v>
      </c>
      <c r="G6" s="3" t="s">
        <v>36</v>
      </c>
      <c r="H6" s="3" t="s">
        <v>148</v>
      </c>
      <c r="I6" s="3" t="s">
        <v>49</v>
      </c>
      <c r="J6" s="3" t="s">
        <v>50</v>
      </c>
      <c r="K6" s="2"/>
      <c r="L6" s="1"/>
    </row>
    <row r="7" spans="1:12" ht="15.2" customHeight="1">
      <c r="A7" s="31" t="s">
        <v>1175</v>
      </c>
      <c r="B7" s="31"/>
      <c r="C7" s="31"/>
      <c r="D7" s="31"/>
      <c r="E7" s="31"/>
      <c r="F7" s="31"/>
      <c r="G7" s="31"/>
      <c r="H7" s="31"/>
      <c r="I7" s="31"/>
      <c r="J7" s="31"/>
      <c r="K7" s="2"/>
      <c r="L7" s="1"/>
    </row>
    <row r="8" spans="1:12">
      <c r="A8" s="4">
        <v>1.7871330114908739E-11</v>
      </c>
      <c r="B8" s="4">
        <v>0</v>
      </c>
      <c r="C8" s="4">
        <v>1.0000000000000001E-5</v>
      </c>
      <c r="D8" s="4">
        <v>0</v>
      </c>
      <c r="E8" s="4">
        <v>0</v>
      </c>
      <c r="F8" s="13"/>
      <c r="G8" s="5" t="s">
        <v>55</v>
      </c>
      <c r="H8" s="5" t="s">
        <v>55</v>
      </c>
      <c r="I8" s="5" t="s">
        <v>55</v>
      </c>
      <c r="J8" s="5" t="s">
        <v>55</v>
      </c>
      <c r="K8" s="2"/>
      <c r="L8" s="1"/>
    </row>
    <row r="9" spans="1:12">
      <c r="A9" s="9">
        <v>1.7871330114908739E-11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1" t="s">
        <v>1176</v>
      </c>
      <c r="K9" s="2"/>
      <c r="L9" s="1"/>
    </row>
    <row r="10" spans="1:12" ht="15.2" customHeight="1">
      <c r="A10" s="31" t="s">
        <v>552</v>
      </c>
      <c r="B10" s="31"/>
      <c r="C10" s="31"/>
      <c r="D10" s="31"/>
      <c r="E10" s="31"/>
      <c r="F10" s="31"/>
      <c r="G10" s="31"/>
      <c r="H10" s="31"/>
      <c r="I10" s="31"/>
      <c r="J10" s="31"/>
      <c r="K10" s="2"/>
      <c r="L10" s="1"/>
    </row>
    <row r="11" spans="1:12">
      <c r="A11" s="4">
        <v>1.7871330114908739E-11</v>
      </c>
      <c r="B11" s="4">
        <v>0</v>
      </c>
      <c r="C11" s="4">
        <v>1.0000000000000001E-5</v>
      </c>
      <c r="D11" s="4">
        <v>0</v>
      </c>
      <c r="E11" s="4">
        <v>0</v>
      </c>
      <c r="F11" s="13"/>
      <c r="G11" s="5" t="s">
        <v>55</v>
      </c>
      <c r="H11" s="5" t="s">
        <v>55</v>
      </c>
      <c r="I11" s="5" t="s">
        <v>55</v>
      </c>
      <c r="J11" s="5" t="s">
        <v>55</v>
      </c>
      <c r="K11" s="2"/>
      <c r="L11" s="1"/>
    </row>
    <row r="12" spans="1:12">
      <c r="A12" s="9">
        <v>1.7871330114908739E-11</v>
      </c>
      <c r="B12" s="10"/>
      <c r="C12" s="9">
        <v>1.0000000000000001E-5</v>
      </c>
      <c r="D12" s="10"/>
      <c r="E12" s="9">
        <v>0</v>
      </c>
      <c r="F12" s="10"/>
      <c r="G12" s="10"/>
      <c r="H12" s="10"/>
      <c r="I12" s="10"/>
      <c r="J12" s="11" t="s">
        <v>553</v>
      </c>
      <c r="K12" s="2"/>
      <c r="L12" s="1"/>
    </row>
    <row r="13" spans="1:12">
      <c r="A13" s="6">
        <v>3.5742660229817478E-11</v>
      </c>
      <c r="B13" s="12"/>
      <c r="C13" s="6">
        <v>2.0000000000000002E-5</v>
      </c>
      <c r="D13" s="12"/>
      <c r="E13" s="6">
        <v>0</v>
      </c>
      <c r="F13" s="12"/>
      <c r="G13" s="12"/>
      <c r="H13" s="12"/>
      <c r="I13" s="12"/>
      <c r="J13" s="7" t="s">
        <v>554</v>
      </c>
      <c r="K13" s="2"/>
      <c r="L13" s="1"/>
    </row>
    <row r="14" spans="1:12" ht="50.4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</row>
    <row r="15" spans="1:12" ht="36" customHeight="1">
      <c r="A15" s="30" t="s">
        <v>33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1"/>
    </row>
  </sheetData>
  <mergeCells count="6">
    <mergeCell ref="A15:K15"/>
    <mergeCell ref="A2:K2"/>
    <mergeCell ref="A3:K3"/>
    <mergeCell ref="A4:K4"/>
    <mergeCell ref="A7:J7"/>
    <mergeCell ref="A10:J1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14"/>
  <sheetViews>
    <sheetView showGridLines="0" workbookViewId="0"/>
  </sheetViews>
  <sheetFormatPr defaultRowHeight="12.75"/>
  <cols>
    <col min="1" max="2" width="21.140625" customWidth="1"/>
    <col min="3" max="3" width="6.85546875" customWidth="1"/>
    <col min="4" max="4" width="97.42578125" customWidth="1"/>
  </cols>
  <sheetData>
    <row r="1" spans="1:4" ht="0.95" customHeight="1">
      <c r="A1" s="8"/>
      <c r="B1" s="8"/>
      <c r="C1" s="8"/>
      <c r="D1" s="8"/>
    </row>
    <row r="2" spans="1:4" ht="21.6" customHeight="1">
      <c r="A2" s="27" t="s">
        <v>34</v>
      </c>
      <c r="B2" s="27"/>
      <c r="C2" s="27"/>
      <c r="D2" s="1"/>
    </row>
    <row r="3" spans="1:4" ht="36" customHeight="1">
      <c r="A3" s="28" t="s">
        <v>1</v>
      </c>
      <c r="B3" s="28"/>
      <c r="C3" s="28"/>
      <c r="D3" s="1"/>
    </row>
    <row r="4" spans="1:4" ht="48.95" customHeight="1">
      <c r="A4" s="29" t="s">
        <v>2</v>
      </c>
      <c r="B4" s="29"/>
      <c r="C4" s="29"/>
      <c r="D4" s="1"/>
    </row>
    <row r="5" spans="1:4" ht="28.7" customHeight="1">
      <c r="A5" s="1"/>
      <c r="B5" s="2"/>
      <c r="C5" s="2"/>
      <c r="D5" s="1"/>
    </row>
    <row r="6" spans="1:4">
      <c r="A6" s="3" t="s">
        <v>35</v>
      </c>
      <c r="B6" s="3" t="s">
        <v>36</v>
      </c>
      <c r="C6" s="2"/>
      <c r="D6" s="1"/>
    </row>
    <row r="7" spans="1:4">
      <c r="A7" s="4">
        <v>1.6482000000000001</v>
      </c>
      <c r="B7" s="5" t="s">
        <v>37</v>
      </c>
      <c r="C7" s="2"/>
      <c r="D7" s="1"/>
    </row>
    <row r="8" spans="1:4">
      <c r="A8" s="4">
        <v>3.6179999999999999</v>
      </c>
      <c r="B8" s="5" t="s">
        <v>38</v>
      </c>
      <c r="C8" s="2"/>
      <c r="D8" s="1"/>
    </row>
    <row r="9" spans="1:4">
      <c r="A9" s="4">
        <v>4.7196999999999996</v>
      </c>
      <c r="B9" s="5" t="s">
        <v>39</v>
      </c>
      <c r="C9" s="2"/>
      <c r="D9" s="1"/>
    </row>
    <row r="10" spans="1:4">
      <c r="A10" s="4">
        <v>5.5206</v>
      </c>
      <c r="B10" s="5" t="s">
        <v>40</v>
      </c>
      <c r="C10" s="2"/>
      <c r="D10" s="1"/>
    </row>
    <row r="11" spans="1:4">
      <c r="A11" s="4">
        <v>3.6589000000000003E-2</v>
      </c>
      <c r="B11" s="5" t="s">
        <v>41</v>
      </c>
      <c r="C11" s="2"/>
      <c r="D11" s="1"/>
    </row>
    <row r="12" spans="1:4">
      <c r="A12" s="4">
        <v>0.6</v>
      </c>
      <c r="B12" s="5" t="s">
        <v>42</v>
      </c>
      <c r="C12" s="2"/>
      <c r="D12" s="1"/>
    </row>
    <row r="13" spans="1:4" ht="95.85" customHeight="1">
      <c r="A13" s="1"/>
      <c r="B13" s="2"/>
      <c r="C13" s="2"/>
      <c r="D13" s="1"/>
    </row>
    <row r="14" spans="1:4" ht="36" customHeight="1">
      <c r="A14" s="30" t="s">
        <v>33</v>
      </c>
      <c r="B14" s="30"/>
      <c r="C14" s="30"/>
      <c r="D14" s="1"/>
    </row>
  </sheetData>
  <mergeCells count="4">
    <mergeCell ref="A2:C2"/>
    <mergeCell ref="A3:C3"/>
    <mergeCell ref="A4:C4"/>
    <mergeCell ref="A14:C1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43"/>
  <sheetViews>
    <sheetView showGridLines="0" topLeftCell="A1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7" t="s">
        <v>1177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1"/>
    </row>
    <row r="3" spans="1:12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1"/>
    </row>
    <row r="4" spans="1:12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102</v>
      </c>
      <c r="C6" s="3" t="s">
        <v>44</v>
      </c>
      <c r="D6" s="3" t="s">
        <v>104</v>
      </c>
      <c r="E6" s="3" t="s">
        <v>105</v>
      </c>
      <c r="F6" s="3" t="s">
        <v>572</v>
      </c>
      <c r="G6" s="3" t="s">
        <v>36</v>
      </c>
      <c r="H6" s="3" t="s">
        <v>148</v>
      </c>
      <c r="I6" s="3" t="s">
        <v>49</v>
      </c>
      <c r="J6" s="3" t="s">
        <v>50</v>
      </c>
      <c r="K6" s="2"/>
      <c r="L6" s="1"/>
    </row>
    <row r="7" spans="1:12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2"/>
      <c r="L7" s="1"/>
    </row>
    <row r="8" spans="1:12" ht="15.2" customHeight="1">
      <c r="A8" s="31" t="s">
        <v>556</v>
      </c>
      <c r="B8" s="31"/>
      <c r="C8" s="31"/>
      <c r="D8" s="31"/>
      <c r="E8" s="31"/>
      <c r="F8" s="31"/>
      <c r="G8" s="31"/>
      <c r="H8" s="31"/>
      <c r="I8" s="31"/>
      <c r="J8" s="31"/>
      <c r="K8" s="2"/>
      <c r="L8" s="1"/>
    </row>
    <row r="9" spans="1:12">
      <c r="A9" s="4">
        <v>1.7871330114908739E-11</v>
      </c>
      <c r="B9" s="4">
        <v>0</v>
      </c>
      <c r="C9" s="4">
        <v>1.0000000000000001E-5</v>
      </c>
      <c r="D9" s="4">
        <v>0</v>
      </c>
      <c r="E9" s="4">
        <v>0</v>
      </c>
      <c r="F9" s="14"/>
      <c r="G9" s="5" t="s">
        <v>55</v>
      </c>
      <c r="H9" s="5" t="s">
        <v>55</v>
      </c>
      <c r="I9" s="5" t="s">
        <v>55</v>
      </c>
      <c r="J9" s="5" t="s">
        <v>55</v>
      </c>
      <c r="K9" s="2"/>
      <c r="L9" s="1"/>
    </row>
    <row r="10" spans="1:12">
      <c r="A10" s="9">
        <v>1.7871330114908739E-11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557</v>
      </c>
      <c r="K10" s="2"/>
      <c r="L10" s="1"/>
    </row>
    <row r="11" spans="1:12" ht="15.2" customHeight="1">
      <c r="A11" s="31" t="s">
        <v>558</v>
      </c>
      <c r="B11" s="31"/>
      <c r="C11" s="31"/>
      <c r="D11" s="31"/>
      <c r="E11" s="31"/>
      <c r="F11" s="31"/>
      <c r="G11" s="31"/>
      <c r="H11" s="31"/>
      <c r="I11" s="31"/>
      <c r="J11" s="31"/>
      <c r="K11" s="2"/>
      <c r="L11" s="1"/>
    </row>
    <row r="12" spans="1:12">
      <c r="A12" s="4">
        <v>1.7871330114908739E-11</v>
      </c>
      <c r="B12" s="4">
        <v>0</v>
      </c>
      <c r="C12" s="4">
        <v>1.0000000000000001E-5</v>
      </c>
      <c r="D12" s="4">
        <v>0</v>
      </c>
      <c r="E12" s="4">
        <v>0</v>
      </c>
      <c r="F12" s="14"/>
      <c r="G12" s="5" t="s">
        <v>55</v>
      </c>
      <c r="H12" s="5" t="s">
        <v>55</v>
      </c>
      <c r="I12" s="5" t="s">
        <v>55</v>
      </c>
      <c r="J12" s="5" t="s">
        <v>55</v>
      </c>
      <c r="K12" s="2"/>
      <c r="L12" s="1"/>
    </row>
    <row r="13" spans="1:12">
      <c r="A13" s="9">
        <v>1.7871330114908739E-11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0"/>
      <c r="J13" s="11" t="s">
        <v>559</v>
      </c>
      <c r="K13" s="2"/>
      <c r="L13" s="1"/>
    </row>
    <row r="14" spans="1:12" ht="15.2" customHeight="1">
      <c r="A14" s="31" t="s">
        <v>1178</v>
      </c>
      <c r="B14" s="31"/>
      <c r="C14" s="31"/>
      <c r="D14" s="31"/>
      <c r="E14" s="31"/>
      <c r="F14" s="31"/>
      <c r="G14" s="31"/>
      <c r="H14" s="31"/>
      <c r="I14" s="31"/>
      <c r="J14" s="31"/>
      <c r="K14" s="2"/>
      <c r="L14" s="1"/>
    </row>
    <row r="15" spans="1:12">
      <c r="A15" s="4">
        <v>1.7871330114908739E-11</v>
      </c>
      <c r="B15" s="4">
        <v>0</v>
      </c>
      <c r="C15" s="4">
        <v>1.0000000000000001E-5</v>
      </c>
      <c r="D15" s="4">
        <v>0</v>
      </c>
      <c r="E15" s="4">
        <v>0</v>
      </c>
      <c r="F15" s="14"/>
      <c r="G15" s="5" t="s">
        <v>55</v>
      </c>
      <c r="H15" s="5" t="s">
        <v>55</v>
      </c>
      <c r="I15" s="5" t="s">
        <v>55</v>
      </c>
      <c r="J15" s="5" t="s">
        <v>55</v>
      </c>
      <c r="K15" s="2"/>
      <c r="L15" s="1"/>
    </row>
    <row r="16" spans="1:12">
      <c r="A16" s="9">
        <v>1.7871330114908739E-11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0"/>
      <c r="J16" s="11" t="s">
        <v>1179</v>
      </c>
      <c r="K16" s="2"/>
      <c r="L16" s="1"/>
    </row>
    <row r="17" spans="1:12" ht="15.2" customHeight="1">
      <c r="A17" s="31" t="s">
        <v>560</v>
      </c>
      <c r="B17" s="31"/>
      <c r="C17" s="31"/>
      <c r="D17" s="31"/>
      <c r="E17" s="31"/>
      <c r="F17" s="31"/>
      <c r="G17" s="31"/>
      <c r="H17" s="31"/>
      <c r="I17" s="31"/>
      <c r="J17" s="31"/>
      <c r="K17" s="2"/>
      <c r="L17" s="1"/>
    </row>
    <row r="18" spans="1:12">
      <c r="A18" s="4">
        <v>1.7871330114908739E-11</v>
      </c>
      <c r="B18" s="4">
        <v>0</v>
      </c>
      <c r="C18" s="4">
        <v>1.0000000000000001E-5</v>
      </c>
      <c r="D18" s="4">
        <v>0</v>
      </c>
      <c r="E18" s="4">
        <v>0</v>
      </c>
      <c r="F18" s="14"/>
      <c r="G18" s="5" t="s">
        <v>55</v>
      </c>
      <c r="H18" s="5" t="s">
        <v>55</v>
      </c>
      <c r="I18" s="5" t="s">
        <v>55</v>
      </c>
      <c r="J18" s="5" t="s">
        <v>55</v>
      </c>
      <c r="K18" s="2"/>
      <c r="L18" s="1"/>
    </row>
    <row r="19" spans="1:12">
      <c r="A19" s="9">
        <v>1.7871330114908739E-11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0"/>
      <c r="J19" s="11" t="s">
        <v>561</v>
      </c>
      <c r="K19" s="2"/>
      <c r="L19" s="1"/>
    </row>
    <row r="20" spans="1:12" ht="15.2" customHeight="1">
      <c r="A20" s="31" t="s">
        <v>439</v>
      </c>
      <c r="B20" s="31"/>
      <c r="C20" s="31"/>
      <c r="D20" s="31"/>
      <c r="E20" s="31"/>
      <c r="F20" s="31"/>
      <c r="G20" s="31"/>
      <c r="H20" s="31"/>
      <c r="I20" s="31"/>
      <c r="J20" s="31"/>
      <c r="K20" s="2"/>
      <c r="L20" s="1"/>
    </row>
    <row r="21" spans="1:12">
      <c r="A21" s="4">
        <v>1.7871330114908739E-11</v>
      </c>
      <c r="B21" s="4">
        <v>0</v>
      </c>
      <c r="C21" s="4">
        <v>1.0000000000000001E-5</v>
      </c>
      <c r="D21" s="4">
        <v>0</v>
      </c>
      <c r="E21" s="4">
        <v>0</v>
      </c>
      <c r="F21" s="14"/>
      <c r="G21" s="5" t="s">
        <v>55</v>
      </c>
      <c r="H21" s="5" t="s">
        <v>55</v>
      </c>
      <c r="I21" s="5" t="s">
        <v>55</v>
      </c>
      <c r="J21" s="5" t="s">
        <v>55</v>
      </c>
      <c r="K21" s="2"/>
      <c r="L21" s="1"/>
    </row>
    <row r="22" spans="1:12">
      <c r="A22" s="9">
        <v>1.7871330114908739E-11</v>
      </c>
      <c r="B22" s="10"/>
      <c r="C22" s="9">
        <v>1.0000000000000001E-5</v>
      </c>
      <c r="D22" s="10"/>
      <c r="E22" s="9">
        <v>0</v>
      </c>
      <c r="F22" s="10"/>
      <c r="G22" s="10"/>
      <c r="H22" s="10"/>
      <c r="I22" s="10"/>
      <c r="J22" s="11" t="s">
        <v>440</v>
      </c>
      <c r="K22" s="2"/>
      <c r="L22" s="1"/>
    </row>
    <row r="23" spans="1:12">
      <c r="A23" s="9">
        <v>8.9356650574543711E-11</v>
      </c>
      <c r="B23" s="10"/>
      <c r="C23" s="9">
        <v>5.0000000000000002E-5</v>
      </c>
      <c r="D23" s="10"/>
      <c r="E23" s="9">
        <v>0</v>
      </c>
      <c r="F23" s="10"/>
      <c r="G23" s="10"/>
      <c r="H23" s="10"/>
      <c r="I23" s="10"/>
      <c r="J23" s="11" t="s">
        <v>93</v>
      </c>
      <c r="K23" s="2"/>
      <c r="L23" s="1"/>
    </row>
    <row r="24" spans="1:12" ht="15.2" customHeight="1">
      <c r="A24" s="31" t="s">
        <v>94</v>
      </c>
      <c r="B24" s="31"/>
      <c r="C24" s="31"/>
      <c r="D24" s="31"/>
      <c r="E24" s="31"/>
      <c r="F24" s="31"/>
      <c r="G24" s="31"/>
      <c r="H24" s="31"/>
      <c r="I24" s="31"/>
      <c r="J24" s="31"/>
      <c r="K24" s="2"/>
      <c r="L24" s="1"/>
    </row>
    <row r="25" spans="1:12" ht="15.2" customHeight="1">
      <c r="A25" s="31" t="s">
        <v>556</v>
      </c>
      <c r="B25" s="31"/>
      <c r="C25" s="31"/>
      <c r="D25" s="31"/>
      <c r="E25" s="31"/>
      <c r="F25" s="31"/>
      <c r="G25" s="31"/>
      <c r="H25" s="31"/>
      <c r="I25" s="31"/>
      <c r="J25" s="31"/>
      <c r="K25" s="2"/>
      <c r="L25" s="1"/>
    </row>
    <row r="26" spans="1:12">
      <c r="A26" s="4">
        <v>1.7871330114908739E-11</v>
      </c>
      <c r="B26" s="4">
        <v>0</v>
      </c>
      <c r="C26" s="4">
        <v>1.0000000000000001E-5</v>
      </c>
      <c r="D26" s="4">
        <v>0</v>
      </c>
      <c r="E26" s="4">
        <v>0</v>
      </c>
      <c r="F26" s="14"/>
      <c r="G26" s="5" t="s">
        <v>55</v>
      </c>
      <c r="H26" s="5" t="s">
        <v>55</v>
      </c>
      <c r="I26" s="5" t="s">
        <v>55</v>
      </c>
      <c r="J26" s="5" t="s">
        <v>55</v>
      </c>
      <c r="K26" s="2"/>
      <c r="L26" s="1"/>
    </row>
    <row r="27" spans="1:12">
      <c r="A27" s="9">
        <v>1.7871330114908739E-11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0"/>
      <c r="J27" s="11" t="s">
        <v>557</v>
      </c>
      <c r="K27" s="2"/>
      <c r="L27" s="1"/>
    </row>
    <row r="28" spans="1:12" ht="15.2" customHeight="1">
      <c r="A28" s="31" t="s">
        <v>562</v>
      </c>
      <c r="B28" s="31"/>
      <c r="C28" s="31"/>
      <c r="D28" s="31"/>
      <c r="E28" s="31"/>
      <c r="F28" s="31"/>
      <c r="G28" s="31"/>
      <c r="H28" s="31"/>
      <c r="I28" s="31"/>
      <c r="J28" s="31"/>
      <c r="K28" s="2"/>
      <c r="L28" s="1"/>
    </row>
    <row r="29" spans="1:12">
      <c r="A29" s="4">
        <v>1.7871330114908739E-11</v>
      </c>
      <c r="B29" s="4">
        <v>0</v>
      </c>
      <c r="C29" s="4">
        <v>1.0000000000000001E-5</v>
      </c>
      <c r="D29" s="4">
        <v>0</v>
      </c>
      <c r="E29" s="4">
        <v>0</v>
      </c>
      <c r="F29" s="14"/>
      <c r="G29" s="5" t="s">
        <v>55</v>
      </c>
      <c r="H29" s="5" t="s">
        <v>55</v>
      </c>
      <c r="I29" s="5" t="s">
        <v>55</v>
      </c>
      <c r="J29" s="5" t="s">
        <v>55</v>
      </c>
      <c r="K29" s="2"/>
      <c r="L29" s="1"/>
    </row>
    <row r="30" spans="1:12">
      <c r="A30" s="9">
        <v>1.7871330114908739E-11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0"/>
      <c r="J30" s="11" t="s">
        <v>563</v>
      </c>
      <c r="K30" s="2"/>
      <c r="L30" s="1"/>
    </row>
    <row r="31" spans="1:12" ht="15.2" customHeight="1">
      <c r="A31" s="31" t="s">
        <v>560</v>
      </c>
      <c r="B31" s="31"/>
      <c r="C31" s="31"/>
      <c r="D31" s="31"/>
      <c r="E31" s="31"/>
      <c r="F31" s="31"/>
      <c r="G31" s="31"/>
      <c r="H31" s="31"/>
      <c r="I31" s="31"/>
      <c r="J31" s="31"/>
      <c r="K31" s="2"/>
      <c r="L31" s="1"/>
    </row>
    <row r="32" spans="1:12" ht="24">
      <c r="A32" s="4">
        <v>1.449552435502921E-4</v>
      </c>
      <c r="B32" s="4">
        <v>0</v>
      </c>
      <c r="C32" s="4">
        <v>81.110495200000003</v>
      </c>
      <c r="D32" s="4">
        <v>1.6299999999999999E-2</v>
      </c>
      <c r="E32" s="4">
        <v>497610400</v>
      </c>
      <c r="F32" s="14">
        <v>40480</v>
      </c>
      <c r="G32" s="5" t="s">
        <v>41</v>
      </c>
      <c r="H32" s="5" t="s">
        <v>161</v>
      </c>
      <c r="I32" s="5" t="s">
        <v>1180</v>
      </c>
      <c r="J32" s="5" t="s">
        <v>1181</v>
      </c>
      <c r="K32" s="2"/>
      <c r="L32" s="1"/>
    </row>
    <row r="33" spans="1:12">
      <c r="A33" s="9">
        <v>1.449552435502921E-4</v>
      </c>
      <c r="B33" s="10"/>
      <c r="C33" s="9">
        <v>81.110495200000003</v>
      </c>
      <c r="D33" s="10"/>
      <c r="E33" s="9">
        <v>497610400</v>
      </c>
      <c r="F33" s="10"/>
      <c r="G33" s="10"/>
      <c r="H33" s="10"/>
      <c r="I33" s="10"/>
      <c r="J33" s="11" t="s">
        <v>561</v>
      </c>
      <c r="K33" s="2"/>
      <c r="L33" s="1"/>
    </row>
    <row r="34" spans="1:12" ht="15.2" customHeight="1">
      <c r="A34" s="31" t="s">
        <v>564</v>
      </c>
      <c r="B34" s="31"/>
      <c r="C34" s="31"/>
      <c r="D34" s="31"/>
      <c r="E34" s="31"/>
      <c r="F34" s="31"/>
      <c r="G34" s="31"/>
      <c r="H34" s="31"/>
      <c r="I34" s="31"/>
      <c r="J34" s="31"/>
      <c r="K34" s="2"/>
      <c r="L34" s="1"/>
    </row>
    <row r="35" spans="1:12">
      <c r="A35" s="4">
        <v>1.7871330114908739E-11</v>
      </c>
      <c r="B35" s="4">
        <v>0</v>
      </c>
      <c r="C35" s="4">
        <v>1.0000000000000001E-5</v>
      </c>
      <c r="D35" s="4">
        <v>0</v>
      </c>
      <c r="E35" s="4">
        <v>0</v>
      </c>
      <c r="F35" s="14"/>
      <c r="G35" s="5" t="s">
        <v>55</v>
      </c>
      <c r="H35" s="5" t="s">
        <v>55</v>
      </c>
      <c r="I35" s="5" t="s">
        <v>55</v>
      </c>
      <c r="J35" s="5" t="s">
        <v>55</v>
      </c>
      <c r="K35" s="2"/>
      <c r="L35" s="1"/>
    </row>
    <row r="36" spans="1:12">
      <c r="A36" s="9">
        <v>1.7871330114908739E-11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0"/>
      <c r="J36" s="11" t="s">
        <v>565</v>
      </c>
      <c r="K36" s="2"/>
      <c r="L36" s="1"/>
    </row>
    <row r="37" spans="1:12" ht="15.2" customHeight="1">
      <c r="A37" s="31" t="s">
        <v>439</v>
      </c>
      <c r="B37" s="31"/>
      <c r="C37" s="31"/>
      <c r="D37" s="31"/>
      <c r="E37" s="31"/>
      <c r="F37" s="31"/>
      <c r="G37" s="31"/>
      <c r="H37" s="31"/>
      <c r="I37" s="31"/>
      <c r="J37" s="31"/>
      <c r="K37" s="2"/>
      <c r="L37" s="1"/>
    </row>
    <row r="38" spans="1:12">
      <c r="A38" s="4">
        <v>1.7871330114908739E-11</v>
      </c>
      <c r="B38" s="4">
        <v>0</v>
      </c>
      <c r="C38" s="4">
        <v>1.0000000000000001E-5</v>
      </c>
      <c r="D38" s="4">
        <v>0</v>
      </c>
      <c r="E38" s="4">
        <v>0</v>
      </c>
      <c r="F38" s="14"/>
      <c r="G38" s="5" t="s">
        <v>55</v>
      </c>
      <c r="H38" s="5" t="s">
        <v>55</v>
      </c>
      <c r="I38" s="5" t="s">
        <v>55</v>
      </c>
      <c r="J38" s="5" t="s">
        <v>55</v>
      </c>
      <c r="K38" s="2"/>
      <c r="L38" s="1"/>
    </row>
    <row r="39" spans="1:12">
      <c r="A39" s="9">
        <v>1.7871330114908739E-11</v>
      </c>
      <c r="B39" s="10"/>
      <c r="C39" s="9">
        <v>1.0000000000000001E-5</v>
      </c>
      <c r="D39" s="10"/>
      <c r="E39" s="9">
        <v>0</v>
      </c>
      <c r="F39" s="10"/>
      <c r="G39" s="10"/>
      <c r="H39" s="10"/>
      <c r="I39" s="10"/>
      <c r="J39" s="11" t="s">
        <v>440</v>
      </c>
      <c r="K39" s="2"/>
      <c r="L39" s="1"/>
    </row>
    <row r="40" spans="1:12">
      <c r="A40" s="9">
        <v>1.4495531503561256E-4</v>
      </c>
      <c r="B40" s="10"/>
      <c r="C40" s="9">
        <v>81.110535200000001</v>
      </c>
      <c r="D40" s="10"/>
      <c r="E40" s="9">
        <v>497610400</v>
      </c>
      <c r="F40" s="10"/>
      <c r="G40" s="10"/>
      <c r="H40" s="10"/>
      <c r="I40" s="10"/>
      <c r="J40" s="11" t="s">
        <v>99</v>
      </c>
      <c r="K40" s="2"/>
      <c r="L40" s="1"/>
    </row>
    <row r="41" spans="1:12">
      <c r="A41" s="6">
        <v>1.4495540439226314E-4</v>
      </c>
      <c r="B41" s="12"/>
      <c r="C41" s="6">
        <v>81.110585200000003</v>
      </c>
      <c r="D41" s="12"/>
      <c r="E41" s="6">
        <v>497610400</v>
      </c>
      <c r="F41" s="12"/>
      <c r="G41" s="12"/>
      <c r="H41" s="12"/>
      <c r="I41" s="12"/>
      <c r="J41" s="7" t="s">
        <v>566</v>
      </c>
      <c r="K41" s="2"/>
      <c r="L41" s="1"/>
    </row>
    <row r="42" spans="1:12" ht="20.100000000000001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1"/>
    </row>
    <row r="43" spans="1:12" ht="36" customHeight="1">
      <c r="A43" s="30" t="s">
        <v>33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1"/>
    </row>
  </sheetData>
  <mergeCells count="16">
    <mergeCell ref="A11:J11"/>
    <mergeCell ref="A31:J31"/>
    <mergeCell ref="A34:J34"/>
    <mergeCell ref="A37:J37"/>
    <mergeCell ref="A43:K43"/>
    <mergeCell ref="A14:J14"/>
    <mergeCell ref="A17:J17"/>
    <mergeCell ref="A20:J20"/>
    <mergeCell ref="A24:J24"/>
    <mergeCell ref="A25:J25"/>
    <mergeCell ref="A28:J28"/>
    <mergeCell ref="A2:K2"/>
    <mergeCell ref="A3:K3"/>
    <mergeCell ref="A4:K4"/>
    <mergeCell ref="A7:J7"/>
    <mergeCell ref="A8:J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97"/>
  <sheetViews>
    <sheetView showGridLines="0" topLeftCell="A76" workbookViewId="0"/>
  </sheetViews>
  <sheetFormatPr defaultRowHeight="12.75"/>
  <cols>
    <col min="1" max="1" width="10.140625" customWidth="1"/>
    <col min="2" max="2" width="21.140625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4.855468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7" t="s">
        <v>1182</v>
      </c>
      <c r="B2" s="27"/>
      <c r="C2" s="27"/>
      <c r="D2" s="27"/>
      <c r="E2" s="27"/>
      <c r="F2" s="27"/>
      <c r="G2" s="27"/>
      <c r="H2" s="27"/>
      <c r="I2" s="27"/>
      <c r="J2" s="27"/>
      <c r="K2" s="1"/>
    </row>
    <row r="3" spans="1:11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1"/>
    </row>
    <row r="4" spans="1:11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44</v>
      </c>
      <c r="C6" s="3" t="s">
        <v>104</v>
      </c>
      <c r="D6" s="3" t="s">
        <v>105</v>
      </c>
      <c r="E6" s="3" t="s">
        <v>572</v>
      </c>
      <c r="F6" s="3" t="s">
        <v>36</v>
      </c>
      <c r="G6" s="3" t="s">
        <v>148</v>
      </c>
      <c r="H6" s="3" t="s">
        <v>49</v>
      </c>
      <c r="I6" s="3" t="s">
        <v>50</v>
      </c>
      <c r="J6" s="2"/>
      <c r="K6" s="1"/>
    </row>
    <row r="7" spans="1:11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2"/>
      <c r="K7" s="1"/>
    </row>
    <row r="8" spans="1:11" ht="15.2" customHeight="1">
      <c r="A8" s="31" t="s">
        <v>556</v>
      </c>
      <c r="B8" s="31"/>
      <c r="C8" s="31"/>
      <c r="D8" s="31"/>
      <c r="E8" s="31"/>
      <c r="F8" s="31"/>
      <c r="G8" s="31"/>
      <c r="H8" s="31"/>
      <c r="I8" s="31"/>
      <c r="J8" s="2"/>
      <c r="K8" s="1"/>
    </row>
    <row r="9" spans="1:11">
      <c r="A9" s="4">
        <v>1.7871330114908739E-11</v>
      </c>
      <c r="B9" s="4">
        <v>1.0000000000000001E-5</v>
      </c>
      <c r="C9" s="4">
        <v>0</v>
      </c>
      <c r="D9" s="4">
        <v>0</v>
      </c>
      <c r="E9" s="14"/>
      <c r="F9" s="5" t="s">
        <v>55</v>
      </c>
      <c r="G9" s="5" t="s">
        <v>55</v>
      </c>
      <c r="H9" s="5" t="s">
        <v>55</v>
      </c>
      <c r="I9" s="5" t="s">
        <v>55</v>
      </c>
      <c r="J9" s="2"/>
      <c r="K9" s="1"/>
    </row>
    <row r="10" spans="1:11">
      <c r="A10" s="9">
        <v>1.7871330114908739E-11</v>
      </c>
      <c r="B10" s="9">
        <v>1.0000000000000001E-5</v>
      </c>
      <c r="C10" s="10"/>
      <c r="D10" s="9">
        <v>0</v>
      </c>
      <c r="E10" s="10"/>
      <c r="F10" s="10"/>
      <c r="G10" s="10"/>
      <c r="H10" s="10"/>
      <c r="I10" s="11" t="s">
        <v>557</v>
      </c>
      <c r="J10" s="2"/>
      <c r="K10" s="1"/>
    </row>
    <row r="11" spans="1:11" ht="15.2" customHeight="1">
      <c r="A11" s="31" t="s">
        <v>558</v>
      </c>
      <c r="B11" s="31"/>
      <c r="C11" s="31"/>
      <c r="D11" s="31"/>
      <c r="E11" s="31"/>
      <c r="F11" s="31"/>
      <c r="G11" s="31"/>
      <c r="H11" s="31"/>
      <c r="I11" s="31"/>
      <c r="J11" s="2"/>
      <c r="K11" s="1"/>
    </row>
    <row r="12" spans="1:11" ht="24">
      <c r="A12" s="4">
        <v>3.6616896658127388E-3</v>
      </c>
      <c r="B12" s="4">
        <v>2048.9183750000002</v>
      </c>
      <c r="C12" s="4">
        <v>16.391347</v>
      </c>
      <c r="D12" s="4">
        <v>45225000</v>
      </c>
      <c r="E12" s="14">
        <v>40308</v>
      </c>
      <c r="F12" s="5" t="s">
        <v>38</v>
      </c>
      <c r="G12" s="5" t="s">
        <v>161</v>
      </c>
      <c r="H12" s="5" t="s">
        <v>1183</v>
      </c>
      <c r="I12" s="5" t="s">
        <v>1184</v>
      </c>
      <c r="J12" s="2"/>
      <c r="K12" s="1"/>
    </row>
    <row r="13" spans="1:11" ht="24">
      <c r="A13" s="4">
        <v>9.7905171152278432E-3</v>
      </c>
      <c r="B13" s="4">
        <v>5478.3371200000001</v>
      </c>
      <c r="C13" s="4">
        <v>-34.239606999999999</v>
      </c>
      <c r="D13" s="4">
        <v>-57888000</v>
      </c>
      <c r="E13" s="14">
        <v>41226</v>
      </c>
      <c r="F13" s="5" t="s">
        <v>38</v>
      </c>
      <c r="G13" s="5" t="s">
        <v>161</v>
      </c>
      <c r="H13" s="5" t="s">
        <v>1185</v>
      </c>
      <c r="I13" s="5" t="s">
        <v>1186</v>
      </c>
      <c r="J13" s="2"/>
      <c r="K13" s="1"/>
    </row>
    <row r="14" spans="1:11" ht="24">
      <c r="A14" s="4">
        <v>-6.7020278539105227E-4</v>
      </c>
      <c r="B14" s="4">
        <v>-375.01561500000003</v>
      </c>
      <c r="C14" s="4">
        <v>-9.6157850000000007</v>
      </c>
      <c r="D14" s="4">
        <v>18406830</v>
      </c>
      <c r="E14" s="14">
        <v>40549</v>
      </c>
      <c r="F14" s="5" t="s">
        <v>39</v>
      </c>
      <c r="G14" s="5" t="s">
        <v>161</v>
      </c>
      <c r="H14" s="5" t="s">
        <v>1187</v>
      </c>
      <c r="I14" s="5" t="s">
        <v>1188</v>
      </c>
      <c r="J14" s="2"/>
      <c r="K14" s="1"/>
    </row>
    <row r="15" spans="1:11" ht="24">
      <c r="A15" s="4">
        <v>9.1047430309720064E-3</v>
      </c>
      <c r="B15" s="4">
        <v>5094.6085000000003</v>
      </c>
      <c r="C15" s="4">
        <v>50.946084999999997</v>
      </c>
      <c r="D15" s="4">
        <v>36180000</v>
      </c>
      <c r="E15" s="14">
        <v>40440.958333333328</v>
      </c>
      <c r="F15" s="5" t="s">
        <v>38</v>
      </c>
      <c r="G15" s="5" t="s">
        <v>161</v>
      </c>
      <c r="H15" s="5" t="s">
        <v>1189</v>
      </c>
      <c r="I15" s="5" t="s">
        <v>1190</v>
      </c>
      <c r="J15" s="2"/>
      <c r="K15" s="1"/>
    </row>
    <row r="16" spans="1:11" ht="24">
      <c r="A16" s="4">
        <v>2.1335134840413991E-3</v>
      </c>
      <c r="B16" s="4">
        <v>1193.819078</v>
      </c>
      <c r="C16" s="4">
        <v>32.707371999999999</v>
      </c>
      <c r="D16" s="4">
        <v>17226905</v>
      </c>
      <c r="E16" s="14">
        <v>40255</v>
      </c>
      <c r="F16" s="5" t="s">
        <v>39</v>
      </c>
      <c r="G16" s="5" t="s">
        <v>161</v>
      </c>
      <c r="H16" s="5" t="s">
        <v>1191</v>
      </c>
      <c r="I16" s="5" t="s">
        <v>1192</v>
      </c>
      <c r="J16" s="2"/>
      <c r="K16" s="1"/>
    </row>
    <row r="17" spans="1:11" ht="24">
      <c r="A17" s="4">
        <v>1.8060880233212908E-3</v>
      </c>
      <c r="B17" s="4">
        <v>1010.6063799999999</v>
      </c>
      <c r="C17" s="4">
        <v>28.874468</v>
      </c>
      <c r="D17" s="4">
        <v>16518950</v>
      </c>
      <c r="E17" s="14">
        <v>40296</v>
      </c>
      <c r="F17" s="5" t="s">
        <v>39</v>
      </c>
      <c r="G17" s="5" t="s">
        <v>161</v>
      </c>
      <c r="H17" s="5" t="s">
        <v>1193</v>
      </c>
      <c r="I17" s="5" t="s">
        <v>1194</v>
      </c>
      <c r="J17" s="2"/>
      <c r="K17" s="1"/>
    </row>
    <row r="18" spans="1:11" ht="24">
      <c r="A18" s="4">
        <v>8.9962812136514213E-3</v>
      </c>
      <c r="B18" s="4">
        <v>5033.9180999999999</v>
      </c>
      <c r="C18" s="4">
        <v>50.339181000000004</v>
      </c>
      <c r="D18" s="4">
        <v>36180000</v>
      </c>
      <c r="E18" s="14">
        <v>40555</v>
      </c>
      <c r="F18" s="5" t="s">
        <v>38</v>
      </c>
      <c r="G18" s="5" t="s">
        <v>161</v>
      </c>
      <c r="H18" s="5" t="s">
        <v>1195</v>
      </c>
      <c r="I18" s="5" t="s">
        <v>1196</v>
      </c>
      <c r="J18" s="2"/>
      <c r="K18" s="1"/>
    </row>
    <row r="19" spans="1:11" ht="24">
      <c r="A19" s="4">
        <v>5.9332844575625213E-3</v>
      </c>
      <c r="B19" s="4">
        <v>3320.0016000000001</v>
      </c>
      <c r="C19" s="4">
        <v>33.200015999999998</v>
      </c>
      <c r="D19" s="4">
        <v>10000000</v>
      </c>
      <c r="E19" s="14">
        <v>40631</v>
      </c>
      <c r="F19" s="5" t="s">
        <v>53</v>
      </c>
      <c r="G19" s="5" t="s">
        <v>161</v>
      </c>
      <c r="H19" s="5" t="s">
        <v>1197</v>
      </c>
      <c r="I19" s="5" t="s">
        <v>1198</v>
      </c>
      <c r="J19" s="2"/>
      <c r="K19" s="1"/>
    </row>
    <row r="20" spans="1:11" ht="24">
      <c r="A20" s="4">
        <v>4.7382472597244157E-3</v>
      </c>
      <c r="B20" s="4">
        <v>2651.312034</v>
      </c>
      <c r="C20" s="4">
        <v>42.084318000000003</v>
      </c>
      <c r="D20" s="4">
        <v>22793400</v>
      </c>
      <c r="E20" s="14">
        <v>40963</v>
      </c>
      <c r="F20" s="5" t="s">
        <v>38</v>
      </c>
      <c r="G20" s="5" t="s">
        <v>161</v>
      </c>
      <c r="H20" s="5" t="s">
        <v>1199</v>
      </c>
      <c r="I20" s="5" t="s">
        <v>1200</v>
      </c>
      <c r="J20" s="2"/>
      <c r="K20" s="1"/>
    </row>
    <row r="21" spans="1:11" ht="36">
      <c r="A21" s="4">
        <v>5.4515651937517172E-3</v>
      </c>
      <c r="B21" s="4">
        <v>3050.4529649999999</v>
      </c>
      <c r="C21" s="4">
        <v>29.051932999999998</v>
      </c>
      <c r="D21" s="4">
        <v>37989000</v>
      </c>
      <c r="E21" s="14">
        <v>40913</v>
      </c>
      <c r="F21" s="5" t="s">
        <v>38</v>
      </c>
      <c r="G21" s="5" t="s">
        <v>161</v>
      </c>
      <c r="H21" s="5" t="s">
        <v>1201</v>
      </c>
      <c r="I21" s="5" t="s">
        <v>1202</v>
      </c>
      <c r="J21" s="2"/>
      <c r="K21" s="1"/>
    </row>
    <row r="22" spans="1:11" ht="24">
      <c r="A22" s="4">
        <v>-2.9788414918075112E-3</v>
      </c>
      <c r="B22" s="4">
        <v>-1666.8269640000001</v>
      </c>
      <c r="C22" s="4">
        <v>-16.836635999999999</v>
      </c>
      <c r="D22" s="4">
        <v>35818200</v>
      </c>
      <c r="E22" s="14">
        <v>40660</v>
      </c>
      <c r="F22" s="5" t="s">
        <v>38</v>
      </c>
      <c r="G22" s="5" t="s">
        <v>161</v>
      </c>
      <c r="H22" s="5" t="s">
        <v>1203</v>
      </c>
      <c r="I22" s="5" t="s">
        <v>1204</v>
      </c>
      <c r="J22" s="2"/>
      <c r="K22" s="1"/>
    </row>
    <row r="23" spans="1:11" ht="24">
      <c r="A23" s="4">
        <v>3.3921395211723403E-3</v>
      </c>
      <c r="B23" s="4">
        <v>1898.0901249999999</v>
      </c>
      <c r="C23" s="4">
        <v>15.184721</v>
      </c>
      <c r="D23" s="4">
        <v>45225000</v>
      </c>
      <c r="E23" s="14">
        <v>40309</v>
      </c>
      <c r="F23" s="5" t="s">
        <v>38</v>
      </c>
      <c r="G23" s="5" t="s">
        <v>161</v>
      </c>
      <c r="H23" s="5" t="s">
        <v>1205</v>
      </c>
      <c r="I23" s="5" t="s">
        <v>1206</v>
      </c>
      <c r="J23" s="2"/>
      <c r="K23" s="1"/>
    </row>
    <row r="24" spans="1:11" ht="24">
      <c r="A24" s="4">
        <v>2.4545280304204406E-3</v>
      </c>
      <c r="B24" s="4">
        <v>1373.444514</v>
      </c>
      <c r="C24" s="4">
        <v>23.477684</v>
      </c>
      <c r="D24" s="4">
        <v>27610245</v>
      </c>
      <c r="E24" s="14">
        <v>40574</v>
      </c>
      <c r="F24" s="5" t="s">
        <v>39</v>
      </c>
      <c r="G24" s="5" t="s">
        <v>161</v>
      </c>
      <c r="H24" s="5" t="s">
        <v>1207</v>
      </c>
      <c r="I24" s="5" t="s">
        <v>1208</v>
      </c>
      <c r="J24" s="2"/>
      <c r="K24" s="1"/>
    </row>
    <row r="25" spans="1:11" ht="24">
      <c r="A25" s="4">
        <v>2.9153218967703392E-3</v>
      </c>
      <c r="B25" s="4">
        <v>1631.2842290000001</v>
      </c>
      <c r="C25" s="4">
        <v>30.491294</v>
      </c>
      <c r="D25" s="4">
        <v>25250395</v>
      </c>
      <c r="E25" s="14">
        <v>40255</v>
      </c>
      <c r="F25" s="5" t="s">
        <v>39</v>
      </c>
      <c r="G25" s="5" t="s">
        <v>161</v>
      </c>
      <c r="H25" s="5" t="s">
        <v>1209</v>
      </c>
      <c r="I25" s="5" t="s">
        <v>1210</v>
      </c>
      <c r="J25" s="2"/>
      <c r="K25" s="1"/>
    </row>
    <row r="26" spans="1:11" ht="24">
      <c r="A26" s="4">
        <v>3.8322229464199551E-3</v>
      </c>
      <c r="B26" s="4">
        <v>2144.3411999999998</v>
      </c>
      <c r="C26" s="4">
        <v>36.971400000000003</v>
      </c>
      <c r="D26" s="4">
        <v>27374260</v>
      </c>
      <c r="E26" s="14">
        <v>40582</v>
      </c>
      <c r="F26" s="5" t="s">
        <v>39</v>
      </c>
      <c r="G26" s="5" t="s">
        <v>161</v>
      </c>
      <c r="H26" s="5" t="s">
        <v>1211</v>
      </c>
      <c r="I26" s="5" t="s">
        <v>1212</v>
      </c>
      <c r="J26" s="2"/>
      <c r="K26" s="1"/>
    </row>
    <row r="27" spans="1:11" ht="24">
      <c r="A27" s="4">
        <v>2.8709767037992072E-3</v>
      </c>
      <c r="B27" s="4">
        <v>1606.4706349999999</v>
      </c>
      <c r="C27" s="4">
        <v>29.208556999999999</v>
      </c>
      <c r="D27" s="4">
        <v>25958350</v>
      </c>
      <c r="E27" s="14">
        <v>40262</v>
      </c>
      <c r="F27" s="5" t="s">
        <v>39</v>
      </c>
      <c r="G27" s="5" t="s">
        <v>161</v>
      </c>
      <c r="H27" s="5" t="s">
        <v>1213</v>
      </c>
      <c r="I27" s="5" t="s">
        <v>1214</v>
      </c>
      <c r="J27" s="2"/>
      <c r="K27" s="1"/>
    </row>
    <row r="28" spans="1:11" ht="24">
      <c r="A28" s="4">
        <v>2.0945440604412851E-3</v>
      </c>
      <c r="B28" s="4">
        <v>1172.0135250000001</v>
      </c>
      <c r="C28" s="4">
        <v>26.044744999999999</v>
      </c>
      <c r="D28" s="4">
        <v>21238650</v>
      </c>
      <c r="E28" s="14">
        <v>40295</v>
      </c>
      <c r="F28" s="5" t="s">
        <v>39</v>
      </c>
      <c r="G28" s="5" t="s">
        <v>161</v>
      </c>
      <c r="H28" s="5" t="s">
        <v>1215</v>
      </c>
      <c r="I28" s="5" t="s">
        <v>1216</v>
      </c>
      <c r="J28" s="2"/>
      <c r="K28" s="1"/>
    </row>
    <row r="29" spans="1:11" ht="24">
      <c r="A29" s="4">
        <v>4.0426274004150909E-3</v>
      </c>
      <c r="B29" s="4">
        <v>2262.074157</v>
      </c>
      <c r="C29" s="4">
        <v>35.905938999999996</v>
      </c>
      <c r="D29" s="4">
        <v>22793400</v>
      </c>
      <c r="E29" s="14">
        <v>40952</v>
      </c>
      <c r="F29" s="5" t="s">
        <v>38</v>
      </c>
      <c r="G29" s="5" t="s">
        <v>161</v>
      </c>
      <c r="H29" s="5" t="s">
        <v>1217</v>
      </c>
      <c r="I29" s="5" t="s">
        <v>1218</v>
      </c>
      <c r="J29" s="2"/>
      <c r="K29" s="1"/>
    </row>
    <row r="30" spans="1:11" ht="24">
      <c r="A30" s="4">
        <v>2.7512848089172315E-3</v>
      </c>
      <c r="B30" s="4">
        <v>1539.496384</v>
      </c>
      <c r="C30" s="4">
        <v>48.109262000000001</v>
      </c>
      <c r="D30" s="4">
        <v>11577600</v>
      </c>
      <c r="E30" s="14">
        <v>40942</v>
      </c>
      <c r="F30" s="5" t="s">
        <v>38</v>
      </c>
      <c r="G30" s="5" t="s">
        <v>161</v>
      </c>
      <c r="H30" s="5" t="s">
        <v>1219</v>
      </c>
      <c r="I30" s="5" t="s">
        <v>1220</v>
      </c>
      <c r="J30" s="2"/>
      <c r="K30" s="1"/>
    </row>
    <row r="31" spans="1:11" ht="24">
      <c r="A31" s="4">
        <v>-5.2894909319564599E-4</v>
      </c>
      <c r="B31" s="4">
        <v>-295.97634299999999</v>
      </c>
      <c r="C31" s="4">
        <v>-7.589137</v>
      </c>
      <c r="D31" s="4">
        <v>18406830</v>
      </c>
      <c r="E31" s="14">
        <v>40548</v>
      </c>
      <c r="F31" s="5" t="s">
        <v>39</v>
      </c>
      <c r="G31" s="5" t="s">
        <v>161</v>
      </c>
      <c r="H31" s="5" t="s">
        <v>1221</v>
      </c>
      <c r="I31" s="5" t="s">
        <v>1222</v>
      </c>
      <c r="J31" s="2"/>
      <c r="K31" s="1"/>
    </row>
    <row r="32" spans="1:11" ht="24">
      <c r="A32" s="4">
        <v>6.359654768432713E-4</v>
      </c>
      <c r="B32" s="4">
        <v>355.85794272398999</v>
      </c>
      <c r="C32" s="4">
        <v>29.599059</v>
      </c>
      <c r="D32" s="4">
        <v>5674311.2417000001</v>
      </c>
      <c r="E32" s="14">
        <v>40918</v>
      </c>
      <c r="F32" s="5" t="s">
        <v>39</v>
      </c>
      <c r="G32" s="5" t="s">
        <v>161</v>
      </c>
      <c r="H32" s="5" t="s">
        <v>1223</v>
      </c>
      <c r="I32" s="5" t="s">
        <v>1224</v>
      </c>
      <c r="J32" s="2"/>
      <c r="K32" s="1"/>
    </row>
    <row r="33" spans="1:11" ht="24">
      <c r="A33" s="4">
        <v>4.5421490610462854E-4</v>
      </c>
      <c r="B33" s="4">
        <v>254.158422</v>
      </c>
      <c r="C33" s="4">
        <v>6.0513909999999997</v>
      </c>
      <c r="D33" s="4">
        <v>15195600</v>
      </c>
      <c r="E33" s="14">
        <v>39703</v>
      </c>
      <c r="F33" s="5" t="s">
        <v>38</v>
      </c>
      <c r="G33" s="5" t="s">
        <v>161</v>
      </c>
      <c r="H33" s="5" t="s">
        <v>1225</v>
      </c>
      <c r="I33" s="5" t="s">
        <v>1226</v>
      </c>
      <c r="J33" s="2"/>
      <c r="K33" s="1"/>
    </row>
    <row r="34" spans="1:11" ht="24">
      <c r="A34" s="4">
        <v>1.8784539794857666E-3</v>
      </c>
      <c r="B34" s="4">
        <v>1051.0991445</v>
      </c>
      <c r="C34" s="4">
        <v>51.273128999999997</v>
      </c>
      <c r="D34" s="4">
        <v>7416900</v>
      </c>
      <c r="E34" s="14">
        <v>40954</v>
      </c>
      <c r="F34" s="5" t="s">
        <v>38</v>
      </c>
      <c r="G34" s="5" t="s">
        <v>161</v>
      </c>
      <c r="H34" s="5" t="s">
        <v>1227</v>
      </c>
      <c r="I34" s="5" t="s">
        <v>1228</v>
      </c>
      <c r="J34" s="2"/>
      <c r="K34" s="1"/>
    </row>
    <row r="35" spans="1:11" ht="24">
      <c r="A35" s="4">
        <v>6.7917049195626977E-3</v>
      </c>
      <c r="B35" s="4">
        <v>3800.3354399999998</v>
      </c>
      <c r="C35" s="4">
        <v>95.008386000000002</v>
      </c>
      <c r="D35" s="4">
        <v>14472000</v>
      </c>
      <c r="E35" s="14">
        <v>39566</v>
      </c>
      <c r="F35" s="5" t="s">
        <v>38</v>
      </c>
      <c r="G35" s="5" t="s">
        <v>161</v>
      </c>
      <c r="H35" s="5" t="s">
        <v>1229</v>
      </c>
      <c r="I35" s="5" t="s">
        <v>1230</v>
      </c>
      <c r="J35" s="2"/>
      <c r="K35" s="1"/>
    </row>
    <row r="36" spans="1:11" ht="24">
      <c r="A36" s="4">
        <v>2.4959946042547127E-3</v>
      </c>
      <c r="B36" s="4">
        <v>1396.647361</v>
      </c>
      <c r="C36" s="4">
        <v>26.351837</v>
      </c>
      <c r="D36" s="4">
        <v>19175400</v>
      </c>
      <c r="E36" s="14">
        <v>40861</v>
      </c>
      <c r="F36" s="5" t="s">
        <v>38</v>
      </c>
      <c r="G36" s="5" t="s">
        <v>161</v>
      </c>
      <c r="H36" s="5" t="s">
        <v>1231</v>
      </c>
      <c r="I36" s="5" t="s">
        <v>1232</v>
      </c>
      <c r="J36" s="2"/>
      <c r="K36" s="1"/>
    </row>
    <row r="37" spans="1:11" ht="24">
      <c r="A37" s="4">
        <v>8.4318778016274302E-3</v>
      </c>
      <c r="B37" s="4">
        <v>4718.1031000000003</v>
      </c>
      <c r="C37" s="4">
        <v>47.181030999999997</v>
      </c>
      <c r="D37" s="4">
        <v>36180000</v>
      </c>
      <c r="E37" s="14">
        <v>40606</v>
      </c>
      <c r="F37" s="5" t="s">
        <v>38</v>
      </c>
      <c r="G37" s="5" t="s">
        <v>161</v>
      </c>
      <c r="H37" s="5" t="s">
        <v>1233</v>
      </c>
      <c r="I37" s="5" t="s">
        <v>1234</v>
      </c>
      <c r="J37" s="2"/>
      <c r="K37" s="1"/>
    </row>
    <row r="38" spans="1:11" ht="24">
      <c r="A38" s="4">
        <v>3.0348093793784608E-3</v>
      </c>
      <c r="B38" s="4">
        <v>1698.1441</v>
      </c>
      <c r="C38" s="4">
        <v>16.981441</v>
      </c>
      <c r="D38" s="4">
        <v>36180000</v>
      </c>
      <c r="E38" s="14">
        <v>40689</v>
      </c>
      <c r="F38" s="5" t="s">
        <v>38</v>
      </c>
      <c r="G38" s="5" t="s">
        <v>161</v>
      </c>
      <c r="H38" s="5" t="s">
        <v>1235</v>
      </c>
      <c r="I38" s="5" t="s">
        <v>1236</v>
      </c>
      <c r="J38" s="2"/>
      <c r="K38" s="1"/>
    </row>
    <row r="39" spans="1:11" ht="24">
      <c r="A39" s="4">
        <v>8.8671745430100729E-3</v>
      </c>
      <c r="B39" s="4">
        <v>4961.6757600000001</v>
      </c>
      <c r="C39" s="4">
        <v>36.482909999999997</v>
      </c>
      <c r="D39" s="4">
        <v>64187920</v>
      </c>
      <c r="E39" s="14">
        <v>40578</v>
      </c>
      <c r="F39" s="5" t="s">
        <v>39</v>
      </c>
      <c r="G39" s="5" t="s">
        <v>161</v>
      </c>
      <c r="H39" s="5" t="s">
        <v>1237</v>
      </c>
      <c r="I39" s="5" t="s">
        <v>1238</v>
      </c>
      <c r="J39" s="2"/>
      <c r="K39" s="1"/>
    </row>
    <row r="40" spans="1:11" ht="36">
      <c r="A40" s="4">
        <v>6.5928644081696261E-3</v>
      </c>
      <c r="B40" s="4">
        <v>3689.0731500000002</v>
      </c>
      <c r="C40" s="4">
        <v>105.40209</v>
      </c>
      <c r="D40" s="4">
        <v>3500000</v>
      </c>
      <c r="E40" s="14">
        <v>39898</v>
      </c>
      <c r="F40" s="5" t="s">
        <v>53</v>
      </c>
      <c r="G40" s="5" t="s">
        <v>161</v>
      </c>
      <c r="H40" s="5" t="s">
        <v>1239</v>
      </c>
      <c r="I40" s="5" t="s">
        <v>1240</v>
      </c>
      <c r="J40" s="2"/>
      <c r="K40" s="1"/>
    </row>
    <row r="41" spans="1:11" ht="36">
      <c r="A41" s="4">
        <v>2.610909322819337E-3</v>
      </c>
      <c r="B41" s="4">
        <v>1460.948517</v>
      </c>
      <c r="C41" s="4">
        <v>23.189658999999999</v>
      </c>
      <c r="D41" s="4">
        <v>22793400</v>
      </c>
      <c r="E41" s="14">
        <v>40934</v>
      </c>
      <c r="F41" s="5" t="s">
        <v>38</v>
      </c>
      <c r="G41" s="5" t="s">
        <v>161</v>
      </c>
      <c r="H41" s="5" t="s">
        <v>1241</v>
      </c>
      <c r="I41" s="5" t="s">
        <v>1242</v>
      </c>
      <c r="J41" s="2"/>
      <c r="K41" s="1"/>
    </row>
    <row r="42" spans="1:11" ht="24">
      <c r="A42" s="4">
        <v>1.45755142661926E-3</v>
      </c>
      <c r="B42" s="4">
        <v>815.58083099999999</v>
      </c>
      <c r="C42" s="4">
        <v>10.854150000000001</v>
      </c>
      <c r="D42" s="4">
        <v>27185652</v>
      </c>
      <c r="E42" s="14">
        <v>40850</v>
      </c>
      <c r="F42" s="5" t="s">
        <v>38</v>
      </c>
      <c r="G42" s="5" t="s">
        <v>161</v>
      </c>
      <c r="H42" s="5" t="s">
        <v>1243</v>
      </c>
      <c r="I42" s="5" t="s">
        <v>1244</v>
      </c>
      <c r="J42" s="2"/>
      <c r="K42" s="1"/>
    </row>
    <row r="43" spans="1:11" ht="24">
      <c r="A43" s="4">
        <v>1.3591355226974186E-3</v>
      </c>
      <c r="B43" s="4">
        <v>760.51167650000002</v>
      </c>
      <c r="C43" s="4">
        <v>32.362198999999997</v>
      </c>
      <c r="D43" s="4">
        <v>8502300</v>
      </c>
      <c r="E43" s="14">
        <v>40914</v>
      </c>
      <c r="F43" s="5" t="s">
        <v>38</v>
      </c>
      <c r="G43" s="5" t="s">
        <v>161</v>
      </c>
      <c r="H43" s="5" t="s">
        <v>1245</v>
      </c>
      <c r="I43" s="5" t="s">
        <v>1246</v>
      </c>
      <c r="J43" s="2"/>
      <c r="K43" s="1"/>
    </row>
    <row r="44" spans="1:11" ht="24">
      <c r="A44" s="4">
        <v>1.5517592658376926E-3</v>
      </c>
      <c r="B44" s="4">
        <v>868.29534000000001</v>
      </c>
      <c r="C44" s="4">
        <v>14.471589</v>
      </c>
      <c r="D44" s="4">
        <v>21708000</v>
      </c>
      <c r="E44" s="14">
        <v>40570</v>
      </c>
      <c r="F44" s="5" t="s">
        <v>38</v>
      </c>
      <c r="G44" s="5" t="s">
        <v>161</v>
      </c>
      <c r="H44" s="5" t="s">
        <v>1247</v>
      </c>
      <c r="I44" s="5" t="s">
        <v>1248</v>
      </c>
      <c r="J44" s="2"/>
      <c r="K44" s="1"/>
    </row>
    <row r="45" spans="1:11" ht="24">
      <c r="A45" s="4">
        <v>1.201401954107752E-3</v>
      </c>
      <c r="B45" s="4">
        <v>672.25099999999998</v>
      </c>
      <c r="C45" s="4">
        <v>13.44502</v>
      </c>
      <c r="D45" s="4">
        <v>18090000</v>
      </c>
      <c r="E45" s="14">
        <v>40252</v>
      </c>
      <c r="F45" s="5" t="s">
        <v>38</v>
      </c>
      <c r="G45" s="5" t="s">
        <v>161</v>
      </c>
      <c r="H45" s="5" t="s">
        <v>1249</v>
      </c>
      <c r="I45" s="5" t="s">
        <v>1250</v>
      </c>
      <c r="J45" s="2"/>
      <c r="K45" s="1"/>
    </row>
    <row r="46" spans="1:11">
      <c r="A46" s="9">
        <v>0.11915539895254515</v>
      </c>
      <c r="B46" s="9">
        <v>66674.05178372399</v>
      </c>
      <c r="C46" s="10"/>
      <c r="D46" s="9">
        <v>744146498.24170005</v>
      </c>
      <c r="E46" s="10"/>
      <c r="F46" s="10"/>
      <c r="G46" s="10"/>
      <c r="H46" s="10"/>
      <c r="I46" s="11" t="s">
        <v>559</v>
      </c>
      <c r="J46" s="2"/>
      <c r="K46" s="1"/>
    </row>
    <row r="47" spans="1:11" ht="15.2" customHeight="1">
      <c r="A47" s="31" t="s">
        <v>1178</v>
      </c>
      <c r="B47" s="31"/>
      <c r="C47" s="31"/>
      <c r="D47" s="31"/>
      <c r="E47" s="31"/>
      <c r="F47" s="31"/>
      <c r="G47" s="31"/>
      <c r="H47" s="31"/>
      <c r="I47" s="31"/>
      <c r="J47" s="2"/>
      <c r="K47" s="1"/>
    </row>
    <row r="48" spans="1:11">
      <c r="A48" s="4">
        <v>1.7871330114908739E-11</v>
      </c>
      <c r="B48" s="4">
        <v>1.0000000000000001E-5</v>
      </c>
      <c r="C48" s="4">
        <v>0</v>
      </c>
      <c r="D48" s="4">
        <v>0</v>
      </c>
      <c r="E48" s="14"/>
      <c r="F48" s="5" t="s">
        <v>55</v>
      </c>
      <c r="G48" s="5" t="s">
        <v>55</v>
      </c>
      <c r="H48" s="5" t="s">
        <v>55</v>
      </c>
      <c r="I48" s="5" t="s">
        <v>55</v>
      </c>
      <c r="J48" s="2"/>
      <c r="K48" s="1"/>
    </row>
    <row r="49" spans="1:11">
      <c r="A49" s="9">
        <v>1.7871330114908739E-11</v>
      </c>
      <c r="B49" s="9">
        <v>1.0000000000000001E-5</v>
      </c>
      <c r="C49" s="10"/>
      <c r="D49" s="9">
        <v>0</v>
      </c>
      <c r="E49" s="10"/>
      <c r="F49" s="10"/>
      <c r="G49" s="10"/>
      <c r="H49" s="10"/>
      <c r="I49" s="11" t="s">
        <v>1179</v>
      </c>
      <c r="J49" s="2"/>
      <c r="K49" s="1"/>
    </row>
    <row r="50" spans="1:11" ht="15.2" customHeight="1">
      <c r="A50" s="31" t="s">
        <v>560</v>
      </c>
      <c r="B50" s="31"/>
      <c r="C50" s="31"/>
      <c r="D50" s="31"/>
      <c r="E50" s="31"/>
      <c r="F50" s="31"/>
      <c r="G50" s="31"/>
      <c r="H50" s="31"/>
      <c r="I50" s="31"/>
      <c r="J50" s="2"/>
      <c r="K50" s="1"/>
    </row>
    <row r="51" spans="1:11" ht="24">
      <c r="A51" s="4">
        <v>6.4005743468888935E-4</v>
      </c>
      <c r="B51" s="4">
        <v>358.14762000000002</v>
      </c>
      <c r="C51" s="4">
        <v>1.9897089999999999</v>
      </c>
      <c r="D51" s="4">
        <v>18000000</v>
      </c>
      <c r="E51" s="14">
        <v>40519</v>
      </c>
      <c r="F51" s="5" t="s">
        <v>53</v>
      </c>
      <c r="G51" s="5" t="s">
        <v>161</v>
      </c>
      <c r="H51" s="5" t="s">
        <v>1251</v>
      </c>
      <c r="I51" s="5" t="s">
        <v>1252</v>
      </c>
      <c r="J51" s="2"/>
      <c r="K51" s="1"/>
    </row>
    <row r="52" spans="1:11" ht="24">
      <c r="A52" s="4">
        <v>-2.316018092727403E-3</v>
      </c>
      <c r="B52" s="4">
        <v>-1295.94052476</v>
      </c>
      <c r="C52" s="4">
        <v>-6.1670340000000001</v>
      </c>
      <c r="D52" s="4">
        <v>21014000</v>
      </c>
      <c r="E52" s="14">
        <v>41066</v>
      </c>
      <c r="F52" s="5" t="s">
        <v>53</v>
      </c>
      <c r="G52" s="5" t="s">
        <v>161</v>
      </c>
      <c r="H52" s="5" t="s">
        <v>1253</v>
      </c>
      <c r="I52" s="5" t="s">
        <v>1254</v>
      </c>
      <c r="J52" s="2"/>
      <c r="K52" s="1"/>
    </row>
    <row r="53" spans="1:11" ht="24">
      <c r="A53" s="4">
        <v>7.148930219198458E-4</v>
      </c>
      <c r="B53" s="4">
        <v>400.02228000000002</v>
      </c>
      <c r="C53" s="4">
        <v>1.904868</v>
      </c>
      <c r="D53" s="4">
        <v>21000000</v>
      </c>
      <c r="E53" s="14">
        <v>40973</v>
      </c>
      <c r="F53" s="5" t="s">
        <v>53</v>
      </c>
      <c r="G53" s="5" t="s">
        <v>161</v>
      </c>
      <c r="H53" s="5" t="s">
        <v>1255</v>
      </c>
      <c r="I53" s="5" t="s">
        <v>1256</v>
      </c>
      <c r="J53" s="2"/>
      <c r="K53" s="1"/>
    </row>
    <row r="54" spans="1:11">
      <c r="A54" s="9">
        <v>-9.6106763611866774E-4</v>
      </c>
      <c r="B54" s="9">
        <v>-537.77062476000003</v>
      </c>
      <c r="C54" s="10"/>
      <c r="D54" s="9">
        <v>60014000</v>
      </c>
      <c r="E54" s="10"/>
      <c r="F54" s="10"/>
      <c r="G54" s="10"/>
      <c r="H54" s="10"/>
      <c r="I54" s="11" t="s">
        <v>561</v>
      </c>
      <c r="J54" s="2"/>
      <c r="K54" s="1"/>
    </row>
    <row r="55" spans="1:11" ht="15.2" customHeight="1">
      <c r="A55" s="31" t="s">
        <v>439</v>
      </c>
      <c r="B55" s="31"/>
      <c r="C55" s="31"/>
      <c r="D55" s="31"/>
      <c r="E55" s="31"/>
      <c r="F55" s="31"/>
      <c r="G55" s="31"/>
      <c r="H55" s="31"/>
      <c r="I55" s="31"/>
      <c r="J55" s="2"/>
      <c r="K55" s="1"/>
    </row>
    <row r="56" spans="1:11" ht="24">
      <c r="A56" s="4">
        <v>-4.7398359602091088E-5</v>
      </c>
      <c r="B56" s="4">
        <v>-26.522010000000002</v>
      </c>
      <c r="C56" s="4">
        <v>-0.29468899999999998</v>
      </c>
      <c r="D56" s="4">
        <v>9000000</v>
      </c>
      <c r="E56" s="14">
        <v>41389</v>
      </c>
      <c r="F56" s="5" t="s">
        <v>53</v>
      </c>
      <c r="G56" s="5" t="s">
        <v>161</v>
      </c>
      <c r="H56" s="5" t="s">
        <v>1257</v>
      </c>
      <c r="I56" s="5" t="s">
        <v>1258</v>
      </c>
      <c r="J56" s="2"/>
      <c r="K56" s="1"/>
    </row>
    <row r="57" spans="1:11" ht="24">
      <c r="A57" s="4">
        <v>4.8488483932105347E-3</v>
      </c>
      <c r="B57" s="4">
        <v>2713.1995000000002</v>
      </c>
      <c r="C57" s="4">
        <v>10.852798</v>
      </c>
      <c r="D57" s="4">
        <v>25000000</v>
      </c>
      <c r="E57" s="14">
        <v>40161</v>
      </c>
      <c r="F57" s="5" t="s">
        <v>53</v>
      </c>
      <c r="G57" s="5" t="s">
        <v>161</v>
      </c>
      <c r="H57" s="5" t="s">
        <v>1259</v>
      </c>
      <c r="I57" s="5" t="s">
        <v>1260</v>
      </c>
      <c r="J57" s="2"/>
      <c r="K57" s="1"/>
    </row>
    <row r="58" spans="1:11" ht="24">
      <c r="A58" s="4">
        <v>1.4521364028716446E-2</v>
      </c>
      <c r="B58" s="4">
        <v>8125.5082499999999</v>
      </c>
      <c r="C58" s="4">
        <v>10.834011</v>
      </c>
      <c r="D58" s="4">
        <v>75000000</v>
      </c>
      <c r="E58" s="14">
        <v>40199</v>
      </c>
      <c r="F58" s="5" t="s">
        <v>53</v>
      </c>
      <c r="G58" s="5" t="s">
        <v>161</v>
      </c>
      <c r="H58" s="5" t="s">
        <v>1261</v>
      </c>
      <c r="I58" s="5" t="s">
        <v>1262</v>
      </c>
      <c r="J58" s="2"/>
      <c r="K58" s="1"/>
    </row>
    <row r="59" spans="1:11">
      <c r="A59" s="9">
        <v>1.9322814062324889E-2</v>
      </c>
      <c r="B59" s="9">
        <v>10812.185740000001</v>
      </c>
      <c r="C59" s="10"/>
      <c r="D59" s="9">
        <v>109000000</v>
      </c>
      <c r="E59" s="10"/>
      <c r="F59" s="10"/>
      <c r="G59" s="10"/>
      <c r="H59" s="10"/>
      <c r="I59" s="11" t="s">
        <v>440</v>
      </c>
      <c r="J59" s="2"/>
      <c r="K59" s="1"/>
    </row>
    <row r="60" spans="1:11">
      <c r="A60" s="9">
        <v>0.13751714541449403</v>
      </c>
      <c r="B60" s="9">
        <v>76948.466918963997</v>
      </c>
      <c r="C60" s="10"/>
      <c r="D60" s="9">
        <v>913160498.24170005</v>
      </c>
      <c r="E60" s="10"/>
      <c r="F60" s="10"/>
      <c r="G60" s="10"/>
      <c r="H60" s="10"/>
      <c r="I60" s="11" t="s">
        <v>93</v>
      </c>
      <c r="J60" s="2"/>
      <c r="K60" s="1"/>
    </row>
    <row r="61" spans="1:11" ht="15.2" customHeight="1">
      <c r="A61" s="31" t="s">
        <v>94</v>
      </c>
      <c r="B61" s="31"/>
      <c r="C61" s="31"/>
      <c r="D61" s="31"/>
      <c r="E61" s="31"/>
      <c r="F61" s="31"/>
      <c r="G61" s="31"/>
      <c r="H61" s="31"/>
      <c r="I61" s="31"/>
      <c r="J61" s="2"/>
      <c r="K61" s="1"/>
    </row>
    <row r="62" spans="1:11" ht="15.2" customHeight="1">
      <c r="A62" s="31" t="s">
        <v>556</v>
      </c>
      <c r="B62" s="31"/>
      <c r="C62" s="31"/>
      <c r="D62" s="31"/>
      <c r="E62" s="31"/>
      <c r="F62" s="31"/>
      <c r="G62" s="31"/>
      <c r="H62" s="31"/>
      <c r="I62" s="31"/>
      <c r="J62" s="2"/>
      <c r="K62" s="1"/>
    </row>
    <row r="63" spans="1:11" ht="24">
      <c r="A63" s="4">
        <v>-7.728474984421619E-4</v>
      </c>
      <c r="B63" s="4">
        <v>-432.45102265635597</v>
      </c>
      <c r="C63" s="4">
        <v>-935.93020000000001</v>
      </c>
      <c r="D63" s="4">
        <v>46205.478000000003</v>
      </c>
      <c r="E63" s="14">
        <v>41255</v>
      </c>
      <c r="F63" s="5" t="s">
        <v>38</v>
      </c>
      <c r="G63" s="5" t="s">
        <v>161</v>
      </c>
      <c r="H63" s="5" t="s">
        <v>1263</v>
      </c>
      <c r="I63" s="5" t="s">
        <v>1264</v>
      </c>
      <c r="J63" s="2"/>
      <c r="K63" s="1"/>
    </row>
    <row r="64" spans="1:11" ht="24">
      <c r="A64" s="4">
        <v>9.2521143802446284E-4</v>
      </c>
      <c r="B64" s="4">
        <v>517.70709403024603</v>
      </c>
      <c r="C64" s="4">
        <v>2659.7235999999994</v>
      </c>
      <c r="D64" s="4">
        <v>19464.69528</v>
      </c>
      <c r="E64" s="14">
        <v>41445</v>
      </c>
      <c r="F64" s="5" t="s">
        <v>38</v>
      </c>
      <c r="G64" s="5" t="s">
        <v>161</v>
      </c>
      <c r="H64" s="5" t="s">
        <v>1265</v>
      </c>
      <c r="I64" s="5" t="s">
        <v>1266</v>
      </c>
      <c r="J64" s="2"/>
      <c r="K64" s="1"/>
    </row>
    <row r="65" spans="1:11">
      <c r="A65" s="9">
        <v>1.5236393958230096E-4</v>
      </c>
      <c r="B65" s="9">
        <v>85.256071373889995</v>
      </c>
      <c r="C65" s="10"/>
      <c r="D65" s="9">
        <v>65670.173280000003</v>
      </c>
      <c r="E65" s="10"/>
      <c r="F65" s="10"/>
      <c r="G65" s="10"/>
      <c r="H65" s="10"/>
      <c r="I65" s="11" t="s">
        <v>557</v>
      </c>
      <c r="J65" s="2"/>
      <c r="K65" s="1"/>
    </row>
    <row r="66" spans="1:11" ht="15.2" customHeight="1">
      <c r="A66" s="31" t="s">
        <v>562</v>
      </c>
      <c r="B66" s="31"/>
      <c r="C66" s="31"/>
      <c r="D66" s="31"/>
      <c r="E66" s="31"/>
      <c r="F66" s="31"/>
      <c r="G66" s="31"/>
      <c r="H66" s="31"/>
      <c r="I66" s="31"/>
      <c r="J66" s="2"/>
      <c r="K66" s="1"/>
    </row>
    <row r="67" spans="1:11" ht="24">
      <c r="A67" s="4">
        <v>-1.3328500191927741E-3</v>
      </c>
      <c r="B67" s="4">
        <v>-745.80348000000004</v>
      </c>
      <c r="C67" s="4">
        <v>-18.645087</v>
      </c>
      <c r="D67" s="4">
        <v>18878800</v>
      </c>
      <c r="E67" s="14">
        <v>40987</v>
      </c>
      <c r="F67" s="5" t="s">
        <v>39</v>
      </c>
      <c r="G67" s="5" t="s">
        <v>161</v>
      </c>
      <c r="H67" s="5" t="s">
        <v>1267</v>
      </c>
      <c r="I67" s="5" t="s">
        <v>1268</v>
      </c>
      <c r="J67" s="2"/>
      <c r="K67" s="1"/>
    </row>
    <row r="68" spans="1:11" ht="24">
      <c r="A68" s="4">
        <v>2.3950750940807089E-3</v>
      </c>
      <c r="B68" s="4">
        <v>1340.1773000000001</v>
      </c>
      <c r="C68" s="4">
        <v>19.145389999999999</v>
      </c>
      <c r="D68" s="4">
        <v>33037900</v>
      </c>
      <c r="E68" s="14">
        <v>40987</v>
      </c>
      <c r="F68" s="5" t="s">
        <v>39</v>
      </c>
      <c r="G68" s="5" t="s">
        <v>161</v>
      </c>
      <c r="H68" s="5" t="s">
        <v>1269</v>
      </c>
      <c r="I68" s="5" t="s">
        <v>1270</v>
      </c>
      <c r="J68" s="2"/>
      <c r="K68" s="1"/>
    </row>
    <row r="69" spans="1:11" ht="24">
      <c r="A69" s="4">
        <v>-4.4387910990218863E-3</v>
      </c>
      <c r="B69" s="4">
        <v>-2483.7497100000001</v>
      </c>
      <c r="C69" s="4">
        <v>-27.597218999999999</v>
      </c>
      <c r="D69" s="4">
        <v>32562000</v>
      </c>
      <c r="E69" s="14">
        <v>40617</v>
      </c>
      <c r="F69" s="5" t="s">
        <v>38</v>
      </c>
      <c r="G69" s="5" t="s">
        <v>161</v>
      </c>
      <c r="H69" s="5" t="s">
        <v>1271</v>
      </c>
      <c r="I69" s="5" t="s">
        <v>1272</v>
      </c>
      <c r="J69" s="2"/>
      <c r="K69" s="1"/>
    </row>
    <row r="70" spans="1:11" ht="24">
      <c r="A70" s="4">
        <v>-3.794290504962626E-3</v>
      </c>
      <c r="B70" s="4">
        <v>-2123.1158959999998</v>
      </c>
      <c r="C70" s="4">
        <v>-24.126317</v>
      </c>
      <c r="D70" s="4">
        <v>31838400</v>
      </c>
      <c r="E70" s="14">
        <v>40989</v>
      </c>
      <c r="F70" s="5" t="s">
        <v>38</v>
      </c>
      <c r="G70" s="5" t="s">
        <v>161</v>
      </c>
      <c r="H70" s="5" t="s">
        <v>1273</v>
      </c>
      <c r="I70" s="5" t="s">
        <v>1274</v>
      </c>
      <c r="J70" s="2"/>
      <c r="K70" s="1"/>
    </row>
    <row r="71" spans="1:11" ht="24">
      <c r="A71" s="4">
        <v>5.6202685573831478E-3</v>
      </c>
      <c r="B71" s="4">
        <v>3144.85185</v>
      </c>
      <c r="C71" s="4">
        <v>29.950970000000002</v>
      </c>
      <c r="D71" s="4">
        <v>37989000</v>
      </c>
      <c r="E71" s="14">
        <v>41053</v>
      </c>
      <c r="F71" s="5" t="s">
        <v>38</v>
      </c>
      <c r="G71" s="5" t="s">
        <v>161</v>
      </c>
      <c r="H71" s="5" t="s">
        <v>1275</v>
      </c>
      <c r="I71" s="5" t="s">
        <v>1276</v>
      </c>
      <c r="J71" s="2"/>
      <c r="K71" s="1"/>
    </row>
    <row r="72" spans="1:11" ht="24">
      <c r="A72" s="4">
        <v>4.217213144522238E-3</v>
      </c>
      <c r="B72" s="4">
        <v>2359.7645600000001</v>
      </c>
      <c r="C72" s="4">
        <v>27.761935999999999</v>
      </c>
      <c r="D72" s="4">
        <v>30753000</v>
      </c>
      <c r="E72" s="14">
        <v>40807.958333333328</v>
      </c>
      <c r="F72" s="5" t="s">
        <v>38</v>
      </c>
      <c r="G72" s="5" t="s">
        <v>161</v>
      </c>
      <c r="H72" s="5" t="s">
        <v>1277</v>
      </c>
      <c r="I72" s="5" t="s">
        <v>1278</v>
      </c>
      <c r="J72" s="2"/>
      <c r="K72" s="1"/>
    </row>
    <row r="73" spans="1:11" ht="24">
      <c r="A73" s="4">
        <v>8.202915592237603E-4</v>
      </c>
      <c r="B73" s="4">
        <v>458.998605</v>
      </c>
      <c r="C73" s="4">
        <v>11.769195</v>
      </c>
      <c r="D73" s="4">
        <v>18406830</v>
      </c>
      <c r="E73" s="14">
        <v>40987</v>
      </c>
      <c r="F73" s="5" t="s">
        <v>39</v>
      </c>
      <c r="G73" s="5" t="s">
        <v>161</v>
      </c>
      <c r="H73" s="5" t="s">
        <v>1279</v>
      </c>
      <c r="I73" s="5" t="s">
        <v>1280</v>
      </c>
      <c r="J73" s="2"/>
      <c r="K73" s="1"/>
    </row>
    <row r="74" spans="1:11" ht="24">
      <c r="A74" s="4">
        <v>2.6755484280146309E-3</v>
      </c>
      <c r="B74" s="4">
        <v>1497.1176800000001</v>
      </c>
      <c r="C74" s="4">
        <v>18.713971000000001</v>
      </c>
      <c r="D74" s="4">
        <v>28944000</v>
      </c>
      <c r="E74" s="14">
        <v>40391</v>
      </c>
      <c r="F74" s="5" t="s">
        <v>38</v>
      </c>
      <c r="G74" s="5" t="s">
        <v>161</v>
      </c>
      <c r="H74" s="5" t="s">
        <v>1281</v>
      </c>
      <c r="I74" s="5" t="s">
        <v>1282</v>
      </c>
      <c r="J74" s="2"/>
      <c r="K74" s="1"/>
    </row>
    <row r="75" spans="1:11" ht="24">
      <c r="A75" s="4">
        <v>5.9609178963118516E-3</v>
      </c>
      <c r="B75" s="4">
        <v>3335.4640410000002</v>
      </c>
      <c r="C75" s="4">
        <v>-12.217817</v>
      </c>
      <c r="D75" s="4">
        <v>-98771400</v>
      </c>
      <c r="E75" s="14">
        <v>41276</v>
      </c>
      <c r="F75" s="5" t="s">
        <v>38</v>
      </c>
      <c r="G75" s="5" t="s">
        <v>161</v>
      </c>
      <c r="H75" s="5" t="s">
        <v>1283</v>
      </c>
      <c r="I75" s="5" t="s">
        <v>1284</v>
      </c>
      <c r="J75" s="2"/>
      <c r="K75" s="1"/>
    </row>
    <row r="76" spans="1:11">
      <c r="A76" s="4">
        <v>-1.3384303777638145E-2</v>
      </c>
      <c r="B76" s="4">
        <v>-7489.26</v>
      </c>
      <c r="C76" s="4">
        <v>100</v>
      </c>
      <c r="D76" s="4">
        <v>-7489260</v>
      </c>
      <c r="E76" s="14">
        <v>41402</v>
      </c>
      <c r="F76" s="5" t="s">
        <v>38</v>
      </c>
      <c r="G76" s="5" t="s">
        <v>161</v>
      </c>
      <c r="H76" s="5" t="s">
        <v>1285</v>
      </c>
      <c r="I76" s="5" t="s">
        <v>1286</v>
      </c>
      <c r="J76" s="2"/>
      <c r="K76" s="1"/>
    </row>
    <row r="77" spans="1:11" ht="36">
      <c r="A77" s="4">
        <v>3.9461237243477125E-4</v>
      </c>
      <c r="B77" s="4">
        <v>220.8075</v>
      </c>
      <c r="C77" s="4">
        <v>2.208075</v>
      </c>
      <c r="D77" s="4">
        <v>36180000</v>
      </c>
      <c r="E77" s="14">
        <v>40581</v>
      </c>
      <c r="F77" s="5" t="s">
        <v>38</v>
      </c>
      <c r="G77" s="5" t="s">
        <v>161</v>
      </c>
      <c r="H77" s="5" t="s">
        <v>1287</v>
      </c>
      <c r="I77" s="5" t="s">
        <v>1288</v>
      </c>
      <c r="J77" s="2"/>
      <c r="K77" s="1"/>
    </row>
    <row r="78" spans="1:11" ht="24">
      <c r="A78" s="4">
        <v>3.9852947490614538E-3</v>
      </c>
      <c r="B78" s="4">
        <v>2229.9933599999999</v>
      </c>
      <c r="C78" s="4">
        <v>21.238032</v>
      </c>
      <c r="D78" s="4">
        <v>37989000</v>
      </c>
      <c r="E78" s="14">
        <v>41015</v>
      </c>
      <c r="F78" s="5" t="s">
        <v>38</v>
      </c>
      <c r="G78" s="5" t="s">
        <v>161</v>
      </c>
      <c r="H78" s="5" t="s">
        <v>1289</v>
      </c>
      <c r="I78" s="5" t="s">
        <v>1290</v>
      </c>
      <c r="J78" s="2"/>
      <c r="K78" s="1"/>
    </row>
    <row r="79" spans="1:11" ht="36">
      <c r="A79" s="4">
        <v>1.0938200102797774E-3</v>
      </c>
      <c r="B79" s="4">
        <v>612.05293800000004</v>
      </c>
      <c r="C79" s="4">
        <v>9.7151259999999997</v>
      </c>
      <c r="D79" s="4">
        <v>22793400</v>
      </c>
      <c r="E79" s="14">
        <v>40949</v>
      </c>
      <c r="F79" s="5" t="s">
        <v>38</v>
      </c>
      <c r="G79" s="5" t="s">
        <v>161</v>
      </c>
      <c r="H79" s="5" t="s">
        <v>1291</v>
      </c>
      <c r="I79" s="5" t="s">
        <v>1292</v>
      </c>
      <c r="J79" s="2"/>
      <c r="K79" s="1"/>
    </row>
    <row r="80" spans="1:11" ht="24">
      <c r="A80" s="4">
        <v>8.0836581869205145E-4</v>
      </c>
      <c r="B80" s="4">
        <v>452.325492</v>
      </c>
      <c r="C80" s="4">
        <v>8.376398</v>
      </c>
      <c r="D80" s="4">
        <v>19537200</v>
      </c>
      <c r="E80" s="14">
        <v>40827</v>
      </c>
      <c r="F80" s="5" t="s">
        <v>38</v>
      </c>
      <c r="G80" s="5" t="s">
        <v>161</v>
      </c>
      <c r="H80" s="5" t="s">
        <v>1293</v>
      </c>
      <c r="I80" s="5" t="s">
        <v>1294</v>
      </c>
      <c r="J80" s="2"/>
      <c r="K80" s="1"/>
    </row>
    <row r="81" spans="1:11" ht="24">
      <c r="A81" s="4">
        <v>7.6193322219510395E-3</v>
      </c>
      <c r="B81" s="4">
        <v>4263.4387999999999</v>
      </c>
      <c r="C81" s="4">
        <v>-21.317194000000001</v>
      </c>
      <c r="D81" s="4">
        <v>-72360000</v>
      </c>
      <c r="E81" s="14">
        <v>41019</v>
      </c>
      <c r="F81" s="5" t="s">
        <v>38</v>
      </c>
      <c r="G81" s="5" t="s">
        <v>161</v>
      </c>
      <c r="H81" s="5" t="s">
        <v>1295</v>
      </c>
      <c r="I81" s="5" t="s">
        <v>1296</v>
      </c>
      <c r="J81" s="2"/>
      <c r="K81" s="1"/>
    </row>
    <row r="82" spans="1:11" ht="24">
      <c r="A82" s="4">
        <v>3.4804522626765468E-4</v>
      </c>
      <c r="B82" s="4">
        <v>194.75059999999999</v>
      </c>
      <c r="C82" s="4">
        <v>-0.88522999999999996</v>
      </c>
      <c r="D82" s="4">
        <v>-79596000</v>
      </c>
      <c r="E82" s="14">
        <v>41387</v>
      </c>
      <c r="F82" s="5" t="s">
        <v>38</v>
      </c>
      <c r="G82" s="5" t="s">
        <v>161</v>
      </c>
      <c r="H82" s="5" t="s">
        <v>1297</v>
      </c>
      <c r="I82" s="5" t="s">
        <v>1298</v>
      </c>
      <c r="J82" s="2"/>
      <c r="K82" s="1"/>
    </row>
    <row r="83" spans="1:11" ht="24">
      <c r="A83" s="4">
        <v>6.0253884409086347E-3</v>
      </c>
      <c r="B83" s="4">
        <v>3371.5388849999999</v>
      </c>
      <c r="C83" s="4">
        <v>-17.289943000000001</v>
      </c>
      <c r="D83" s="4">
        <v>-70551000</v>
      </c>
      <c r="E83" s="14">
        <v>40997</v>
      </c>
      <c r="F83" s="5" t="s">
        <v>38</v>
      </c>
      <c r="G83" s="5" t="s">
        <v>161</v>
      </c>
      <c r="H83" s="5" t="s">
        <v>1299</v>
      </c>
      <c r="I83" s="5" t="s">
        <v>1300</v>
      </c>
      <c r="J83" s="2"/>
      <c r="K83" s="1"/>
    </row>
    <row r="84" spans="1:11" ht="24">
      <c r="A84" s="4">
        <v>2.9803121771766576E-3</v>
      </c>
      <c r="B84" s="4">
        <v>1667.6498939999999</v>
      </c>
      <c r="C84" s="4">
        <v>-7.9035539999999997</v>
      </c>
      <c r="D84" s="4">
        <v>-76339800</v>
      </c>
      <c r="E84" s="14">
        <v>40849</v>
      </c>
      <c r="F84" s="5" t="s">
        <v>38</v>
      </c>
      <c r="G84" s="5" t="s">
        <v>161</v>
      </c>
      <c r="H84" s="5" t="s">
        <v>1301</v>
      </c>
      <c r="I84" s="5" t="s">
        <v>1302</v>
      </c>
      <c r="J84" s="2"/>
      <c r="K84" s="1"/>
    </row>
    <row r="85" spans="1:11" ht="24">
      <c r="A85" s="4">
        <v>9.5424734186043778E-3</v>
      </c>
      <c r="B85" s="4">
        <v>5339.5429199999999</v>
      </c>
      <c r="C85" s="4">
        <v>-34.448664000000001</v>
      </c>
      <c r="D85" s="4">
        <v>-56079000</v>
      </c>
      <c r="E85" s="14">
        <v>41226</v>
      </c>
      <c r="F85" s="5" t="s">
        <v>38</v>
      </c>
      <c r="G85" s="5" t="s">
        <v>161</v>
      </c>
      <c r="H85" s="5" t="s">
        <v>1303</v>
      </c>
      <c r="I85" s="5" t="s">
        <v>1304</v>
      </c>
      <c r="J85" s="2"/>
      <c r="K85" s="1"/>
    </row>
    <row r="86" spans="1:11" ht="24">
      <c r="A86" s="4">
        <v>7.3813096949762068E-4</v>
      </c>
      <c r="B86" s="4">
        <v>413.02519999999998</v>
      </c>
      <c r="C86" s="4">
        <v>-7.3754499999999998</v>
      </c>
      <c r="D86" s="4">
        <v>-20260800</v>
      </c>
      <c r="E86" s="14">
        <v>41361</v>
      </c>
      <c r="F86" s="5" t="s">
        <v>38</v>
      </c>
      <c r="G86" s="5" t="s">
        <v>161</v>
      </c>
      <c r="H86" s="5" t="s">
        <v>1305</v>
      </c>
      <c r="I86" s="5" t="s">
        <v>1306</v>
      </c>
      <c r="J86" s="2"/>
      <c r="K86" s="1"/>
    </row>
    <row r="87" spans="1:11">
      <c r="A87" s="9">
        <v>3.227485468359495E-2</v>
      </c>
      <c r="B87" s="9">
        <v>18059.570539</v>
      </c>
      <c r="C87" s="10"/>
      <c r="D87" s="9">
        <v>-132537730</v>
      </c>
      <c r="E87" s="10"/>
      <c r="F87" s="10"/>
      <c r="G87" s="10"/>
      <c r="H87" s="10"/>
      <c r="I87" s="11" t="s">
        <v>563</v>
      </c>
      <c r="J87" s="2"/>
      <c r="K87" s="1"/>
    </row>
    <row r="88" spans="1:11" ht="15.2" customHeight="1">
      <c r="A88" s="31" t="s">
        <v>560</v>
      </c>
      <c r="B88" s="31"/>
      <c r="C88" s="31"/>
      <c r="D88" s="31"/>
      <c r="E88" s="31"/>
      <c r="F88" s="31"/>
      <c r="G88" s="31"/>
      <c r="H88" s="31"/>
      <c r="I88" s="31"/>
      <c r="J88" s="2"/>
      <c r="K88" s="1"/>
    </row>
    <row r="89" spans="1:11" ht="24">
      <c r="A89" s="4">
        <v>6.1870875477421192E-4</v>
      </c>
      <c r="B89" s="4">
        <v>346.20184999999998</v>
      </c>
      <c r="C89" s="4">
        <v>1.8221149999999999</v>
      </c>
      <c r="D89" s="4">
        <v>19000000</v>
      </c>
      <c r="E89" s="14">
        <v>40700</v>
      </c>
      <c r="F89" s="5" t="s">
        <v>53</v>
      </c>
      <c r="G89" s="5" t="s">
        <v>161</v>
      </c>
      <c r="H89" s="5" t="s">
        <v>1307</v>
      </c>
      <c r="I89" s="5" t="s">
        <v>1308</v>
      </c>
      <c r="J89" s="2"/>
      <c r="K89" s="1"/>
    </row>
    <row r="90" spans="1:11">
      <c r="A90" s="9">
        <v>6.1870875477421192E-4</v>
      </c>
      <c r="B90" s="9">
        <v>346.20184999999998</v>
      </c>
      <c r="C90" s="10"/>
      <c r="D90" s="9">
        <v>19000000</v>
      </c>
      <c r="E90" s="10"/>
      <c r="F90" s="10"/>
      <c r="G90" s="10"/>
      <c r="H90" s="10"/>
      <c r="I90" s="11" t="s">
        <v>561</v>
      </c>
      <c r="J90" s="2"/>
      <c r="K90" s="1"/>
    </row>
    <row r="91" spans="1:11" ht="15.2" customHeight="1">
      <c r="A91" s="31" t="s">
        <v>439</v>
      </c>
      <c r="B91" s="31"/>
      <c r="C91" s="31"/>
      <c r="D91" s="31"/>
      <c r="E91" s="31"/>
      <c r="F91" s="31"/>
      <c r="G91" s="31"/>
      <c r="H91" s="31"/>
      <c r="I91" s="31"/>
      <c r="J91" s="2"/>
      <c r="K91" s="1"/>
    </row>
    <row r="92" spans="1:11" ht="24">
      <c r="A92" s="4">
        <v>-5.9562867895240608E-4</v>
      </c>
      <c r="B92" s="4">
        <v>-333.28726799999998</v>
      </c>
      <c r="C92" s="4">
        <v>-1.5012939999999999</v>
      </c>
      <c r="D92" s="4">
        <v>22200000</v>
      </c>
      <c r="E92" s="14">
        <v>41059</v>
      </c>
      <c r="F92" s="5" t="s">
        <v>53</v>
      </c>
      <c r="G92" s="5" t="s">
        <v>161</v>
      </c>
      <c r="H92" s="5" t="s">
        <v>1309</v>
      </c>
      <c r="I92" s="5" t="s">
        <v>1310</v>
      </c>
      <c r="J92" s="2"/>
      <c r="K92" s="1"/>
    </row>
    <row r="93" spans="1:11">
      <c r="A93" s="9">
        <v>-5.9562867895240608E-4</v>
      </c>
      <c r="B93" s="9">
        <v>-333.28726799999998</v>
      </c>
      <c r="C93" s="10"/>
      <c r="D93" s="9">
        <v>22200000</v>
      </c>
      <c r="E93" s="10"/>
      <c r="F93" s="10"/>
      <c r="G93" s="10"/>
      <c r="H93" s="10"/>
      <c r="I93" s="11" t="s">
        <v>440</v>
      </c>
      <c r="J93" s="2"/>
      <c r="K93" s="1"/>
    </row>
    <row r="94" spans="1:11">
      <c r="A94" s="9">
        <v>3.2450298698999049E-2</v>
      </c>
      <c r="B94" s="9">
        <v>18157.741192373887</v>
      </c>
      <c r="C94" s="10"/>
      <c r="D94" s="9">
        <v>-91272059.826719999</v>
      </c>
      <c r="E94" s="10"/>
      <c r="F94" s="10"/>
      <c r="G94" s="10"/>
      <c r="H94" s="10"/>
      <c r="I94" s="11" t="s">
        <v>99</v>
      </c>
      <c r="J94" s="2"/>
      <c r="K94" s="1"/>
    </row>
    <row r="95" spans="1:11">
      <c r="A95" s="6">
        <v>0.1699674441134931</v>
      </c>
      <c r="B95" s="6">
        <v>95106.208111337881</v>
      </c>
      <c r="C95" s="12"/>
      <c r="D95" s="6">
        <v>821888438.41498005</v>
      </c>
      <c r="E95" s="12"/>
      <c r="F95" s="12"/>
      <c r="G95" s="12"/>
      <c r="H95" s="12"/>
      <c r="I95" s="7" t="s">
        <v>570</v>
      </c>
      <c r="J95" s="2"/>
      <c r="K95" s="1"/>
    </row>
    <row r="96" spans="1:11" ht="20.100000000000001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1"/>
    </row>
    <row r="97" spans="1:11" ht="36" customHeight="1">
      <c r="A97" s="30" t="s">
        <v>33</v>
      </c>
      <c r="B97" s="30"/>
      <c r="C97" s="30"/>
      <c r="D97" s="30"/>
      <c r="E97" s="30"/>
      <c r="F97" s="30"/>
      <c r="G97" s="30"/>
      <c r="H97" s="30"/>
      <c r="I97" s="30"/>
      <c r="J97" s="30"/>
      <c r="K97" s="1"/>
    </row>
  </sheetData>
  <mergeCells count="15">
    <mergeCell ref="A11:I11"/>
    <mergeCell ref="A88:I88"/>
    <mergeCell ref="A91:I91"/>
    <mergeCell ref="A97:J97"/>
    <mergeCell ref="A47:I47"/>
    <mergeCell ref="A50:I50"/>
    <mergeCell ref="A55:I55"/>
    <mergeCell ref="A61:I61"/>
    <mergeCell ref="A62:I62"/>
    <mergeCell ref="A66:I66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2"/>
  <sheetViews>
    <sheetView showGridLines="0" topLeftCell="A35" workbookViewId="0">
      <selection activeCell="O59" sqref="O59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1311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102</v>
      </c>
      <c r="C6" s="3" t="s">
        <v>44</v>
      </c>
      <c r="D6" s="3" t="s">
        <v>104</v>
      </c>
      <c r="E6" s="3" t="s">
        <v>105</v>
      </c>
      <c r="F6" s="3" t="s">
        <v>45</v>
      </c>
      <c r="G6" s="3" t="s">
        <v>46</v>
      </c>
      <c r="H6" s="3" t="s">
        <v>36</v>
      </c>
      <c r="I6" s="3" t="s">
        <v>106</v>
      </c>
      <c r="J6" s="3" t="s">
        <v>572</v>
      </c>
      <c r="K6" s="3" t="s">
        <v>47</v>
      </c>
      <c r="L6" s="3" t="s">
        <v>48</v>
      </c>
      <c r="M6" s="3" t="s">
        <v>573</v>
      </c>
      <c r="N6" s="3" t="s">
        <v>49</v>
      </c>
      <c r="O6" s="3" t="s">
        <v>50</v>
      </c>
      <c r="P6" s="1"/>
    </row>
    <row r="7" spans="1:16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1"/>
    </row>
    <row r="8" spans="1:16" ht="15.2" customHeight="1">
      <c r="A8" s="31" t="s">
        <v>574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1"/>
    </row>
    <row r="9" spans="1:16" ht="15.2" customHeight="1">
      <c r="A9" s="31" t="s">
        <v>128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1"/>
    </row>
    <row r="10" spans="1:16">
      <c r="A10" s="4">
        <v>1.7871330114908739E-11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55</v>
      </c>
      <c r="I10" s="4">
        <v>0</v>
      </c>
      <c r="J10" s="14"/>
      <c r="K10" s="5"/>
      <c r="L10" s="5" t="s">
        <v>55</v>
      </c>
      <c r="M10" s="13"/>
      <c r="N10" s="5" t="s">
        <v>55</v>
      </c>
      <c r="O10" s="5" t="s">
        <v>55</v>
      </c>
      <c r="P10" s="1"/>
    </row>
    <row r="11" spans="1:16">
      <c r="A11" s="9">
        <v>1.7871330114908739E-11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569</v>
      </c>
      <c r="P11" s="1"/>
    </row>
    <row r="12" spans="1:16" ht="25.5">
      <c r="A12" s="9">
        <v>1.7871330114908739E-11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575</v>
      </c>
      <c r="P12" s="1"/>
    </row>
    <row r="13" spans="1:16" ht="15.2" customHeight="1">
      <c r="A13" s="31" t="s">
        <v>576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1"/>
    </row>
    <row r="14" spans="1:16" ht="15.2" customHeight="1">
      <c r="A14" s="31" t="s">
        <v>128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1"/>
    </row>
    <row r="15" spans="1:16">
      <c r="A15" s="4">
        <v>1.7871330114908739E-11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55</v>
      </c>
      <c r="I15" s="4">
        <v>0</v>
      </c>
      <c r="J15" s="14"/>
      <c r="K15" s="5"/>
      <c r="L15" s="5" t="s">
        <v>55</v>
      </c>
      <c r="M15" s="13"/>
      <c r="N15" s="5" t="s">
        <v>55</v>
      </c>
      <c r="O15" s="5" t="s">
        <v>55</v>
      </c>
      <c r="P15" s="1"/>
    </row>
    <row r="16" spans="1:16">
      <c r="A16" s="9">
        <v>1.7871330114908739E-11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1523</v>
      </c>
      <c r="P16" s="1"/>
    </row>
    <row r="17" spans="1:16" ht="25.5">
      <c r="A17" s="9">
        <v>1.7871330114908739E-11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577</v>
      </c>
      <c r="P17" s="1"/>
    </row>
    <row r="18" spans="1:16" ht="15.2" customHeight="1">
      <c r="A18" s="31" t="s">
        <v>578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1"/>
    </row>
    <row r="19" spans="1:16" ht="15.2" customHeight="1">
      <c r="A19" s="31" t="s">
        <v>1541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1"/>
    </row>
    <row r="20" spans="1:16" ht="24">
      <c r="A20" s="4">
        <v>6.592433705539591E-5</v>
      </c>
      <c r="B20" s="4">
        <v>0</v>
      </c>
      <c r="C20" s="4">
        <v>36.888321480000002</v>
      </c>
      <c r="D20" s="4">
        <v>116.88</v>
      </c>
      <c r="E20" s="4">
        <v>31560.85</v>
      </c>
      <c r="F20" s="4">
        <v>-12.6076075839996</v>
      </c>
      <c r="G20" s="4">
        <v>4.75</v>
      </c>
      <c r="H20" s="5" t="s">
        <v>53</v>
      </c>
      <c r="I20" s="4">
        <v>3.8356156695869809E-2</v>
      </c>
      <c r="J20" s="14">
        <v>39569</v>
      </c>
      <c r="K20" s="5" t="s">
        <v>183</v>
      </c>
      <c r="L20" s="5" t="s">
        <v>871</v>
      </c>
      <c r="M20" s="13" t="s">
        <v>1551</v>
      </c>
      <c r="N20" s="5" t="s">
        <v>1312</v>
      </c>
      <c r="O20" s="5" t="s">
        <v>1313</v>
      </c>
      <c r="P20" s="1"/>
    </row>
    <row r="21" spans="1:16" ht="36">
      <c r="A21" s="4">
        <v>1.3993032401773135E-2</v>
      </c>
      <c r="B21" s="4">
        <v>0</v>
      </c>
      <c r="C21" s="4">
        <v>7829.8774136009997</v>
      </c>
      <c r="D21" s="4">
        <v>106.13</v>
      </c>
      <c r="E21" s="4">
        <v>7377628.7699999996</v>
      </c>
      <c r="F21" s="4">
        <v>1.2041946448087699</v>
      </c>
      <c r="G21" s="4">
        <v>4.3</v>
      </c>
      <c r="H21" s="5" t="s">
        <v>53</v>
      </c>
      <c r="I21" s="4">
        <v>1.5940837871367906</v>
      </c>
      <c r="J21" s="14">
        <v>41221</v>
      </c>
      <c r="K21" s="5" t="s">
        <v>183</v>
      </c>
      <c r="L21" s="5" t="s">
        <v>184</v>
      </c>
      <c r="M21" s="13" t="s">
        <v>1551</v>
      </c>
      <c r="N21" s="5" t="s">
        <v>1314</v>
      </c>
      <c r="O21" s="5" t="s">
        <v>1315</v>
      </c>
      <c r="P21" s="1"/>
    </row>
    <row r="22" spans="1:16" ht="24">
      <c r="A22" s="4">
        <v>9.497777086849353E-3</v>
      </c>
      <c r="B22" s="4">
        <v>0</v>
      </c>
      <c r="C22" s="4">
        <v>5314.5328443830003</v>
      </c>
      <c r="D22" s="4">
        <v>105.79</v>
      </c>
      <c r="E22" s="4">
        <v>5023662.7699999996</v>
      </c>
      <c r="F22" s="4">
        <v>1.3749260340928999</v>
      </c>
      <c r="G22" s="4">
        <v>4.2</v>
      </c>
      <c r="H22" s="5" t="s">
        <v>53</v>
      </c>
      <c r="I22" s="4">
        <v>1.178430608957697</v>
      </c>
      <c r="J22" s="14">
        <v>40752</v>
      </c>
      <c r="K22" s="5" t="s">
        <v>183</v>
      </c>
      <c r="L22" s="5" t="s">
        <v>184</v>
      </c>
      <c r="M22" s="13" t="s">
        <v>1551</v>
      </c>
      <c r="N22" s="5" t="s">
        <v>1316</v>
      </c>
      <c r="O22" s="5" t="s">
        <v>1317</v>
      </c>
      <c r="P22" s="1"/>
    </row>
    <row r="23" spans="1:16" ht="51">
      <c r="A23" s="9">
        <v>2.3556733825677884E-2</v>
      </c>
      <c r="B23" s="10"/>
      <c r="C23" s="9">
        <v>13181.298579464001</v>
      </c>
      <c r="D23" s="10"/>
      <c r="E23" s="9">
        <v>12432852.390000001</v>
      </c>
      <c r="F23" s="9">
        <v>1.2343785734015904</v>
      </c>
      <c r="G23" s="10"/>
      <c r="H23" s="10"/>
      <c r="I23" s="9">
        <v>1.4221439259304787</v>
      </c>
      <c r="J23" s="10"/>
      <c r="K23" s="10"/>
      <c r="L23" s="10"/>
      <c r="M23" s="10"/>
      <c r="N23" s="10"/>
      <c r="O23" s="11" t="s">
        <v>1542</v>
      </c>
      <c r="P23" s="1"/>
    </row>
    <row r="24" spans="1:16" ht="15.2" customHeight="1">
      <c r="A24" s="31" t="s">
        <v>1543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1"/>
    </row>
    <row r="25" spans="1:16">
      <c r="A25" s="4">
        <v>1.7871330114908739E-11</v>
      </c>
      <c r="B25" s="4">
        <v>0</v>
      </c>
      <c r="C25" s="4">
        <v>1.0000000000000001E-5</v>
      </c>
      <c r="D25" s="4">
        <v>0</v>
      </c>
      <c r="E25" s="4">
        <v>0</v>
      </c>
      <c r="F25" s="4">
        <v>0</v>
      </c>
      <c r="G25" s="4">
        <v>0</v>
      </c>
      <c r="H25" s="5" t="s">
        <v>55</v>
      </c>
      <c r="I25" s="4">
        <v>0</v>
      </c>
      <c r="J25" s="14"/>
      <c r="K25" s="5"/>
      <c r="L25" s="5" t="s">
        <v>55</v>
      </c>
      <c r="M25" s="13"/>
      <c r="N25" s="5" t="s">
        <v>55</v>
      </c>
      <c r="O25" s="5" t="s">
        <v>55</v>
      </c>
      <c r="P25" s="1"/>
    </row>
    <row r="26" spans="1:16" ht="51">
      <c r="A26" s="9">
        <v>1.7871330114908739E-11</v>
      </c>
      <c r="B26" s="10"/>
      <c r="C26" s="9">
        <v>1.0000000000000001E-5</v>
      </c>
      <c r="D26" s="10"/>
      <c r="E26" s="9">
        <v>0</v>
      </c>
      <c r="F26" s="9">
        <v>0</v>
      </c>
      <c r="G26" s="10"/>
      <c r="H26" s="10"/>
      <c r="I26" s="9">
        <v>0</v>
      </c>
      <c r="J26" s="10"/>
      <c r="K26" s="10"/>
      <c r="L26" s="10"/>
      <c r="M26" s="10"/>
      <c r="N26" s="10"/>
      <c r="O26" s="11" t="s">
        <v>1544</v>
      </c>
      <c r="P26" s="1"/>
    </row>
    <row r="27" spans="1:16" ht="15.2" customHeight="1">
      <c r="A27" s="31" t="s">
        <v>1545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1"/>
    </row>
    <row r="28" spans="1:16">
      <c r="A28" s="4">
        <v>1.7871330114908739E-11</v>
      </c>
      <c r="B28" s="4">
        <v>0</v>
      </c>
      <c r="C28" s="4">
        <v>1.0000000000000001E-5</v>
      </c>
      <c r="D28" s="4">
        <v>0</v>
      </c>
      <c r="E28" s="4">
        <v>0</v>
      </c>
      <c r="F28" s="4">
        <v>0</v>
      </c>
      <c r="G28" s="4">
        <v>0</v>
      </c>
      <c r="H28" s="5" t="s">
        <v>55</v>
      </c>
      <c r="I28" s="4">
        <v>0</v>
      </c>
      <c r="J28" s="14"/>
      <c r="K28" s="5"/>
      <c r="L28" s="5" t="s">
        <v>55</v>
      </c>
      <c r="M28" s="13"/>
      <c r="N28" s="5" t="s">
        <v>55</v>
      </c>
      <c r="O28" s="5" t="s">
        <v>55</v>
      </c>
      <c r="P28" s="1"/>
    </row>
    <row r="29" spans="1:16" ht="51">
      <c r="A29" s="9">
        <v>1.7871330114908739E-11</v>
      </c>
      <c r="B29" s="10"/>
      <c r="C29" s="9">
        <v>1.0000000000000001E-5</v>
      </c>
      <c r="D29" s="10"/>
      <c r="E29" s="9">
        <v>0</v>
      </c>
      <c r="F29" s="9">
        <v>0</v>
      </c>
      <c r="G29" s="10"/>
      <c r="H29" s="10"/>
      <c r="I29" s="9">
        <v>0</v>
      </c>
      <c r="J29" s="10"/>
      <c r="K29" s="10"/>
      <c r="L29" s="10"/>
      <c r="M29" s="10"/>
      <c r="N29" s="10"/>
      <c r="O29" s="11" t="s">
        <v>1546</v>
      </c>
      <c r="P29" s="1"/>
    </row>
    <row r="30" spans="1:16" ht="15.2" customHeight="1">
      <c r="A30" s="31" t="s">
        <v>1547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1"/>
    </row>
    <row r="31" spans="1:16">
      <c r="A31" s="4">
        <v>1.7871330114908739E-11</v>
      </c>
      <c r="B31" s="4">
        <v>0</v>
      </c>
      <c r="C31" s="4">
        <v>1.0000000000000001E-5</v>
      </c>
      <c r="D31" s="4">
        <v>0</v>
      </c>
      <c r="E31" s="4">
        <v>0</v>
      </c>
      <c r="F31" s="4">
        <v>0</v>
      </c>
      <c r="G31" s="4">
        <v>0</v>
      </c>
      <c r="H31" s="5" t="s">
        <v>55</v>
      </c>
      <c r="I31" s="4">
        <v>0</v>
      </c>
      <c r="J31" s="14"/>
      <c r="K31" s="5"/>
      <c r="L31" s="5" t="s">
        <v>55</v>
      </c>
      <c r="M31" s="13"/>
      <c r="N31" s="5" t="s">
        <v>55</v>
      </c>
      <c r="O31" s="5" t="s">
        <v>55</v>
      </c>
      <c r="P31" s="1"/>
    </row>
    <row r="32" spans="1:16" ht="38.25">
      <c r="A32" s="9">
        <v>1.7871330114908739E-11</v>
      </c>
      <c r="B32" s="10"/>
      <c r="C32" s="9">
        <v>1.0000000000000001E-5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1548</v>
      </c>
      <c r="P32" s="1"/>
    </row>
    <row r="33" spans="1:16" ht="25.5">
      <c r="A33" s="9">
        <v>2.3556733879291875E-2</v>
      </c>
      <c r="B33" s="10"/>
      <c r="C33" s="9">
        <v>13181.298609464</v>
      </c>
      <c r="D33" s="10"/>
      <c r="E33" s="9">
        <v>12432852.390000001</v>
      </c>
      <c r="F33" s="9">
        <v>1.2343785705922043</v>
      </c>
      <c r="G33" s="10"/>
      <c r="H33" s="10"/>
      <c r="I33" s="9">
        <v>1.4221439226937478</v>
      </c>
      <c r="J33" s="10"/>
      <c r="K33" s="10"/>
      <c r="L33" s="10"/>
      <c r="M33" s="10"/>
      <c r="N33" s="10"/>
      <c r="O33" s="11" t="s">
        <v>579</v>
      </c>
      <c r="P33" s="1"/>
    </row>
    <row r="34" spans="1:16">
      <c r="A34" s="9">
        <v>2.3556733915034534E-2</v>
      </c>
      <c r="B34" s="10"/>
      <c r="C34" s="9">
        <v>13181.298629464</v>
      </c>
      <c r="D34" s="10"/>
      <c r="E34" s="9">
        <v>12432852.390000001</v>
      </c>
      <c r="F34" s="9">
        <v>1.2343785687192801</v>
      </c>
      <c r="G34" s="10"/>
      <c r="H34" s="10"/>
      <c r="I34" s="9">
        <v>1.422143920535927</v>
      </c>
      <c r="J34" s="10"/>
      <c r="K34" s="10"/>
      <c r="L34" s="10"/>
      <c r="M34" s="10"/>
      <c r="N34" s="10"/>
      <c r="O34" s="11" t="s">
        <v>93</v>
      </c>
      <c r="P34" s="1"/>
    </row>
    <row r="35" spans="1:16" ht="15.2" customHeight="1">
      <c r="A35" s="31" t="s">
        <v>94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1"/>
    </row>
    <row r="36" spans="1:16" ht="15.2" customHeight="1">
      <c r="A36" s="31" t="s">
        <v>574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1"/>
    </row>
    <row r="37" spans="1:16" ht="15.2" customHeight="1">
      <c r="A37" s="31" t="s">
        <v>128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1"/>
    </row>
    <row r="38" spans="1:16">
      <c r="A38" s="4">
        <v>1.7871330114908739E-11</v>
      </c>
      <c r="B38" s="4">
        <v>0</v>
      </c>
      <c r="C38" s="4">
        <v>1.0000000000000001E-5</v>
      </c>
      <c r="D38" s="4">
        <v>0</v>
      </c>
      <c r="E38" s="4">
        <v>0</v>
      </c>
      <c r="F38" s="4">
        <v>0</v>
      </c>
      <c r="G38" s="4">
        <v>0</v>
      </c>
      <c r="H38" s="5" t="s">
        <v>55</v>
      </c>
      <c r="I38" s="4">
        <v>0</v>
      </c>
      <c r="J38" s="14"/>
      <c r="K38" s="5"/>
      <c r="L38" s="5" t="s">
        <v>55</v>
      </c>
      <c r="M38" s="13"/>
      <c r="N38" s="5" t="s">
        <v>55</v>
      </c>
      <c r="O38" s="5" t="s">
        <v>55</v>
      </c>
      <c r="P38" s="1"/>
    </row>
    <row r="39" spans="1:16">
      <c r="A39" s="9">
        <v>1.7871330114908739E-11</v>
      </c>
      <c r="B39" s="10"/>
      <c r="C39" s="9">
        <v>1.0000000000000001E-5</v>
      </c>
      <c r="D39" s="10"/>
      <c r="E39" s="9">
        <v>0</v>
      </c>
      <c r="F39" s="9">
        <v>0</v>
      </c>
      <c r="G39" s="10"/>
      <c r="H39" s="10"/>
      <c r="I39" s="9">
        <v>0</v>
      </c>
      <c r="J39" s="10"/>
      <c r="K39" s="10"/>
      <c r="L39" s="10"/>
      <c r="M39" s="10"/>
      <c r="N39" s="10"/>
      <c r="O39" s="11" t="s">
        <v>1523</v>
      </c>
      <c r="P39" s="1"/>
    </row>
    <row r="40" spans="1:16" ht="25.5">
      <c r="A40" s="9">
        <v>1.7871330114908739E-11</v>
      </c>
      <c r="B40" s="10"/>
      <c r="C40" s="9">
        <v>1.0000000000000001E-5</v>
      </c>
      <c r="D40" s="10"/>
      <c r="E40" s="9">
        <v>0</v>
      </c>
      <c r="F40" s="9">
        <v>0</v>
      </c>
      <c r="G40" s="10"/>
      <c r="H40" s="10"/>
      <c r="I40" s="9">
        <v>0</v>
      </c>
      <c r="J40" s="10"/>
      <c r="K40" s="10"/>
      <c r="L40" s="10"/>
      <c r="M40" s="10"/>
      <c r="N40" s="10"/>
      <c r="O40" s="11" t="s">
        <v>575</v>
      </c>
      <c r="P40" s="1"/>
    </row>
    <row r="41" spans="1:16" ht="15.2" customHeight="1">
      <c r="A41" s="31" t="s">
        <v>576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1"/>
    </row>
    <row r="42" spans="1:16" ht="15.2" customHeight="1">
      <c r="A42" s="31" t="s">
        <v>128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1"/>
    </row>
    <row r="43" spans="1:16">
      <c r="A43" s="4">
        <v>1.7871330114908739E-11</v>
      </c>
      <c r="B43" s="4">
        <v>0</v>
      </c>
      <c r="C43" s="4">
        <v>1.0000000000000001E-5</v>
      </c>
      <c r="D43" s="4">
        <v>0</v>
      </c>
      <c r="E43" s="4">
        <v>0</v>
      </c>
      <c r="F43" s="4">
        <v>0</v>
      </c>
      <c r="G43" s="4">
        <v>0</v>
      </c>
      <c r="H43" s="5" t="s">
        <v>55</v>
      </c>
      <c r="I43" s="4">
        <v>0</v>
      </c>
      <c r="J43" s="14"/>
      <c r="K43" s="5"/>
      <c r="L43" s="5" t="s">
        <v>55</v>
      </c>
      <c r="M43" s="13"/>
      <c r="N43" s="5" t="s">
        <v>55</v>
      </c>
      <c r="O43" s="5" t="s">
        <v>55</v>
      </c>
      <c r="P43" s="1"/>
    </row>
    <row r="44" spans="1:16">
      <c r="A44" s="9">
        <v>1.7871330114908739E-11</v>
      </c>
      <c r="B44" s="10"/>
      <c r="C44" s="9">
        <v>1.0000000000000001E-5</v>
      </c>
      <c r="D44" s="10"/>
      <c r="E44" s="9">
        <v>0</v>
      </c>
      <c r="F44" s="9">
        <v>0</v>
      </c>
      <c r="G44" s="10"/>
      <c r="H44" s="10"/>
      <c r="I44" s="9">
        <v>0</v>
      </c>
      <c r="J44" s="10"/>
      <c r="K44" s="10"/>
      <c r="L44" s="10"/>
      <c r="M44" s="10"/>
      <c r="N44" s="10"/>
      <c r="O44" s="11" t="s">
        <v>569</v>
      </c>
      <c r="P44" s="1"/>
    </row>
    <row r="45" spans="1:16" ht="25.5">
      <c r="A45" s="9">
        <v>1.7871330114908739E-11</v>
      </c>
      <c r="B45" s="10"/>
      <c r="C45" s="9">
        <v>1.0000000000000001E-5</v>
      </c>
      <c r="D45" s="10"/>
      <c r="E45" s="9">
        <v>0</v>
      </c>
      <c r="F45" s="9">
        <v>0</v>
      </c>
      <c r="G45" s="10"/>
      <c r="H45" s="10"/>
      <c r="I45" s="9">
        <v>0</v>
      </c>
      <c r="J45" s="10"/>
      <c r="K45" s="10"/>
      <c r="L45" s="10"/>
      <c r="M45" s="10"/>
      <c r="N45" s="10"/>
      <c r="O45" s="11" t="s">
        <v>577</v>
      </c>
      <c r="P45" s="1"/>
    </row>
    <row r="46" spans="1:16" ht="15.2" customHeight="1">
      <c r="A46" s="31" t="s">
        <v>578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1"/>
    </row>
    <row r="47" spans="1:16" ht="15.2" customHeight="1">
      <c r="A47" s="31" t="s">
        <v>1541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1"/>
    </row>
    <row r="48" spans="1:16">
      <c r="A48" s="4">
        <v>1.7871330114908739E-11</v>
      </c>
      <c r="B48" s="4">
        <v>0</v>
      </c>
      <c r="C48" s="4">
        <v>1.0000000000000001E-5</v>
      </c>
      <c r="D48" s="4">
        <v>0</v>
      </c>
      <c r="E48" s="4">
        <v>0</v>
      </c>
      <c r="F48" s="4">
        <v>0</v>
      </c>
      <c r="G48" s="4">
        <v>0</v>
      </c>
      <c r="H48" s="5" t="s">
        <v>55</v>
      </c>
      <c r="I48" s="4">
        <v>0</v>
      </c>
      <c r="J48" s="14"/>
      <c r="K48" s="5"/>
      <c r="L48" s="5" t="s">
        <v>55</v>
      </c>
      <c r="M48" s="13"/>
      <c r="N48" s="5" t="s">
        <v>55</v>
      </c>
      <c r="O48" s="5" t="s">
        <v>55</v>
      </c>
      <c r="P48" s="1"/>
    </row>
    <row r="49" spans="1:16" ht="51">
      <c r="A49" s="9">
        <v>1.7871330114908739E-11</v>
      </c>
      <c r="B49" s="10"/>
      <c r="C49" s="9">
        <v>1.0000000000000001E-5</v>
      </c>
      <c r="D49" s="10"/>
      <c r="E49" s="9">
        <v>0</v>
      </c>
      <c r="F49" s="9">
        <v>0</v>
      </c>
      <c r="G49" s="10"/>
      <c r="H49" s="10"/>
      <c r="I49" s="9">
        <v>0</v>
      </c>
      <c r="J49" s="10"/>
      <c r="K49" s="10"/>
      <c r="L49" s="10"/>
      <c r="M49" s="10"/>
      <c r="N49" s="10"/>
      <c r="O49" s="11" t="s">
        <v>1542</v>
      </c>
      <c r="P49" s="1"/>
    </row>
    <row r="50" spans="1:16" ht="15.2" customHeight="1">
      <c r="A50" s="31" t="s">
        <v>1552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1"/>
    </row>
    <row r="51" spans="1:16">
      <c r="A51" s="4">
        <v>1.7871330114908739E-11</v>
      </c>
      <c r="B51" s="4">
        <v>0</v>
      </c>
      <c r="C51" s="4">
        <v>1.0000000000000001E-5</v>
      </c>
      <c r="D51" s="4">
        <v>0</v>
      </c>
      <c r="E51" s="4">
        <v>0</v>
      </c>
      <c r="F51" s="4">
        <v>0</v>
      </c>
      <c r="G51" s="4">
        <v>0</v>
      </c>
      <c r="H51" s="5" t="s">
        <v>55</v>
      </c>
      <c r="I51" s="4">
        <v>0</v>
      </c>
      <c r="J51" s="14"/>
      <c r="K51" s="5"/>
      <c r="L51" s="5" t="s">
        <v>55</v>
      </c>
      <c r="M51" s="13"/>
      <c r="N51" s="5" t="s">
        <v>55</v>
      </c>
      <c r="O51" s="5" t="s">
        <v>55</v>
      </c>
      <c r="P51" s="1"/>
    </row>
    <row r="52" spans="1:16" ht="51">
      <c r="A52" s="9">
        <v>1.7871330114908739E-11</v>
      </c>
      <c r="B52" s="10"/>
      <c r="C52" s="9">
        <v>1.0000000000000001E-5</v>
      </c>
      <c r="D52" s="10"/>
      <c r="E52" s="9">
        <v>0</v>
      </c>
      <c r="F52" s="9">
        <v>0</v>
      </c>
      <c r="G52" s="10"/>
      <c r="H52" s="10"/>
      <c r="I52" s="9">
        <v>0</v>
      </c>
      <c r="J52" s="10"/>
      <c r="K52" s="10"/>
      <c r="L52" s="10"/>
      <c r="M52" s="10"/>
      <c r="N52" s="10"/>
      <c r="O52" s="11" t="s">
        <v>1553</v>
      </c>
      <c r="P52" s="1"/>
    </row>
    <row r="53" spans="1:16" ht="15.2" customHeight="1">
      <c r="A53" s="31" t="s">
        <v>1545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1"/>
    </row>
    <row r="54" spans="1:16">
      <c r="A54" s="4">
        <v>1.7871330114908739E-11</v>
      </c>
      <c r="B54" s="4">
        <v>0</v>
      </c>
      <c r="C54" s="4">
        <v>1.0000000000000001E-5</v>
      </c>
      <c r="D54" s="4">
        <v>0</v>
      </c>
      <c r="E54" s="4">
        <v>0</v>
      </c>
      <c r="F54" s="4">
        <v>0</v>
      </c>
      <c r="G54" s="4">
        <v>0</v>
      </c>
      <c r="H54" s="5" t="s">
        <v>55</v>
      </c>
      <c r="I54" s="4">
        <v>0</v>
      </c>
      <c r="J54" s="14"/>
      <c r="K54" s="5"/>
      <c r="L54" s="5" t="s">
        <v>55</v>
      </c>
      <c r="M54" s="13"/>
      <c r="N54" s="5" t="s">
        <v>55</v>
      </c>
      <c r="O54" s="5" t="s">
        <v>55</v>
      </c>
      <c r="P54" s="1"/>
    </row>
    <row r="55" spans="1:16" ht="51">
      <c r="A55" s="9">
        <v>1.7871330114908739E-11</v>
      </c>
      <c r="B55" s="10"/>
      <c r="C55" s="9">
        <v>1.0000000000000001E-5</v>
      </c>
      <c r="D55" s="10"/>
      <c r="E55" s="9">
        <v>0</v>
      </c>
      <c r="F55" s="9">
        <v>0</v>
      </c>
      <c r="G55" s="10"/>
      <c r="H55" s="10"/>
      <c r="I55" s="9">
        <v>0</v>
      </c>
      <c r="J55" s="10"/>
      <c r="K55" s="10"/>
      <c r="L55" s="10"/>
      <c r="M55" s="10"/>
      <c r="N55" s="10"/>
      <c r="O55" s="11" t="s">
        <v>1546</v>
      </c>
      <c r="P55" s="1"/>
    </row>
    <row r="56" spans="1:16" ht="15.2" customHeight="1">
      <c r="A56" s="31" t="s">
        <v>1547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1"/>
    </row>
    <row r="57" spans="1:16">
      <c r="A57" s="4">
        <v>1.7871330114908739E-11</v>
      </c>
      <c r="B57" s="4">
        <v>0</v>
      </c>
      <c r="C57" s="4">
        <v>1.0000000000000001E-5</v>
      </c>
      <c r="D57" s="4">
        <v>0</v>
      </c>
      <c r="E57" s="4">
        <v>0</v>
      </c>
      <c r="F57" s="4">
        <v>0</v>
      </c>
      <c r="G57" s="4">
        <v>0</v>
      </c>
      <c r="H57" s="5" t="s">
        <v>55</v>
      </c>
      <c r="I57" s="4">
        <v>0</v>
      </c>
      <c r="J57" s="14"/>
      <c r="K57" s="5"/>
      <c r="L57" s="5" t="s">
        <v>55</v>
      </c>
      <c r="M57" s="13"/>
      <c r="N57" s="5" t="s">
        <v>55</v>
      </c>
      <c r="O57" s="5" t="s">
        <v>55</v>
      </c>
      <c r="P57" s="1"/>
    </row>
    <row r="58" spans="1:16" ht="38.25">
      <c r="A58" s="9">
        <v>1.7871330114908739E-11</v>
      </c>
      <c r="B58" s="10"/>
      <c r="C58" s="9">
        <v>1.0000000000000001E-5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1554</v>
      </c>
      <c r="P58" s="1"/>
    </row>
    <row r="59" spans="1:16" ht="25.5">
      <c r="A59" s="9">
        <v>7.1485320459634956E-11</v>
      </c>
      <c r="B59" s="10"/>
      <c r="C59" s="9">
        <v>4.0000000000000003E-5</v>
      </c>
      <c r="D59" s="10"/>
      <c r="E59" s="9">
        <v>0</v>
      </c>
      <c r="F59" s="9">
        <v>0</v>
      </c>
      <c r="G59" s="10"/>
      <c r="H59" s="10"/>
      <c r="I59" s="9">
        <v>0</v>
      </c>
      <c r="J59" s="10"/>
      <c r="K59" s="10"/>
      <c r="L59" s="10"/>
      <c r="M59" s="10"/>
      <c r="N59" s="10"/>
      <c r="O59" s="11" t="s">
        <v>579</v>
      </c>
      <c r="P59" s="1"/>
    </row>
    <row r="60" spans="1:16">
      <c r="A60" s="9">
        <v>1.0722798068945244E-10</v>
      </c>
      <c r="B60" s="10"/>
      <c r="C60" s="9">
        <v>6.0000000000000002E-5</v>
      </c>
      <c r="D60" s="10"/>
      <c r="E60" s="9">
        <v>0</v>
      </c>
      <c r="F60" s="9">
        <v>0</v>
      </c>
      <c r="G60" s="10"/>
      <c r="H60" s="10"/>
      <c r="I60" s="9">
        <v>0</v>
      </c>
      <c r="J60" s="10"/>
      <c r="K60" s="10"/>
      <c r="L60" s="10"/>
      <c r="M60" s="10"/>
      <c r="N60" s="10"/>
      <c r="O60" s="11" t="s">
        <v>99</v>
      </c>
      <c r="P60" s="1"/>
    </row>
    <row r="61" spans="1:16" ht="25.5">
      <c r="A61" s="6">
        <v>2.3556734022262514E-2</v>
      </c>
      <c r="B61" s="12"/>
      <c r="C61" s="6">
        <v>13181.298689464</v>
      </c>
      <c r="D61" s="12"/>
      <c r="E61" s="6">
        <v>12432852.390000001</v>
      </c>
      <c r="F61" s="6">
        <v>1.234378563100508</v>
      </c>
      <c r="G61" s="12"/>
      <c r="H61" s="12"/>
      <c r="I61" s="6">
        <v>1.4221439140624652</v>
      </c>
      <c r="J61" s="12"/>
      <c r="K61" s="12"/>
      <c r="L61" s="12"/>
      <c r="M61" s="12"/>
      <c r="N61" s="12"/>
      <c r="O61" s="7" t="s">
        <v>580</v>
      </c>
      <c r="P61" s="1"/>
    </row>
    <row r="62" spans="1:16" ht="36" customHeight="1">
      <c r="A62" s="30" t="s">
        <v>33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</row>
  </sheetData>
  <mergeCells count="24">
    <mergeCell ref="A50:O50"/>
    <mergeCell ref="A53:O53"/>
    <mergeCell ref="A56:O56"/>
    <mergeCell ref="A62:P62"/>
    <mergeCell ref="A37:O37"/>
    <mergeCell ref="A41:O41"/>
    <mergeCell ref="A42:O42"/>
    <mergeCell ref="A46:O46"/>
    <mergeCell ref="A47:O47"/>
    <mergeCell ref="A24:O24"/>
    <mergeCell ref="A27:O27"/>
    <mergeCell ref="A30:O30"/>
    <mergeCell ref="A35:O35"/>
    <mergeCell ref="A36:O36"/>
    <mergeCell ref="A9:O9"/>
    <mergeCell ref="A13:O13"/>
    <mergeCell ref="A14:O14"/>
    <mergeCell ref="A18:O18"/>
    <mergeCell ref="A19:O19"/>
    <mergeCell ref="A2:P2"/>
    <mergeCell ref="A3:P3"/>
    <mergeCell ref="A4:P4"/>
    <mergeCell ref="A7:O7"/>
    <mergeCell ref="A8:O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142"/>
  <sheetViews>
    <sheetView showGridLines="0" topLeftCell="A112" workbookViewId="0"/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27" t="s">
        <v>1318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3</v>
      </c>
      <c r="B6" s="3" t="s">
        <v>44</v>
      </c>
      <c r="C6" s="3" t="s">
        <v>104</v>
      </c>
      <c r="D6" s="3" t="s">
        <v>105</v>
      </c>
      <c r="E6" s="3" t="s">
        <v>45</v>
      </c>
      <c r="F6" s="3" t="s">
        <v>1319</v>
      </c>
      <c r="G6" s="3" t="s">
        <v>36</v>
      </c>
      <c r="H6" s="3" t="s">
        <v>106</v>
      </c>
      <c r="I6" s="3" t="s">
        <v>47</v>
      </c>
      <c r="J6" s="3" t="s">
        <v>48</v>
      </c>
      <c r="K6" s="3" t="s">
        <v>49</v>
      </c>
      <c r="L6" s="3" t="s">
        <v>50</v>
      </c>
      <c r="M6" s="1"/>
    </row>
    <row r="7" spans="1:13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1"/>
    </row>
    <row r="8" spans="1:13" ht="15.2" customHeight="1">
      <c r="A8" s="31" t="s">
        <v>1320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1"/>
    </row>
    <row r="9" spans="1:13">
      <c r="A9" s="4">
        <v>1.7871330114908739E-11</v>
      </c>
      <c r="B9" s="4">
        <v>1.0000000000000001E-5</v>
      </c>
      <c r="C9" s="4">
        <v>0</v>
      </c>
      <c r="D9" s="4">
        <v>0</v>
      </c>
      <c r="E9" s="4">
        <v>0</v>
      </c>
      <c r="F9" s="4">
        <v>0</v>
      </c>
      <c r="G9" s="5" t="s">
        <v>55</v>
      </c>
      <c r="H9" s="4">
        <v>0</v>
      </c>
      <c r="I9" s="5"/>
      <c r="J9" s="5" t="s">
        <v>55</v>
      </c>
      <c r="K9" s="5" t="s">
        <v>55</v>
      </c>
      <c r="L9" s="5" t="s">
        <v>55</v>
      </c>
      <c r="M9" s="1"/>
    </row>
    <row r="10" spans="1:13" ht="25.5">
      <c r="A10" s="9">
        <v>1.7871330114908739E-11</v>
      </c>
      <c r="B10" s="9">
        <v>1.0000000000000001E-5</v>
      </c>
      <c r="C10" s="10"/>
      <c r="D10" s="9">
        <v>0</v>
      </c>
      <c r="E10" s="9">
        <v>0</v>
      </c>
      <c r="F10" s="10"/>
      <c r="G10" s="10"/>
      <c r="H10" s="9">
        <v>0</v>
      </c>
      <c r="I10" s="10"/>
      <c r="J10" s="10"/>
      <c r="K10" s="10"/>
      <c r="L10" s="11" t="s">
        <v>1321</v>
      </c>
      <c r="M10" s="1"/>
    </row>
    <row r="11" spans="1:13" ht="15.2" customHeight="1">
      <c r="A11" s="31" t="s">
        <v>1322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1"/>
    </row>
    <row r="12" spans="1:13">
      <c r="A12" s="4">
        <v>1.7871330114908739E-11</v>
      </c>
      <c r="B12" s="4">
        <v>1.0000000000000001E-5</v>
      </c>
      <c r="C12" s="4">
        <v>0</v>
      </c>
      <c r="D12" s="4">
        <v>0</v>
      </c>
      <c r="E12" s="4">
        <v>0</v>
      </c>
      <c r="F12" s="4">
        <v>0</v>
      </c>
      <c r="G12" s="5" t="s">
        <v>55</v>
      </c>
      <c r="H12" s="4">
        <v>0</v>
      </c>
      <c r="I12" s="5"/>
      <c r="J12" s="5" t="s">
        <v>55</v>
      </c>
      <c r="K12" s="5" t="s">
        <v>55</v>
      </c>
      <c r="L12" s="5" t="s">
        <v>55</v>
      </c>
      <c r="M12" s="1"/>
    </row>
    <row r="13" spans="1:13" ht="25.5">
      <c r="A13" s="9">
        <v>1.7871330114908739E-11</v>
      </c>
      <c r="B13" s="9">
        <v>1.0000000000000001E-5</v>
      </c>
      <c r="C13" s="10"/>
      <c r="D13" s="9">
        <v>0</v>
      </c>
      <c r="E13" s="9">
        <v>0</v>
      </c>
      <c r="F13" s="10"/>
      <c r="G13" s="10"/>
      <c r="H13" s="9">
        <v>0</v>
      </c>
      <c r="I13" s="10"/>
      <c r="J13" s="10"/>
      <c r="K13" s="10"/>
      <c r="L13" s="11" t="s">
        <v>1323</v>
      </c>
      <c r="M13" s="1"/>
    </row>
    <row r="14" spans="1:13" ht="15.2" customHeight="1">
      <c r="A14" s="31" t="s">
        <v>1324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1"/>
    </row>
    <row r="15" spans="1:13">
      <c r="A15" s="4">
        <v>1.7871330114908739E-11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55</v>
      </c>
      <c r="H15" s="4">
        <v>0</v>
      </c>
      <c r="I15" s="5"/>
      <c r="J15" s="5" t="s">
        <v>55</v>
      </c>
      <c r="K15" s="5" t="s">
        <v>55</v>
      </c>
      <c r="L15" s="5" t="s">
        <v>55</v>
      </c>
      <c r="M15" s="1"/>
    </row>
    <row r="16" spans="1:13" ht="25.5">
      <c r="A16" s="9">
        <v>1.7871330114908739E-11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1325</v>
      </c>
      <c r="M16" s="1"/>
    </row>
    <row r="17" spans="1:13" ht="15.2" customHeight="1">
      <c r="A17" s="31" t="s">
        <v>1326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1"/>
    </row>
    <row r="18" spans="1:13">
      <c r="A18" s="4">
        <v>0.12091002952151268</v>
      </c>
      <c r="B18" s="4">
        <v>67655.864865170995</v>
      </c>
      <c r="C18" s="4">
        <v>113.27</v>
      </c>
      <c r="D18" s="4">
        <v>59729729.729999997</v>
      </c>
      <c r="E18" s="4">
        <v>2.1805893641710301</v>
      </c>
      <c r="F18" s="4">
        <v>3.57918</v>
      </c>
      <c r="G18" s="5" t="s">
        <v>53</v>
      </c>
      <c r="H18" s="4">
        <v>6.5695098309484248</v>
      </c>
      <c r="I18" s="5" t="s">
        <v>108</v>
      </c>
      <c r="J18" s="5" t="s">
        <v>160</v>
      </c>
      <c r="K18" s="5" t="s">
        <v>1327</v>
      </c>
      <c r="L18" s="5" t="s">
        <v>1328</v>
      </c>
      <c r="M18" s="1"/>
    </row>
    <row r="19" spans="1:13">
      <c r="A19" s="4">
        <v>1.4210280535491185E-2</v>
      </c>
      <c r="B19" s="4">
        <v>7951.4397888249996</v>
      </c>
      <c r="C19" s="4">
        <v>154.57</v>
      </c>
      <c r="D19" s="4">
        <v>5144232.25</v>
      </c>
      <c r="E19" s="4">
        <v>5.9172726737260799</v>
      </c>
      <c r="F19" s="4">
        <v>7.0042999999999997</v>
      </c>
      <c r="G19" s="5" t="s">
        <v>53</v>
      </c>
      <c r="H19" s="4">
        <v>6.4679868275789563</v>
      </c>
      <c r="I19" s="5" t="s">
        <v>183</v>
      </c>
      <c r="J19" s="5" t="s">
        <v>871</v>
      </c>
      <c r="K19" s="5" t="s">
        <v>1329</v>
      </c>
      <c r="L19" s="5" t="s">
        <v>1330</v>
      </c>
      <c r="M19" s="1"/>
    </row>
    <row r="20" spans="1:13">
      <c r="A20" s="4">
        <v>5.442073097986415E-4</v>
      </c>
      <c r="B20" s="4">
        <v>304.51416111700001</v>
      </c>
      <c r="C20" s="4">
        <v>153.83000000000001</v>
      </c>
      <c r="D20" s="4">
        <v>197954.99</v>
      </c>
      <c r="E20" s="4">
        <v>5.9185839747190503</v>
      </c>
      <c r="F20" s="4">
        <v>7.0042999999999997</v>
      </c>
      <c r="G20" s="5" t="s">
        <v>53</v>
      </c>
      <c r="H20" s="4">
        <v>6.4678026364248042</v>
      </c>
      <c r="I20" s="5" t="s">
        <v>183</v>
      </c>
      <c r="J20" s="5" t="s">
        <v>871</v>
      </c>
      <c r="K20" s="5" t="s">
        <v>1331</v>
      </c>
      <c r="L20" s="5" t="s">
        <v>1330</v>
      </c>
      <c r="M20" s="1"/>
    </row>
    <row r="21" spans="1:13">
      <c r="A21" s="4">
        <v>6.1808958031151851E-3</v>
      </c>
      <c r="B21" s="4">
        <v>3458.553875606</v>
      </c>
      <c r="C21" s="4">
        <v>155.29</v>
      </c>
      <c r="D21" s="4">
        <v>2227158.14</v>
      </c>
      <c r="E21" s="4">
        <v>5.9183217145204496</v>
      </c>
      <c r="F21" s="4">
        <v>7.0042999999999997</v>
      </c>
      <c r="G21" s="5" t="s">
        <v>53</v>
      </c>
      <c r="H21" s="4">
        <v>6.4679281663540182</v>
      </c>
      <c r="I21" s="5" t="s">
        <v>183</v>
      </c>
      <c r="J21" s="5" t="s">
        <v>871</v>
      </c>
      <c r="K21" s="5" t="s">
        <v>1332</v>
      </c>
      <c r="L21" s="5" t="s">
        <v>1330</v>
      </c>
      <c r="M21" s="1"/>
    </row>
    <row r="22" spans="1:13">
      <c r="A22" s="4">
        <v>7.0101300429192851E-3</v>
      </c>
      <c r="B22" s="4">
        <v>3922.5564061800001</v>
      </c>
      <c r="C22" s="4">
        <v>153.69</v>
      </c>
      <c r="D22" s="4">
        <v>2552252.2000000002</v>
      </c>
      <c r="E22" s="4">
        <v>5.9183217145204496</v>
      </c>
      <c r="F22" s="4">
        <v>7.0042999999999997</v>
      </c>
      <c r="G22" s="5" t="s">
        <v>53</v>
      </c>
      <c r="H22" s="4">
        <v>6.4678861361080919</v>
      </c>
      <c r="I22" s="5" t="s">
        <v>183</v>
      </c>
      <c r="J22" s="5" t="s">
        <v>871</v>
      </c>
      <c r="K22" s="5" t="s">
        <v>1333</v>
      </c>
      <c r="L22" s="5" t="s">
        <v>1330</v>
      </c>
      <c r="M22" s="1"/>
    </row>
    <row r="23" spans="1:13">
      <c r="A23" s="4">
        <v>8.1807514531231137E-3</v>
      </c>
      <c r="B23" s="4">
        <v>4577.583985368</v>
      </c>
      <c r="C23" s="4">
        <v>153.69</v>
      </c>
      <c r="D23" s="4">
        <v>2978452.72</v>
      </c>
      <c r="E23" s="4">
        <v>5.9183217145204496</v>
      </c>
      <c r="F23" s="4">
        <v>7.0042999999999997</v>
      </c>
      <c r="G23" s="5" t="s">
        <v>53</v>
      </c>
      <c r="H23" s="4">
        <v>6.4678979323099881</v>
      </c>
      <c r="I23" s="5" t="s">
        <v>183</v>
      </c>
      <c r="J23" s="5" t="s">
        <v>871</v>
      </c>
      <c r="K23" s="5" t="s">
        <v>1334</v>
      </c>
      <c r="L23" s="5" t="s">
        <v>1330</v>
      </c>
      <c r="M23" s="1"/>
    </row>
    <row r="24" spans="1:13">
      <c r="A24" s="4">
        <v>8.2937022185601561E-3</v>
      </c>
      <c r="B24" s="4">
        <v>4640.7862007100002</v>
      </c>
      <c r="C24" s="4">
        <v>153.69</v>
      </c>
      <c r="D24" s="4">
        <v>3019575.9</v>
      </c>
      <c r="E24" s="4">
        <v>5.9183217145204496</v>
      </c>
      <c r="F24" s="4">
        <v>7.0042999999999997</v>
      </c>
      <c r="G24" s="5" t="s">
        <v>53</v>
      </c>
      <c r="H24" s="4">
        <v>6.4678854976194771</v>
      </c>
      <c r="I24" s="5" t="s">
        <v>183</v>
      </c>
      <c r="J24" s="5" t="s">
        <v>871</v>
      </c>
      <c r="K24" s="5" t="s">
        <v>1335</v>
      </c>
      <c r="L24" s="5" t="s">
        <v>1330</v>
      </c>
      <c r="M24" s="1"/>
    </row>
    <row r="25" spans="1:13">
      <c r="A25" s="4">
        <v>7.8510142290035331E-3</v>
      </c>
      <c r="B25" s="4">
        <v>4393.0777275800001</v>
      </c>
      <c r="C25" s="4">
        <v>154.9</v>
      </c>
      <c r="D25" s="4">
        <v>2836073.42</v>
      </c>
      <c r="E25" s="4">
        <v>5.9180594543218596</v>
      </c>
      <c r="F25" s="4">
        <v>7.0042999999999997</v>
      </c>
      <c r="G25" s="5" t="s">
        <v>53</v>
      </c>
      <c r="H25" s="4">
        <v>6.4679196322681651</v>
      </c>
      <c r="I25" s="5" t="s">
        <v>183</v>
      </c>
      <c r="J25" s="5" t="s">
        <v>871</v>
      </c>
      <c r="K25" s="5" t="s">
        <v>1336</v>
      </c>
      <c r="L25" s="5" t="s">
        <v>1330</v>
      </c>
      <c r="M25" s="1"/>
    </row>
    <row r="26" spans="1:13">
      <c r="A26" s="4">
        <v>1.964360923419508E-3</v>
      </c>
      <c r="B26" s="4">
        <v>1099.1688423799999</v>
      </c>
      <c r="C26" s="4">
        <v>152.6</v>
      </c>
      <c r="D26" s="4">
        <v>720294.13</v>
      </c>
      <c r="E26" s="4">
        <v>5.9180594543218596</v>
      </c>
      <c r="F26" s="4">
        <v>7.0042999999999997</v>
      </c>
      <c r="G26" s="5" t="s">
        <v>53</v>
      </c>
      <c r="H26" s="4">
        <v>6.4679000409297522</v>
      </c>
      <c r="I26" s="5" t="s">
        <v>183</v>
      </c>
      <c r="J26" s="5" t="s">
        <v>871</v>
      </c>
      <c r="K26" s="5" t="s">
        <v>1337</v>
      </c>
      <c r="L26" s="5" t="s">
        <v>1330</v>
      </c>
      <c r="M26" s="1"/>
    </row>
    <row r="27" spans="1:13">
      <c r="A27" s="4">
        <v>2.5208454646936711E-2</v>
      </c>
      <c r="B27" s="4">
        <v>14105.527951669999</v>
      </c>
      <c r="C27" s="4">
        <v>151.1</v>
      </c>
      <c r="D27" s="4">
        <v>9335226.9700000007</v>
      </c>
      <c r="E27" s="4">
        <v>5.9183217145204496</v>
      </c>
      <c r="F27" s="4">
        <v>7.0042999999999997</v>
      </c>
      <c r="G27" s="5" t="s">
        <v>53</v>
      </c>
      <c r="H27" s="4">
        <v>6.4679400565476062</v>
      </c>
      <c r="I27" s="5" t="s">
        <v>183</v>
      </c>
      <c r="J27" s="5" t="s">
        <v>871</v>
      </c>
      <c r="K27" s="5" t="s">
        <v>1338</v>
      </c>
      <c r="L27" s="5" t="s">
        <v>1330</v>
      </c>
      <c r="M27" s="1"/>
    </row>
    <row r="28" spans="1:13">
      <c r="A28" s="4">
        <v>1.6792888025836936E-2</v>
      </c>
      <c r="B28" s="4">
        <v>9396.5518614800003</v>
      </c>
      <c r="C28" s="4">
        <v>151.55000000000001</v>
      </c>
      <c r="D28" s="4">
        <v>6200298.1600000001</v>
      </c>
      <c r="E28" s="4">
        <v>5.9180594543218596</v>
      </c>
      <c r="F28" s="4">
        <v>7.0042999999999997</v>
      </c>
      <c r="G28" s="5" t="s">
        <v>53</v>
      </c>
      <c r="H28" s="4">
        <v>6.4678962907518844</v>
      </c>
      <c r="I28" s="5" t="s">
        <v>183</v>
      </c>
      <c r="J28" s="5" t="s">
        <v>871</v>
      </c>
      <c r="K28" s="5" t="s">
        <v>1339</v>
      </c>
      <c r="L28" s="5" t="s">
        <v>1330</v>
      </c>
      <c r="M28" s="1"/>
    </row>
    <row r="29" spans="1:13">
      <c r="A29" s="4">
        <v>1.2233878383485901E-2</v>
      </c>
      <c r="B29" s="4">
        <v>6845.5332114760004</v>
      </c>
      <c r="C29" s="4">
        <v>148.91</v>
      </c>
      <c r="D29" s="4">
        <v>4597094.3600000003</v>
      </c>
      <c r="E29" s="4">
        <v>5.9185839747190503</v>
      </c>
      <c r="F29" s="4">
        <v>7.0042999999999997</v>
      </c>
      <c r="G29" s="5" t="s">
        <v>53</v>
      </c>
      <c r="H29" s="4">
        <v>6.467810742103933</v>
      </c>
      <c r="I29" s="5" t="s">
        <v>183</v>
      </c>
      <c r="J29" s="5" t="s">
        <v>871</v>
      </c>
      <c r="K29" s="5" t="s">
        <v>1340</v>
      </c>
      <c r="L29" s="5" t="s">
        <v>1330</v>
      </c>
      <c r="M29" s="1"/>
    </row>
    <row r="30" spans="1:13">
      <c r="A30" s="4">
        <v>9.2428644384781305E-3</v>
      </c>
      <c r="B30" s="4">
        <v>5171.8950850600004</v>
      </c>
      <c r="C30" s="4">
        <v>144.58000000000001</v>
      </c>
      <c r="D30" s="4">
        <v>3577185.7</v>
      </c>
      <c r="E30" s="4">
        <v>5.9183217145204496</v>
      </c>
      <c r="F30" s="4">
        <v>7.0042999999999997</v>
      </c>
      <c r="G30" s="5" t="s">
        <v>53</v>
      </c>
      <c r="H30" s="4">
        <v>6.4679304376210336</v>
      </c>
      <c r="I30" s="5" t="s">
        <v>183</v>
      </c>
      <c r="J30" s="5" t="s">
        <v>871</v>
      </c>
      <c r="K30" s="5" t="s">
        <v>1341</v>
      </c>
      <c r="L30" s="5" t="s">
        <v>1330</v>
      </c>
      <c r="M30" s="1"/>
    </row>
    <row r="31" spans="1:13">
      <c r="A31" s="4">
        <v>1.1318660900456001E-2</v>
      </c>
      <c r="B31" s="4">
        <v>6333.4182893380002</v>
      </c>
      <c r="C31" s="4">
        <v>142.31</v>
      </c>
      <c r="D31" s="4">
        <v>4450437.9800000004</v>
      </c>
      <c r="E31" s="4">
        <v>5.9185839747190503</v>
      </c>
      <c r="F31" s="4">
        <v>7.0042999999999997</v>
      </c>
      <c r="G31" s="5" t="s">
        <v>53</v>
      </c>
      <c r="H31" s="4">
        <v>6.467815166137747</v>
      </c>
      <c r="I31" s="5" t="s">
        <v>183</v>
      </c>
      <c r="J31" s="5" t="s">
        <v>871</v>
      </c>
      <c r="K31" s="5" t="s">
        <v>1342</v>
      </c>
      <c r="L31" s="5" t="s">
        <v>1330</v>
      </c>
      <c r="M31" s="1"/>
    </row>
    <row r="32" spans="1:13">
      <c r="A32" s="4">
        <v>1.0879673039101274E-2</v>
      </c>
      <c r="B32" s="4">
        <v>6087.7802430749998</v>
      </c>
      <c r="C32" s="4">
        <v>142.05000000000001</v>
      </c>
      <c r="D32" s="4">
        <v>4285660.1500000004</v>
      </c>
      <c r="E32" s="4">
        <v>5.9183217145204496</v>
      </c>
      <c r="F32" s="4">
        <v>7.0042999999999997</v>
      </c>
      <c r="G32" s="5" t="s">
        <v>53</v>
      </c>
      <c r="H32" s="4">
        <v>6.4678475333357257</v>
      </c>
      <c r="I32" s="5" t="s">
        <v>183</v>
      </c>
      <c r="J32" s="5" t="s">
        <v>871</v>
      </c>
      <c r="K32" s="5" t="s">
        <v>1343</v>
      </c>
      <c r="L32" s="5" t="s">
        <v>1330</v>
      </c>
      <c r="M32" s="1"/>
    </row>
    <row r="33" spans="1:13">
      <c r="A33" s="4">
        <v>9.5568122151544269E-3</v>
      </c>
      <c r="B33" s="4">
        <v>5347.5662716240004</v>
      </c>
      <c r="C33" s="4">
        <v>141.62</v>
      </c>
      <c r="D33" s="4">
        <v>3775996.52</v>
      </c>
      <c r="E33" s="4">
        <v>5.9183217145204496</v>
      </c>
      <c r="F33" s="4">
        <v>7.0042999999999997</v>
      </c>
      <c r="G33" s="5" t="s">
        <v>53</v>
      </c>
      <c r="H33" s="4">
        <v>6.467865842424275</v>
      </c>
      <c r="I33" s="5" t="s">
        <v>183</v>
      </c>
      <c r="J33" s="5" t="s">
        <v>871</v>
      </c>
      <c r="K33" s="5" t="s">
        <v>1344</v>
      </c>
      <c r="L33" s="5" t="s">
        <v>1330</v>
      </c>
      <c r="M33" s="1"/>
    </row>
    <row r="34" spans="1:13">
      <c r="A34" s="4">
        <v>9.9569921582513404E-3</v>
      </c>
      <c r="B34" s="4">
        <v>5571.4891360800002</v>
      </c>
      <c r="C34" s="4">
        <v>142.32</v>
      </c>
      <c r="D34" s="4">
        <v>3914761.9</v>
      </c>
      <c r="E34" s="4">
        <v>5.9180594543218596</v>
      </c>
      <c r="F34" s="4">
        <v>7.0042999999999997</v>
      </c>
      <c r="G34" s="5" t="s">
        <v>53</v>
      </c>
      <c r="H34" s="4">
        <v>6.4679273380172964</v>
      </c>
      <c r="I34" s="5" t="s">
        <v>183</v>
      </c>
      <c r="J34" s="5" t="s">
        <v>871</v>
      </c>
      <c r="K34" s="5" t="s">
        <v>1345</v>
      </c>
      <c r="L34" s="5" t="s">
        <v>1330</v>
      </c>
      <c r="M34" s="1"/>
    </row>
    <row r="35" spans="1:13">
      <c r="A35" s="4">
        <v>7.1405415619791666E-3</v>
      </c>
      <c r="B35" s="4">
        <v>3995.5288812120002</v>
      </c>
      <c r="C35" s="4">
        <v>143.88</v>
      </c>
      <c r="D35" s="4">
        <v>2776986.99</v>
      </c>
      <c r="E35" s="4">
        <v>5.9180594543218596</v>
      </c>
      <c r="F35" s="4">
        <v>7.0042999999999997</v>
      </c>
      <c r="G35" s="5" t="s">
        <v>53</v>
      </c>
      <c r="H35" s="4">
        <v>6.4679653498274616</v>
      </c>
      <c r="I35" s="5" t="s">
        <v>183</v>
      </c>
      <c r="J35" s="5" t="s">
        <v>871</v>
      </c>
      <c r="K35" s="5" t="s">
        <v>1346</v>
      </c>
      <c r="L35" s="5" t="s">
        <v>1330</v>
      </c>
      <c r="M35" s="1"/>
    </row>
    <row r="36" spans="1:13">
      <c r="A36" s="4">
        <v>4.3336208433620901E-3</v>
      </c>
      <c r="B36" s="4">
        <v>2424.9011212360001</v>
      </c>
      <c r="C36" s="4">
        <v>144.88999999999999</v>
      </c>
      <c r="D36" s="4">
        <v>1673615.24</v>
      </c>
      <c r="E36" s="4">
        <v>5.9183217145204496</v>
      </c>
      <c r="F36" s="4">
        <v>7.0042999999999997</v>
      </c>
      <c r="G36" s="5" t="s">
        <v>53</v>
      </c>
      <c r="H36" s="4">
        <v>6.4678572701843322</v>
      </c>
      <c r="I36" s="5" t="s">
        <v>183</v>
      </c>
      <c r="J36" s="5" t="s">
        <v>871</v>
      </c>
      <c r="K36" s="5" t="s">
        <v>1347</v>
      </c>
      <c r="L36" s="5" t="s">
        <v>1330</v>
      </c>
      <c r="M36" s="1"/>
    </row>
    <row r="37" spans="1:13">
      <c r="A37" s="4">
        <v>4.3708801652792605E-3</v>
      </c>
      <c r="B37" s="4">
        <v>2445.7497775349998</v>
      </c>
      <c r="C37" s="4">
        <v>145.33000000000001</v>
      </c>
      <c r="D37" s="4">
        <v>1682893.95</v>
      </c>
      <c r="E37" s="4">
        <v>5.9180594543218596</v>
      </c>
      <c r="F37" s="4">
        <v>7.0042999999999997</v>
      </c>
      <c r="G37" s="5" t="s">
        <v>53</v>
      </c>
      <c r="H37" s="4">
        <v>6.4679095569366858</v>
      </c>
      <c r="I37" s="5" t="s">
        <v>183</v>
      </c>
      <c r="J37" s="5" t="s">
        <v>871</v>
      </c>
      <c r="K37" s="5" t="s">
        <v>1348</v>
      </c>
      <c r="L37" s="5" t="s">
        <v>1330</v>
      </c>
      <c r="M37" s="1"/>
    </row>
    <row r="38" spans="1:13">
      <c r="A38" s="4">
        <v>1.6958850434116692E-2</v>
      </c>
      <c r="B38" s="4">
        <v>9489.4170300000005</v>
      </c>
      <c r="C38" s="4">
        <v>111.61</v>
      </c>
      <c r="D38" s="4">
        <v>8502300</v>
      </c>
      <c r="E38" s="4">
        <v>3.8671847013235099</v>
      </c>
      <c r="F38" s="4">
        <v>6.9749999999999996</v>
      </c>
      <c r="G38" s="5" t="s">
        <v>38</v>
      </c>
      <c r="H38" s="4">
        <v>3.4652427562227364</v>
      </c>
      <c r="I38" s="5" t="s">
        <v>172</v>
      </c>
      <c r="J38" s="5" t="s">
        <v>173</v>
      </c>
      <c r="K38" s="5" t="s">
        <v>1349</v>
      </c>
      <c r="L38" s="5" t="s">
        <v>1350</v>
      </c>
      <c r="M38" s="1"/>
    </row>
    <row r="39" spans="1:13">
      <c r="A39" s="4">
        <v>1.1289695792136388E-2</v>
      </c>
      <c r="B39" s="4">
        <v>6317.2107053846103</v>
      </c>
      <c r="C39" s="4">
        <v>111.33</v>
      </c>
      <c r="D39" s="4">
        <v>5674311.2417000001</v>
      </c>
      <c r="E39" s="4">
        <v>4.4758906222581798</v>
      </c>
      <c r="F39" s="4">
        <v>7.5250000000000004</v>
      </c>
      <c r="G39" s="5" t="s">
        <v>39</v>
      </c>
      <c r="H39" s="4">
        <v>3.4303457801781039</v>
      </c>
      <c r="I39" s="5" t="s">
        <v>172</v>
      </c>
      <c r="J39" s="5" t="s">
        <v>173</v>
      </c>
      <c r="K39" s="5" t="s">
        <v>1351</v>
      </c>
      <c r="L39" s="5" t="s">
        <v>1352</v>
      </c>
      <c r="M39" s="1"/>
    </row>
    <row r="40" spans="1:13">
      <c r="A40" s="4">
        <v>5.0535653732433204E-2</v>
      </c>
      <c r="B40" s="4">
        <v>28277.5</v>
      </c>
      <c r="C40" s="4">
        <v>113.11</v>
      </c>
      <c r="D40" s="4">
        <v>25000000</v>
      </c>
      <c r="E40" s="4">
        <v>2.3497471922636</v>
      </c>
      <c r="F40" s="4">
        <v>4.0999999999999996</v>
      </c>
      <c r="G40" s="5" t="s">
        <v>53</v>
      </c>
      <c r="H40" s="4">
        <v>6.5359340037974718</v>
      </c>
      <c r="I40" s="5" t="s">
        <v>172</v>
      </c>
      <c r="J40" s="5" t="s">
        <v>173</v>
      </c>
      <c r="K40" s="5" t="s">
        <v>1353</v>
      </c>
      <c r="L40" s="5" t="s">
        <v>1354</v>
      </c>
      <c r="M40" s="1"/>
    </row>
    <row r="41" spans="1:13">
      <c r="A41" s="4">
        <v>2.2360460980013673E-2</v>
      </c>
      <c r="B41" s="4">
        <v>12511.917600000001</v>
      </c>
      <c r="C41" s="4">
        <v>161.07</v>
      </c>
      <c r="D41" s="4">
        <v>7768000</v>
      </c>
      <c r="E41" s="4">
        <v>2.7898198055028902</v>
      </c>
      <c r="F41" s="4">
        <v>5.8534899999999999</v>
      </c>
      <c r="G41" s="5" t="s">
        <v>53</v>
      </c>
      <c r="H41" s="4">
        <v>7.4200978499200723</v>
      </c>
      <c r="I41" s="5" t="s">
        <v>183</v>
      </c>
      <c r="J41" s="5" t="s">
        <v>184</v>
      </c>
      <c r="K41" s="5" t="s">
        <v>1355</v>
      </c>
      <c r="L41" s="5" t="s">
        <v>1356</v>
      </c>
      <c r="M41" s="1"/>
    </row>
    <row r="42" spans="1:13">
      <c r="A42" s="4">
        <v>2.4864823917274615E-2</v>
      </c>
      <c r="B42" s="4">
        <v>13913.247507264001</v>
      </c>
      <c r="C42" s="4">
        <v>116.32</v>
      </c>
      <c r="D42" s="4">
        <v>11961182.52</v>
      </c>
      <c r="E42" s="4">
        <v>4.00198644340038</v>
      </c>
      <c r="F42" s="4">
        <v>5.36</v>
      </c>
      <c r="G42" s="5" t="s">
        <v>53</v>
      </c>
      <c r="H42" s="4">
        <v>8.3628707684266459</v>
      </c>
      <c r="I42" s="5" t="s">
        <v>183</v>
      </c>
      <c r="J42" s="5" t="s">
        <v>184</v>
      </c>
      <c r="K42" s="5" t="s">
        <v>1357</v>
      </c>
      <c r="L42" s="5" t="s">
        <v>1358</v>
      </c>
      <c r="M42" s="1"/>
    </row>
    <row r="43" spans="1:13">
      <c r="A43" s="4">
        <v>2.9700940823767931E-2</v>
      </c>
      <c r="B43" s="4">
        <v>16619.323034601999</v>
      </c>
      <c r="C43" s="4">
        <v>117.34</v>
      </c>
      <c r="D43" s="4">
        <v>14163391.029999999</v>
      </c>
      <c r="E43" s="4">
        <v>3.4966110407114002</v>
      </c>
      <c r="F43" s="4">
        <v>5.13</v>
      </c>
      <c r="G43" s="5" t="s">
        <v>53</v>
      </c>
      <c r="H43" s="4">
        <v>8.5153063185998228</v>
      </c>
      <c r="I43" s="5" t="s">
        <v>183</v>
      </c>
      <c r="J43" s="5" t="s">
        <v>184</v>
      </c>
      <c r="K43" s="5" t="s">
        <v>1359</v>
      </c>
      <c r="L43" s="5" t="s">
        <v>1358</v>
      </c>
      <c r="M43" s="1"/>
    </row>
    <row r="44" spans="1:13">
      <c r="A44" s="4">
        <v>4.8457545619291387E-2</v>
      </c>
      <c r="B44" s="4">
        <v>27114.683298735999</v>
      </c>
      <c r="C44" s="4">
        <v>115.82</v>
      </c>
      <c r="D44" s="4">
        <v>23411054.48</v>
      </c>
      <c r="E44" s="4">
        <v>3.7740823308229401</v>
      </c>
      <c r="F44" s="4">
        <v>4.9800000000000004</v>
      </c>
      <c r="G44" s="5" t="s">
        <v>53</v>
      </c>
      <c r="H44" s="4">
        <v>8.4715125466596906</v>
      </c>
      <c r="I44" s="5" t="s">
        <v>183</v>
      </c>
      <c r="J44" s="5" t="s">
        <v>184</v>
      </c>
      <c r="K44" s="5" t="s">
        <v>1360</v>
      </c>
      <c r="L44" s="5" t="s">
        <v>1358</v>
      </c>
      <c r="M44" s="1"/>
    </row>
    <row r="45" spans="1:13">
      <c r="A45" s="4">
        <v>1.2889124825004853E-2</v>
      </c>
      <c r="B45" s="4">
        <v>7212.179922888</v>
      </c>
      <c r="C45" s="4">
        <v>117.62</v>
      </c>
      <c r="D45" s="4">
        <v>6131763.2400000002</v>
      </c>
      <c r="E45" s="4">
        <v>3.2034041386842702</v>
      </c>
      <c r="F45" s="4">
        <v>4.8499999999999996</v>
      </c>
      <c r="G45" s="5" t="s">
        <v>53</v>
      </c>
      <c r="H45" s="4">
        <v>8.6273393512215435</v>
      </c>
      <c r="I45" s="5" t="s">
        <v>183</v>
      </c>
      <c r="J45" s="5" t="s">
        <v>184</v>
      </c>
      <c r="K45" s="5" t="s">
        <v>1361</v>
      </c>
      <c r="L45" s="5" t="s">
        <v>1358</v>
      </c>
      <c r="M45" s="1"/>
    </row>
    <row r="46" spans="1:13">
      <c r="A46" s="4">
        <v>8.3989506828670481E-3</v>
      </c>
      <c r="B46" s="4">
        <v>4699.6785515479996</v>
      </c>
      <c r="C46" s="4">
        <v>117.82</v>
      </c>
      <c r="D46" s="4">
        <v>3988863.14</v>
      </c>
      <c r="E46" s="4">
        <v>3.1832101033926001</v>
      </c>
      <c r="F46" s="4">
        <v>4.8499999999999996</v>
      </c>
      <c r="G46" s="5" t="s">
        <v>53</v>
      </c>
      <c r="H46" s="4">
        <v>8.6320960616395173</v>
      </c>
      <c r="I46" s="5" t="s">
        <v>183</v>
      </c>
      <c r="J46" s="5" t="s">
        <v>184</v>
      </c>
      <c r="K46" s="5" t="s">
        <v>1362</v>
      </c>
      <c r="L46" s="5" t="s">
        <v>1358</v>
      </c>
      <c r="M46" s="1"/>
    </row>
    <row r="47" spans="1:13">
      <c r="A47" s="4">
        <v>2.1627201221372547E-2</v>
      </c>
      <c r="B47" s="4">
        <v>12101.618112538001</v>
      </c>
      <c r="C47" s="4">
        <v>117.01</v>
      </c>
      <c r="D47" s="4">
        <v>10342379.380000001</v>
      </c>
      <c r="E47" s="4">
        <v>3.27526343309879</v>
      </c>
      <c r="F47" s="4">
        <v>4.8600000000000003</v>
      </c>
      <c r="G47" s="5" t="s">
        <v>53</v>
      </c>
      <c r="H47" s="4">
        <v>8.6084434388917241</v>
      </c>
      <c r="I47" s="5" t="s">
        <v>183</v>
      </c>
      <c r="J47" s="5" t="s">
        <v>184</v>
      </c>
      <c r="K47" s="5" t="s">
        <v>1363</v>
      </c>
      <c r="L47" s="5" t="s">
        <v>1358</v>
      </c>
      <c r="M47" s="1"/>
    </row>
    <row r="48" spans="1:13">
      <c r="A48" s="4">
        <v>1.6673165646161576E-2</v>
      </c>
      <c r="B48" s="4">
        <v>9329.5605525480005</v>
      </c>
      <c r="C48" s="4">
        <v>116.18</v>
      </c>
      <c r="D48" s="4">
        <v>8030263.8600000003</v>
      </c>
      <c r="E48" s="4">
        <v>3.2249094749689098</v>
      </c>
      <c r="F48" s="4">
        <v>4.8499999999999996</v>
      </c>
      <c r="G48" s="5" t="s">
        <v>53</v>
      </c>
      <c r="H48" s="4">
        <v>8.6221668667709999</v>
      </c>
      <c r="I48" s="5" t="s">
        <v>183</v>
      </c>
      <c r="J48" s="5" t="s">
        <v>184</v>
      </c>
      <c r="K48" s="5" t="s">
        <v>1364</v>
      </c>
      <c r="L48" s="5" t="s">
        <v>1358</v>
      </c>
      <c r="M48" s="1"/>
    </row>
    <row r="49" spans="1:13">
      <c r="A49" s="4">
        <v>5.688795234841019E-3</v>
      </c>
      <c r="B49" s="4">
        <v>3183.1963252109999</v>
      </c>
      <c r="C49" s="4">
        <v>101.39</v>
      </c>
      <c r="D49" s="4">
        <v>3139556.49</v>
      </c>
      <c r="E49" s="4">
        <v>4.8317777117490799</v>
      </c>
      <c r="F49" s="4">
        <v>4.8499999999999996</v>
      </c>
      <c r="G49" s="5" t="s">
        <v>53</v>
      </c>
      <c r="H49" s="4">
        <v>8.2427061150701384</v>
      </c>
      <c r="I49" s="5" t="s">
        <v>183</v>
      </c>
      <c r="J49" s="5" t="s">
        <v>184</v>
      </c>
      <c r="K49" s="5" t="s">
        <v>1365</v>
      </c>
      <c r="L49" s="5" t="s">
        <v>1358</v>
      </c>
      <c r="M49" s="1"/>
    </row>
    <row r="50" spans="1:13">
      <c r="A50" s="4">
        <v>5.5535230027566225E-3</v>
      </c>
      <c r="B50" s="4">
        <v>3107.5040117600001</v>
      </c>
      <c r="C50" s="4">
        <v>109.49</v>
      </c>
      <c r="D50" s="4">
        <v>2838162.4</v>
      </c>
      <c r="E50" s="4">
        <v>4.3389907985925698</v>
      </c>
      <c r="F50" s="4">
        <v>5.35</v>
      </c>
      <c r="G50" s="5" t="s">
        <v>53</v>
      </c>
      <c r="H50" s="4">
        <v>8.1439073931932349</v>
      </c>
      <c r="I50" s="5" t="s">
        <v>183</v>
      </c>
      <c r="J50" s="5" t="s">
        <v>184</v>
      </c>
      <c r="K50" s="5" t="s">
        <v>1366</v>
      </c>
      <c r="L50" s="5" t="s">
        <v>1367</v>
      </c>
      <c r="M50" s="1"/>
    </row>
    <row r="51" spans="1:13">
      <c r="A51" s="4">
        <v>6.6696725034248753E-3</v>
      </c>
      <c r="B51" s="4">
        <v>3732.0515375969999</v>
      </c>
      <c r="C51" s="4">
        <v>109.49</v>
      </c>
      <c r="D51" s="4">
        <v>3408577.53</v>
      </c>
      <c r="E51" s="4">
        <v>4.3389907985925698</v>
      </c>
      <c r="F51" s="4">
        <v>5.35</v>
      </c>
      <c r="G51" s="5" t="s">
        <v>53</v>
      </c>
      <c r="H51" s="4">
        <v>8.1439073931932366</v>
      </c>
      <c r="I51" s="5" t="s">
        <v>183</v>
      </c>
      <c r="J51" s="5" t="s">
        <v>184</v>
      </c>
      <c r="K51" s="5" t="s">
        <v>1368</v>
      </c>
      <c r="L51" s="5" t="s">
        <v>1369</v>
      </c>
      <c r="M51" s="1"/>
    </row>
    <row r="52" spans="1:13">
      <c r="A52" s="4">
        <v>7.7095967093331044E-3</v>
      </c>
      <c r="B52" s="4">
        <v>4313.9467850250003</v>
      </c>
      <c r="C52" s="4">
        <v>109.49</v>
      </c>
      <c r="D52" s="4">
        <v>3940037.25</v>
      </c>
      <c r="E52" s="4">
        <v>4.3389907985925698</v>
      </c>
      <c r="F52" s="4">
        <v>5.35</v>
      </c>
      <c r="G52" s="5" t="s">
        <v>53</v>
      </c>
      <c r="H52" s="4">
        <v>8.1439073931932384</v>
      </c>
      <c r="I52" s="5" t="s">
        <v>183</v>
      </c>
      <c r="J52" s="5" t="s">
        <v>184</v>
      </c>
      <c r="K52" s="5" t="s">
        <v>1370</v>
      </c>
      <c r="L52" s="5" t="s">
        <v>1371</v>
      </c>
      <c r="M52" s="1"/>
    </row>
    <row r="53" spans="1:13">
      <c r="A53" s="4">
        <v>6.3714193036068754E-3</v>
      </c>
      <c r="B53" s="4">
        <v>3565.1623369049998</v>
      </c>
      <c r="C53" s="4">
        <v>111.15</v>
      </c>
      <c r="D53" s="4">
        <v>3207523.47</v>
      </c>
      <c r="E53" s="4">
        <v>4.1464918128252002</v>
      </c>
      <c r="F53" s="4">
        <v>5.35</v>
      </c>
      <c r="G53" s="5" t="s">
        <v>53</v>
      </c>
      <c r="H53" s="4">
        <v>8.1937440935425503</v>
      </c>
      <c r="I53" s="5" t="s">
        <v>183</v>
      </c>
      <c r="J53" s="5" t="s">
        <v>184</v>
      </c>
      <c r="K53" s="5" t="s">
        <v>1372</v>
      </c>
      <c r="L53" s="5" t="s">
        <v>1373</v>
      </c>
      <c r="M53" s="1"/>
    </row>
    <row r="54" spans="1:13">
      <c r="A54" s="4">
        <v>5.996630312559096E-3</v>
      </c>
      <c r="B54" s="4">
        <v>3355.4471178150002</v>
      </c>
      <c r="C54" s="4">
        <v>111.15</v>
      </c>
      <c r="D54" s="4">
        <v>3018845.81</v>
      </c>
      <c r="E54" s="4">
        <v>4.1464918128252002</v>
      </c>
      <c r="F54" s="4">
        <v>5.35</v>
      </c>
      <c r="G54" s="5" t="s">
        <v>53</v>
      </c>
      <c r="H54" s="4">
        <v>8.1937440935425414</v>
      </c>
      <c r="I54" s="5" t="s">
        <v>183</v>
      </c>
      <c r="J54" s="5" t="s">
        <v>184</v>
      </c>
      <c r="K54" s="5" t="s">
        <v>1374</v>
      </c>
      <c r="L54" s="5" t="s">
        <v>1375</v>
      </c>
      <c r="M54" s="1"/>
    </row>
    <row r="55" spans="1:13">
      <c r="A55" s="4">
        <v>2.1618219633183753E-2</v>
      </c>
      <c r="B55" s="4">
        <v>12096.592416</v>
      </c>
      <c r="C55" s="4">
        <v>119.2</v>
      </c>
      <c r="D55" s="4">
        <v>10148148</v>
      </c>
      <c r="E55" s="4">
        <v>2.7767067955732299</v>
      </c>
      <c r="F55" s="4">
        <v>5.4</v>
      </c>
      <c r="G55" s="5" t="s">
        <v>53</v>
      </c>
      <c r="H55" s="4">
        <v>3.5877774918171634</v>
      </c>
      <c r="I55" s="5" t="s">
        <v>183</v>
      </c>
      <c r="J55" s="5" t="s">
        <v>134</v>
      </c>
      <c r="K55" s="5" t="s">
        <v>1376</v>
      </c>
      <c r="L55" s="5" t="s">
        <v>1377</v>
      </c>
      <c r="M55" s="1"/>
    </row>
    <row r="56" spans="1:13">
      <c r="A56" s="4">
        <v>1.189678520464239E-3</v>
      </c>
      <c r="B56" s="4">
        <v>665.69108891999997</v>
      </c>
      <c r="C56" s="4">
        <v>102.7</v>
      </c>
      <c r="D56" s="4">
        <v>648189.96</v>
      </c>
      <c r="E56" s="4">
        <v>1.09850378477573</v>
      </c>
      <c r="F56" s="4">
        <v>0</v>
      </c>
      <c r="G56" s="5" t="s">
        <v>53</v>
      </c>
      <c r="H56" s="4">
        <v>1.9086789882844208</v>
      </c>
      <c r="I56" s="5" t="s">
        <v>172</v>
      </c>
      <c r="J56" s="5" t="s">
        <v>130</v>
      </c>
      <c r="K56" s="5" t="s">
        <v>1378</v>
      </c>
      <c r="L56" s="5" t="s">
        <v>1379</v>
      </c>
      <c r="M56" s="1"/>
    </row>
    <row r="57" spans="1:13">
      <c r="A57" s="4">
        <v>1.306885086440593E-2</v>
      </c>
      <c r="B57" s="4">
        <v>7312.7466060870001</v>
      </c>
      <c r="C57" s="4">
        <v>103.47</v>
      </c>
      <c r="D57" s="4">
        <v>7067504.21</v>
      </c>
      <c r="E57" s="4">
        <v>3.23041693913936</v>
      </c>
      <c r="F57" s="4">
        <v>4.8463200000000004</v>
      </c>
      <c r="G57" s="5" t="s">
        <v>53</v>
      </c>
      <c r="H57" s="4">
        <v>1.8850878273654075</v>
      </c>
      <c r="I57" s="5" t="s">
        <v>183</v>
      </c>
      <c r="J57" s="5" t="s">
        <v>134</v>
      </c>
      <c r="K57" s="5" t="s">
        <v>1380</v>
      </c>
      <c r="L57" s="5" t="s">
        <v>1381</v>
      </c>
      <c r="M57" s="1"/>
    </row>
    <row r="58" spans="1:13">
      <c r="A58" s="4">
        <v>2.0660074577815411E-2</v>
      </c>
      <c r="B58" s="4">
        <v>11560.457137199999</v>
      </c>
      <c r="C58" s="4">
        <v>105.78</v>
      </c>
      <c r="D58" s="4">
        <v>10928774</v>
      </c>
      <c r="E58" s="4">
        <v>3.5511611620187802</v>
      </c>
      <c r="F58" s="4">
        <v>5.0002399999999998</v>
      </c>
      <c r="G58" s="5" t="s">
        <v>53</v>
      </c>
      <c r="H58" s="4">
        <v>3.6028125280582355</v>
      </c>
      <c r="I58" s="5" t="s">
        <v>183</v>
      </c>
      <c r="J58" s="5" t="s">
        <v>134</v>
      </c>
      <c r="K58" s="5" t="s">
        <v>1382</v>
      </c>
      <c r="L58" s="5" t="s">
        <v>1383</v>
      </c>
      <c r="M58" s="1"/>
    </row>
    <row r="59" spans="1:13">
      <c r="A59" s="4">
        <v>2.7082819956601382E-2</v>
      </c>
      <c r="B59" s="4">
        <v>15154.339258726</v>
      </c>
      <c r="C59" s="4">
        <v>115.82</v>
      </c>
      <c r="D59" s="4">
        <v>13084388.93</v>
      </c>
      <c r="E59" s="4">
        <v>0.89158048808574597</v>
      </c>
      <c r="F59" s="4">
        <v>4.3499999999999996</v>
      </c>
      <c r="G59" s="5" t="s">
        <v>53</v>
      </c>
      <c r="H59" s="4">
        <v>1.9093079991636772</v>
      </c>
      <c r="I59" s="5" t="s">
        <v>183</v>
      </c>
      <c r="J59" s="5" t="s">
        <v>134</v>
      </c>
      <c r="K59" s="5" t="s">
        <v>1384</v>
      </c>
      <c r="L59" s="5" t="s">
        <v>1385</v>
      </c>
      <c r="M59" s="1"/>
    </row>
    <row r="60" spans="1:13">
      <c r="A60" s="4">
        <v>6.8870389903465085E-2</v>
      </c>
      <c r="B60" s="4">
        <v>38536.801379999997</v>
      </c>
      <c r="C60" s="4">
        <v>107.59</v>
      </c>
      <c r="D60" s="4">
        <v>35818200</v>
      </c>
      <c r="E60" s="4">
        <v>3.1344297064542799</v>
      </c>
      <c r="F60" s="4">
        <v>5.3967999999999998</v>
      </c>
      <c r="G60" s="5" t="s">
        <v>38</v>
      </c>
      <c r="H60" s="4">
        <v>2.5664173771593339</v>
      </c>
      <c r="I60" s="5" t="s">
        <v>108</v>
      </c>
      <c r="J60" s="5" t="s">
        <v>130</v>
      </c>
      <c r="K60" s="5" t="s">
        <v>1386</v>
      </c>
      <c r="L60" s="5" t="s">
        <v>1387</v>
      </c>
      <c r="M60" s="1"/>
    </row>
    <row r="61" spans="1:13">
      <c r="A61" s="4">
        <v>3.5059737108057418E-2</v>
      </c>
      <c r="B61" s="4">
        <v>19617.866651576001</v>
      </c>
      <c r="C61" s="4">
        <v>113.18</v>
      </c>
      <c r="D61" s="4">
        <v>17333333.32</v>
      </c>
      <c r="E61" s="4">
        <v>2.1383654721975298</v>
      </c>
      <c r="F61" s="4">
        <v>5.25</v>
      </c>
      <c r="G61" s="5" t="s">
        <v>53</v>
      </c>
      <c r="H61" s="4">
        <v>3.7872747607591246</v>
      </c>
      <c r="I61" s="5" t="s">
        <v>183</v>
      </c>
      <c r="J61" s="5" t="s">
        <v>134</v>
      </c>
      <c r="K61" s="5" t="s">
        <v>1388</v>
      </c>
      <c r="L61" s="5" t="s">
        <v>1389</v>
      </c>
      <c r="M61" s="1"/>
    </row>
    <row r="62" spans="1:13">
      <c r="A62" s="4">
        <v>6.1206875142666824E-2</v>
      </c>
      <c r="B62" s="4">
        <v>34248.639999999999</v>
      </c>
      <c r="C62" s="4">
        <v>112.66</v>
      </c>
      <c r="D62" s="4">
        <v>30400000</v>
      </c>
      <c r="E62" s="4">
        <v>2.1732460786104202</v>
      </c>
      <c r="F62" s="4">
        <v>4.8</v>
      </c>
      <c r="G62" s="5" t="s">
        <v>53</v>
      </c>
      <c r="H62" s="4">
        <v>3.8017906038498173</v>
      </c>
      <c r="I62" s="5" t="s">
        <v>183</v>
      </c>
      <c r="J62" s="5" t="s">
        <v>134</v>
      </c>
      <c r="K62" s="5" t="s">
        <v>1390</v>
      </c>
      <c r="L62" s="5" t="s">
        <v>1389</v>
      </c>
      <c r="M62" s="1"/>
    </row>
    <row r="63" spans="1:13">
      <c r="A63" s="4">
        <v>3.9092998486459432E-2</v>
      </c>
      <c r="B63" s="4">
        <v>21874.7</v>
      </c>
      <c r="C63" s="4">
        <v>115.13</v>
      </c>
      <c r="D63" s="4">
        <v>19000000</v>
      </c>
      <c r="E63" s="4">
        <v>3.8409586814641901</v>
      </c>
      <c r="F63" s="4">
        <v>6.72</v>
      </c>
      <c r="G63" s="5" t="s">
        <v>53</v>
      </c>
      <c r="H63" s="4">
        <v>3.8710389351468</v>
      </c>
      <c r="I63" s="5" t="s">
        <v>108</v>
      </c>
      <c r="J63" s="5" t="s">
        <v>130</v>
      </c>
      <c r="K63" s="5" t="s">
        <v>1391</v>
      </c>
      <c r="L63" s="5" t="s">
        <v>1392</v>
      </c>
      <c r="M63" s="1"/>
    </row>
    <row r="64" spans="1:13">
      <c r="A64" s="4">
        <v>6.1964382742329349E-2</v>
      </c>
      <c r="B64" s="4">
        <v>34672.507498833002</v>
      </c>
      <c r="C64" s="4">
        <v>118.87</v>
      </c>
      <c r="D64" s="4">
        <v>29168425.59</v>
      </c>
      <c r="E64" s="4">
        <v>3.9023275679349898</v>
      </c>
      <c r="F64" s="4">
        <v>5.5</v>
      </c>
      <c r="G64" s="5" t="s">
        <v>53</v>
      </c>
      <c r="H64" s="4">
        <v>8.2341079105179578</v>
      </c>
      <c r="I64" s="5" t="s">
        <v>108</v>
      </c>
      <c r="J64" s="5" t="s">
        <v>130</v>
      </c>
      <c r="K64" s="5" t="s">
        <v>1393</v>
      </c>
      <c r="L64" s="5" t="s">
        <v>1394</v>
      </c>
      <c r="M64" s="1"/>
    </row>
    <row r="65" spans="1:13">
      <c r="A65" s="4">
        <v>7.1539809795306171E-3</v>
      </c>
      <c r="B65" s="4">
        <v>4003.0489804240001</v>
      </c>
      <c r="C65" s="4">
        <v>123.44</v>
      </c>
      <c r="D65" s="4">
        <v>3242910.71</v>
      </c>
      <c r="E65" s="4">
        <v>3.0085448111295698</v>
      </c>
      <c r="F65" s="4">
        <v>5.5</v>
      </c>
      <c r="G65" s="5" t="s">
        <v>53</v>
      </c>
      <c r="H65" s="4">
        <v>8.410601832794363</v>
      </c>
      <c r="I65" s="5" t="s">
        <v>108</v>
      </c>
      <c r="J65" s="5" t="s">
        <v>130</v>
      </c>
      <c r="K65" s="5" t="s">
        <v>1395</v>
      </c>
      <c r="L65" s="5" t="s">
        <v>1394</v>
      </c>
      <c r="M65" s="1"/>
    </row>
    <row r="66" spans="1:13">
      <c r="A66" s="4">
        <v>3.1508464175457867E-3</v>
      </c>
      <c r="B66" s="4">
        <v>1763.0732560399999</v>
      </c>
      <c r="C66" s="4">
        <v>122.6</v>
      </c>
      <c r="D66" s="4">
        <v>1438069.54</v>
      </c>
      <c r="E66" s="4">
        <v>3.1320693646669402</v>
      </c>
      <c r="F66" s="4">
        <v>5.5</v>
      </c>
      <c r="G66" s="5" t="s">
        <v>53</v>
      </c>
      <c r="H66" s="4">
        <v>8.4013299354545072</v>
      </c>
      <c r="I66" s="5" t="s">
        <v>108</v>
      </c>
      <c r="J66" s="5" t="s">
        <v>130</v>
      </c>
      <c r="K66" s="5" t="s">
        <v>1396</v>
      </c>
      <c r="L66" s="5" t="s">
        <v>1394</v>
      </c>
      <c r="M66" s="1"/>
    </row>
    <row r="67" spans="1:13">
      <c r="A67" s="4">
        <v>8.7655881023180303E-4</v>
      </c>
      <c r="B67" s="4">
        <v>490.48325144</v>
      </c>
      <c r="C67" s="4">
        <v>118.3</v>
      </c>
      <c r="D67" s="4">
        <v>414609.68</v>
      </c>
      <c r="E67" s="4">
        <v>3.4318327716588999</v>
      </c>
      <c r="F67" s="4">
        <v>5.5</v>
      </c>
      <c r="G67" s="5" t="s">
        <v>53</v>
      </c>
      <c r="H67" s="4">
        <v>8.3349703645316779</v>
      </c>
      <c r="I67" s="5" t="s">
        <v>108</v>
      </c>
      <c r="J67" s="5" t="s">
        <v>130</v>
      </c>
      <c r="K67" s="5" t="s">
        <v>1397</v>
      </c>
      <c r="L67" s="5" t="s">
        <v>1394</v>
      </c>
      <c r="M67" s="1"/>
    </row>
    <row r="68" spans="1:13">
      <c r="A68" s="4">
        <v>7.532721594458361E-3</v>
      </c>
      <c r="B68" s="4">
        <v>4214.9753521559996</v>
      </c>
      <c r="C68" s="4">
        <v>115.41</v>
      </c>
      <c r="D68" s="4">
        <v>3652175.16</v>
      </c>
      <c r="E68" s="4">
        <v>3.7641164432764</v>
      </c>
      <c r="F68" s="4">
        <v>5.5</v>
      </c>
      <c r="G68" s="5" t="s">
        <v>53</v>
      </c>
      <c r="H68" s="4">
        <v>8.2635636313628407</v>
      </c>
      <c r="I68" s="5" t="s">
        <v>108</v>
      </c>
      <c r="J68" s="5" t="s">
        <v>130</v>
      </c>
      <c r="K68" s="5" t="s">
        <v>1398</v>
      </c>
      <c r="L68" s="5" t="s">
        <v>1394</v>
      </c>
      <c r="M68" s="1"/>
    </row>
    <row r="69" spans="1:13">
      <c r="A69" s="4">
        <v>9.0865649686774279E-4</v>
      </c>
      <c r="B69" s="4">
        <v>508.44368663400002</v>
      </c>
      <c r="C69" s="4">
        <v>101.58</v>
      </c>
      <c r="D69" s="4">
        <v>500535.23</v>
      </c>
      <c r="E69" s="4">
        <v>5.3958993989229196</v>
      </c>
      <c r="F69" s="4">
        <v>5.5</v>
      </c>
      <c r="G69" s="5" t="s">
        <v>53</v>
      </c>
      <c r="H69" s="4">
        <v>7.9209786893025544</v>
      </c>
      <c r="I69" s="5" t="s">
        <v>108</v>
      </c>
      <c r="J69" s="5" t="s">
        <v>130</v>
      </c>
      <c r="K69" s="5" t="s">
        <v>1399</v>
      </c>
      <c r="L69" s="5" t="s">
        <v>1394</v>
      </c>
      <c r="M69" s="1"/>
    </row>
    <row r="70" spans="1:13">
      <c r="A70" s="4">
        <v>1.4840582141843804E-3</v>
      </c>
      <c r="B70" s="4">
        <v>830.41284819999998</v>
      </c>
      <c r="C70" s="4">
        <v>100.63</v>
      </c>
      <c r="D70" s="4">
        <v>825214</v>
      </c>
      <c r="E70" s="4">
        <v>5.4981808763742404</v>
      </c>
      <c r="F70" s="4">
        <v>5.5</v>
      </c>
      <c r="G70" s="5" t="s">
        <v>53</v>
      </c>
      <c r="H70" s="4">
        <v>7.8999587318031335</v>
      </c>
      <c r="I70" s="5" t="s">
        <v>108</v>
      </c>
      <c r="J70" s="5" t="s">
        <v>130</v>
      </c>
      <c r="K70" s="5" t="s">
        <v>1400</v>
      </c>
      <c r="L70" s="5" t="s">
        <v>1394</v>
      </c>
      <c r="M70" s="1"/>
    </row>
    <row r="71" spans="1:13">
      <c r="A71" s="4">
        <v>2.5537066880032869E-3</v>
      </c>
      <c r="B71" s="4">
        <v>1428.940471461</v>
      </c>
      <c r="C71" s="4">
        <v>125.87</v>
      </c>
      <c r="D71" s="4">
        <v>1135251.03</v>
      </c>
      <c r="E71" s="4">
        <v>2.99385824000835</v>
      </c>
      <c r="F71" s="4">
        <v>5.5888</v>
      </c>
      <c r="G71" s="5" t="s">
        <v>53</v>
      </c>
      <c r="H71" s="4">
        <v>8.4163204520532311</v>
      </c>
      <c r="I71" s="5" t="s">
        <v>108</v>
      </c>
      <c r="J71" s="5" t="s">
        <v>130</v>
      </c>
      <c r="K71" s="5" t="s">
        <v>1401</v>
      </c>
      <c r="L71" s="5" t="s">
        <v>1394</v>
      </c>
      <c r="M71" s="1"/>
    </row>
    <row r="72" spans="1:13">
      <c r="A72" s="4">
        <v>5.5187410090413482E-3</v>
      </c>
      <c r="B72" s="4">
        <v>3088.0415579350001</v>
      </c>
      <c r="C72" s="4">
        <v>123.47</v>
      </c>
      <c r="D72" s="4">
        <v>2501046.0499999998</v>
      </c>
      <c r="E72" s="4">
        <v>3.2031418784856802</v>
      </c>
      <c r="F72" s="4">
        <v>5.5452000000000004</v>
      </c>
      <c r="G72" s="5" t="s">
        <v>53</v>
      </c>
      <c r="H72" s="4">
        <v>8.3782310325208336</v>
      </c>
      <c r="I72" s="5" t="s">
        <v>108</v>
      </c>
      <c r="J72" s="5" t="s">
        <v>130</v>
      </c>
      <c r="K72" s="5" t="s">
        <v>1402</v>
      </c>
      <c r="L72" s="5" t="s">
        <v>1394</v>
      </c>
      <c r="M72" s="1"/>
    </row>
    <row r="73" spans="1:13">
      <c r="A73" s="4">
        <v>2.6286166731901294E-3</v>
      </c>
      <c r="B73" s="4">
        <v>1470.8567612419999</v>
      </c>
      <c r="C73" s="4">
        <v>126.34</v>
      </c>
      <c r="D73" s="4">
        <v>1164205.1299999999</v>
      </c>
      <c r="E73" s="4">
        <v>3.0242804230451599</v>
      </c>
      <c r="F73" s="4">
        <v>5.6619999999999999</v>
      </c>
      <c r="G73" s="5" t="s">
        <v>53</v>
      </c>
      <c r="H73" s="4">
        <v>8.3957748616139529</v>
      </c>
      <c r="I73" s="5" t="s">
        <v>108</v>
      </c>
      <c r="J73" s="5" t="s">
        <v>130</v>
      </c>
      <c r="K73" s="5" t="s">
        <v>1403</v>
      </c>
      <c r="L73" s="5" t="s">
        <v>1394</v>
      </c>
      <c r="M73" s="1"/>
    </row>
    <row r="74" spans="1:13">
      <c r="A74" s="4">
        <v>9.5492817886393515E-3</v>
      </c>
      <c r="B74" s="4">
        <v>5343.352580496</v>
      </c>
      <c r="C74" s="4">
        <v>124.32</v>
      </c>
      <c r="D74" s="4">
        <v>4298063.53</v>
      </c>
      <c r="E74" s="4">
        <v>2.6733762773275398</v>
      </c>
      <c r="F74" s="4">
        <v>5.5309999999999997</v>
      </c>
      <c r="G74" s="5" t="s">
        <v>53</v>
      </c>
      <c r="H74" s="4">
        <v>7.9948862753220258</v>
      </c>
      <c r="I74" s="5" t="s">
        <v>108</v>
      </c>
      <c r="J74" s="5" t="s">
        <v>130</v>
      </c>
      <c r="K74" s="5" t="s">
        <v>1404</v>
      </c>
      <c r="L74" s="5" t="s">
        <v>1394</v>
      </c>
      <c r="M74" s="1"/>
    </row>
    <row r="75" spans="1:13">
      <c r="A75" s="4">
        <v>3.8774909172578677E-3</v>
      </c>
      <c r="B75" s="4">
        <v>2169.6711393760002</v>
      </c>
      <c r="C75" s="4">
        <v>123.11</v>
      </c>
      <c r="D75" s="4">
        <v>1762384.16</v>
      </c>
      <c r="E75" s="4">
        <v>3.0457857593297901</v>
      </c>
      <c r="F75" s="4">
        <v>5.5</v>
      </c>
      <c r="G75" s="5" t="s">
        <v>53</v>
      </c>
      <c r="H75" s="4">
        <v>8.4189885801009225</v>
      </c>
      <c r="I75" s="5" t="s">
        <v>108</v>
      </c>
      <c r="J75" s="5" t="s">
        <v>130</v>
      </c>
      <c r="K75" s="5" t="s">
        <v>1405</v>
      </c>
      <c r="L75" s="5" t="s">
        <v>1394</v>
      </c>
      <c r="M75" s="1"/>
    </row>
    <row r="76" spans="1:13">
      <c r="A76" s="4">
        <v>3.8999758542324339E-3</v>
      </c>
      <c r="B76" s="4">
        <v>2182.2527081960002</v>
      </c>
      <c r="C76" s="4">
        <v>120.34</v>
      </c>
      <c r="D76" s="4">
        <v>1813405.94</v>
      </c>
      <c r="E76" s="4">
        <v>3.2207133117914202</v>
      </c>
      <c r="F76" s="4">
        <v>5.5</v>
      </c>
      <c r="G76" s="5" t="s">
        <v>53</v>
      </c>
      <c r="H76" s="4">
        <v>8.381015873494162</v>
      </c>
      <c r="I76" s="5" t="s">
        <v>108</v>
      </c>
      <c r="J76" s="5" t="s">
        <v>130</v>
      </c>
      <c r="K76" s="5" t="s">
        <v>1406</v>
      </c>
      <c r="L76" s="5" t="s">
        <v>1394</v>
      </c>
      <c r="M76" s="1"/>
    </row>
    <row r="77" spans="1:13">
      <c r="A77" s="4">
        <v>3.9241918521803823E-3</v>
      </c>
      <c r="B77" s="4">
        <v>2195.802901602</v>
      </c>
      <c r="C77" s="4">
        <v>109.02</v>
      </c>
      <c r="D77" s="4">
        <v>2014128.51</v>
      </c>
      <c r="E77" s="4">
        <v>4.5251955395936898</v>
      </c>
      <c r="F77" s="4">
        <v>5.5</v>
      </c>
      <c r="G77" s="5" t="s">
        <v>53</v>
      </c>
      <c r="H77" s="4">
        <v>8.1021146511393685</v>
      </c>
      <c r="I77" s="5" t="s">
        <v>108</v>
      </c>
      <c r="J77" s="5" t="s">
        <v>130</v>
      </c>
      <c r="K77" s="5" t="s">
        <v>1407</v>
      </c>
      <c r="L77" s="5" t="s">
        <v>1394</v>
      </c>
      <c r="M77" s="1"/>
    </row>
    <row r="78" spans="1:13">
      <c r="A78" s="4">
        <v>2.5713428616575356E-3</v>
      </c>
      <c r="B78" s="4">
        <v>1438.8088883840001</v>
      </c>
      <c r="C78" s="4">
        <v>105.28</v>
      </c>
      <c r="D78" s="4">
        <v>1366649.78</v>
      </c>
      <c r="E78" s="4">
        <v>4.9760208209753003</v>
      </c>
      <c r="F78" s="4">
        <v>5.5</v>
      </c>
      <c r="G78" s="5" t="s">
        <v>53</v>
      </c>
      <c r="H78" s="4">
        <v>8.0077819099240308</v>
      </c>
      <c r="I78" s="5" t="s">
        <v>108</v>
      </c>
      <c r="J78" s="5" t="s">
        <v>130</v>
      </c>
      <c r="K78" s="5" t="s">
        <v>1408</v>
      </c>
      <c r="L78" s="5" t="s">
        <v>1394</v>
      </c>
      <c r="M78" s="1"/>
    </row>
    <row r="79" spans="1:13">
      <c r="A79" s="4">
        <v>1.9961157348334173E-3</v>
      </c>
      <c r="B79" s="4">
        <v>1116.9374198779999</v>
      </c>
      <c r="C79" s="4">
        <v>112.21</v>
      </c>
      <c r="D79" s="4">
        <v>995399.18</v>
      </c>
      <c r="E79" s="4">
        <v>4.1813724192380901</v>
      </c>
      <c r="F79" s="4">
        <v>5.5</v>
      </c>
      <c r="G79" s="5" t="s">
        <v>53</v>
      </c>
      <c r="H79" s="4">
        <v>8.1842270583625503</v>
      </c>
      <c r="I79" s="5" t="s">
        <v>108</v>
      </c>
      <c r="J79" s="5" t="s">
        <v>130</v>
      </c>
      <c r="K79" s="5" t="s">
        <v>1409</v>
      </c>
      <c r="L79" s="5" t="s">
        <v>1394</v>
      </c>
      <c r="M79" s="1"/>
    </row>
    <row r="80" spans="1:13">
      <c r="A80" s="4">
        <v>6.0106603984892374E-3</v>
      </c>
      <c r="B80" s="4">
        <v>3363.297728732</v>
      </c>
      <c r="C80" s="4">
        <v>107.72</v>
      </c>
      <c r="D80" s="4">
        <v>3122259.31</v>
      </c>
      <c r="E80" s="4">
        <v>4.7030079542398404</v>
      </c>
      <c r="F80" s="4">
        <v>5.5</v>
      </c>
      <c r="G80" s="5" t="s">
        <v>53</v>
      </c>
      <c r="H80" s="4">
        <v>8.0648196435483239</v>
      </c>
      <c r="I80" s="5" t="s">
        <v>108</v>
      </c>
      <c r="J80" s="5" t="s">
        <v>130</v>
      </c>
      <c r="K80" s="5" t="s">
        <v>1410</v>
      </c>
      <c r="L80" s="5" t="s">
        <v>1394</v>
      </c>
      <c r="M80" s="1"/>
    </row>
    <row r="81" spans="1:13">
      <c r="A81" s="4">
        <v>3.0792484523053044E-2</v>
      </c>
      <c r="B81" s="4">
        <v>17230.102250399999</v>
      </c>
      <c r="C81" s="4">
        <v>108.03</v>
      </c>
      <c r="D81" s="4">
        <v>15949368</v>
      </c>
      <c r="E81" s="4">
        <v>3.4971355611085899</v>
      </c>
      <c r="F81" s="4">
        <v>4.5</v>
      </c>
      <c r="G81" s="5" t="s">
        <v>53</v>
      </c>
      <c r="H81" s="4">
        <v>5.8744041078962983</v>
      </c>
      <c r="I81" s="5" t="s">
        <v>172</v>
      </c>
      <c r="J81" s="5" t="s">
        <v>203</v>
      </c>
      <c r="K81" s="5" t="s">
        <v>1411</v>
      </c>
      <c r="L81" s="5" t="s">
        <v>1412</v>
      </c>
      <c r="M81" s="1"/>
    </row>
    <row r="82" spans="1:13">
      <c r="A82" s="4">
        <v>2.4084114561268508E-2</v>
      </c>
      <c r="B82" s="4">
        <v>13476.397339433001</v>
      </c>
      <c r="C82" s="4">
        <v>117.31</v>
      </c>
      <c r="D82" s="4">
        <v>11487850.43</v>
      </c>
      <c r="E82" s="4">
        <v>2.8837089565992402</v>
      </c>
      <c r="F82" s="4">
        <v>6</v>
      </c>
      <c r="G82" s="5" t="s">
        <v>53</v>
      </c>
      <c r="H82" s="4">
        <v>4.4676922847409513</v>
      </c>
      <c r="I82" s="5" t="s">
        <v>183</v>
      </c>
      <c r="J82" s="5" t="s">
        <v>221</v>
      </c>
      <c r="K82" s="5" t="s">
        <v>1413</v>
      </c>
      <c r="L82" s="5" t="s">
        <v>1414</v>
      </c>
      <c r="M82" s="1"/>
    </row>
    <row r="83" spans="1:13">
      <c r="A83" s="4">
        <v>4.4642598704984181E-2</v>
      </c>
      <c r="B83" s="4">
        <v>24980.008996500001</v>
      </c>
      <c r="C83" s="4">
        <v>117.31</v>
      </c>
      <c r="D83" s="4">
        <v>21294015</v>
      </c>
      <c r="E83" s="4">
        <v>2.8837089565992402</v>
      </c>
      <c r="F83" s="4">
        <v>6</v>
      </c>
      <c r="G83" s="5" t="s">
        <v>53</v>
      </c>
      <c r="H83" s="4">
        <v>4.4676922847409672</v>
      </c>
      <c r="I83" s="5" t="s">
        <v>183</v>
      </c>
      <c r="J83" s="5" t="s">
        <v>221</v>
      </c>
      <c r="K83" s="5" t="s">
        <v>1415</v>
      </c>
      <c r="L83" s="5" t="s">
        <v>1416</v>
      </c>
      <c r="M83" s="1"/>
    </row>
    <row r="84" spans="1:13">
      <c r="A84" s="4">
        <v>7.0247954700526074E-3</v>
      </c>
      <c r="B84" s="4">
        <v>3930.7625257240002</v>
      </c>
      <c r="C84" s="4">
        <v>117.31</v>
      </c>
      <c r="D84" s="4">
        <v>3350748.04</v>
      </c>
      <c r="E84" s="4">
        <v>2.8837089565992402</v>
      </c>
      <c r="F84" s="4">
        <v>6</v>
      </c>
      <c r="G84" s="5" t="s">
        <v>53</v>
      </c>
      <c r="H84" s="4">
        <v>4.4676922847409593</v>
      </c>
      <c r="I84" s="5" t="s">
        <v>183</v>
      </c>
      <c r="J84" s="5" t="s">
        <v>221</v>
      </c>
      <c r="K84" s="5" t="s">
        <v>1417</v>
      </c>
      <c r="L84" s="5" t="s">
        <v>1418</v>
      </c>
      <c r="M84" s="1"/>
    </row>
    <row r="85" spans="1:13">
      <c r="A85" s="4">
        <v>4.687673582489843E-2</v>
      </c>
      <c r="B85" s="4">
        <v>26230.132577425</v>
      </c>
      <c r="C85" s="4">
        <v>111.95</v>
      </c>
      <c r="D85" s="4">
        <v>23430221.149999999</v>
      </c>
      <c r="E85" s="4">
        <v>0.82890030062198505</v>
      </c>
      <c r="F85" s="4">
        <v>3.85</v>
      </c>
      <c r="G85" s="5" t="s">
        <v>53</v>
      </c>
      <c r="H85" s="4">
        <v>1.3638184965343028</v>
      </c>
      <c r="I85" s="5" t="s">
        <v>183</v>
      </c>
      <c r="J85" s="5" t="s">
        <v>221</v>
      </c>
      <c r="K85" s="5" t="s">
        <v>1419</v>
      </c>
      <c r="L85" s="5" t="s">
        <v>1420</v>
      </c>
      <c r="M85" s="1"/>
    </row>
    <row r="86" spans="1:13">
      <c r="A86" s="4">
        <v>3.0643414271751709E-2</v>
      </c>
      <c r="B86" s="4">
        <v>17146.689180223999</v>
      </c>
      <c r="C86" s="4">
        <v>114.02</v>
      </c>
      <c r="D86" s="4">
        <v>15038317.119999999</v>
      </c>
      <c r="E86" s="4">
        <v>2.4530777105092998</v>
      </c>
      <c r="F86" s="4">
        <v>4.4000000000000004</v>
      </c>
      <c r="G86" s="5" t="s">
        <v>53</v>
      </c>
      <c r="H86" s="4">
        <v>6.3136025767325865</v>
      </c>
      <c r="I86" s="5" t="s">
        <v>108</v>
      </c>
      <c r="J86" s="5" t="s">
        <v>203</v>
      </c>
      <c r="K86" s="5" t="s">
        <v>1421</v>
      </c>
      <c r="L86" s="5" t="s">
        <v>1422</v>
      </c>
      <c r="M86" s="1"/>
    </row>
    <row r="87" spans="1:13">
      <c r="A87" s="4">
        <v>3.1415529162052709E-2</v>
      </c>
      <c r="B87" s="4">
        <v>17578.730268009</v>
      </c>
      <c r="C87" s="4">
        <v>114.37</v>
      </c>
      <c r="D87" s="4">
        <v>15370053.57</v>
      </c>
      <c r="E87" s="4">
        <v>2.4035105329751998</v>
      </c>
      <c r="F87" s="4">
        <v>4.4000000000000004</v>
      </c>
      <c r="G87" s="5" t="s">
        <v>53</v>
      </c>
      <c r="H87" s="4">
        <v>6.3181825549445954</v>
      </c>
      <c r="I87" s="5" t="s">
        <v>108</v>
      </c>
      <c r="J87" s="5" t="s">
        <v>203</v>
      </c>
      <c r="K87" s="5" t="s">
        <v>1423</v>
      </c>
      <c r="L87" s="5" t="s">
        <v>1422</v>
      </c>
      <c r="M87" s="1"/>
    </row>
    <row r="88" spans="1:13">
      <c r="A88" s="4">
        <v>1.3511023381101472E-2</v>
      </c>
      <c r="B88" s="4">
        <v>7560.1666435730003</v>
      </c>
      <c r="C88" s="4">
        <v>113.83</v>
      </c>
      <c r="D88" s="4">
        <v>6641629.3099999996</v>
      </c>
      <c r="E88" s="4">
        <v>2.5265105661153799</v>
      </c>
      <c r="F88" s="4">
        <v>4.4000000000000004</v>
      </c>
      <c r="G88" s="5" t="s">
        <v>53</v>
      </c>
      <c r="H88" s="4">
        <v>6.3067316162860072</v>
      </c>
      <c r="I88" s="5" t="s">
        <v>108</v>
      </c>
      <c r="J88" s="5" t="s">
        <v>203</v>
      </c>
      <c r="K88" s="5" t="s">
        <v>1424</v>
      </c>
      <c r="L88" s="5" t="s">
        <v>1422</v>
      </c>
      <c r="M88" s="1"/>
    </row>
    <row r="89" spans="1:13">
      <c r="A89" s="4">
        <v>4.0526011091723387E-2</v>
      </c>
      <c r="B89" s="4">
        <v>22676.55</v>
      </c>
      <c r="C89" s="4">
        <v>116.29</v>
      </c>
      <c r="D89" s="4">
        <v>19500000</v>
      </c>
      <c r="E89" s="4">
        <v>2.3604998604059202</v>
      </c>
      <c r="F89" s="4">
        <v>4.5999999999999996</v>
      </c>
      <c r="G89" s="5" t="s">
        <v>53</v>
      </c>
      <c r="H89" s="4">
        <v>5.5029395527006102</v>
      </c>
      <c r="I89" s="5" t="s">
        <v>108</v>
      </c>
      <c r="J89" s="5" t="s">
        <v>203</v>
      </c>
      <c r="K89" s="5" t="s">
        <v>1425</v>
      </c>
      <c r="L89" s="5" t="s">
        <v>1426</v>
      </c>
      <c r="M89" s="1"/>
    </row>
    <row r="90" spans="1:13">
      <c r="A90" s="4">
        <v>7.6606496232357935E-2</v>
      </c>
      <c r="B90" s="4">
        <v>42865.581766882999</v>
      </c>
      <c r="C90" s="4">
        <v>124.21</v>
      </c>
      <c r="D90" s="4">
        <v>34510572.229999997</v>
      </c>
      <c r="E90" s="4">
        <v>3.27368987190723</v>
      </c>
      <c r="F90" s="4">
        <v>5.0084</v>
      </c>
      <c r="G90" s="5" t="s">
        <v>53</v>
      </c>
      <c r="H90" s="4">
        <v>9.9065584700379485</v>
      </c>
      <c r="I90" s="5" t="s">
        <v>183</v>
      </c>
      <c r="J90" s="5" t="s">
        <v>221</v>
      </c>
      <c r="K90" s="5" t="s">
        <v>1427</v>
      </c>
      <c r="L90" s="5" t="s">
        <v>1428</v>
      </c>
      <c r="M90" s="1"/>
    </row>
    <row r="91" spans="1:13">
      <c r="A91" s="4">
        <v>4.9956378948812476E-2</v>
      </c>
      <c r="B91" s="4">
        <v>27953.363643110999</v>
      </c>
      <c r="C91" s="4">
        <v>106.03</v>
      </c>
      <c r="D91" s="4">
        <v>26363636.370000001</v>
      </c>
      <c r="E91" s="4">
        <v>4.1826837202310596</v>
      </c>
      <c r="F91" s="4">
        <v>6.2827000000000002</v>
      </c>
      <c r="G91" s="5" t="s">
        <v>53</v>
      </c>
      <c r="H91" s="4">
        <v>2.4207874148751936</v>
      </c>
      <c r="I91" s="5" t="s">
        <v>108</v>
      </c>
      <c r="J91" s="5" t="s">
        <v>231</v>
      </c>
      <c r="K91" s="5" t="s">
        <v>1429</v>
      </c>
      <c r="L91" s="5" t="s">
        <v>1430</v>
      </c>
      <c r="M91" s="1"/>
    </row>
    <row r="92" spans="1:13">
      <c r="A92" s="4">
        <v>4.6091468726427364E-3</v>
      </c>
      <c r="B92" s="4">
        <v>2579.07321</v>
      </c>
      <c r="C92" s="4">
        <v>90.52</v>
      </c>
      <c r="D92" s="4">
        <v>2849175</v>
      </c>
      <c r="E92" s="4">
        <v>9.4499175487756695</v>
      </c>
      <c r="F92" s="4">
        <v>4.8841000000000001</v>
      </c>
      <c r="G92" s="5" t="s">
        <v>38</v>
      </c>
      <c r="H92" s="4">
        <v>3.896693148849343</v>
      </c>
      <c r="I92" s="5" t="s">
        <v>172</v>
      </c>
      <c r="J92" s="5" t="s">
        <v>237</v>
      </c>
      <c r="K92" s="5" t="s">
        <v>1431</v>
      </c>
      <c r="L92" s="5" t="s">
        <v>1432</v>
      </c>
      <c r="M92" s="1"/>
    </row>
    <row r="93" spans="1:13">
      <c r="A93" s="4">
        <v>2.3045734363213682E-3</v>
      </c>
      <c r="B93" s="4">
        <v>1289.536605</v>
      </c>
      <c r="C93" s="4">
        <v>90.52</v>
      </c>
      <c r="D93" s="4">
        <v>1424587.5</v>
      </c>
      <c r="E93" s="4">
        <v>9.4499175487756695</v>
      </c>
      <c r="F93" s="4">
        <v>4.8841000000000001</v>
      </c>
      <c r="G93" s="5" t="s">
        <v>38</v>
      </c>
      <c r="H93" s="4">
        <v>3.8966931488493572</v>
      </c>
      <c r="I93" s="5" t="s">
        <v>172</v>
      </c>
      <c r="J93" s="5" t="s">
        <v>237</v>
      </c>
      <c r="K93" s="5" t="s">
        <v>1433</v>
      </c>
      <c r="L93" s="5" t="s">
        <v>1432</v>
      </c>
      <c r="M93" s="1"/>
    </row>
    <row r="94" spans="1:13">
      <c r="A94" s="4">
        <v>2.3190852222107097E-3</v>
      </c>
      <c r="B94" s="4">
        <v>1297.65675375</v>
      </c>
      <c r="C94" s="4">
        <v>91.09</v>
      </c>
      <c r="D94" s="4">
        <v>1424587.5</v>
      </c>
      <c r="E94" s="4">
        <v>9.4486062477827097</v>
      </c>
      <c r="F94" s="4">
        <v>5.0340999999999996</v>
      </c>
      <c r="G94" s="5" t="s">
        <v>38</v>
      </c>
      <c r="H94" s="4">
        <v>3.8895844746464809</v>
      </c>
      <c r="I94" s="5" t="s">
        <v>172</v>
      </c>
      <c r="J94" s="5" t="s">
        <v>237</v>
      </c>
      <c r="K94" s="5" t="s">
        <v>1434</v>
      </c>
      <c r="L94" s="5" t="s">
        <v>1432</v>
      </c>
      <c r="M94" s="1"/>
    </row>
    <row r="95" spans="1:13">
      <c r="A95" s="4">
        <v>4.6381704444214194E-3</v>
      </c>
      <c r="B95" s="4">
        <v>2595.3135075</v>
      </c>
      <c r="C95" s="4">
        <v>91.09</v>
      </c>
      <c r="D95" s="4">
        <v>2849175</v>
      </c>
      <c r="E95" s="4">
        <v>9.4486062477827097</v>
      </c>
      <c r="F95" s="4">
        <v>5.0340999999999996</v>
      </c>
      <c r="G95" s="5" t="s">
        <v>38</v>
      </c>
      <c r="H95" s="4">
        <v>3.8895844746464809</v>
      </c>
      <c r="I95" s="5" t="s">
        <v>172</v>
      </c>
      <c r="J95" s="5" t="s">
        <v>237</v>
      </c>
      <c r="K95" s="5" t="s">
        <v>1435</v>
      </c>
      <c r="L95" s="5" t="s">
        <v>1432</v>
      </c>
      <c r="M95" s="1"/>
    </row>
    <row r="96" spans="1:13">
      <c r="A96" s="4">
        <v>9.1480261504528725E-3</v>
      </c>
      <c r="B96" s="4">
        <v>5118.8278049999999</v>
      </c>
      <c r="C96" s="4">
        <v>89.83</v>
      </c>
      <c r="D96" s="4">
        <v>5698350</v>
      </c>
      <c r="E96" s="4">
        <v>9.4533269313573793</v>
      </c>
      <c r="F96" s="4">
        <v>4.7041000000000004</v>
      </c>
      <c r="G96" s="5" t="s">
        <v>38</v>
      </c>
      <c r="H96" s="4">
        <v>3.9052559023321938</v>
      </c>
      <c r="I96" s="5" t="s">
        <v>172</v>
      </c>
      <c r="J96" s="5" t="s">
        <v>237</v>
      </c>
      <c r="K96" s="5" t="s">
        <v>1436</v>
      </c>
      <c r="L96" s="5" t="s">
        <v>1432</v>
      </c>
      <c r="M96" s="1"/>
    </row>
    <row r="97" spans="1:13">
      <c r="A97" s="4">
        <v>4.5740130752264362E-3</v>
      </c>
      <c r="B97" s="4">
        <v>2559.4139024999999</v>
      </c>
      <c r="C97" s="4">
        <v>89.83</v>
      </c>
      <c r="D97" s="4">
        <v>2849175</v>
      </c>
      <c r="E97" s="4">
        <v>9.4533269313573793</v>
      </c>
      <c r="F97" s="4">
        <v>4.7041000000000004</v>
      </c>
      <c r="G97" s="5" t="s">
        <v>38</v>
      </c>
      <c r="H97" s="4">
        <v>3.9052559023322009</v>
      </c>
      <c r="I97" s="5" t="s">
        <v>172</v>
      </c>
      <c r="J97" s="5" t="s">
        <v>237</v>
      </c>
      <c r="K97" s="5" t="s">
        <v>1437</v>
      </c>
      <c r="L97" s="5" t="s">
        <v>1432</v>
      </c>
      <c r="M97" s="1"/>
    </row>
    <row r="98" spans="1:13">
      <c r="A98" s="4">
        <v>5.1234241971422016E-3</v>
      </c>
      <c r="B98" s="4">
        <v>2866.8398849999999</v>
      </c>
      <c r="C98" s="4">
        <v>100.62</v>
      </c>
      <c r="D98" s="4">
        <v>2849175</v>
      </c>
      <c r="E98" s="4">
        <v>7.6940855191945996</v>
      </c>
      <c r="F98" s="4">
        <v>5.9340999999999999</v>
      </c>
      <c r="G98" s="5" t="s">
        <v>38</v>
      </c>
      <c r="H98" s="4">
        <v>3.9391898759267399</v>
      </c>
      <c r="I98" s="5" t="s">
        <v>172</v>
      </c>
      <c r="J98" s="5" t="s">
        <v>237</v>
      </c>
      <c r="K98" s="5" t="s">
        <v>1438</v>
      </c>
      <c r="L98" s="5" t="s">
        <v>1432</v>
      </c>
      <c r="M98" s="1"/>
    </row>
    <row r="99" spans="1:13">
      <c r="A99" s="4">
        <v>2.5617120985711008E-3</v>
      </c>
      <c r="B99" s="4">
        <v>1433.4199424999999</v>
      </c>
      <c r="C99" s="4">
        <v>100.62</v>
      </c>
      <c r="D99" s="4">
        <v>1424587.5</v>
      </c>
      <c r="E99" s="4">
        <v>7.6940855191945996</v>
      </c>
      <c r="F99" s="4">
        <v>5.9340999999999999</v>
      </c>
      <c r="G99" s="5" t="s">
        <v>38</v>
      </c>
      <c r="H99" s="4">
        <v>3.9391898759267399</v>
      </c>
      <c r="I99" s="5" t="s">
        <v>172</v>
      </c>
      <c r="J99" s="5" t="s">
        <v>237</v>
      </c>
      <c r="K99" s="5" t="s">
        <v>1439</v>
      </c>
      <c r="L99" s="5" t="s">
        <v>1432</v>
      </c>
      <c r="M99" s="1"/>
    </row>
    <row r="100" spans="1:13">
      <c r="A100" s="4">
        <v>4.8678130913018735E-3</v>
      </c>
      <c r="B100" s="4">
        <v>2723.8112999999998</v>
      </c>
      <c r="C100" s="4">
        <v>95.6</v>
      </c>
      <c r="D100" s="4">
        <v>2849175</v>
      </c>
      <c r="E100" s="4">
        <v>8.8464568318128602</v>
      </c>
      <c r="F100" s="4">
        <v>5.6940999999999997</v>
      </c>
      <c r="G100" s="5" t="s">
        <v>38</v>
      </c>
      <c r="H100" s="4">
        <v>3.8899945540364613</v>
      </c>
      <c r="I100" s="5" t="s">
        <v>172</v>
      </c>
      <c r="J100" s="5" t="s">
        <v>237</v>
      </c>
      <c r="K100" s="5" t="s">
        <v>1440</v>
      </c>
      <c r="L100" s="5" t="s">
        <v>1432</v>
      </c>
      <c r="M100" s="1"/>
    </row>
    <row r="101" spans="1:13">
      <c r="A101" s="4">
        <v>2.4339065456509368E-3</v>
      </c>
      <c r="B101" s="4">
        <v>1361.9056499999999</v>
      </c>
      <c r="C101" s="4">
        <v>95.6</v>
      </c>
      <c r="D101" s="4">
        <v>1424587.5</v>
      </c>
      <c r="E101" s="4">
        <v>8.8464568318128602</v>
      </c>
      <c r="F101" s="4">
        <v>5.6940999999999997</v>
      </c>
      <c r="G101" s="5" t="s">
        <v>38</v>
      </c>
      <c r="H101" s="4">
        <v>3.8899945540364484</v>
      </c>
      <c r="I101" s="5" t="s">
        <v>172</v>
      </c>
      <c r="J101" s="5" t="s">
        <v>237</v>
      </c>
      <c r="K101" s="5" t="s">
        <v>1441</v>
      </c>
      <c r="L101" s="5" t="s">
        <v>1432</v>
      </c>
      <c r="M101" s="1"/>
    </row>
    <row r="102" spans="1:13">
      <c r="A102" s="4">
        <v>5.9683126671096084E-2</v>
      </c>
      <c r="B102" s="4">
        <v>33396.018252333</v>
      </c>
      <c r="C102" s="4">
        <v>113.63</v>
      </c>
      <c r="D102" s="4">
        <v>29390141.91</v>
      </c>
      <c r="E102" s="4">
        <v>2.2561203013658502</v>
      </c>
      <c r="F102" s="4">
        <v>3.76</v>
      </c>
      <c r="G102" s="5" t="s">
        <v>53</v>
      </c>
      <c r="H102" s="4">
        <v>6.0603625041266165</v>
      </c>
      <c r="I102" s="5" t="s">
        <v>54</v>
      </c>
      <c r="J102" s="5" t="s">
        <v>55</v>
      </c>
      <c r="K102" s="5" t="s">
        <v>1442</v>
      </c>
      <c r="L102" s="5" t="s">
        <v>1443</v>
      </c>
      <c r="M102" s="1"/>
    </row>
    <row r="103" spans="1:13">
      <c r="A103" s="4">
        <v>2.5371191229840804E-3</v>
      </c>
      <c r="B103" s="4">
        <v>1419.6588092049999</v>
      </c>
      <c r="C103" s="4">
        <v>112.27</v>
      </c>
      <c r="D103" s="4">
        <v>1264504.1499999999</v>
      </c>
      <c r="E103" s="4">
        <v>2.2498260565996202</v>
      </c>
      <c r="F103" s="4">
        <v>3.76</v>
      </c>
      <c r="G103" s="5" t="s">
        <v>53</v>
      </c>
      <c r="H103" s="4">
        <v>6.0609147457274162</v>
      </c>
      <c r="I103" s="5" t="s">
        <v>54</v>
      </c>
      <c r="J103" s="5" t="s">
        <v>55</v>
      </c>
      <c r="K103" s="5" t="s">
        <v>1444</v>
      </c>
      <c r="L103" s="5" t="s">
        <v>1443</v>
      </c>
      <c r="M103" s="1"/>
    </row>
    <row r="104" spans="1:13">
      <c r="A104" s="4">
        <v>8.1305638784080585E-3</v>
      </c>
      <c r="B104" s="4">
        <v>4549.5012548759996</v>
      </c>
      <c r="C104" s="4">
        <v>105.09</v>
      </c>
      <c r="D104" s="4">
        <v>4329147.6399999997</v>
      </c>
      <c r="E104" s="4">
        <v>0.69567211973666998</v>
      </c>
      <c r="F104" s="4">
        <v>4.45</v>
      </c>
      <c r="G104" s="5" t="s">
        <v>53</v>
      </c>
      <c r="H104" s="4">
        <v>0.59800649882361734</v>
      </c>
      <c r="I104" s="5" t="s">
        <v>54</v>
      </c>
      <c r="J104" s="5"/>
      <c r="K104" s="5" t="s">
        <v>1445</v>
      </c>
      <c r="L104" s="5" t="s">
        <v>1446</v>
      </c>
      <c r="M104" s="1"/>
    </row>
    <row r="105" spans="1:13">
      <c r="A105" s="4">
        <v>4.9772336285095189E-3</v>
      </c>
      <c r="B105" s="4">
        <v>2785.0381569289998</v>
      </c>
      <c r="C105" s="4">
        <v>105.91</v>
      </c>
      <c r="D105" s="4">
        <v>2629627.19</v>
      </c>
      <c r="E105" s="4">
        <v>0.82181927525997001</v>
      </c>
      <c r="F105" s="4">
        <v>4.0999999999999996</v>
      </c>
      <c r="G105" s="5" t="s">
        <v>53</v>
      </c>
      <c r="H105" s="4">
        <v>0.24869070986364664</v>
      </c>
      <c r="I105" s="5" t="s">
        <v>54</v>
      </c>
      <c r="J105" s="5"/>
      <c r="K105" s="5" t="s">
        <v>1447</v>
      </c>
      <c r="L105" s="5" t="s">
        <v>1448</v>
      </c>
      <c r="M105" s="1"/>
    </row>
    <row r="106" spans="1:13">
      <c r="A106" s="4">
        <v>3.8138848171624454E-2</v>
      </c>
      <c r="B106" s="4">
        <v>21340.799999999999</v>
      </c>
      <c r="C106" s="4">
        <v>112.32</v>
      </c>
      <c r="D106" s="4">
        <v>19000000</v>
      </c>
      <c r="E106" s="4">
        <v>2.3917088240385</v>
      </c>
      <c r="F106" s="4">
        <v>4.5</v>
      </c>
      <c r="G106" s="5" t="s">
        <v>53</v>
      </c>
      <c r="H106" s="4">
        <v>4.1145889552814277</v>
      </c>
      <c r="I106" s="5" t="s">
        <v>54</v>
      </c>
      <c r="J106" s="5"/>
      <c r="K106" s="5" t="s">
        <v>1449</v>
      </c>
      <c r="L106" s="5" t="s">
        <v>1450</v>
      </c>
      <c r="M106" s="1"/>
    </row>
    <row r="107" spans="1:13">
      <c r="A107" s="4">
        <v>1.5147016930069762E-2</v>
      </c>
      <c r="B107" s="4">
        <v>8475.5957350000008</v>
      </c>
      <c r="C107" s="4">
        <v>109.15</v>
      </c>
      <c r="D107" s="4">
        <v>7765090</v>
      </c>
      <c r="E107" s="4">
        <v>-1.17240727484226</v>
      </c>
      <c r="F107" s="4">
        <v>3.6</v>
      </c>
      <c r="G107" s="5" t="s">
        <v>53</v>
      </c>
      <c r="H107" s="4">
        <v>2.3820631199195583</v>
      </c>
      <c r="I107" s="5" t="s">
        <v>54</v>
      </c>
      <c r="J107" s="5" t="s">
        <v>55</v>
      </c>
      <c r="K107" s="5" t="s">
        <v>1451</v>
      </c>
      <c r="L107" s="5" t="s">
        <v>1452</v>
      </c>
      <c r="M107" s="1"/>
    </row>
    <row r="108" spans="1:13">
      <c r="A108" s="4">
        <v>2.9051651493496571E-2</v>
      </c>
      <c r="B108" s="4">
        <v>16256.0096572</v>
      </c>
      <c r="C108" s="4">
        <v>103.64</v>
      </c>
      <c r="D108" s="4">
        <v>15685073</v>
      </c>
      <c r="E108" s="4">
        <v>1.0009429908990899</v>
      </c>
      <c r="F108" s="4">
        <v>3.6</v>
      </c>
      <c r="G108" s="5" t="s">
        <v>53</v>
      </c>
      <c r="H108" s="4">
        <v>2.3803551710944171</v>
      </c>
      <c r="I108" s="5" t="s">
        <v>54</v>
      </c>
      <c r="J108" s="5" t="s">
        <v>55</v>
      </c>
      <c r="K108" s="5" t="s">
        <v>1453</v>
      </c>
      <c r="L108" s="5" t="s">
        <v>1452</v>
      </c>
      <c r="M108" s="1"/>
    </row>
    <row r="109" spans="1:13">
      <c r="A109" s="4">
        <v>8.8288861318212754E-3</v>
      </c>
      <c r="B109" s="4">
        <v>4940.2512711999998</v>
      </c>
      <c r="C109" s="4">
        <v>101.84</v>
      </c>
      <c r="D109" s="4">
        <v>4850993</v>
      </c>
      <c r="E109" s="4">
        <v>1.74733551609516</v>
      </c>
      <c r="F109" s="4">
        <v>3.6</v>
      </c>
      <c r="G109" s="5" t="s">
        <v>53</v>
      </c>
      <c r="H109" s="4">
        <v>2.3797589054549833</v>
      </c>
      <c r="I109" s="5" t="s">
        <v>54</v>
      </c>
      <c r="J109" s="5" t="s">
        <v>55</v>
      </c>
      <c r="K109" s="5" t="s">
        <v>1454</v>
      </c>
      <c r="L109" s="5" t="s">
        <v>1452</v>
      </c>
      <c r="M109" s="1"/>
    </row>
    <row r="110" spans="1:13">
      <c r="A110" s="4">
        <v>9.4360623006718165E-8</v>
      </c>
      <c r="B110" s="4">
        <v>5.28E-2</v>
      </c>
      <c r="C110" s="4">
        <v>100</v>
      </c>
      <c r="D110" s="4">
        <v>52.8</v>
      </c>
      <c r="E110" s="4">
        <v>0</v>
      </c>
      <c r="F110" s="4">
        <v>0</v>
      </c>
      <c r="G110" s="5" t="s">
        <v>53</v>
      </c>
      <c r="H110" s="4">
        <v>0</v>
      </c>
      <c r="I110" s="5" t="s">
        <v>54</v>
      </c>
      <c r="J110" s="5" t="s">
        <v>55</v>
      </c>
      <c r="K110" s="5" t="s">
        <v>1455</v>
      </c>
      <c r="L110" s="5" t="s">
        <v>1456</v>
      </c>
      <c r="M110" s="1"/>
    </row>
    <row r="111" spans="1:13" ht="25.5">
      <c r="A111" s="9">
        <v>1.6165316560766494</v>
      </c>
      <c r="B111" s="9">
        <v>904539.08337135764</v>
      </c>
      <c r="C111" s="10"/>
      <c r="D111" s="9">
        <v>777538980.10169995</v>
      </c>
      <c r="E111" s="9">
        <v>3.3053118176989695</v>
      </c>
      <c r="F111" s="10"/>
      <c r="G111" s="10"/>
      <c r="H111" s="9">
        <v>5.6734366403861154</v>
      </c>
      <c r="I111" s="10"/>
      <c r="J111" s="10"/>
      <c r="K111" s="10"/>
      <c r="L111" s="11" t="s">
        <v>1457</v>
      </c>
      <c r="M111" s="1"/>
    </row>
    <row r="112" spans="1:13" ht="15.2" customHeight="1">
      <c r="A112" s="31" t="s">
        <v>1458</v>
      </c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1"/>
    </row>
    <row r="113" spans="1:13">
      <c r="A113" s="4">
        <v>1.7871330114908739E-11</v>
      </c>
      <c r="B113" s="4">
        <v>1.0000000000000001E-5</v>
      </c>
      <c r="C113" s="4">
        <v>0</v>
      </c>
      <c r="D113" s="4">
        <v>0</v>
      </c>
      <c r="E113" s="4">
        <v>0</v>
      </c>
      <c r="F113" s="4">
        <v>0</v>
      </c>
      <c r="G113" s="5" t="s">
        <v>55</v>
      </c>
      <c r="H113" s="4">
        <v>0</v>
      </c>
      <c r="I113" s="5"/>
      <c r="J113" s="5" t="s">
        <v>55</v>
      </c>
      <c r="K113" s="5" t="s">
        <v>55</v>
      </c>
      <c r="L113" s="5" t="s">
        <v>55</v>
      </c>
      <c r="M113" s="1"/>
    </row>
    <row r="114" spans="1:13" ht="25.5">
      <c r="A114" s="9">
        <v>1.7871330114908739E-11</v>
      </c>
      <c r="B114" s="9">
        <v>1.0000000000000001E-5</v>
      </c>
      <c r="C114" s="10"/>
      <c r="D114" s="9">
        <v>0</v>
      </c>
      <c r="E114" s="9">
        <v>0</v>
      </c>
      <c r="F114" s="10"/>
      <c r="G114" s="10"/>
      <c r="H114" s="9">
        <v>0</v>
      </c>
      <c r="I114" s="10"/>
      <c r="J114" s="10"/>
      <c r="K114" s="10"/>
      <c r="L114" s="11" t="s">
        <v>1459</v>
      </c>
      <c r="M114" s="1"/>
    </row>
    <row r="115" spans="1:13" ht="15.2" customHeight="1">
      <c r="A115" s="31" t="s">
        <v>1460</v>
      </c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1"/>
    </row>
    <row r="116" spans="1:13">
      <c r="A116" s="4">
        <v>1.7871330114908739E-11</v>
      </c>
      <c r="B116" s="4">
        <v>1.0000000000000001E-5</v>
      </c>
      <c r="C116" s="4">
        <v>0</v>
      </c>
      <c r="D116" s="4">
        <v>0</v>
      </c>
      <c r="E116" s="4">
        <v>0</v>
      </c>
      <c r="F116" s="4">
        <v>0</v>
      </c>
      <c r="G116" s="5" t="s">
        <v>55</v>
      </c>
      <c r="H116" s="4">
        <v>0</v>
      </c>
      <c r="I116" s="5"/>
      <c r="J116" s="5" t="s">
        <v>55</v>
      </c>
      <c r="K116" s="5" t="s">
        <v>55</v>
      </c>
      <c r="L116" s="5" t="s">
        <v>55</v>
      </c>
      <c r="M116" s="1"/>
    </row>
    <row r="117" spans="1:13">
      <c r="A117" s="4">
        <v>1.7871330114908739E-11</v>
      </c>
      <c r="B117" s="4">
        <v>1.0000000000000001E-5</v>
      </c>
      <c r="C117" s="4">
        <v>0</v>
      </c>
      <c r="D117" s="4">
        <v>0</v>
      </c>
      <c r="E117" s="4">
        <v>0</v>
      </c>
      <c r="F117" s="4">
        <v>0</v>
      </c>
      <c r="G117" s="5" t="s">
        <v>55</v>
      </c>
      <c r="H117" s="4">
        <v>0</v>
      </c>
      <c r="I117" s="5"/>
      <c r="J117" s="5" t="s">
        <v>55</v>
      </c>
      <c r="K117" s="5" t="s">
        <v>55</v>
      </c>
      <c r="L117" s="5" t="s">
        <v>55</v>
      </c>
      <c r="M117" s="1"/>
    </row>
    <row r="118" spans="1:13">
      <c r="A118" s="9">
        <v>3.5742660229817478E-11</v>
      </c>
      <c r="B118" s="9">
        <v>2.0000000000000002E-5</v>
      </c>
      <c r="C118" s="10"/>
      <c r="D118" s="9">
        <v>0</v>
      </c>
      <c r="E118" s="9">
        <v>0</v>
      </c>
      <c r="F118" s="10"/>
      <c r="G118" s="10"/>
      <c r="H118" s="9">
        <v>0</v>
      </c>
      <c r="I118" s="10"/>
      <c r="J118" s="10"/>
      <c r="K118" s="10"/>
      <c r="L118" s="11" t="s">
        <v>1461</v>
      </c>
      <c r="M118" s="1"/>
    </row>
    <row r="119" spans="1:13" ht="15.2" customHeight="1">
      <c r="A119" s="31" t="s">
        <v>1462</v>
      </c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1"/>
    </row>
    <row r="120" spans="1:13">
      <c r="A120" s="4">
        <v>1.7871330114908739E-11</v>
      </c>
      <c r="B120" s="4">
        <v>1.0000000000000001E-5</v>
      </c>
      <c r="C120" s="4">
        <v>0</v>
      </c>
      <c r="D120" s="4">
        <v>0</v>
      </c>
      <c r="E120" s="4">
        <v>0</v>
      </c>
      <c r="F120" s="4">
        <v>0</v>
      </c>
      <c r="G120" s="5" t="s">
        <v>55</v>
      </c>
      <c r="H120" s="4">
        <v>0</v>
      </c>
      <c r="I120" s="5"/>
      <c r="J120" s="5" t="s">
        <v>55</v>
      </c>
      <c r="K120" s="5" t="s">
        <v>55</v>
      </c>
      <c r="L120" s="5" t="s">
        <v>55</v>
      </c>
      <c r="M120" s="1"/>
    </row>
    <row r="121" spans="1:13" ht="25.5">
      <c r="A121" s="9">
        <v>1.7871330114908739E-11</v>
      </c>
      <c r="B121" s="9">
        <v>1.0000000000000001E-5</v>
      </c>
      <c r="C121" s="10"/>
      <c r="D121" s="9">
        <v>0</v>
      </c>
      <c r="E121" s="9">
        <v>0</v>
      </c>
      <c r="F121" s="10"/>
      <c r="G121" s="10"/>
      <c r="H121" s="9">
        <v>0</v>
      </c>
      <c r="I121" s="10"/>
      <c r="J121" s="10"/>
      <c r="K121" s="10"/>
      <c r="L121" s="11" t="s">
        <v>1463</v>
      </c>
      <c r="M121" s="1"/>
    </row>
    <row r="122" spans="1:13" ht="15.2" customHeight="1">
      <c r="A122" s="31" t="s">
        <v>1464</v>
      </c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1"/>
    </row>
    <row r="123" spans="1:13">
      <c r="A123" s="4">
        <v>1.7871330114908739E-11</v>
      </c>
      <c r="B123" s="4">
        <v>1.0000000000000001E-5</v>
      </c>
      <c r="C123" s="4">
        <v>0</v>
      </c>
      <c r="D123" s="4">
        <v>0</v>
      </c>
      <c r="E123" s="4">
        <v>0</v>
      </c>
      <c r="F123" s="4">
        <v>0</v>
      </c>
      <c r="G123" s="5" t="s">
        <v>55</v>
      </c>
      <c r="H123" s="4">
        <v>0</v>
      </c>
      <c r="I123" s="5"/>
      <c r="J123" s="5" t="s">
        <v>55</v>
      </c>
      <c r="K123" s="5" t="s">
        <v>55</v>
      </c>
      <c r="L123" s="5" t="s">
        <v>55</v>
      </c>
      <c r="M123" s="1"/>
    </row>
    <row r="124" spans="1:13">
      <c r="A124" s="9">
        <v>1.7871330114908739E-11</v>
      </c>
      <c r="B124" s="9">
        <v>1.0000000000000001E-5</v>
      </c>
      <c r="C124" s="10"/>
      <c r="D124" s="9">
        <v>0</v>
      </c>
      <c r="E124" s="9">
        <v>0</v>
      </c>
      <c r="F124" s="10"/>
      <c r="G124" s="10"/>
      <c r="H124" s="9">
        <v>0</v>
      </c>
      <c r="I124" s="10"/>
      <c r="J124" s="10"/>
      <c r="K124" s="10"/>
      <c r="L124" s="11" t="s">
        <v>1465</v>
      </c>
      <c r="M124" s="1"/>
    </row>
    <row r="125" spans="1:13">
      <c r="A125" s="9">
        <v>1.6165316562196199</v>
      </c>
      <c r="B125" s="9">
        <v>904539.08345135755</v>
      </c>
      <c r="C125" s="10"/>
      <c r="D125" s="9">
        <v>777538980.10169995</v>
      </c>
      <c r="E125" s="9">
        <v>3.305311817406638</v>
      </c>
      <c r="F125" s="10"/>
      <c r="G125" s="10"/>
      <c r="H125" s="9">
        <v>5.6734366398843408</v>
      </c>
      <c r="I125" s="10"/>
      <c r="J125" s="10"/>
      <c r="K125" s="10"/>
      <c r="L125" s="11" t="s">
        <v>93</v>
      </c>
      <c r="M125" s="1"/>
    </row>
    <row r="126" spans="1:13" ht="15.2" customHeight="1">
      <c r="A126" s="31" t="s">
        <v>94</v>
      </c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1"/>
    </row>
    <row r="127" spans="1:13" ht="15.2" customHeight="1">
      <c r="A127" s="31" t="s">
        <v>1466</v>
      </c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1"/>
    </row>
    <row r="128" spans="1:13">
      <c r="A128" s="4">
        <v>1.7871330114908739E-11</v>
      </c>
      <c r="B128" s="4">
        <v>1.0000000000000001E-5</v>
      </c>
      <c r="C128" s="4">
        <v>0</v>
      </c>
      <c r="D128" s="4">
        <v>0</v>
      </c>
      <c r="E128" s="4">
        <v>0</v>
      </c>
      <c r="F128" s="4">
        <v>0</v>
      </c>
      <c r="G128" s="5" t="s">
        <v>55</v>
      </c>
      <c r="H128" s="4">
        <v>0</v>
      </c>
      <c r="I128" s="5"/>
      <c r="J128" s="5" t="s">
        <v>55</v>
      </c>
      <c r="K128" s="5" t="s">
        <v>55</v>
      </c>
      <c r="L128" s="5" t="s">
        <v>55</v>
      </c>
      <c r="M128" s="1"/>
    </row>
    <row r="129" spans="1:13" ht="25.5">
      <c r="A129" s="9">
        <v>1.7871330114908739E-11</v>
      </c>
      <c r="B129" s="9">
        <v>1.0000000000000001E-5</v>
      </c>
      <c r="C129" s="10"/>
      <c r="D129" s="9">
        <v>0</v>
      </c>
      <c r="E129" s="9">
        <v>0</v>
      </c>
      <c r="F129" s="10"/>
      <c r="G129" s="10"/>
      <c r="H129" s="9">
        <v>0</v>
      </c>
      <c r="I129" s="10"/>
      <c r="J129" s="10"/>
      <c r="K129" s="10"/>
      <c r="L129" s="11" t="s">
        <v>1467</v>
      </c>
      <c r="M129" s="1"/>
    </row>
    <row r="130" spans="1:13" ht="15.2" customHeight="1">
      <c r="A130" s="31" t="s">
        <v>1324</v>
      </c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1"/>
    </row>
    <row r="131" spans="1:13">
      <c r="A131" s="4">
        <v>1.7871330114908739E-11</v>
      </c>
      <c r="B131" s="4">
        <v>1.0000000000000001E-5</v>
      </c>
      <c r="C131" s="4">
        <v>0</v>
      </c>
      <c r="D131" s="4">
        <v>0</v>
      </c>
      <c r="E131" s="4">
        <v>0</v>
      </c>
      <c r="F131" s="4">
        <v>0</v>
      </c>
      <c r="G131" s="5" t="s">
        <v>55</v>
      </c>
      <c r="H131" s="4">
        <v>0</v>
      </c>
      <c r="I131" s="5"/>
      <c r="J131" s="5" t="s">
        <v>55</v>
      </c>
      <c r="K131" s="5" t="s">
        <v>55</v>
      </c>
      <c r="L131" s="5" t="s">
        <v>55</v>
      </c>
      <c r="M131" s="1"/>
    </row>
    <row r="132" spans="1:13" ht="25.5">
      <c r="A132" s="9">
        <v>1.7871330114908739E-11</v>
      </c>
      <c r="B132" s="9">
        <v>1.0000000000000001E-5</v>
      </c>
      <c r="C132" s="10"/>
      <c r="D132" s="9">
        <v>0</v>
      </c>
      <c r="E132" s="9">
        <v>0</v>
      </c>
      <c r="F132" s="10"/>
      <c r="G132" s="10"/>
      <c r="H132" s="9">
        <v>0</v>
      </c>
      <c r="I132" s="10"/>
      <c r="J132" s="10"/>
      <c r="K132" s="10"/>
      <c r="L132" s="11" t="s">
        <v>1325</v>
      </c>
      <c r="M132" s="1"/>
    </row>
    <row r="133" spans="1:13" ht="15.2" customHeight="1">
      <c r="A133" s="31" t="s">
        <v>1326</v>
      </c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1"/>
    </row>
    <row r="134" spans="1:13">
      <c r="A134" s="4">
        <v>1.7871330114908739E-11</v>
      </c>
      <c r="B134" s="4">
        <v>1.0000000000000001E-5</v>
      </c>
      <c r="C134" s="4">
        <v>0</v>
      </c>
      <c r="D134" s="4">
        <v>0</v>
      </c>
      <c r="E134" s="4">
        <v>0</v>
      </c>
      <c r="F134" s="4">
        <v>0</v>
      </c>
      <c r="G134" s="5" t="s">
        <v>55</v>
      </c>
      <c r="H134" s="4">
        <v>0</v>
      </c>
      <c r="I134" s="5"/>
      <c r="J134" s="5" t="s">
        <v>55</v>
      </c>
      <c r="K134" s="5" t="s">
        <v>55</v>
      </c>
      <c r="L134" s="5" t="s">
        <v>55</v>
      </c>
      <c r="M134" s="1"/>
    </row>
    <row r="135" spans="1:13" ht="25.5">
      <c r="A135" s="9">
        <v>1.7871330114908739E-11</v>
      </c>
      <c r="B135" s="9">
        <v>1.0000000000000001E-5</v>
      </c>
      <c r="C135" s="10"/>
      <c r="D135" s="9">
        <v>0</v>
      </c>
      <c r="E135" s="9">
        <v>0</v>
      </c>
      <c r="F135" s="10"/>
      <c r="G135" s="10"/>
      <c r="H135" s="9">
        <v>0</v>
      </c>
      <c r="I135" s="10"/>
      <c r="J135" s="10"/>
      <c r="K135" s="10"/>
      <c r="L135" s="11" t="s">
        <v>1457</v>
      </c>
      <c r="M135" s="1"/>
    </row>
    <row r="136" spans="1:13" ht="15.2" customHeight="1">
      <c r="A136" s="31" t="s">
        <v>1464</v>
      </c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1"/>
    </row>
    <row r="137" spans="1:13">
      <c r="A137" s="4">
        <v>1.7871330114908739E-11</v>
      </c>
      <c r="B137" s="4">
        <v>1.0000000000000001E-5</v>
      </c>
      <c r="C137" s="4">
        <v>0</v>
      </c>
      <c r="D137" s="4">
        <v>0</v>
      </c>
      <c r="E137" s="4">
        <v>0</v>
      </c>
      <c r="F137" s="4">
        <v>0</v>
      </c>
      <c r="G137" s="5" t="s">
        <v>55</v>
      </c>
      <c r="H137" s="4">
        <v>0</v>
      </c>
      <c r="I137" s="5"/>
      <c r="J137" s="5" t="s">
        <v>55</v>
      </c>
      <c r="K137" s="5" t="s">
        <v>55</v>
      </c>
      <c r="L137" s="5" t="s">
        <v>55</v>
      </c>
      <c r="M137" s="1"/>
    </row>
    <row r="138" spans="1:13">
      <c r="A138" s="9">
        <v>1.7871330114908739E-11</v>
      </c>
      <c r="B138" s="9">
        <v>1.0000000000000001E-5</v>
      </c>
      <c r="C138" s="10"/>
      <c r="D138" s="9">
        <v>0</v>
      </c>
      <c r="E138" s="9">
        <v>0</v>
      </c>
      <c r="F138" s="10"/>
      <c r="G138" s="10"/>
      <c r="H138" s="9">
        <v>0</v>
      </c>
      <c r="I138" s="10"/>
      <c r="J138" s="10"/>
      <c r="K138" s="10"/>
      <c r="L138" s="11" t="s">
        <v>1465</v>
      </c>
      <c r="M138" s="1"/>
    </row>
    <row r="139" spans="1:13">
      <c r="A139" s="9">
        <v>7.1485320459634956E-11</v>
      </c>
      <c r="B139" s="9">
        <v>4.0000000000000003E-5</v>
      </c>
      <c r="C139" s="10"/>
      <c r="D139" s="9">
        <v>0</v>
      </c>
      <c r="E139" s="9">
        <v>0</v>
      </c>
      <c r="F139" s="10"/>
      <c r="G139" s="10"/>
      <c r="H139" s="9">
        <v>0</v>
      </c>
      <c r="I139" s="10"/>
      <c r="J139" s="10"/>
      <c r="K139" s="10"/>
      <c r="L139" s="11" t="s">
        <v>99</v>
      </c>
      <c r="M139" s="1"/>
    </row>
    <row r="140" spans="1:13">
      <c r="A140" s="6">
        <v>1.6165316562911054</v>
      </c>
      <c r="B140" s="6">
        <v>904539.08349135763</v>
      </c>
      <c r="C140" s="12"/>
      <c r="D140" s="6">
        <v>777538980.10169995</v>
      </c>
      <c r="E140" s="6">
        <v>3.3053118172604723</v>
      </c>
      <c r="F140" s="12"/>
      <c r="G140" s="12"/>
      <c r="H140" s="6">
        <v>5.6734366396334526</v>
      </c>
      <c r="I140" s="12"/>
      <c r="J140" s="12"/>
      <c r="K140" s="12"/>
      <c r="L140" s="7" t="s">
        <v>1468</v>
      </c>
      <c r="M140" s="1"/>
    </row>
    <row r="141" spans="1:13" ht="20.100000000000001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1"/>
    </row>
    <row r="142" spans="1:13" ht="36" customHeight="1">
      <c r="A142" s="30" t="s">
        <v>33</v>
      </c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</row>
  </sheetData>
  <mergeCells count="18">
    <mergeCell ref="A133:L133"/>
    <mergeCell ref="A136:L136"/>
    <mergeCell ref="A142:M142"/>
    <mergeCell ref="A119:L119"/>
    <mergeCell ref="A122:L122"/>
    <mergeCell ref="A126:L126"/>
    <mergeCell ref="A127:L127"/>
    <mergeCell ref="A130:L130"/>
    <mergeCell ref="A11:L11"/>
    <mergeCell ref="A14:L14"/>
    <mergeCell ref="A17:L17"/>
    <mergeCell ref="A112:L112"/>
    <mergeCell ref="A115:L115"/>
    <mergeCell ref="A2:M2"/>
    <mergeCell ref="A3:M3"/>
    <mergeCell ref="A4:M4"/>
    <mergeCell ref="A7:L7"/>
    <mergeCell ref="A8:L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36"/>
  <sheetViews>
    <sheetView showGridLines="0" topLeftCell="A4" workbookViewId="0"/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27" t="s">
        <v>1469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3</v>
      </c>
      <c r="B6" s="3" t="s">
        <v>44</v>
      </c>
      <c r="C6" s="3" t="s">
        <v>104</v>
      </c>
      <c r="D6" s="3" t="s">
        <v>105</v>
      </c>
      <c r="E6" s="3" t="s">
        <v>45</v>
      </c>
      <c r="F6" s="3" t="s">
        <v>1470</v>
      </c>
      <c r="G6" s="3" t="s">
        <v>36</v>
      </c>
      <c r="H6" s="3" t="s">
        <v>106</v>
      </c>
      <c r="I6" s="3" t="s">
        <v>47</v>
      </c>
      <c r="J6" s="3" t="s">
        <v>48</v>
      </c>
      <c r="K6" s="3" t="s">
        <v>49</v>
      </c>
      <c r="L6" s="3" t="s">
        <v>50</v>
      </c>
      <c r="M6" s="1"/>
    </row>
    <row r="7" spans="1:13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1"/>
    </row>
    <row r="8" spans="1:13" ht="15.2" customHeight="1">
      <c r="A8" s="31" t="s">
        <v>858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1"/>
    </row>
    <row r="9" spans="1:13">
      <c r="A9" s="4">
        <v>5.4186898411111659E-3</v>
      </c>
      <c r="B9" s="4">
        <v>3032.0573825619999</v>
      </c>
      <c r="C9" s="4">
        <v>141.34</v>
      </c>
      <c r="D9" s="4">
        <v>2145222.4300000002</v>
      </c>
      <c r="E9" s="4">
        <v>-1.41548812389485E-3</v>
      </c>
      <c r="F9" s="4">
        <v>6.2</v>
      </c>
      <c r="G9" s="5" t="s">
        <v>53</v>
      </c>
      <c r="H9" s="4">
        <v>1.0179657054745719</v>
      </c>
      <c r="I9" s="5" t="s">
        <v>108</v>
      </c>
      <c r="J9" s="5" t="s">
        <v>160</v>
      </c>
      <c r="K9" s="5" t="s">
        <v>1471</v>
      </c>
      <c r="L9" s="5" t="s">
        <v>1472</v>
      </c>
      <c r="M9" s="1"/>
    </row>
    <row r="10" spans="1:13">
      <c r="A10" s="4">
        <v>3.2793662522883808E-4</v>
      </c>
      <c r="B10" s="4">
        <v>183.49872288200001</v>
      </c>
      <c r="C10" s="4">
        <v>144.01</v>
      </c>
      <c r="D10" s="4">
        <v>127420.82</v>
      </c>
      <c r="E10" s="4">
        <v>-1.8392038297653199</v>
      </c>
      <c r="F10" s="4">
        <v>6.3</v>
      </c>
      <c r="G10" s="5" t="s">
        <v>53</v>
      </c>
      <c r="H10" s="4">
        <v>1.9178081986207629E-2</v>
      </c>
      <c r="I10" s="5" t="s">
        <v>108</v>
      </c>
      <c r="J10" s="5" t="s">
        <v>160</v>
      </c>
      <c r="K10" s="5" t="s">
        <v>1473</v>
      </c>
      <c r="L10" s="5" t="s">
        <v>1474</v>
      </c>
      <c r="M10" s="1"/>
    </row>
    <row r="11" spans="1:13">
      <c r="A11" s="4">
        <v>3.3418907734215062E-3</v>
      </c>
      <c r="B11" s="4">
        <v>1869.9731648029999</v>
      </c>
      <c r="C11" s="4">
        <v>142.63</v>
      </c>
      <c r="D11" s="4">
        <v>1311065.81</v>
      </c>
      <c r="E11" s="4">
        <v>0.50186183297634002</v>
      </c>
      <c r="F11" s="4">
        <v>6.2</v>
      </c>
      <c r="G11" s="5" t="s">
        <v>53</v>
      </c>
      <c r="H11" s="4">
        <v>2.1965483286333418</v>
      </c>
      <c r="I11" s="5" t="s">
        <v>108</v>
      </c>
      <c r="J11" s="5" t="s">
        <v>160</v>
      </c>
      <c r="K11" s="5" t="s">
        <v>1475</v>
      </c>
      <c r="L11" s="5" t="s">
        <v>1476</v>
      </c>
      <c r="M11" s="1"/>
    </row>
    <row r="12" spans="1:13">
      <c r="A12" s="4">
        <v>9.3871039066310228E-3</v>
      </c>
      <c r="B12" s="4">
        <v>5252.6050642419996</v>
      </c>
      <c r="C12" s="4">
        <v>143.83000000000001</v>
      </c>
      <c r="D12" s="4">
        <v>3651953.74</v>
      </c>
      <c r="E12" s="4">
        <v>0.100603729128836</v>
      </c>
      <c r="F12" s="4">
        <v>6.4</v>
      </c>
      <c r="G12" s="5" t="s">
        <v>53</v>
      </c>
      <c r="H12" s="4">
        <v>1.3141924539814338</v>
      </c>
      <c r="I12" s="5" t="s">
        <v>108</v>
      </c>
      <c r="J12" s="5" t="s">
        <v>160</v>
      </c>
      <c r="K12" s="5" t="s">
        <v>1477</v>
      </c>
      <c r="L12" s="5" t="s">
        <v>1478</v>
      </c>
      <c r="M12" s="1"/>
    </row>
    <row r="13" spans="1:13">
      <c r="A13" s="9">
        <v>1.8475621146392535E-2</v>
      </c>
      <c r="B13" s="9">
        <v>10338.134334488999</v>
      </c>
      <c r="C13" s="10"/>
      <c r="D13" s="9">
        <v>7235662.7999999998</v>
      </c>
      <c r="E13" s="9">
        <v>0.10883166978758017</v>
      </c>
      <c r="F13" s="10"/>
      <c r="G13" s="10"/>
      <c r="H13" s="9">
        <v>1.3639279098840036</v>
      </c>
      <c r="I13" s="10"/>
      <c r="J13" s="10"/>
      <c r="K13" s="10"/>
      <c r="L13" s="11" t="s">
        <v>964</v>
      </c>
      <c r="M13" s="1"/>
    </row>
    <row r="14" spans="1:13" ht="15.2" customHeight="1">
      <c r="A14" s="31" t="s">
        <v>250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1"/>
    </row>
    <row r="15" spans="1:13">
      <c r="A15" s="4">
        <v>1.7871330114908739E-11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55</v>
      </c>
      <c r="H15" s="4">
        <v>0</v>
      </c>
      <c r="I15" s="5"/>
      <c r="J15" s="5" t="s">
        <v>55</v>
      </c>
      <c r="K15" s="5" t="s">
        <v>55</v>
      </c>
      <c r="L15" s="5" t="s">
        <v>55</v>
      </c>
      <c r="M15" s="1"/>
    </row>
    <row r="16" spans="1:13">
      <c r="A16" s="9">
        <v>1.7871330114908739E-11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263</v>
      </c>
      <c r="M16" s="1"/>
    </row>
    <row r="17" spans="1:13" ht="15.2" customHeight="1">
      <c r="A17" s="31" t="s">
        <v>1479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1"/>
    </row>
    <row r="18" spans="1:13" ht="24">
      <c r="A18" s="4">
        <v>0.12792135624415341</v>
      </c>
      <c r="B18" s="4">
        <v>71579.090880000003</v>
      </c>
      <c r="C18" s="4">
        <v>99.92</v>
      </c>
      <c r="D18" s="4">
        <v>71636400</v>
      </c>
      <c r="E18" s="4">
        <v>0.77618600070476396</v>
      </c>
      <c r="F18" s="4">
        <v>0.67220000000000002</v>
      </c>
      <c r="G18" s="5" t="s">
        <v>38</v>
      </c>
      <c r="H18" s="4">
        <v>0.97008681907919769</v>
      </c>
      <c r="I18" s="5" t="s">
        <v>108</v>
      </c>
      <c r="J18" s="5" t="s">
        <v>160</v>
      </c>
      <c r="K18" s="5" t="s">
        <v>1480</v>
      </c>
      <c r="L18" s="5" t="s">
        <v>1481</v>
      </c>
      <c r="M18" s="1"/>
    </row>
    <row r="19" spans="1:13">
      <c r="A19" s="4">
        <v>0.1733493643857385</v>
      </c>
      <c r="B19" s="4">
        <v>96998.58</v>
      </c>
      <c r="C19" s="4">
        <v>107.24</v>
      </c>
      <c r="D19" s="4">
        <v>90450000</v>
      </c>
      <c r="E19" s="4">
        <v>4.3109289573431004</v>
      </c>
      <c r="F19" s="4">
        <v>5.4264000000000001</v>
      </c>
      <c r="G19" s="5" t="s">
        <v>38</v>
      </c>
      <c r="H19" s="4">
        <v>5.4446353116770236</v>
      </c>
      <c r="I19" s="5" t="s">
        <v>108</v>
      </c>
      <c r="J19" s="5" t="s">
        <v>160</v>
      </c>
      <c r="K19" s="5" t="s">
        <v>1482</v>
      </c>
      <c r="L19" s="5" t="s">
        <v>1483</v>
      </c>
      <c r="M19" s="1"/>
    </row>
    <row r="20" spans="1:13" ht="24">
      <c r="A20" s="4">
        <v>0.20717609078336738</v>
      </c>
      <c r="B20" s="4">
        <v>115926.5088</v>
      </c>
      <c r="C20" s="4">
        <v>100.13</v>
      </c>
      <c r="D20" s="4">
        <v>115776000</v>
      </c>
      <c r="E20" s="4">
        <v>1.118960080266</v>
      </c>
      <c r="F20" s="4">
        <v>1.2516</v>
      </c>
      <c r="G20" s="5" t="s">
        <v>38</v>
      </c>
      <c r="H20" s="4">
        <v>0.45126597017910464</v>
      </c>
      <c r="I20" s="5" t="s">
        <v>108</v>
      </c>
      <c r="J20" s="5" t="s">
        <v>160</v>
      </c>
      <c r="K20" s="5" t="s">
        <v>1484</v>
      </c>
      <c r="L20" s="5" t="s">
        <v>1485</v>
      </c>
      <c r="M20" s="1"/>
    </row>
    <row r="21" spans="1:13">
      <c r="A21" s="9">
        <v>0.50844681141325931</v>
      </c>
      <c r="B21" s="9">
        <v>284504.17968</v>
      </c>
      <c r="C21" s="10"/>
      <c r="D21" s="9">
        <v>277862400</v>
      </c>
      <c r="E21" s="9">
        <v>2.1209875085065972</v>
      </c>
      <c r="F21" s="10"/>
      <c r="G21" s="10"/>
      <c r="H21" s="9">
        <v>2.2842318718443835</v>
      </c>
      <c r="I21" s="10"/>
      <c r="J21" s="10"/>
      <c r="K21" s="10"/>
      <c r="L21" s="11" t="s">
        <v>1486</v>
      </c>
      <c r="M21" s="1"/>
    </row>
    <row r="22" spans="1:13" ht="15.2" customHeight="1">
      <c r="A22" s="31" t="s">
        <v>1487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1"/>
    </row>
    <row r="23" spans="1:13">
      <c r="A23" s="4">
        <v>1.7871330114908739E-11</v>
      </c>
      <c r="B23" s="4">
        <v>1.0000000000000001E-5</v>
      </c>
      <c r="C23" s="4">
        <v>0</v>
      </c>
      <c r="D23" s="4">
        <v>0</v>
      </c>
      <c r="E23" s="4">
        <v>0</v>
      </c>
      <c r="F23" s="4">
        <v>0</v>
      </c>
      <c r="G23" s="5" t="s">
        <v>55</v>
      </c>
      <c r="H23" s="4">
        <v>0</v>
      </c>
      <c r="I23" s="5"/>
      <c r="J23" s="5" t="s">
        <v>55</v>
      </c>
      <c r="K23" s="5" t="s">
        <v>55</v>
      </c>
      <c r="L23" s="5" t="s">
        <v>55</v>
      </c>
      <c r="M23" s="1"/>
    </row>
    <row r="24" spans="1:13">
      <c r="A24" s="9">
        <v>1.7871330114908739E-11</v>
      </c>
      <c r="B24" s="9">
        <v>1.0000000000000001E-5</v>
      </c>
      <c r="C24" s="10"/>
      <c r="D24" s="9">
        <v>0</v>
      </c>
      <c r="E24" s="9">
        <v>0</v>
      </c>
      <c r="F24" s="10"/>
      <c r="G24" s="10"/>
      <c r="H24" s="9">
        <v>0</v>
      </c>
      <c r="I24" s="10"/>
      <c r="J24" s="10"/>
      <c r="K24" s="10"/>
      <c r="L24" s="11" t="s">
        <v>1488</v>
      </c>
      <c r="M24" s="1"/>
    </row>
    <row r="25" spans="1:13" ht="15.2" customHeight="1">
      <c r="A25" s="31" t="s">
        <v>439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1"/>
    </row>
    <row r="26" spans="1:13">
      <c r="A26" s="4">
        <v>1.7871330114908739E-11</v>
      </c>
      <c r="B26" s="4">
        <v>1.0000000000000001E-5</v>
      </c>
      <c r="C26" s="4">
        <v>0</v>
      </c>
      <c r="D26" s="4">
        <v>0</v>
      </c>
      <c r="E26" s="4">
        <v>0</v>
      </c>
      <c r="F26" s="4">
        <v>0</v>
      </c>
      <c r="G26" s="5" t="s">
        <v>55</v>
      </c>
      <c r="H26" s="4">
        <v>0</v>
      </c>
      <c r="I26" s="5"/>
      <c r="J26" s="5" t="s">
        <v>55</v>
      </c>
      <c r="K26" s="5" t="s">
        <v>55</v>
      </c>
      <c r="L26" s="5" t="s">
        <v>55</v>
      </c>
      <c r="M26" s="1"/>
    </row>
    <row r="27" spans="1:13">
      <c r="A27" s="9">
        <v>1.7871330114908739E-11</v>
      </c>
      <c r="B27" s="9">
        <v>1.0000000000000001E-5</v>
      </c>
      <c r="C27" s="10"/>
      <c r="D27" s="9">
        <v>0</v>
      </c>
      <c r="E27" s="9">
        <v>0</v>
      </c>
      <c r="F27" s="10"/>
      <c r="G27" s="10"/>
      <c r="H27" s="9">
        <v>0</v>
      </c>
      <c r="I27" s="10"/>
      <c r="J27" s="10"/>
      <c r="K27" s="10"/>
      <c r="L27" s="11" t="s">
        <v>440</v>
      </c>
      <c r="M27" s="1"/>
    </row>
    <row r="28" spans="1:13">
      <c r="A28" s="9">
        <v>0.52692243261326577</v>
      </c>
      <c r="B28" s="9">
        <v>294842.314044489</v>
      </c>
      <c r="C28" s="10"/>
      <c r="D28" s="9">
        <v>285098062.80000001</v>
      </c>
      <c r="E28" s="9">
        <v>2.0504347539142072</v>
      </c>
      <c r="F28" s="10"/>
      <c r="G28" s="10"/>
      <c r="H28" s="9">
        <v>2.2519630094639309</v>
      </c>
      <c r="I28" s="10"/>
      <c r="J28" s="10"/>
      <c r="K28" s="10"/>
      <c r="L28" s="11" t="s">
        <v>93</v>
      </c>
      <c r="M28" s="1"/>
    </row>
    <row r="29" spans="1:13" ht="15.2" customHeight="1">
      <c r="A29" s="31" t="s">
        <v>94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1"/>
    </row>
    <row r="30" spans="1:13" ht="15.2" customHeight="1">
      <c r="A30" s="31" t="s">
        <v>568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1"/>
    </row>
    <row r="31" spans="1:13">
      <c r="A31" s="4">
        <v>1.7871330114908739E-11</v>
      </c>
      <c r="B31" s="4">
        <v>1.0000000000000001E-5</v>
      </c>
      <c r="C31" s="4">
        <v>0</v>
      </c>
      <c r="D31" s="4">
        <v>0</v>
      </c>
      <c r="E31" s="4">
        <v>0</v>
      </c>
      <c r="F31" s="4">
        <v>0</v>
      </c>
      <c r="G31" s="5" t="s">
        <v>55</v>
      </c>
      <c r="H31" s="4">
        <v>0</v>
      </c>
      <c r="I31" s="5"/>
      <c r="J31" s="5" t="s">
        <v>55</v>
      </c>
      <c r="K31" s="5" t="s">
        <v>55</v>
      </c>
      <c r="L31" s="5" t="s">
        <v>55</v>
      </c>
      <c r="M31" s="1"/>
    </row>
    <row r="32" spans="1:13">
      <c r="A32" s="9">
        <v>1.7871330114908739E-11</v>
      </c>
      <c r="B32" s="9">
        <v>1.0000000000000001E-5</v>
      </c>
      <c r="C32" s="10"/>
      <c r="D32" s="9">
        <v>0</v>
      </c>
      <c r="E32" s="9">
        <v>0</v>
      </c>
      <c r="F32" s="10"/>
      <c r="G32" s="10"/>
      <c r="H32" s="9">
        <v>0</v>
      </c>
      <c r="I32" s="10"/>
      <c r="J32" s="10"/>
      <c r="K32" s="10"/>
      <c r="L32" s="11" t="s">
        <v>569</v>
      </c>
      <c r="M32" s="1"/>
    </row>
    <row r="33" spans="1:13">
      <c r="A33" s="9">
        <v>1.7871330114908739E-11</v>
      </c>
      <c r="B33" s="9">
        <v>1.0000000000000001E-5</v>
      </c>
      <c r="C33" s="10"/>
      <c r="D33" s="9">
        <v>0</v>
      </c>
      <c r="E33" s="9">
        <v>0</v>
      </c>
      <c r="F33" s="10"/>
      <c r="G33" s="10"/>
      <c r="H33" s="9">
        <v>0</v>
      </c>
      <c r="I33" s="10"/>
      <c r="J33" s="10"/>
      <c r="K33" s="10"/>
      <c r="L33" s="11" t="s">
        <v>99</v>
      </c>
      <c r="M33" s="1"/>
    </row>
    <row r="34" spans="1:13">
      <c r="A34" s="6">
        <v>0.52692243263113714</v>
      </c>
      <c r="B34" s="6">
        <v>294842.31405448902</v>
      </c>
      <c r="C34" s="12"/>
      <c r="D34" s="6">
        <v>285098062.80000001</v>
      </c>
      <c r="E34" s="6">
        <v>2.0504347538446637</v>
      </c>
      <c r="F34" s="12"/>
      <c r="G34" s="12"/>
      <c r="H34" s="6">
        <v>2.2519630093875525</v>
      </c>
      <c r="I34" s="12"/>
      <c r="J34" s="12"/>
      <c r="K34" s="12"/>
      <c r="L34" s="7" t="s">
        <v>1489</v>
      </c>
      <c r="M34" s="1"/>
    </row>
    <row r="35" spans="1:13" ht="20.100000000000001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1"/>
    </row>
    <row r="36" spans="1:13" ht="36" customHeight="1">
      <c r="A36" s="30" t="s">
        <v>33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</row>
  </sheetData>
  <mergeCells count="12">
    <mergeCell ref="A30:L30"/>
    <mergeCell ref="A36:M36"/>
    <mergeCell ref="A14:L14"/>
    <mergeCell ref="A17:L17"/>
    <mergeCell ref="A22:L22"/>
    <mergeCell ref="A25:L25"/>
    <mergeCell ref="A29:L29"/>
    <mergeCell ref="A2:M2"/>
    <mergeCell ref="A3:M3"/>
    <mergeCell ref="A4:M4"/>
    <mergeCell ref="A7:L7"/>
    <mergeCell ref="A8:L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5"/>
  <sheetViews>
    <sheetView showGridLines="0" workbookViewId="0">
      <selection activeCell="B6" sqref="B6"/>
    </sheetView>
  </sheetViews>
  <sheetFormatPr defaultRowHeight="12.75"/>
  <cols>
    <col min="1" max="1" width="10.140625" customWidth="1"/>
    <col min="2" max="2" width="14.28515625" customWidth="1"/>
    <col min="3" max="5" width="10.140625" customWidth="1"/>
    <col min="6" max="6" width="25.28515625" customWidth="1"/>
    <col min="7" max="7" width="6.85546875" customWidth="1"/>
    <col min="8" max="8" width="59.710937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27" t="s">
        <v>1490</v>
      </c>
      <c r="B2" s="27"/>
      <c r="C2" s="27"/>
      <c r="D2" s="27"/>
      <c r="E2" s="27"/>
      <c r="F2" s="27"/>
      <c r="G2" s="27"/>
      <c r="H2" s="1"/>
    </row>
    <row r="3" spans="1:8" ht="36" customHeight="1">
      <c r="A3" s="28" t="s">
        <v>1</v>
      </c>
      <c r="B3" s="28"/>
      <c r="C3" s="28"/>
      <c r="D3" s="28"/>
      <c r="E3" s="28"/>
      <c r="F3" s="28"/>
      <c r="G3" s="28"/>
      <c r="H3" s="1"/>
    </row>
    <row r="4" spans="1:8" ht="48.95" customHeight="1">
      <c r="A4" s="29" t="s">
        <v>2</v>
      </c>
      <c r="B4" s="29"/>
      <c r="C4" s="29"/>
      <c r="D4" s="29"/>
      <c r="E4" s="29"/>
      <c r="F4" s="29"/>
      <c r="G4" s="29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63.75">
      <c r="A6" s="3" t="s">
        <v>3</v>
      </c>
      <c r="B6" s="3" t="s">
        <v>44</v>
      </c>
      <c r="C6" s="3" t="s">
        <v>1491</v>
      </c>
      <c r="D6" s="3" t="s">
        <v>1492</v>
      </c>
      <c r="E6" s="3" t="s">
        <v>1493</v>
      </c>
      <c r="F6" s="3" t="s">
        <v>50</v>
      </c>
      <c r="G6" s="2"/>
      <c r="H6" s="1"/>
    </row>
    <row r="7" spans="1:8" ht="15.2" customHeight="1">
      <c r="A7" s="31" t="s">
        <v>51</v>
      </c>
      <c r="B7" s="31"/>
      <c r="C7" s="31"/>
      <c r="D7" s="31"/>
      <c r="E7" s="31"/>
      <c r="F7" s="31"/>
      <c r="G7" s="2"/>
      <c r="H7" s="1"/>
    </row>
    <row r="8" spans="1:8" ht="15.2" customHeight="1">
      <c r="A8" s="31" t="s">
        <v>1494</v>
      </c>
      <c r="B8" s="31"/>
      <c r="C8" s="31"/>
      <c r="D8" s="31"/>
      <c r="E8" s="31"/>
      <c r="F8" s="31"/>
      <c r="G8" s="2"/>
      <c r="H8" s="1"/>
    </row>
    <row r="9" spans="1:8">
      <c r="A9" s="4">
        <v>0.14297064091926995</v>
      </c>
      <c r="B9" s="4">
        <v>80000</v>
      </c>
      <c r="C9" s="4">
        <v>0.21</v>
      </c>
      <c r="D9" s="5" t="s">
        <v>196</v>
      </c>
      <c r="E9" s="14">
        <v>41274</v>
      </c>
      <c r="F9" s="5" t="s">
        <v>1495</v>
      </c>
      <c r="G9" s="2"/>
      <c r="H9" s="1"/>
    </row>
    <row r="10" spans="1:8">
      <c r="A10" s="9">
        <v>0.14297064091926995</v>
      </c>
      <c r="B10" s="9">
        <v>80000</v>
      </c>
      <c r="C10" s="9">
        <v>0.21</v>
      </c>
      <c r="D10" s="10"/>
      <c r="E10" s="10"/>
      <c r="F10" s="11" t="s">
        <v>1496</v>
      </c>
      <c r="G10" s="2"/>
      <c r="H10" s="1"/>
    </row>
    <row r="11" spans="1:8" ht="15.2" customHeight="1">
      <c r="A11" s="31" t="s">
        <v>1497</v>
      </c>
      <c r="B11" s="31"/>
      <c r="C11" s="31"/>
      <c r="D11" s="31"/>
      <c r="E11" s="31"/>
      <c r="F11" s="31"/>
      <c r="G11" s="2"/>
      <c r="H11" s="1"/>
    </row>
    <row r="12" spans="1:8">
      <c r="A12" s="4">
        <v>1.7871330114908739E-11</v>
      </c>
      <c r="B12" s="4">
        <v>1.0000000000000001E-5</v>
      </c>
      <c r="C12" s="4">
        <v>0</v>
      </c>
      <c r="D12" s="5" t="s">
        <v>55</v>
      </c>
      <c r="E12" s="14"/>
      <c r="F12" s="5" t="s">
        <v>55</v>
      </c>
      <c r="G12" s="2"/>
      <c r="H12" s="1"/>
    </row>
    <row r="13" spans="1:8">
      <c r="A13" s="9">
        <v>1.7871330114908739E-11</v>
      </c>
      <c r="B13" s="9">
        <v>1.0000000000000001E-5</v>
      </c>
      <c r="C13" s="9">
        <v>0</v>
      </c>
      <c r="D13" s="10"/>
      <c r="E13" s="10"/>
      <c r="F13" s="11" t="s">
        <v>1498</v>
      </c>
      <c r="G13" s="2"/>
      <c r="H13" s="1"/>
    </row>
    <row r="14" spans="1:8">
      <c r="A14" s="9">
        <v>0.14297064093714126</v>
      </c>
      <c r="B14" s="9">
        <v>80000.000010000003</v>
      </c>
      <c r="C14" s="9">
        <v>0.21</v>
      </c>
      <c r="D14" s="10"/>
      <c r="E14" s="10"/>
      <c r="F14" s="11" t="s">
        <v>93</v>
      </c>
      <c r="G14" s="2"/>
      <c r="H14" s="1"/>
    </row>
    <row r="15" spans="1:8" ht="15.2" customHeight="1">
      <c r="A15" s="31" t="s">
        <v>94</v>
      </c>
      <c r="B15" s="31"/>
      <c r="C15" s="31"/>
      <c r="D15" s="31"/>
      <c r="E15" s="31"/>
      <c r="F15" s="31"/>
      <c r="G15" s="2"/>
      <c r="H15" s="1"/>
    </row>
    <row r="16" spans="1:8" ht="15.2" customHeight="1">
      <c r="A16" s="31" t="s">
        <v>1494</v>
      </c>
      <c r="B16" s="31"/>
      <c r="C16" s="31"/>
      <c r="D16" s="31"/>
      <c r="E16" s="31"/>
      <c r="F16" s="31"/>
      <c r="G16" s="2"/>
      <c r="H16" s="1"/>
    </row>
    <row r="17" spans="1:8">
      <c r="A17" s="4">
        <v>1.7871330114908739E-11</v>
      </c>
      <c r="B17" s="4">
        <v>1.0000000000000001E-5</v>
      </c>
      <c r="C17" s="4">
        <v>0</v>
      </c>
      <c r="D17" s="5" t="s">
        <v>55</v>
      </c>
      <c r="E17" s="14"/>
      <c r="F17" s="5" t="s">
        <v>55</v>
      </c>
      <c r="G17" s="2"/>
      <c r="H17" s="1"/>
    </row>
    <row r="18" spans="1:8">
      <c r="A18" s="9">
        <v>1.7871330114908739E-11</v>
      </c>
      <c r="B18" s="9">
        <v>1.0000000000000001E-5</v>
      </c>
      <c r="C18" s="9">
        <v>0</v>
      </c>
      <c r="D18" s="10"/>
      <c r="E18" s="10"/>
      <c r="F18" s="11" t="s">
        <v>1496</v>
      </c>
      <c r="G18" s="2"/>
      <c r="H18" s="1"/>
    </row>
    <row r="19" spans="1:8" ht="15.2" customHeight="1">
      <c r="A19" s="31" t="s">
        <v>1497</v>
      </c>
      <c r="B19" s="31"/>
      <c r="C19" s="31"/>
      <c r="D19" s="31"/>
      <c r="E19" s="31"/>
      <c r="F19" s="31"/>
      <c r="G19" s="2"/>
      <c r="H19" s="1"/>
    </row>
    <row r="20" spans="1:8">
      <c r="A20" s="4">
        <v>1.7871330114908739E-11</v>
      </c>
      <c r="B20" s="4">
        <v>1.0000000000000001E-5</v>
      </c>
      <c r="C20" s="4">
        <v>0</v>
      </c>
      <c r="D20" s="5" t="s">
        <v>55</v>
      </c>
      <c r="E20" s="14"/>
      <c r="F20" s="5" t="s">
        <v>55</v>
      </c>
      <c r="G20" s="2"/>
      <c r="H20" s="1"/>
    </row>
    <row r="21" spans="1:8">
      <c r="A21" s="9">
        <v>1.7871330114908739E-11</v>
      </c>
      <c r="B21" s="9">
        <v>1.0000000000000001E-5</v>
      </c>
      <c r="C21" s="9">
        <v>0</v>
      </c>
      <c r="D21" s="10"/>
      <c r="E21" s="10"/>
      <c r="F21" s="11" t="s">
        <v>1498</v>
      </c>
      <c r="G21" s="2"/>
      <c r="H21" s="1"/>
    </row>
    <row r="22" spans="1:8">
      <c r="A22" s="9">
        <v>3.5742660229817478E-11</v>
      </c>
      <c r="B22" s="9">
        <v>2.0000000000000002E-5</v>
      </c>
      <c r="C22" s="9">
        <v>0</v>
      </c>
      <c r="D22" s="10"/>
      <c r="E22" s="10"/>
      <c r="F22" s="11" t="s">
        <v>99</v>
      </c>
      <c r="G22" s="2"/>
      <c r="H22" s="1"/>
    </row>
    <row r="23" spans="1:8">
      <c r="A23" s="6">
        <v>0.14297064097288395</v>
      </c>
      <c r="B23" s="6">
        <v>80000.000029999996</v>
      </c>
      <c r="C23" s="6">
        <v>0.21</v>
      </c>
      <c r="D23" s="12"/>
      <c r="E23" s="12"/>
      <c r="F23" s="7" t="s">
        <v>1499</v>
      </c>
      <c r="G23" s="2"/>
      <c r="H23" s="1"/>
    </row>
    <row r="24" spans="1:8" ht="20.100000000000001" customHeight="1">
      <c r="A24" s="1"/>
      <c r="B24" s="2"/>
      <c r="C24" s="2"/>
      <c r="D24" s="2"/>
      <c r="E24" s="2"/>
      <c r="F24" s="2"/>
      <c r="G24" s="2"/>
      <c r="H24" s="1"/>
    </row>
    <row r="25" spans="1:8" ht="36" customHeight="1">
      <c r="A25" s="30" t="s">
        <v>33</v>
      </c>
      <c r="B25" s="30"/>
      <c r="C25" s="30"/>
      <c r="D25" s="30"/>
      <c r="E25" s="30"/>
      <c r="F25" s="30"/>
      <c r="G25" s="30"/>
      <c r="H25" s="1"/>
    </row>
  </sheetData>
  <mergeCells count="10">
    <mergeCell ref="A15:F15"/>
    <mergeCell ref="A16:F16"/>
    <mergeCell ref="A19:F19"/>
    <mergeCell ref="A25:G25"/>
    <mergeCell ref="A2:G2"/>
    <mergeCell ref="A3:G3"/>
    <mergeCell ref="A4:G4"/>
    <mergeCell ref="A7:F7"/>
    <mergeCell ref="A8:F8"/>
    <mergeCell ref="A11:F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8"/>
  <sheetViews>
    <sheetView showGridLines="0" workbookViewId="0">
      <selection activeCell="F17" sqref="F17"/>
    </sheetView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25.28515625" customWidth="1"/>
    <col min="5" max="5" width="6.85546875" customWidth="1"/>
    <col min="6" max="6" width="81.28515625" customWidth="1"/>
  </cols>
  <sheetData>
    <row r="1" spans="1:6" ht="0.95" customHeight="1">
      <c r="A1" s="8"/>
      <c r="B1" s="8"/>
      <c r="C1" s="8"/>
      <c r="D1" s="8"/>
      <c r="E1" s="8"/>
      <c r="F1" s="8"/>
    </row>
    <row r="2" spans="1:6" ht="21.6" customHeight="1">
      <c r="A2" s="27" t="s">
        <v>1500</v>
      </c>
      <c r="B2" s="27"/>
      <c r="C2" s="27"/>
      <c r="D2" s="27"/>
      <c r="E2" s="27"/>
      <c r="F2" s="1"/>
    </row>
    <row r="3" spans="1:6" ht="36" customHeight="1">
      <c r="A3" s="28" t="s">
        <v>1</v>
      </c>
      <c r="B3" s="28"/>
      <c r="C3" s="28"/>
      <c r="D3" s="28"/>
      <c r="E3" s="28"/>
      <c r="F3" s="1"/>
    </row>
    <row r="4" spans="1:6" ht="48.95" customHeight="1">
      <c r="A4" s="29" t="s">
        <v>2</v>
      </c>
      <c r="B4" s="29"/>
      <c r="C4" s="29"/>
      <c r="D4" s="29"/>
      <c r="E4" s="29"/>
      <c r="F4" s="1"/>
    </row>
    <row r="5" spans="1:6" ht="28.7" customHeight="1">
      <c r="A5" s="1"/>
      <c r="B5" s="2"/>
      <c r="C5" s="2"/>
      <c r="D5" s="2"/>
      <c r="E5" s="2"/>
      <c r="F5" s="1"/>
    </row>
    <row r="6" spans="1:6" ht="51">
      <c r="A6" s="3" t="s">
        <v>3</v>
      </c>
      <c r="B6" s="3" t="s">
        <v>44</v>
      </c>
      <c r="C6" s="3" t="s">
        <v>48</v>
      </c>
      <c r="D6" s="3" t="s">
        <v>50</v>
      </c>
      <c r="E6" s="2"/>
      <c r="F6" s="1"/>
    </row>
    <row r="7" spans="1:6" ht="15.2" customHeight="1">
      <c r="A7" s="31" t="s">
        <v>1501</v>
      </c>
      <c r="B7" s="31"/>
      <c r="C7" s="31"/>
      <c r="D7" s="31"/>
      <c r="E7" s="2"/>
      <c r="F7" s="1"/>
    </row>
    <row r="8" spans="1:6">
      <c r="A8" s="4">
        <v>-0.39434929215841569</v>
      </c>
      <c r="B8" s="4">
        <v>-220660.29199999999</v>
      </c>
      <c r="C8" s="5" t="s">
        <v>55</v>
      </c>
      <c r="D8" s="5" t="s">
        <v>1502</v>
      </c>
      <c r="E8" s="2"/>
      <c r="F8" s="1"/>
    </row>
    <row r="9" spans="1:6">
      <c r="A9" s="4">
        <v>0.11158312375900709</v>
      </c>
      <c r="B9" s="4">
        <v>62436.944000000003</v>
      </c>
      <c r="C9" s="5" t="s">
        <v>55</v>
      </c>
      <c r="D9" s="5" t="s">
        <v>1503</v>
      </c>
      <c r="E9" s="2"/>
      <c r="F9" s="1"/>
    </row>
    <row r="10" spans="1:6" ht="24">
      <c r="A10" s="4">
        <v>3.9084598961305423</v>
      </c>
      <c r="B10" s="4">
        <v>2187000</v>
      </c>
      <c r="C10" s="5" t="s">
        <v>272</v>
      </c>
      <c r="D10" s="5" t="s">
        <v>1504</v>
      </c>
      <c r="E10" s="2"/>
      <c r="F10" s="1"/>
    </row>
    <row r="11" spans="1:6">
      <c r="A11" s="4">
        <v>6.5638033234682383E-3</v>
      </c>
      <c r="B11" s="4">
        <v>3672.8118619400002</v>
      </c>
      <c r="C11" s="5" t="s">
        <v>55</v>
      </c>
      <c r="D11" s="5" t="s">
        <v>1525</v>
      </c>
      <c r="E11" s="2"/>
      <c r="F11" s="1"/>
    </row>
    <row r="12" spans="1:6">
      <c r="A12" s="9">
        <v>3.6322575310546017</v>
      </c>
      <c r="B12" s="9">
        <v>2032449.46386194</v>
      </c>
      <c r="C12" s="10"/>
      <c r="D12" s="11" t="s">
        <v>1505</v>
      </c>
      <c r="E12" s="2"/>
      <c r="F12" s="1"/>
    </row>
    <row r="13" spans="1:6" ht="15.2" customHeight="1">
      <c r="A13" s="31" t="s">
        <v>94</v>
      </c>
      <c r="B13" s="31"/>
      <c r="C13" s="31"/>
      <c r="D13" s="31"/>
      <c r="E13" s="2"/>
      <c r="F13" s="1"/>
    </row>
    <row r="14" spans="1:6">
      <c r="A14" s="4">
        <v>1.7871330114908739E-11</v>
      </c>
      <c r="B14" s="4">
        <v>1.0000000000000001E-5</v>
      </c>
      <c r="C14" s="5" t="s">
        <v>55</v>
      </c>
      <c r="D14" s="5" t="s">
        <v>55</v>
      </c>
      <c r="E14" s="2"/>
      <c r="F14" s="1"/>
    </row>
    <row r="15" spans="1:6">
      <c r="A15" s="9">
        <v>1.7871330114908739E-11</v>
      </c>
      <c r="B15" s="9">
        <v>1.0000000000000001E-5</v>
      </c>
      <c r="C15" s="10"/>
      <c r="D15" s="11" t="s">
        <v>99</v>
      </c>
      <c r="E15" s="2"/>
      <c r="F15" s="1"/>
    </row>
    <row r="16" spans="1:6">
      <c r="A16" s="6">
        <v>3.6322575310724732</v>
      </c>
      <c r="B16" s="6">
        <v>2032449.46387194</v>
      </c>
      <c r="C16" s="12"/>
      <c r="D16" s="7" t="s">
        <v>1506</v>
      </c>
      <c r="E16" s="2"/>
      <c r="F16" s="1"/>
    </row>
    <row r="17" spans="1:6" ht="50.45" customHeight="1">
      <c r="A17" s="1"/>
      <c r="B17" s="2"/>
      <c r="C17" s="2"/>
      <c r="D17" s="2"/>
      <c r="E17" s="2"/>
      <c r="F17" s="1"/>
    </row>
    <row r="18" spans="1:6" ht="36" customHeight="1">
      <c r="A18" s="30" t="s">
        <v>33</v>
      </c>
      <c r="B18" s="30"/>
      <c r="C18" s="30"/>
      <c r="D18" s="30"/>
      <c r="E18" s="30"/>
      <c r="F18" s="1"/>
    </row>
  </sheetData>
  <mergeCells count="6">
    <mergeCell ref="A18:E18"/>
    <mergeCell ref="A2:E2"/>
    <mergeCell ref="A3:E3"/>
    <mergeCell ref="A4:E4"/>
    <mergeCell ref="A7:D7"/>
    <mergeCell ref="A13:D13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5"/>
  <sheetViews>
    <sheetView showGridLines="0" topLeftCell="A34" workbookViewId="0">
      <selection activeCell="E57" sqref="E57"/>
    </sheetView>
  </sheetViews>
  <sheetFormatPr defaultRowHeight="12.75"/>
  <cols>
    <col min="1" max="1" width="15.28515625" customWidth="1"/>
    <col min="2" max="2" width="14.28515625" customWidth="1"/>
    <col min="3" max="3" width="27" customWidth="1"/>
    <col min="4" max="4" width="6.85546875" customWidth="1"/>
    <col min="5" max="5" width="90.140625" customWidth="1"/>
  </cols>
  <sheetData>
    <row r="1" spans="1:5" ht="0.95" customHeight="1">
      <c r="A1" s="8"/>
      <c r="B1" s="8"/>
      <c r="C1" s="8"/>
      <c r="D1" s="8"/>
      <c r="E1" s="8"/>
    </row>
    <row r="2" spans="1:5" ht="21.6" customHeight="1">
      <c r="A2" s="27" t="s">
        <v>1507</v>
      </c>
      <c r="B2" s="27"/>
      <c r="C2" s="27"/>
      <c r="D2" s="27"/>
      <c r="E2" s="1"/>
    </row>
    <row r="3" spans="1:5" ht="36" customHeight="1">
      <c r="A3" s="28" t="s">
        <v>1</v>
      </c>
      <c r="B3" s="28"/>
      <c r="C3" s="28"/>
      <c r="D3" s="28"/>
      <c r="E3" s="1"/>
    </row>
    <row r="4" spans="1:5" ht="48.95" customHeight="1">
      <c r="A4" s="29" t="s">
        <v>2</v>
      </c>
      <c r="B4" s="29"/>
      <c r="C4" s="29"/>
      <c r="D4" s="29"/>
      <c r="E4" s="1"/>
    </row>
    <row r="5" spans="1:5" ht="28.7" customHeight="1">
      <c r="A5" s="1"/>
      <c r="B5" s="2"/>
      <c r="C5" s="2"/>
      <c r="D5" s="2"/>
      <c r="E5" s="1"/>
    </row>
    <row r="6" spans="1:5" ht="38.25">
      <c r="A6" s="3" t="s">
        <v>1508</v>
      </c>
      <c r="B6" s="3" t="s">
        <v>1509</v>
      </c>
      <c r="C6" s="3" t="s">
        <v>50</v>
      </c>
      <c r="D6" s="2"/>
      <c r="E6" s="1"/>
    </row>
    <row r="7" spans="1:5" ht="15.2" customHeight="1" thickBot="1">
      <c r="A7" s="31" t="s">
        <v>51</v>
      </c>
      <c r="B7" s="31"/>
      <c r="C7" s="31"/>
      <c r="D7" s="2"/>
      <c r="E7" s="1"/>
    </row>
    <row r="8" spans="1:5" ht="13.5" thickBot="1">
      <c r="A8" s="20">
        <v>42458</v>
      </c>
      <c r="B8" s="24">
        <v>38669</v>
      </c>
      <c r="C8" s="21" t="s">
        <v>1555</v>
      </c>
      <c r="D8" s="2"/>
      <c r="E8" s="1"/>
    </row>
    <row r="9" spans="1:5" ht="13.5" thickBot="1">
      <c r="A9" s="20">
        <v>41820</v>
      </c>
      <c r="B9" s="24">
        <v>15323</v>
      </c>
      <c r="C9" s="21" t="s">
        <v>1556</v>
      </c>
      <c r="D9" s="2"/>
      <c r="E9" s="16"/>
    </row>
    <row r="10" spans="1:5" ht="13.5" thickBot="1">
      <c r="A10" s="20">
        <v>42069</v>
      </c>
      <c r="B10" s="24">
        <v>18788</v>
      </c>
      <c r="C10" s="21" t="s">
        <v>1557</v>
      </c>
      <c r="D10" s="2"/>
      <c r="E10" s="16"/>
    </row>
    <row r="11" spans="1:5" ht="13.5" thickBot="1">
      <c r="A11" s="20">
        <v>43390</v>
      </c>
      <c r="B11" s="24">
        <v>89785</v>
      </c>
      <c r="C11" s="21" t="s">
        <v>1558</v>
      </c>
      <c r="D11" s="2"/>
      <c r="E11" s="16"/>
    </row>
    <row r="12" spans="1:5" ht="13.5" thickBot="1">
      <c r="A12" s="20" t="s">
        <v>1679</v>
      </c>
      <c r="B12" s="24">
        <v>217.08</v>
      </c>
      <c r="C12" s="21" t="s">
        <v>1655</v>
      </c>
      <c r="D12" s="2"/>
      <c r="E12" s="22"/>
    </row>
    <row r="13" spans="1:5" ht="13.5" thickBot="1">
      <c r="A13" s="20" t="s">
        <v>1680</v>
      </c>
      <c r="B13" s="24">
        <v>162.111726</v>
      </c>
      <c r="C13" s="21" t="s">
        <v>1656</v>
      </c>
      <c r="D13" s="2"/>
      <c r="E13" s="22"/>
    </row>
    <row r="14" spans="1:5" ht="13.5" thickBot="1">
      <c r="A14" s="20" t="s">
        <v>1681</v>
      </c>
      <c r="B14" s="24">
        <v>1889.388342</v>
      </c>
      <c r="C14" s="21" t="s">
        <v>1657</v>
      </c>
      <c r="D14" s="2"/>
      <c r="E14" s="22"/>
    </row>
    <row r="15" spans="1:5" ht="13.5" thickBot="1">
      <c r="A15" s="20" t="s">
        <v>1682</v>
      </c>
      <c r="B15" s="24">
        <v>4434.8973659999992</v>
      </c>
      <c r="C15" s="21" t="s">
        <v>1658</v>
      </c>
      <c r="D15" s="2"/>
      <c r="E15" s="22"/>
    </row>
    <row r="16" spans="1:5" ht="13.5" thickBot="1">
      <c r="A16" s="20" t="s">
        <v>1683</v>
      </c>
      <c r="B16" s="24">
        <v>338.279382</v>
      </c>
      <c r="C16" s="21" t="s">
        <v>1659</v>
      </c>
      <c r="D16" s="2"/>
      <c r="E16" s="22"/>
    </row>
    <row r="17" spans="1:5" ht="13.5" thickBot="1">
      <c r="A17" s="20" t="s">
        <v>1684</v>
      </c>
      <c r="B17" s="24">
        <v>470.34</v>
      </c>
      <c r="C17" s="21" t="s">
        <v>1660</v>
      </c>
      <c r="D17" s="2"/>
      <c r="E17" s="22"/>
    </row>
    <row r="18" spans="1:5" ht="13.5" thickBot="1">
      <c r="A18" s="20" t="s">
        <v>1685</v>
      </c>
      <c r="B18" s="24">
        <v>1141.3632239999999</v>
      </c>
      <c r="C18" s="21" t="s">
        <v>1661</v>
      </c>
      <c r="D18" s="2"/>
      <c r="E18" s="22"/>
    </row>
    <row r="19" spans="1:5" ht="13.5" thickBot="1">
      <c r="A19" s="20" t="s">
        <v>1686</v>
      </c>
      <c r="B19" s="24">
        <v>3744.63</v>
      </c>
      <c r="C19" s="21" t="s">
        <v>1662</v>
      </c>
      <c r="D19" s="2"/>
      <c r="E19" s="22"/>
    </row>
    <row r="20" spans="1:5" ht="13.5" thickBot="1">
      <c r="A20" s="20" t="s">
        <v>1682</v>
      </c>
      <c r="B20" s="24">
        <v>1368.7183440000001</v>
      </c>
      <c r="C20" s="21" t="s">
        <v>1663</v>
      </c>
      <c r="D20" s="2"/>
      <c r="E20" s="22"/>
    </row>
    <row r="21" spans="1:5" ht="13.5" thickBot="1">
      <c r="A21" s="20" t="s">
        <v>1687</v>
      </c>
      <c r="B21" s="24">
        <v>1883.903454</v>
      </c>
      <c r="C21" s="21" t="s">
        <v>1664</v>
      </c>
      <c r="D21" s="2"/>
      <c r="E21" s="22"/>
    </row>
    <row r="22" spans="1:5" ht="13.5" thickBot="1">
      <c r="A22" s="20" t="s">
        <v>1688</v>
      </c>
      <c r="B22" s="24">
        <v>524.61</v>
      </c>
      <c r="C22" s="21" t="s">
        <v>1665</v>
      </c>
      <c r="D22" s="2"/>
      <c r="E22" s="22"/>
    </row>
    <row r="23" spans="1:5" ht="13.5" thickBot="1">
      <c r="A23" s="20" t="s">
        <v>1689</v>
      </c>
      <c r="B23" s="24">
        <v>1229.50494</v>
      </c>
      <c r="C23" s="21" t="s">
        <v>1666</v>
      </c>
      <c r="D23" s="2"/>
      <c r="E23" s="22"/>
    </row>
    <row r="24" spans="1:5" ht="13.5" thickBot="1">
      <c r="A24" s="20" t="s">
        <v>1690</v>
      </c>
      <c r="B24" s="24">
        <v>1573.83</v>
      </c>
      <c r="C24" s="21" t="s">
        <v>1667</v>
      </c>
      <c r="D24" s="2"/>
      <c r="E24" s="22"/>
    </row>
    <row r="25" spans="1:5" ht="13.5" thickBot="1">
      <c r="A25" s="20" t="s">
        <v>1691</v>
      </c>
      <c r="B25" s="24">
        <v>0</v>
      </c>
      <c r="C25" s="21" t="s">
        <v>1668</v>
      </c>
      <c r="D25" s="2"/>
      <c r="E25" s="22"/>
    </row>
    <row r="26" spans="1:5" ht="13.5" thickBot="1">
      <c r="A26" s="20" t="s">
        <v>1692</v>
      </c>
      <c r="B26" s="24">
        <v>729.25855200000001</v>
      </c>
      <c r="C26" s="21" t="s">
        <v>1669</v>
      </c>
      <c r="D26" s="2"/>
      <c r="E26" s="22"/>
    </row>
    <row r="27" spans="1:5" ht="13.5" thickBot="1">
      <c r="A27" s="20" t="s">
        <v>1693</v>
      </c>
      <c r="B27" s="24">
        <v>3484.2606299999998</v>
      </c>
      <c r="C27" s="21" t="s">
        <v>1670</v>
      </c>
      <c r="D27" s="2"/>
      <c r="E27" s="22"/>
    </row>
    <row r="28" spans="1:5" ht="13.5" thickBot="1">
      <c r="A28" s="20" t="s">
        <v>1694</v>
      </c>
      <c r="B28" s="24">
        <v>2522.3389999999995</v>
      </c>
      <c r="C28" s="21" t="s">
        <v>1671</v>
      </c>
      <c r="D28" s="2"/>
      <c r="E28" s="22"/>
    </row>
    <row r="29" spans="1:5" ht="13.5" thickBot="1">
      <c r="A29" s="20" t="s">
        <v>1695</v>
      </c>
      <c r="B29" s="24">
        <v>4981.7363580000001</v>
      </c>
      <c r="C29" s="21" t="s">
        <v>1672</v>
      </c>
      <c r="D29" s="2"/>
      <c r="E29" s="22"/>
    </row>
    <row r="30" spans="1:5" ht="13.5" thickBot="1">
      <c r="A30" s="20" t="s">
        <v>1696</v>
      </c>
      <c r="B30" s="24">
        <v>6349.59</v>
      </c>
      <c r="C30" s="21" t="s">
        <v>1673</v>
      </c>
      <c r="D30" s="2"/>
      <c r="E30" s="22"/>
    </row>
    <row r="31" spans="1:5" ht="13.5" thickBot="1">
      <c r="A31" s="20" t="s">
        <v>1697</v>
      </c>
      <c r="B31" s="24">
        <v>7977.69</v>
      </c>
      <c r="C31" s="21" t="s">
        <v>1674</v>
      </c>
      <c r="D31" s="2"/>
      <c r="E31" s="22"/>
    </row>
    <row r="32" spans="1:5" ht="13.5" thickBot="1">
      <c r="A32" s="20" t="s">
        <v>1698</v>
      </c>
      <c r="B32" s="24">
        <v>4337.3199059999997</v>
      </c>
      <c r="C32" s="21" t="s">
        <v>1675</v>
      </c>
      <c r="D32" s="2"/>
      <c r="E32" s="22"/>
    </row>
    <row r="33" spans="1:5" ht="13.5" thickBot="1">
      <c r="A33" s="20" t="s">
        <v>1699</v>
      </c>
      <c r="B33" s="24">
        <v>24281.588322</v>
      </c>
      <c r="C33" s="21" t="s">
        <v>1676</v>
      </c>
      <c r="D33" s="2"/>
      <c r="E33" s="22"/>
    </row>
    <row r="34" spans="1:5" ht="13.5" thickBot="1">
      <c r="A34" s="20" t="s">
        <v>1700</v>
      </c>
      <c r="B34" s="24">
        <v>7682.2709999999988</v>
      </c>
      <c r="C34" s="21" t="s">
        <v>1677</v>
      </c>
      <c r="D34" s="2"/>
      <c r="E34" s="22"/>
    </row>
    <row r="35" spans="1:5" ht="13.5" thickBot="1">
      <c r="A35" s="20" t="s">
        <v>1684</v>
      </c>
      <c r="B35" s="24">
        <v>12868.986000000001</v>
      </c>
      <c r="C35" s="21" t="s">
        <v>1678</v>
      </c>
      <c r="D35" s="2"/>
      <c r="E35" s="22"/>
    </row>
    <row r="36" spans="1:5" ht="13.5" thickBot="1">
      <c r="A36" s="10"/>
      <c r="B36" s="25">
        <f>SUM(B8:B35)</f>
        <v>256758.69654599999</v>
      </c>
      <c r="C36" s="11" t="s">
        <v>93</v>
      </c>
      <c r="D36" s="2"/>
      <c r="E36" s="1"/>
    </row>
    <row r="37" spans="1:5" ht="15.2" customHeight="1" thickBot="1">
      <c r="A37" s="31" t="s">
        <v>94</v>
      </c>
      <c r="B37" s="31"/>
      <c r="C37" s="31"/>
      <c r="D37" s="2"/>
      <c r="E37" s="1"/>
    </row>
    <row r="38" spans="1:5" ht="13.5" thickBot="1">
      <c r="A38" s="20" t="s">
        <v>1745</v>
      </c>
      <c r="B38" s="24">
        <v>0</v>
      </c>
      <c r="C38" s="21" t="s">
        <v>1701</v>
      </c>
      <c r="D38" s="2"/>
      <c r="E38" s="1"/>
    </row>
    <row r="39" spans="1:5" ht="13.5" thickBot="1">
      <c r="A39" s="20" t="s">
        <v>1746</v>
      </c>
      <c r="B39" s="24">
        <v>2994.6375945</v>
      </c>
      <c r="C39" s="21" t="s">
        <v>1702</v>
      </c>
      <c r="D39" s="2"/>
      <c r="E39" s="22"/>
    </row>
    <row r="40" spans="1:5" ht="13.5" thickBot="1">
      <c r="A40" s="20" t="s">
        <v>1747</v>
      </c>
      <c r="B40" s="24">
        <v>1962.7650000000001</v>
      </c>
      <c r="C40" s="21" t="s">
        <v>1703</v>
      </c>
      <c r="D40" s="2"/>
      <c r="E40" s="22"/>
    </row>
    <row r="41" spans="1:5" ht="13.5" thickBot="1">
      <c r="A41" s="20" t="s">
        <v>1747</v>
      </c>
      <c r="B41" s="24">
        <v>2912.49</v>
      </c>
      <c r="C41" s="21" t="s">
        <v>1704</v>
      </c>
      <c r="D41" s="2"/>
      <c r="E41" s="22"/>
    </row>
    <row r="42" spans="1:5" ht="13.5" thickBot="1">
      <c r="A42" s="20" t="s">
        <v>1747</v>
      </c>
      <c r="B42" s="24">
        <v>15068.97</v>
      </c>
      <c r="C42" s="21" t="s">
        <v>1705</v>
      </c>
      <c r="D42" s="2"/>
      <c r="E42" s="22"/>
    </row>
    <row r="43" spans="1:5" ht="13.5" thickBot="1">
      <c r="A43" s="20" t="s">
        <v>1688</v>
      </c>
      <c r="B43" s="24">
        <v>377.57447999999999</v>
      </c>
      <c r="C43" s="21" t="s">
        <v>1706</v>
      </c>
      <c r="D43" s="2"/>
      <c r="E43" s="22"/>
    </row>
    <row r="44" spans="1:5" ht="13.5" thickBot="1">
      <c r="A44" s="20" t="s">
        <v>1748</v>
      </c>
      <c r="B44" s="24">
        <v>18878.723999999998</v>
      </c>
      <c r="C44" s="21" t="s">
        <v>1707</v>
      </c>
      <c r="D44" s="2"/>
      <c r="E44" s="22"/>
    </row>
    <row r="45" spans="1:5" ht="13.5" thickBot="1">
      <c r="A45" s="20" t="s">
        <v>1749</v>
      </c>
      <c r="B45" s="24">
        <v>2944.7989570800019</v>
      </c>
      <c r="C45" s="21" t="s">
        <v>1708</v>
      </c>
      <c r="D45" s="2"/>
      <c r="E45" s="22"/>
    </row>
    <row r="46" spans="1:5" ht="13.5" thickBot="1">
      <c r="A46" s="20" t="s">
        <v>1749</v>
      </c>
      <c r="B46" s="24">
        <v>5507.7593317199999</v>
      </c>
      <c r="C46" s="21" t="s">
        <v>1709</v>
      </c>
      <c r="D46" s="2"/>
      <c r="E46" s="22"/>
    </row>
    <row r="47" spans="1:5" ht="13.5" thickBot="1">
      <c r="A47" s="20" t="s">
        <v>1750</v>
      </c>
      <c r="B47" s="24">
        <v>6508.857978</v>
      </c>
      <c r="C47" s="21" t="s">
        <v>1710</v>
      </c>
      <c r="D47" s="2"/>
      <c r="E47" s="22"/>
    </row>
    <row r="48" spans="1:5" ht="13.5" thickBot="1">
      <c r="A48" s="20" t="s">
        <v>1751</v>
      </c>
      <c r="B48" s="24">
        <v>4552.8224579999996</v>
      </c>
      <c r="C48" s="21" t="s">
        <v>1711</v>
      </c>
      <c r="D48" s="2"/>
      <c r="E48" s="22"/>
    </row>
    <row r="49" spans="1:5" ht="13.5" thickBot="1">
      <c r="A49" s="20" t="s">
        <v>1752</v>
      </c>
      <c r="B49" s="24">
        <v>7254.2093939999995</v>
      </c>
      <c r="C49" s="21" t="s">
        <v>1712</v>
      </c>
      <c r="D49" s="2"/>
      <c r="E49" s="22"/>
    </row>
    <row r="50" spans="1:5" ht="13.5" thickBot="1">
      <c r="A50" s="20" t="s">
        <v>1753</v>
      </c>
      <c r="B50" s="24">
        <v>9111.3677598599988</v>
      </c>
      <c r="C50" s="21" t="s">
        <v>1713</v>
      </c>
      <c r="D50" s="2"/>
      <c r="E50" s="22"/>
    </row>
    <row r="51" spans="1:5" ht="13.5" thickBot="1">
      <c r="A51" s="20" t="s">
        <v>1754</v>
      </c>
      <c r="B51" s="24">
        <v>3938.3377199999995</v>
      </c>
      <c r="C51" s="21" t="s">
        <v>1714</v>
      </c>
      <c r="D51" s="2"/>
      <c r="E51" s="22"/>
    </row>
    <row r="52" spans="1:5" ht="13.5" thickBot="1">
      <c r="A52" s="20" t="s">
        <v>1755</v>
      </c>
      <c r="B52" s="24">
        <v>25868.7</v>
      </c>
      <c r="C52" s="21" t="s">
        <v>1715</v>
      </c>
      <c r="D52" s="2"/>
      <c r="E52" s="22"/>
    </row>
    <row r="53" spans="1:5" ht="13.5" thickBot="1">
      <c r="A53" s="20" t="s">
        <v>1756</v>
      </c>
      <c r="B53" s="24">
        <v>51889.255514427772</v>
      </c>
      <c r="C53" s="21" t="s">
        <v>1716</v>
      </c>
      <c r="D53" s="2"/>
      <c r="E53" s="22"/>
    </row>
    <row r="54" spans="1:5" ht="13.5" thickBot="1">
      <c r="A54" s="20" t="s">
        <v>1757</v>
      </c>
      <c r="B54" s="24">
        <v>4073.9363801999993</v>
      </c>
      <c r="C54" s="21" t="s">
        <v>1717</v>
      </c>
      <c r="D54" s="2"/>
      <c r="E54" s="22"/>
    </row>
    <row r="55" spans="1:5" ht="13.5" thickBot="1">
      <c r="A55" s="20" t="s">
        <v>1758</v>
      </c>
      <c r="B55" s="24">
        <v>9114.5067004799985</v>
      </c>
      <c r="C55" s="21" t="s">
        <v>1718</v>
      </c>
      <c r="D55" s="2"/>
      <c r="E55" s="22"/>
    </row>
    <row r="56" spans="1:5" ht="13.5" thickBot="1">
      <c r="A56" s="20" t="s">
        <v>1759</v>
      </c>
      <c r="B56" s="24">
        <v>10899.127313999999</v>
      </c>
      <c r="C56" s="21" t="s">
        <v>1719</v>
      </c>
      <c r="D56" s="2"/>
      <c r="E56" s="22"/>
    </row>
    <row r="57" spans="1:5" ht="13.5" thickBot="1">
      <c r="A57" s="20" t="s">
        <v>1760</v>
      </c>
      <c r="B57" s="24">
        <v>8890.5673704599994</v>
      </c>
      <c r="C57" s="21" t="s">
        <v>1720</v>
      </c>
      <c r="D57" s="2"/>
      <c r="E57" s="22"/>
    </row>
    <row r="58" spans="1:5" ht="13.5" thickBot="1">
      <c r="A58" s="20" t="s">
        <v>1761</v>
      </c>
      <c r="B58" s="24">
        <v>15382.911096</v>
      </c>
      <c r="C58" s="21" t="s">
        <v>1721</v>
      </c>
      <c r="D58" s="2"/>
      <c r="E58" s="22"/>
    </row>
    <row r="59" spans="1:5" ht="13.5" thickBot="1">
      <c r="A59" s="20" t="s">
        <v>1762</v>
      </c>
      <c r="B59" s="24">
        <v>24337.160802000002</v>
      </c>
      <c r="C59" s="21" t="s">
        <v>1722</v>
      </c>
      <c r="D59" s="2"/>
      <c r="E59" s="22"/>
    </row>
    <row r="60" spans="1:5" ht="13.5" thickBot="1">
      <c r="A60" s="20" t="s">
        <v>1763</v>
      </c>
      <c r="B60" s="24">
        <v>20704.026852719999</v>
      </c>
      <c r="C60" s="21" t="s">
        <v>1723</v>
      </c>
      <c r="D60" s="2"/>
      <c r="E60" s="22"/>
    </row>
    <row r="61" spans="1:5" ht="13.5" thickBot="1">
      <c r="A61" s="20" t="s">
        <v>1764</v>
      </c>
      <c r="B61" s="24">
        <v>20888.149513859997</v>
      </c>
      <c r="C61" s="21" t="s">
        <v>1724</v>
      </c>
      <c r="D61" s="2"/>
      <c r="E61" s="22"/>
    </row>
    <row r="62" spans="1:5" ht="13.5" thickBot="1">
      <c r="A62" s="20" t="s">
        <v>1765</v>
      </c>
      <c r="B62" s="24">
        <v>27504.237558779998</v>
      </c>
      <c r="C62" s="21" t="s">
        <v>1725</v>
      </c>
      <c r="D62" s="2"/>
      <c r="E62" s="22"/>
    </row>
    <row r="63" spans="1:5" ht="13.5" thickBot="1">
      <c r="A63" s="20" t="s">
        <v>1766</v>
      </c>
      <c r="B63" s="24">
        <v>11810.541311999999</v>
      </c>
      <c r="C63" s="21" t="s">
        <v>1726</v>
      </c>
      <c r="D63" s="2"/>
      <c r="E63" s="22"/>
    </row>
    <row r="64" spans="1:5" ht="13.5" thickBot="1">
      <c r="A64" s="20" t="s">
        <v>1697</v>
      </c>
      <c r="B64" s="24">
        <v>20515.467401999998</v>
      </c>
      <c r="C64" s="21" t="s">
        <v>1727</v>
      </c>
      <c r="D64" s="2"/>
      <c r="E64" s="22"/>
    </row>
    <row r="65" spans="1:5" ht="13.5" thickBot="1">
      <c r="A65" s="20" t="s">
        <v>1767</v>
      </c>
      <c r="B65" s="24">
        <v>16513.6706123355</v>
      </c>
      <c r="C65" s="21" t="s">
        <v>1728</v>
      </c>
      <c r="D65" s="2"/>
      <c r="E65" s="22"/>
    </row>
    <row r="66" spans="1:5" ht="13.5" thickBot="1">
      <c r="A66" s="20" t="s">
        <v>1768</v>
      </c>
      <c r="B66" s="24">
        <v>156.09499199999999</v>
      </c>
      <c r="C66" s="21" t="s">
        <v>1729</v>
      </c>
      <c r="D66" s="2"/>
      <c r="E66" s="22"/>
    </row>
    <row r="67" spans="1:5" ht="13.5" thickBot="1">
      <c r="A67" s="20" t="s">
        <v>1689</v>
      </c>
      <c r="B67" s="24">
        <v>254.6060407199997</v>
      </c>
      <c r="C67" s="21" t="s">
        <v>1730</v>
      </c>
      <c r="D67" s="2"/>
      <c r="E67" s="22"/>
    </row>
    <row r="68" spans="1:5" ht="13.5" thickBot="1">
      <c r="A68" s="20" t="s">
        <v>1769</v>
      </c>
      <c r="B68" s="24">
        <v>633.03053363999993</v>
      </c>
      <c r="C68" s="21" t="s">
        <v>1731</v>
      </c>
      <c r="D68" s="2"/>
      <c r="E68" s="22"/>
    </row>
    <row r="69" spans="1:5" ht="13.5" thickBot="1">
      <c r="A69" s="20" t="s">
        <v>1770</v>
      </c>
      <c r="B69" s="24">
        <v>8760.8603699999985</v>
      </c>
      <c r="C69" s="21" t="s">
        <v>1732</v>
      </c>
      <c r="D69" s="2"/>
      <c r="E69" s="22"/>
    </row>
    <row r="70" spans="1:5" ht="13.5" thickBot="1">
      <c r="A70" s="20" t="s">
        <v>1770</v>
      </c>
      <c r="B70" s="24">
        <v>27382.129950239996</v>
      </c>
      <c r="C70" s="21" t="s">
        <v>1733</v>
      </c>
      <c r="D70" s="2"/>
      <c r="E70" s="22"/>
    </row>
    <row r="71" spans="1:5" ht="13.5" thickBot="1">
      <c r="A71" s="20" t="s">
        <v>1771</v>
      </c>
      <c r="B71" s="24">
        <v>6184.471716</v>
      </c>
      <c r="C71" s="21" t="s">
        <v>1734</v>
      </c>
      <c r="D71" s="2"/>
      <c r="E71" s="22"/>
    </row>
    <row r="72" spans="1:5" ht="13.5" thickBot="1">
      <c r="A72" s="20" t="s">
        <v>1700</v>
      </c>
      <c r="B72" s="24">
        <v>9437.6092237199991</v>
      </c>
      <c r="C72" s="21" t="s">
        <v>1735</v>
      </c>
      <c r="D72" s="2"/>
      <c r="E72" s="22"/>
    </row>
    <row r="73" spans="1:5" ht="13.5" thickBot="1">
      <c r="A73" s="20" t="s">
        <v>1772</v>
      </c>
      <c r="B73" s="24">
        <v>4987.5095282399998</v>
      </c>
      <c r="C73" s="21" t="s">
        <v>1736</v>
      </c>
      <c r="D73" s="2"/>
      <c r="E73" s="22"/>
    </row>
    <row r="74" spans="1:5" ht="13.5" thickBot="1">
      <c r="A74" s="20" t="s">
        <v>1773</v>
      </c>
      <c r="B74" s="24">
        <v>39362.139539999996</v>
      </c>
      <c r="C74" s="21" t="s">
        <v>1737</v>
      </c>
      <c r="D74" s="2"/>
      <c r="E74" s="22"/>
    </row>
    <row r="75" spans="1:5" ht="13.5" thickBot="1">
      <c r="A75" s="20" t="s">
        <v>1774</v>
      </c>
      <c r="B75" s="24">
        <v>16417.872340919999</v>
      </c>
      <c r="C75" s="21" t="s">
        <v>1738</v>
      </c>
      <c r="D75" s="2"/>
      <c r="E75" s="22"/>
    </row>
    <row r="76" spans="1:5" ht="13.5" thickBot="1">
      <c r="A76" s="20" t="s">
        <v>1700</v>
      </c>
      <c r="B76" s="24">
        <v>10854</v>
      </c>
      <c r="C76" s="21" t="s">
        <v>1739</v>
      </c>
      <c r="D76" s="2"/>
      <c r="E76" s="22"/>
    </row>
    <row r="77" spans="1:5" ht="13.5" thickBot="1">
      <c r="A77" s="20" t="s">
        <v>1775</v>
      </c>
      <c r="B77" s="24">
        <v>24785.622756000001</v>
      </c>
      <c r="C77" s="21" t="s">
        <v>1740</v>
      </c>
      <c r="D77" s="2"/>
      <c r="E77" s="22"/>
    </row>
    <row r="78" spans="1:5" ht="13.5" thickBot="1">
      <c r="A78" s="20" t="s">
        <v>1776</v>
      </c>
      <c r="B78" s="24">
        <v>326.71987199999995</v>
      </c>
      <c r="C78" s="21" t="s">
        <v>1741</v>
      </c>
      <c r="D78" s="2"/>
      <c r="E78" s="22"/>
    </row>
    <row r="79" spans="1:5" ht="13.5" thickBot="1">
      <c r="A79" s="20" t="s">
        <v>1777</v>
      </c>
      <c r="B79" s="24">
        <v>1085.4000000000001</v>
      </c>
      <c r="C79" s="21" t="s">
        <v>1742</v>
      </c>
      <c r="D79" s="2"/>
      <c r="E79" s="22"/>
    </row>
    <row r="80" spans="1:5" ht="13.5" thickBot="1">
      <c r="A80" s="20" t="s">
        <v>1778</v>
      </c>
      <c r="B80" s="24">
        <v>7236</v>
      </c>
      <c r="C80" s="21" t="s">
        <v>1743</v>
      </c>
      <c r="D80" s="2"/>
      <c r="E80" s="22"/>
    </row>
    <row r="81" spans="1:5" ht="13.5" thickBot="1">
      <c r="A81" s="20" t="s">
        <v>1779</v>
      </c>
      <c r="B81" s="24">
        <v>11841.442650000001</v>
      </c>
      <c r="C81" s="21" t="s">
        <v>1744</v>
      </c>
      <c r="D81" s="2"/>
      <c r="E81" s="22"/>
    </row>
    <row r="82" spans="1:5" ht="13.5" thickBot="1">
      <c r="A82" s="10"/>
      <c r="B82" s="25">
        <f>SUM(B38:B81)</f>
        <v>520111.08261590335</v>
      </c>
      <c r="C82" s="11" t="s">
        <v>99</v>
      </c>
      <c r="D82" s="2"/>
      <c r="E82" s="1"/>
    </row>
    <row r="83" spans="1:5" ht="13.5" thickBot="1">
      <c r="A83" s="12"/>
      <c r="B83" s="26">
        <f>B82+B36</f>
        <v>776869.77916190331</v>
      </c>
      <c r="C83" s="7" t="s">
        <v>1510</v>
      </c>
      <c r="D83" s="2"/>
      <c r="E83" s="1"/>
    </row>
    <row r="84" spans="1:5" ht="50.45" customHeight="1">
      <c r="A84" s="1"/>
      <c r="B84" s="2"/>
      <c r="C84" s="2"/>
      <c r="D84" s="2"/>
      <c r="E84" s="1"/>
    </row>
    <row r="85" spans="1:5" ht="36" customHeight="1">
      <c r="A85" s="30" t="s">
        <v>33</v>
      </c>
      <c r="B85" s="30"/>
      <c r="C85" s="30"/>
      <c r="D85" s="30"/>
      <c r="E85" s="1"/>
    </row>
  </sheetData>
  <mergeCells count="6">
    <mergeCell ref="A85:D85"/>
    <mergeCell ref="A2:D2"/>
    <mergeCell ref="A3:D3"/>
    <mergeCell ref="A4:D4"/>
    <mergeCell ref="A7:C7"/>
    <mergeCell ref="A37:C37"/>
  </mergeCells>
  <pageMargins left="0.5" right="0.5" top="0.4" bottom="0.4" header="0.4" footer="0.4"/>
  <pageSetup paperSize="9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3"/>
  <sheetViews>
    <sheetView showGridLines="0" workbookViewId="0"/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1511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1"/>
    </row>
    <row r="4" spans="1:16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102</v>
      </c>
      <c r="C6" s="3" t="s">
        <v>1512</v>
      </c>
      <c r="D6" s="3" t="s">
        <v>105</v>
      </c>
      <c r="E6" s="3" t="s">
        <v>1513</v>
      </c>
      <c r="F6" s="3" t="s">
        <v>46</v>
      </c>
      <c r="G6" s="3" t="s">
        <v>36</v>
      </c>
      <c r="H6" s="3" t="s">
        <v>106</v>
      </c>
      <c r="I6" s="3" t="s">
        <v>572</v>
      </c>
      <c r="J6" s="3" t="s">
        <v>47</v>
      </c>
      <c r="K6" s="3" t="s">
        <v>48</v>
      </c>
      <c r="L6" s="3" t="s">
        <v>148</v>
      </c>
      <c r="M6" s="3" t="s">
        <v>49</v>
      </c>
      <c r="N6" s="3" t="s">
        <v>50</v>
      </c>
      <c r="O6" s="2"/>
      <c r="P6" s="1"/>
    </row>
    <row r="7" spans="1:16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2"/>
      <c r="P7" s="1"/>
    </row>
    <row r="8" spans="1:16" ht="15.2" customHeight="1">
      <c r="A8" s="31" t="s">
        <v>159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2"/>
      <c r="P8" s="1"/>
    </row>
    <row r="9" spans="1:16">
      <c r="A9" s="4">
        <v>1.7871330114908739E-11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55</v>
      </c>
      <c r="H9" s="4">
        <v>0</v>
      </c>
      <c r="I9" s="13"/>
      <c r="J9" s="5"/>
      <c r="K9" s="5" t="s">
        <v>55</v>
      </c>
      <c r="L9" s="5" t="s">
        <v>55</v>
      </c>
      <c r="M9" s="5" t="s">
        <v>55</v>
      </c>
      <c r="N9" s="5" t="s">
        <v>55</v>
      </c>
      <c r="O9" s="2"/>
      <c r="P9" s="1"/>
    </row>
    <row r="10" spans="1:16" ht="25.5">
      <c r="A10" s="9">
        <v>1.7871330114908739E-11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249</v>
      </c>
      <c r="O10" s="2"/>
      <c r="P10" s="1"/>
    </row>
    <row r="11" spans="1:16" ht="15.2" customHeight="1">
      <c r="A11" s="31" t="s">
        <v>250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2"/>
      <c r="P11" s="1"/>
    </row>
    <row r="12" spans="1:16">
      <c r="A12" s="4">
        <v>1.7871330114908739E-11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55</v>
      </c>
      <c r="H12" s="4">
        <v>0</v>
      </c>
      <c r="I12" s="13"/>
      <c r="J12" s="5"/>
      <c r="K12" s="5" t="s">
        <v>55</v>
      </c>
      <c r="L12" s="5" t="s">
        <v>55</v>
      </c>
      <c r="M12" s="5" t="s">
        <v>55</v>
      </c>
      <c r="N12" s="5" t="s">
        <v>55</v>
      </c>
      <c r="O12" s="2"/>
      <c r="P12" s="1"/>
    </row>
    <row r="13" spans="1:16" ht="25.5">
      <c r="A13" s="9">
        <v>1.7871330114908739E-11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263</v>
      </c>
      <c r="O13" s="2"/>
      <c r="P13" s="1"/>
    </row>
    <row r="14" spans="1:16" ht="15.2" customHeight="1">
      <c r="A14" s="31" t="s">
        <v>264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2"/>
      <c r="P14" s="1"/>
    </row>
    <row r="15" spans="1:16">
      <c r="A15" s="4">
        <v>1.7871330114908739E-11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55</v>
      </c>
      <c r="H15" s="4">
        <v>0</v>
      </c>
      <c r="I15" s="13"/>
      <c r="J15" s="5"/>
      <c r="K15" s="5" t="s">
        <v>55</v>
      </c>
      <c r="L15" s="5" t="s">
        <v>55</v>
      </c>
      <c r="M15" s="5" t="s">
        <v>55</v>
      </c>
      <c r="N15" s="5" t="s">
        <v>55</v>
      </c>
      <c r="O15" s="2"/>
      <c r="P15" s="1"/>
    </row>
    <row r="16" spans="1:16" ht="25.5">
      <c r="A16" s="9">
        <v>1.7871330114908739E-11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265</v>
      </c>
      <c r="O16" s="2"/>
      <c r="P16" s="1"/>
    </row>
    <row r="17" spans="1:16" ht="15.2" customHeight="1">
      <c r="A17" s="31" t="s">
        <v>266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2"/>
      <c r="P17" s="1"/>
    </row>
    <row r="18" spans="1:16">
      <c r="A18" s="4">
        <v>1.7871330114908739E-11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55</v>
      </c>
      <c r="H18" s="4">
        <v>0</v>
      </c>
      <c r="I18" s="13"/>
      <c r="J18" s="5"/>
      <c r="K18" s="5" t="s">
        <v>55</v>
      </c>
      <c r="L18" s="5" t="s">
        <v>55</v>
      </c>
      <c r="M18" s="5" t="s">
        <v>55</v>
      </c>
      <c r="N18" s="5" t="s">
        <v>55</v>
      </c>
      <c r="O18" s="2"/>
      <c r="P18" s="1"/>
    </row>
    <row r="19" spans="1:16" ht="38.25">
      <c r="A19" s="9">
        <v>1.7871330114908739E-11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267</v>
      </c>
      <c r="O19" s="2"/>
      <c r="P19" s="1"/>
    </row>
    <row r="20" spans="1:16">
      <c r="A20" s="9">
        <v>7.1485320459634956E-11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93</v>
      </c>
      <c r="O20" s="2"/>
      <c r="P20" s="1"/>
    </row>
    <row r="21" spans="1:16" ht="51">
      <c r="A21" s="6">
        <v>7.1485320459634956E-11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1514</v>
      </c>
      <c r="O21" s="2"/>
      <c r="P21" s="1"/>
    </row>
    <row r="22" spans="1:16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>
      <c r="A23" s="30" t="s">
        <v>33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3"/>
  <sheetViews>
    <sheetView showGridLines="0" workbookViewId="0"/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1515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1"/>
    </row>
    <row r="4" spans="1:16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102</v>
      </c>
      <c r="C6" s="3" t="s">
        <v>1512</v>
      </c>
      <c r="D6" s="3" t="s">
        <v>105</v>
      </c>
      <c r="E6" s="3" t="s">
        <v>1513</v>
      </c>
      <c r="F6" s="3" t="s">
        <v>46</v>
      </c>
      <c r="G6" s="3" t="s">
        <v>36</v>
      </c>
      <c r="H6" s="3" t="s">
        <v>106</v>
      </c>
      <c r="I6" s="3" t="s">
        <v>572</v>
      </c>
      <c r="J6" s="3" t="s">
        <v>47</v>
      </c>
      <c r="K6" s="3" t="s">
        <v>48</v>
      </c>
      <c r="L6" s="3" t="s">
        <v>148</v>
      </c>
      <c r="M6" s="3" t="s">
        <v>49</v>
      </c>
      <c r="N6" s="3" t="s">
        <v>50</v>
      </c>
      <c r="O6" s="2"/>
      <c r="P6" s="1"/>
    </row>
    <row r="7" spans="1:16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2"/>
      <c r="P7" s="1"/>
    </row>
    <row r="8" spans="1:16" ht="15.2" customHeight="1">
      <c r="A8" s="31" t="s">
        <v>858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2"/>
      <c r="P8" s="1"/>
    </row>
    <row r="9" spans="1:16">
      <c r="A9" s="4">
        <v>1.7871330114908739E-11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55</v>
      </c>
      <c r="H9" s="4">
        <v>0</v>
      </c>
      <c r="I9" s="13"/>
      <c r="J9" s="5"/>
      <c r="K9" s="5" t="s">
        <v>55</v>
      </c>
      <c r="L9" s="5" t="s">
        <v>55</v>
      </c>
      <c r="M9" s="5" t="s">
        <v>55</v>
      </c>
      <c r="N9" s="5" t="s">
        <v>55</v>
      </c>
      <c r="O9" s="2"/>
      <c r="P9" s="1"/>
    </row>
    <row r="10" spans="1:16" ht="25.5">
      <c r="A10" s="9">
        <v>1.7871330114908739E-11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964</v>
      </c>
      <c r="O10" s="2"/>
      <c r="P10" s="1"/>
    </row>
    <row r="11" spans="1:16" ht="15.2" customHeight="1">
      <c r="A11" s="31" t="s">
        <v>250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2"/>
      <c r="P11" s="1"/>
    </row>
    <row r="12" spans="1:16">
      <c r="A12" s="4">
        <v>1.7871330114908739E-11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55</v>
      </c>
      <c r="H12" s="4">
        <v>0</v>
      </c>
      <c r="I12" s="13"/>
      <c r="J12" s="5"/>
      <c r="K12" s="5" t="s">
        <v>55</v>
      </c>
      <c r="L12" s="5" t="s">
        <v>55</v>
      </c>
      <c r="M12" s="5" t="s">
        <v>55</v>
      </c>
      <c r="N12" s="5" t="s">
        <v>55</v>
      </c>
      <c r="O12" s="2"/>
      <c r="P12" s="1"/>
    </row>
    <row r="13" spans="1:16" ht="25.5">
      <c r="A13" s="9">
        <v>1.7871330114908739E-11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263</v>
      </c>
      <c r="O13" s="2"/>
      <c r="P13" s="1"/>
    </row>
    <row r="14" spans="1:16" ht="15.2" customHeight="1">
      <c r="A14" s="31" t="s">
        <v>965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2"/>
      <c r="P14" s="1"/>
    </row>
    <row r="15" spans="1:16">
      <c r="A15" s="4">
        <v>1.7871330114908739E-11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55</v>
      </c>
      <c r="H15" s="4">
        <v>0</v>
      </c>
      <c r="I15" s="13"/>
      <c r="J15" s="5"/>
      <c r="K15" s="5" t="s">
        <v>55</v>
      </c>
      <c r="L15" s="5" t="s">
        <v>55</v>
      </c>
      <c r="M15" s="5" t="s">
        <v>55</v>
      </c>
      <c r="N15" s="5" t="s">
        <v>55</v>
      </c>
      <c r="O15" s="2"/>
      <c r="P15" s="1"/>
    </row>
    <row r="16" spans="1:16" ht="25.5">
      <c r="A16" s="9">
        <v>1.7871330114908739E-11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968</v>
      </c>
      <c r="O16" s="2"/>
      <c r="P16" s="1"/>
    </row>
    <row r="17" spans="1:16" ht="15.2" customHeight="1">
      <c r="A17" s="31" t="s">
        <v>439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2"/>
      <c r="P17" s="1"/>
    </row>
    <row r="18" spans="1:16">
      <c r="A18" s="4">
        <v>1.7871330114908739E-11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55</v>
      </c>
      <c r="H18" s="4">
        <v>0</v>
      </c>
      <c r="I18" s="13"/>
      <c r="J18" s="5"/>
      <c r="K18" s="5" t="s">
        <v>55</v>
      </c>
      <c r="L18" s="5" t="s">
        <v>55</v>
      </c>
      <c r="M18" s="5" t="s">
        <v>55</v>
      </c>
      <c r="N18" s="5" t="s">
        <v>55</v>
      </c>
      <c r="O18" s="2"/>
      <c r="P18" s="1"/>
    </row>
    <row r="19" spans="1:16">
      <c r="A19" s="9">
        <v>1.7871330114908739E-11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440</v>
      </c>
      <c r="O19" s="2"/>
      <c r="P19" s="1"/>
    </row>
    <row r="20" spans="1:16">
      <c r="A20" s="9">
        <v>7.1485320459634956E-11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93</v>
      </c>
      <c r="O20" s="2"/>
      <c r="P20" s="1"/>
    </row>
    <row r="21" spans="1:16" ht="51">
      <c r="A21" s="6">
        <v>7.1485320459634956E-11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1516</v>
      </c>
      <c r="O21" s="2"/>
      <c r="P21" s="1"/>
    </row>
    <row r="22" spans="1:16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>
      <c r="A23" s="30" t="s">
        <v>33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57"/>
  <sheetViews>
    <sheetView showGridLines="0" topLeftCell="A28" workbookViewId="0"/>
  </sheetViews>
  <sheetFormatPr defaultRowHeight="12.75"/>
  <cols>
    <col min="1" max="1" width="10.140625" customWidth="1"/>
    <col min="2" max="2" width="14.28515625" customWidth="1"/>
    <col min="3" max="4" width="10.140625" customWidth="1"/>
    <col min="5" max="7" width="8.7109375" customWidth="1"/>
    <col min="8" max="8" width="13.5703125" customWidth="1"/>
    <col min="9" max="9" width="25.28515625" customWidth="1"/>
    <col min="10" max="10" width="6.85546875" customWidth="1"/>
    <col min="11" max="11" width="29.855468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7" t="s">
        <v>43</v>
      </c>
      <c r="B2" s="27"/>
      <c r="C2" s="27"/>
      <c r="D2" s="27"/>
      <c r="E2" s="27"/>
      <c r="F2" s="27"/>
      <c r="G2" s="27"/>
      <c r="H2" s="27"/>
      <c r="I2" s="27"/>
      <c r="J2" s="27"/>
      <c r="K2" s="1"/>
    </row>
    <row r="3" spans="1:11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1"/>
    </row>
    <row r="4" spans="1:11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44</v>
      </c>
      <c r="C6" s="3" t="s">
        <v>45</v>
      </c>
      <c r="D6" s="3" t="s">
        <v>46</v>
      </c>
      <c r="E6" s="3" t="s">
        <v>36</v>
      </c>
      <c r="F6" s="3" t="s">
        <v>47</v>
      </c>
      <c r="G6" s="3" t="s">
        <v>48</v>
      </c>
      <c r="H6" s="3" t="s">
        <v>49</v>
      </c>
      <c r="I6" s="3" t="s">
        <v>50</v>
      </c>
      <c r="J6" s="2"/>
      <c r="K6" s="1"/>
    </row>
    <row r="7" spans="1:11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2"/>
      <c r="K7" s="1"/>
    </row>
    <row r="8" spans="1:11" ht="15.2" customHeight="1">
      <c r="A8" s="31" t="s">
        <v>52</v>
      </c>
      <c r="B8" s="31"/>
      <c r="C8" s="31"/>
      <c r="D8" s="31"/>
      <c r="E8" s="31"/>
      <c r="F8" s="31"/>
      <c r="G8" s="31"/>
      <c r="H8" s="31"/>
      <c r="I8" s="31"/>
      <c r="J8" s="2"/>
      <c r="K8" s="1"/>
    </row>
    <row r="9" spans="1:11" ht="24">
      <c r="A9" s="4">
        <v>0.27970929262749805</v>
      </c>
      <c r="B9" s="4">
        <v>156512.85652999999</v>
      </c>
      <c r="C9" s="4">
        <v>0</v>
      </c>
      <c r="D9" s="4">
        <v>0</v>
      </c>
      <c r="E9" s="5" t="s">
        <v>53</v>
      </c>
      <c r="F9" s="5" t="s">
        <v>54</v>
      </c>
      <c r="G9" s="5" t="s">
        <v>55</v>
      </c>
      <c r="H9" s="5" t="s">
        <v>56</v>
      </c>
      <c r="I9" s="5" t="s">
        <v>57</v>
      </c>
      <c r="J9" s="2"/>
      <c r="K9" s="1"/>
    </row>
    <row r="10" spans="1:11" ht="24">
      <c r="A10" s="4">
        <v>1.2495669759004423E-5</v>
      </c>
      <c r="B10" s="4">
        <v>6.9920200000000001</v>
      </c>
      <c r="C10" s="4">
        <v>0</v>
      </c>
      <c r="D10" s="4">
        <v>0</v>
      </c>
      <c r="E10" s="5" t="s">
        <v>53</v>
      </c>
      <c r="F10" s="5" t="s">
        <v>54</v>
      </c>
      <c r="G10" s="5" t="s">
        <v>55</v>
      </c>
      <c r="H10" s="5" t="s">
        <v>58</v>
      </c>
      <c r="I10" s="5" t="s">
        <v>57</v>
      </c>
      <c r="J10" s="2"/>
      <c r="K10" s="1"/>
    </row>
    <row r="11" spans="1:11" ht="24">
      <c r="A11" s="4">
        <v>0</v>
      </c>
      <c r="B11" s="4">
        <v>0</v>
      </c>
      <c r="C11" s="4">
        <v>0</v>
      </c>
      <c r="D11" s="4">
        <v>0</v>
      </c>
      <c r="E11" s="5" t="s">
        <v>53</v>
      </c>
      <c r="F11" s="5" t="s">
        <v>54</v>
      </c>
      <c r="G11" s="5" t="s">
        <v>55</v>
      </c>
      <c r="H11" s="5" t="s">
        <v>59</v>
      </c>
      <c r="I11" s="5" t="s">
        <v>57</v>
      </c>
      <c r="J11" s="2"/>
      <c r="K11" s="1"/>
    </row>
    <row r="12" spans="1:11" ht="24">
      <c r="A12" s="4">
        <v>5.3531521304777969E-4</v>
      </c>
      <c r="B12" s="4">
        <v>299.53854000000001</v>
      </c>
      <c r="C12" s="4">
        <v>0</v>
      </c>
      <c r="D12" s="4">
        <v>0</v>
      </c>
      <c r="E12" s="5" t="s">
        <v>53</v>
      </c>
      <c r="F12" s="5" t="s">
        <v>54</v>
      </c>
      <c r="G12" s="5" t="s">
        <v>55</v>
      </c>
      <c r="H12" s="5" t="s">
        <v>60</v>
      </c>
      <c r="I12" s="5" t="s">
        <v>57</v>
      </c>
      <c r="J12" s="2"/>
      <c r="K12" s="1"/>
    </row>
    <row r="13" spans="1:11" ht="24">
      <c r="A13" s="4">
        <v>5.384685377612349E-6</v>
      </c>
      <c r="B13" s="4">
        <v>3.0130300000000001</v>
      </c>
      <c r="C13" s="4">
        <v>0</v>
      </c>
      <c r="D13" s="4">
        <v>0</v>
      </c>
      <c r="E13" s="5" t="s">
        <v>53</v>
      </c>
      <c r="F13" s="5" t="s">
        <v>54</v>
      </c>
      <c r="G13" s="5" t="s">
        <v>55</v>
      </c>
      <c r="H13" s="5" t="s">
        <v>61</v>
      </c>
      <c r="I13" s="5" t="s">
        <v>57</v>
      </c>
      <c r="J13" s="2"/>
      <c r="K13" s="1"/>
    </row>
    <row r="14" spans="1:11" ht="24">
      <c r="A14" s="4">
        <v>0</v>
      </c>
      <c r="B14" s="4">
        <v>0</v>
      </c>
      <c r="C14" s="4">
        <v>0</v>
      </c>
      <c r="D14" s="4">
        <v>0</v>
      </c>
      <c r="E14" s="5" t="s">
        <v>53</v>
      </c>
      <c r="F14" s="5" t="s">
        <v>54</v>
      </c>
      <c r="G14" s="5" t="s">
        <v>55</v>
      </c>
      <c r="H14" s="5" t="s">
        <v>62</v>
      </c>
      <c r="I14" s="5" t="s">
        <v>57</v>
      </c>
      <c r="J14" s="2"/>
      <c r="K14" s="1"/>
    </row>
    <row r="15" spans="1:11" ht="24">
      <c r="A15" s="4">
        <v>0</v>
      </c>
      <c r="B15" s="4">
        <v>0</v>
      </c>
      <c r="C15" s="4">
        <v>0</v>
      </c>
      <c r="D15" s="4">
        <v>0</v>
      </c>
      <c r="E15" s="5" t="s">
        <v>53</v>
      </c>
      <c r="F15" s="5" t="s">
        <v>54</v>
      </c>
      <c r="G15" s="5" t="s">
        <v>55</v>
      </c>
      <c r="H15" s="5" t="s">
        <v>63</v>
      </c>
      <c r="I15" s="5" t="s">
        <v>57</v>
      </c>
      <c r="J15" s="2"/>
      <c r="K15" s="1"/>
    </row>
    <row r="16" spans="1:11" ht="36">
      <c r="A16" s="4">
        <v>0</v>
      </c>
      <c r="B16" s="4">
        <v>0</v>
      </c>
      <c r="C16" s="4">
        <v>0</v>
      </c>
      <c r="D16" s="4">
        <v>0</v>
      </c>
      <c r="E16" s="5" t="s">
        <v>53</v>
      </c>
      <c r="F16" s="5" t="s">
        <v>54</v>
      </c>
      <c r="G16" s="5" t="s">
        <v>55</v>
      </c>
      <c r="H16" s="5" t="s">
        <v>64</v>
      </c>
      <c r="I16" s="5" t="s">
        <v>57</v>
      </c>
      <c r="J16" s="2"/>
      <c r="K16" s="1"/>
    </row>
    <row r="17" spans="1:11" ht="48">
      <c r="A17" s="4">
        <v>0</v>
      </c>
      <c r="B17" s="4">
        <v>0</v>
      </c>
      <c r="C17" s="4">
        <v>0</v>
      </c>
      <c r="D17" s="4">
        <v>0</v>
      </c>
      <c r="E17" s="5" t="s">
        <v>53</v>
      </c>
      <c r="F17" s="5" t="s">
        <v>54</v>
      </c>
      <c r="G17" s="5" t="s">
        <v>55</v>
      </c>
      <c r="H17" s="5" t="s">
        <v>65</v>
      </c>
      <c r="I17" s="5" t="s">
        <v>57</v>
      </c>
      <c r="J17" s="2"/>
      <c r="K17" s="1"/>
    </row>
    <row r="18" spans="1:11" ht="25.5">
      <c r="A18" s="9">
        <v>0.2802624881956825</v>
      </c>
      <c r="B18" s="9">
        <v>156822.40012000001</v>
      </c>
      <c r="C18" s="9">
        <v>0</v>
      </c>
      <c r="D18" s="10"/>
      <c r="E18" s="10"/>
      <c r="F18" s="10"/>
      <c r="G18" s="10"/>
      <c r="H18" s="10"/>
      <c r="I18" s="11" t="s">
        <v>66</v>
      </c>
      <c r="J18" s="2"/>
      <c r="K18" s="1"/>
    </row>
    <row r="19" spans="1:11" ht="15.2" customHeight="1">
      <c r="A19" s="31" t="s">
        <v>67</v>
      </c>
      <c r="B19" s="31"/>
      <c r="C19" s="31"/>
      <c r="D19" s="31"/>
      <c r="E19" s="31"/>
      <c r="F19" s="31"/>
      <c r="G19" s="31"/>
      <c r="H19" s="31"/>
      <c r="I19" s="31"/>
      <c r="J19" s="2"/>
      <c r="K19" s="1"/>
    </row>
    <row r="20" spans="1:11" ht="24">
      <c r="A20" s="4">
        <v>0.10021280828226628</v>
      </c>
      <c r="B20" s="4">
        <v>56074.622111459998</v>
      </c>
      <c r="C20" s="4">
        <v>0</v>
      </c>
      <c r="D20" s="4">
        <v>0</v>
      </c>
      <c r="E20" s="5" t="s">
        <v>38</v>
      </c>
      <c r="F20" s="5" t="s">
        <v>54</v>
      </c>
      <c r="G20" s="5" t="s">
        <v>55</v>
      </c>
      <c r="H20" s="5" t="s">
        <v>68</v>
      </c>
      <c r="I20" s="5" t="s">
        <v>69</v>
      </c>
      <c r="J20" s="2"/>
      <c r="K20" s="1"/>
    </row>
    <row r="21" spans="1:11" ht="24">
      <c r="A21" s="4">
        <v>1.3097858986085536E-3</v>
      </c>
      <c r="B21" s="4">
        <v>732.89782584</v>
      </c>
      <c r="C21" s="4">
        <v>0</v>
      </c>
      <c r="D21" s="4">
        <v>0</v>
      </c>
      <c r="E21" s="5" t="s">
        <v>38</v>
      </c>
      <c r="F21" s="5" t="s">
        <v>54</v>
      </c>
      <c r="G21" s="5" t="s">
        <v>55</v>
      </c>
      <c r="H21" s="5" t="s">
        <v>70</v>
      </c>
      <c r="I21" s="5" t="s">
        <v>69</v>
      </c>
      <c r="J21" s="2"/>
      <c r="K21" s="1"/>
    </row>
    <row r="22" spans="1:11" ht="24">
      <c r="A22" s="4">
        <v>1.7357114294591871E-5</v>
      </c>
      <c r="B22" s="4">
        <v>9.7122677399999997</v>
      </c>
      <c r="C22" s="4">
        <v>0</v>
      </c>
      <c r="D22" s="4">
        <v>0</v>
      </c>
      <c r="E22" s="5" t="s">
        <v>38</v>
      </c>
      <c r="F22" s="5" t="s">
        <v>54</v>
      </c>
      <c r="G22" s="5" t="s">
        <v>55</v>
      </c>
      <c r="H22" s="5" t="s">
        <v>71</v>
      </c>
      <c r="I22" s="5" t="s">
        <v>69</v>
      </c>
      <c r="J22" s="2"/>
      <c r="K22" s="1"/>
    </row>
    <row r="23" spans="1:11" ht="24">
      <c r="A23" s="4">
        <v>2.9772146772121418E-2</v>
      </c>
      <c r="B23" s="4">
        <v>16659.166710419999</v>
      </c>
      <c r="C23" s="4">
        <v>0</v>
      </c>
      <c r="D23" s="4">
        <v>0</v>
      </c>
      <c r="E23" s="5" t="s">
        <v>38</v>
      </c>
      <c r="F23" s="5" t="s">
        <v>54</v>
      </c>
      <c r="G23" s="5" t="s">
        <v>55</v>
      </c>
      <c r="H23" s="5" t="s">
        <v>72</v>
      </c>
      <c r="I23" s="5" t="s">
        <v>69</v>
      </c>
      <c r="J23" s="2"/>
      <c r="K23" s="1"/>
    </row>
    <row r="24" spans="1:11" ht="24">
      <c r="A24" s="4">
        <v>2.703101823880388E-2</v>
      </c>
      <c r="B24" s="4">
        <v>15125.353325689999</v>
      </c>
      <c r="C24" s="4">
        <v>0</v>
      </c>
      <c r="D24" s="4">
        <v>0</v>
      </c>
      <c r="E24" s="5" t="s">
        <v>39</v>
      </c>
      <c r="F24" s="5" t="s">
        <v>54</v>
      </c>
      <c r="G24" s="5" t="s">
        <v>55</v>
      </c>
      <c r="H24" s="5" t="s">
        <v>73</v>
      </c>
      <c r="I24" s="5" t="s">
        <v>74</v>
      </c>
      <c r="J24" s="2"/>
      <c r="K24" s="1"/>
    </row>
    <row r="25" spans="1:11" ht="24">
      <c r="A25" s="4">
        <v>9.5015049159453309E-3</v>
      </c>
      <c r="B25" s="4">
        <v>5316.6187714360003</v>
      </c>
      <c r="C25" s="4">
        <v>0</v>
      </c>
      <c r="D25" s="4">
        <v>0</v>
      </c>
      <c r="E25" s="5" t="s">
        <v>39</v>
      </c>
      <c r="F25" s="5" t="s">
        <v>54</v>
      </c>
      <c r="G25" s="5" t="s">
        <v>55</v>
      </c>
      <c r="H25" s="5" t="s">
        <v>75</v>
      </c>
      <c r="I25" s="5" t="s">
        <v>74</v>
      </c>
      <c r="J25" s="2"/>
      <c r="K25" s="1"/>
    </row>
    <row r="26" spans="1:11" ht="24">
      <c r="A26" s="4">
        <v>1.0552933486652303E-3</v>
      </c>
      <c r="B26" s="4">
        <v>590.49513487800004</v>
      </c>
      <c r="C26" s="4">
        <v>0</v>
      </c>
      <c r="D26" s="4">
        <v>0</v>
      </c>
      <c r="E26" s="5" t="s">
        <v>40</v>
      </c>
      <c r="F26" s="5" t="s">
        <v>54</v>
      </c>
      <c r="G26" s="5" t="s">
        <v>55</v>
      </c>
      <c r="H26" s="5" t="s">
        <v>76</v>
      </c>
      <c r="I26" s="5" t="s">
        <v>77</v>
      </c>
      <c r="J26" s="2"/>
      <c r="K26" s="1"/>
    </row>
    <row r="27" spans="1:11" ht="25.5">
      <c r="A27" s="9">
        <v>0.16889991457070527</v>
      </c>
      <c r="B27" s="9">
        <v>94508.866147463996</v>
      </c>
      <c r="C27" s="9">
        <v>0</v>
      </c>
      <c r="D27" s="10"/>
      <c r="E27" s="10"/>
      <c r="F27" s="10"/>
      <c r="G27" s="10"/>
      <c r="H27" s="10"/>
      <c r="I27" s="11" t="s">
        <v>78</v>
      </c>
      <c r="J27" s="2"/>
      <c r="K27" s="1"/>
    </row>
    <row r="28" spans="1:11" ht="15.2" customHeight="1">
      <c r="A28" s="31" t="s">
        <v>79</v>
      </c>
      <c r="B28" s="31"/>
      <c r="C28" s="31"/>
      <c r="D28" s="31"/>
      <c r="E28" s="31"/>
      <c r="F28" s="31"/>
      <c r="G28" s="31"/>
      <c r="H28" s="31"/>
      <c r="I28" s="31"/>
      <c r="J28" s="2"/>
      <c r="K28" s="1"/>
    </row>
    <row r="29" spans="1:11" ht="24">
      <c r="A29" s="4">
        <v>4.3575349683771966E-4</v>
      </c>
      <c r="B29" s="4">
        <v>243.82823999999999</v>
      </c>
      <c r="C29" s="4">
        <v>0</v>
      </c>
      <c r="D29" s="4">
        <v>0</v>
      </c>
      <c r="E29" s="5" t="s">
        <v>53</v>
      </c>
      <c r="F29" s="5" t="s">
        <v>54</v>
      </c>
      <c r="G29" s="5" t="s">
        <v>55</v>
      </c>
      <c r="H29" s="5" t="s">
        <v>80</v>
      </c>
      <c r="I29" s="5" t="s">
        <v>81</v>
      </c>
      <c r="J29" s="2"/>
      <c r="K29" s="1"/>
    </row>
    <row r="30" spans="1:11" ht="24">
      <c r="A30" s="4">
        <v>2.4340564217738125E-2</v>
      </c>
      <c r="B30" s="4">
        <v>13619.895140000001</v>
      </c>
      <c r="C30" s="4">
        <v>0</v>
      </c>
      <c r="D30" s="4">
        <v>0</v>
      </c>
      <c r="E30" s="5" t="s">
        <v>53</v>
      </c>
      <c r="F30" s="5" t="s">
        <v>54</v>
      </c>
      <c r="G30" s="5" t="s">
        <v>55</v>
      </c>
      <c r="H30" s="5" t="s">
        <v>80</v>
      </c>
      <c r="I30" s="5" t="s">
        <v>81</v>
      </c>
      <c r="J30" s="2"/>
      <c r="K30" s="1"/>
    </row>
    <row r="31" spans="1:11" ht="24">
      <c r="A31" s="4">
        <v>2.1260272589158501E-3</v>
      </c>
      <c r="B31" s="4">
        <v>1189.63012</v>
      </c>
      <c r="C31" s="4">
        <v>0</v>
      </c>
      <c r="D31" s="4">
        <v>0</v>
      </c>
      <c r="E31" s="5" t="s">
        <v>53</v>
      </c>
      <c r="F31" s="5" t="s">
        <v>54</v>
      </c>
      <c r="G31" s="5" t="s">
        <v>55</v>
      </c>
      <c r="H31" s="5" t="s">
        <v>82</v>
      </c>
      <c r="I31" s="5" t="s">
        <v>81</v>
      </c>
      <c r="J31" s="2"/>
      <c r="K31" s="1"/>
    </row>
    <row r="32" spans="1:11" ht="24">
      <c r="A32" s="4">
        <v>0.70232086842593322</v>
      </c>
      <c r="B32" s="4">
        <v>392987.46311000001</v>
      </c>
      <c r="C32" s="4">
        <v>0</v>
      </c>
      <c r="D32" s="4">
        <v>0</v>
      </c>
      <c r="E32" s="5" t="s">
        <v>53</v>
      </c>
      <c r="F32" s="5" t="s">
        <v>54</v>
      </c>
      <c r="G32" s="5" t="s">
        <v>55</v>
      </c>
      <c r="H32" s="5" t="s">
        <v>83</v>
      </c>
      <c r="I32" s="5" t="s">
        <v>81</v>
      </c>
      <c r="J32" s="2"/>
      <c r="K32" s="1"/>
    </row>
    <row r="33" spans="1:11">
      <c r="A33" s="9">
        <v>0.72922321339942486</v>
      </c>
      <c r="B33" s="9">
        <v>408040.81660999998</v>
      </c>
      <c r="C33" s="9">
        <v>0</v>
      </c>
      <c r="D33" s="10"/>
      <c r="E33" s="10"/>
      <c r="F33" s="10"/>
      <c r="G33" s="10"/>
      <c r="H33" s="10"/>
      <c r="I33" s="11" t="s">
        <v>84</v>
      </c>
      <c r="J33" s="2"/>
      <c r="K33" s="1"/>
    </row>
    <row r="34" spans="1:11" ht="15.2" customHeight="1">
      <c r="A34" s="31" t="s">
        <v>85</v>
      </c>
      <c r="B34" s="31"/>
      <c r="C34" s="31"/>
      <c r="D34" s="31"/>
      <c r="E34" s="31"/>
      <c r="F34" s="31"/>
      <c r="G34" s="31"/>
      <c r="H34" s="31"/>
      <c r="I34" s="31"/>
      <c r="J34" s="2"/>
      <c r="K34" s="1"/>
    </row>
    <row r="35" spans="1:11">
      <c r="A35" s="4">
        <v>1.7871330114908739E-11</v>
      </c>
      <c r="B35" s="4">
        <v>1.0000000000000001E-5</v>
      </c>
      <c r="C35" s="4">
        <v>0</v>
      </c>
      <c r="D35" s="4">
        <v>0</v>
      </c>
      <c r="E35" s="5" t="s">
        <v>55</v>
      </c>
      <c r="F35" s="5"/>
      <c r="G35" s="5" t="s">
        <v>55</v>
      </c>
      <c r="H35" s="5" t="s">
        <v>55</v>
      </c>
      <c r="I35" s="5" t="s">
        <v>55</v>
      </c>
      <c r="J35" s="2"/>
      <c r="K35" s="1"/>
    </row>
    <row r="36" spans="1:11" ht="25.5">
      <c r="A36" s="9">
        <v>1.7871330114908739E-11</v>
      </c>
      <c r="B36" s="9">
        <v>1.0000000000000001E-5</v>
      </c>
      <c r="C36" s="9">
        <v>0</v>
      </c>
      <c r="D36" s="10"/>
      <c r="E36" s="10"/>
      <c r="F36" s="10"/>
      <c r="G36" s="10"/>
      <c r="H36" s="10"/>
      <c r="I36" s="11" t="s">
        <v>86</v>
      </c>
      <c r="J36" s="2"/>
      <c r="K36" s="1"/>
    </row>
    <row r="37" spans="1:11" ht="15.2" customHeight="1">
      <c r="A37" s="31" t="s">
        <v>87</v>
      </c>
      <c r="B37" s="31"/>
      <c r="C37" s="31"/>
      <c r="D37" s="31"/>
      <c r="E37" s="31"/>
      <c r="F37" s="31"/>
      <c r="G37" s="31"/>
      <c r="H37" s="31"/>
      <c r="I37" s="31"/>
      <c r="J37" s="2"/>
      <c r="K37" s="1"/>
    </row>
    <row r="38" spans="1:11">
      <c r="A38" s="4">
        <v>1.7871330114908739E-11</v>
      </c>
      <c r="B38" s="4">
        <v>1.0000000000000001E-5</v>
      </c>
      <c r="C38" s="4">
        <v>0</v>
      </c>
      <c r="D38" s="4">
        <v>0</v>
      </c>
      <c r="E38" s="5" t="s">
        <v>55</v>
      </c>
      <c r="F38" s="5"/>
      <c r="G38" s="5" t="s">
        <v>55</v>
      </c>
      <c r="H38" s="5" t="s">
        <v>55</v>
      </c>
      <c r="I38" s="5" t="s">
        <v>55</v>
      </c>
      <c r="J38" s="2"/>
      <c r="K38" s="1"/>
    </row>
    <row r="39" spans="1:11" ht="25.5">
      <c r="A39" s="9">
        <v>1.7871330114908739E-11</v>
      </c>
      <c r="B39" s="9">
        <v>1.0000000000000001E-5</v>
      </c>
      <c r="C39" s="9">
        <v>0</v>
      </c>
      <c r="D39" s="10"/>
      <c r="E39" s="10"/>
      <c r="F39" s="10"/>
      <c r="G39" s="10"/>
      <c r="H39" s="10"/>
      <c r="I39" s="11" t="s">
        <v>88</v>
      </c>
      <c r="J39" s="2"/>
      <c r="K39" s="1"/>
    </row>
    <row r="40" spans="1:11" ht="15.2" customHeight="1">
      <c r="A40" s="31" t="s">
        <v>89</v>
      </c>
      <c r="B40" s="31"/>
      <c r="C40" s="31"/>
      <c r="D40" s="31"/>
      <c r="E40" s="31"/>
      <c r="F40" s="31"/>
      <c r="G40" s="31"/>
      <c r="H40" s="31"/>
      <c r="I40" s="31"/>
      <c r="J40" s="2"/>
      <c r="K40" s="1"/>
    </row>
    <row r="41" spans="1:11">
      <c r="A41" s="4">
        <v>1.7871330114908739E-11</v>
      </c>
      <c r="B41" s="4">
        <v>1.0000000000000001E-5</v>
      </c>
      <c r="C41" s="4">
        <v>0</v>
      </c>
      <c r="D41" s="4">
        <v>0</v>
      </c>
      <c r="E41" s="5" t="s">
        <v>55</v>
      </c>
      <c r="F41" s="5"/>
      <c r="G41" s="5" t="s">
        <v>55</v>
      </c>
      <c r="H41" s="5" t="s">
        <v>55</v>
      </c>
      <c r="I41" s="5" t="s">
        <v>55</v>
      </c>
      <c r="J41" s="2"/>
      <c r="K41" s="1"/>
    </row>
    <row r="42" spans="1:11" ht="25.5">
      <c r="A42" s="9">
        <v>1.7871330114908739E-11</v>
      </c>
      <c r="B42" s="9">
        <v>1.0000000000000001E-5</v>
      </c>
      <c r="C42" s="9">
        <v>0</v>
      </c>
      <c r="D42" s="10"/>
      <c r="E42" s="10"/>
      <c r="F42" s="10"/>
      <c r="G42" s="10"/>
      <c r="H42" s="10"/>
      <c r="I42" s="11" t="s">
        <v>90</v>
      </c>
      <c r="J42" s="2"/>
      <c r="K42" s="1"/>
    </row>
    <row r="43" spans="1:11" ht="15.2" customHeight="1">
      <c r="A43" s="31" t="s">
        <v>91</v>
      </c>
      <c r="B43" s="31"/>
      <c r="C43" s="31"/>
      <c r="D43" s="31"/>
      <c r="E43" s="31"/>
      <c r="F43" s="31"/>
      <c r="G43" s="31"/>
      <c r="H43" s="31"/>
      <c r="I43" s="31"/>
      <c r="J43" s="2"/>
      <c r="K43" s="1"/>
    </row>
    <row r="44" spans="1:11">
      <c r="A44" s="4">
        <v>1.7871330114908739E-11</v>
      </c>
      <c r="B44" s="4">
        <v>1.0000000000000001E-5</v>
      </c>
      <c r="C44" s="4">
        <v>0</v>
      </c>
      <c r="D44" s="4">
        <v>0</v>
      </c>
      <c r="E44" s="5" t="s">
        <v>55</v>
      </c>
      <c r="F44" s="5"/>
      <c r="G44" s="5" t="s">
        <v>55</v>
      </c>
      <c r="H44" s="5" t="s">
        <v>55</v>
      </c>
      <c r="I44" s="5" t="s">
        <v>55</v>
      </c>
      <c r="J44" s="2"/>
      <c r="K44" s="1"/>
    </row>
    <row r="45" spans="1:11" ht="25.5">
      <c r="A45" s="9">
        <v>1.7871330114908739E-11</v>
      </c>
      <c r="B45" s="9">
        <v>1.0000000000000001E-5</v>
      </c>
      <c r="C45" s="9">
        <v>0</v>
      </c>
      <c r="D45" s="10"/>
      <c r="E45" s="10"/>
      <c r="F45" s="10"/>
      <c r="G45" s="10"/>
      <c r="H45" s="10"/>
      <c r="I45" s="11" t="s">
        <v>92</v>
      </c>
      <c r="J45" s="2"/>
      <c r="K45" s="1"/>
    </row>
    <row r="46" spans="1:11">
      <c r="A46" s="9">
        <v>1.1783856162372981</v>
      </c>
      <c r="B46" s="9">
        <v>659372.08291746397</v>
      </c>
      <c r="C46" s="9">
        <v>0</v>
      </c>
      <c r="D46" s="10"/>
      <c r="E46" s="10"/>
      <c r="F46" s="10"/>
      <c r="G46" s="10"/>
      <c r="H46" s="10"/>
      <c r="I46" s="11" t="s">
        <v>93</v>
      </c>
      <c r="J46" s="2"/>
      <c r="K46" s="1"/>
    </row>
    <row r="47" spans="1:11" ht="15.2" customHeight="1">
      <c r="A47" s="31" t="s">
        <v>94</v>
      </c>
      <c r="B47" s="31"/>
      <c r="C47" s="31"/>
      <c r="D47" s="31"/>
      <c r="E47" s="31"/>
      <c r="F47" s="31"/>
      <c r="G47" s="31"/>
      <c r="H47" s="31"/>
      <c r="I47" s="31"/>
      <c r="J47" s="2"/>
      <c r="K47" s="1"/>
    </row>
    <row r="48" spans="1:11" ht="15.2" customHeight="1">
      <c r="A48" s="31" t="s">
        <v>95</v>
      </c>
      <c r="B48" s="31"/>
      <c r="C48" s="31"/>
      <c r="D48" s="31"/>
      <c r="E48" s="31"/>
      <c r="F48" s="31"/>
      <c r="G48" s="31"/>
      <c r="H48" s="31"/>
      <c r="I48" s="31"/>
      <c r="J48" s="2"/>
      <c r="K48" s="1"/>
    </row>
    <row r="49" spans="1:11">
      <c r="A49" s="4">
        <v>1.7871330114908739E-11</v>
      </c>
      <c r="B49" s="4">
        <v>1.0000000000000001E-5</v>
      </c>
      <c r="C49" s="4">
        <v>0</v>
      </c>
      <c r="D49" s="4">
        <v>0</v>
      </c>
      <c r="E49" s="5" t="s">
        <v>55</v>
      </c>
      <c r="F49" s="5"/>
      <c r="G49" s="5" t="s">
        <v>55</v>
      </c>
      <c r="H49" s="5" t="s">
        <v>55</v>
      </c>
      <c r="I49" s="5" t="s">
        <v>55</v>
      </c>
      <c r="J49" s="2"/>
      <c r="K49" s="1"/>
    </row>
    <row r="50" spans="1:11" ht="25.5">
      <c r="A50" s="9">
        <v>1.7871330114908739E-11</v>
      </c>
      <c r="B50" s="9">
        <v>1.0000000000000001E-5</v>
      </c>
      <c r="C50" s="9">
        <v>0</v>
      </c>
      <c r="D50" s="10"/>
      <c r="E50" s="10"/>
      <c r="F50" s="10"/>
      <c r="G50" s="10"/>
      <c r="H50" s="10"/>
      <c r="I50" s="11" t="s">
        <v>96</v>
      </c>
      <c r="J50" s="2"/>
      <c r="K50" s="1"/>
    </row>
    <row r="51" spans="1:11" ht="15.2" customHeight="1">
      <c r="A51" s="31" t="s">
        <v>97</v>
      </c>
      <c r="B51" s="31"/>
      <c r="C51" s="31"/>
      <c r="D51" s="31"/>
      <c r="E51" s="31"/>
      <c r="F51" s="31"/>
      <c r="G51" s="31"/>
      <c r="H51" s="31"/>
      <c r="I51" s="31"/>
      <c r="J51" s="2"/>
      <c r="K51" s="1"/>
    </row>
    <row r="52" spans="1:11">
      <c r="A52" s="4">
        <v>1.7871330114908739E-11</v>
      </c>
      <c r="B52" s="4">
        <v>1.0000000000000001E-5</v>
      </c>
      <c r="C52" s="4">
        <v>0</v>
      </c>
      <c r="D52" s="4">
        <v>0</v>
      </c>
      <c r="E52" s="5" t="s">
        <v>55</v>
      </c>
      <c r="F52" s="5"/>
      <c r="G52" s="5" t="s">
        <v>55</v>
      </c>
      <c r="H52" s="5" t="s">
        <v>55</v>
      </c>
      <c r="I52" s="5" t="s">
        <v>55</v>
      </c>
      <c r="J52" s="2"/>
      <c r="K52" s="1"/>
    </row>
    <row r="53" spans="1:11" ht="25.5">
      <c r="A53" s="9">
        <v>1.7871330114908739E-11</v>
      </c>
      <c r="B53" s="9">
        <v>1.0000000000000001E-5</v>
      </c>
      <c r="C53" s="9">
        <v>0</v>
      </c>
      <c r="D53" s="10"/>
      <c r="E53" s="10"/>
      <c r="F53" s="10"/>
      <c r="G53" s="10"/>
      <c r="H53" s="10"/>
      <c r="I53" s="11" t="s">
        <v>98</v>
      </c>
      <c r="J53" s="2"/>
      <c r="K53" s="1"/>
    </row>
    <row r="54" spans="1:11">
      <c r="A54" s="9">
        <v>3.5742660229817478E-11</v>
      </c>
      <c r="B54" s="9">
        <v>2.0000000000000002E-5</v>
      </c>
      <c r="C54" s="9">
        <v>0</v>
      </c>
      <c r="D54" s="10"/>
      <c r="E54" s="10"/>
      <c r="F54" s="10"/>
      <c r="G54" s="10"/>
      <c r="H54" s="10"/>
      <c r="I54" s="11" t="s">
        <v>99</v>
      </c>
      <c r="J54" s="2"/>
      <c r="K54" s="1"/>
    </row>
    <row r="55" spans="1:11">
      <c r="A55" s="6">
        <v>1.1783856162730408</v>
      </c>
      <c r="B55" s="6">
        <v>659372.082937464</v>
      </c>
      <c r="C55" s="6">
        <v>0</v>
      </c>
      <c r="D55" s="12"/>
      <c r="E55" s="12"/>
      <c r="F55" s="12"/>
      <c r="G55" s="12"/>
      <c r="H55" s="12"/>
      <c r="I55" s="7" t="s">
        <v>100</v>
      </c>
      <c r="J55" s="2"/>
      <c r="K55" s="1"/>
    </row>
    <row r="56" spans="1:11" ht="20.100000000000001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1"/>
    </row>
    <row r="57" spans="1:11" ht="36" customHeight="1">
      <c r="A57" s="30" t="s">
        <v>33</v>
      </c>
      <c r="B57" s="30"/>
      <c r="C57" s="30"/>
      <c r="D57" s="30"/>
      <c r="E57" s="30"/>
      <c r="F57" s="30"/>
      <c r="G57" s="30"/>
      <c r="H57" s="30"/>
      <c r="I57" s="30"/>
      <c r="J57" s="30"/>
      <c r="K57" s="1"/>
    </row>
  </sheetData>
  <mergeCells count="15">
    <mergeCell ref="A19:I19"/>
    <mergeCell ref="A48:I48"/>
    <mergeCell ref="A51:I51"/>
    <mergeCell ref="A57:J57"/>
    <mergeCell ref="A28:I28"/>
    <mergeCell ref="A34:I34"/>
    <mergeCell ref="A37:I37"/>
    <mergeCell ref="A40:I40"/>
    <mergeCell ref="A43:I43"/>
    <mergeCell ref="A47:I47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0"/>
  <sheetViews>
    <sheetView showGridLines="0" workbookViewId="0"/>
  </sheetViews>
  <sheetFormatPr defaultRowHeight="12.75"/>
  <cols>
    <col min="1" max="1" width="9.42578125" customWidth="1"/>
    <col min="2" max="3" width="14.28515625" customWidth="1"/>
    <col min="4" max="4" width="9.42578125" customWidth="1"/>
    <col min="5" max="6" width="7.42578125" customWidth="1"/>
    <col min="7" max="8" width="9.42578125" customWidth="1"/>
    <col min="9" max="10" width="7.42578125" customWidth="1"/>
    <col min="11" max="11" width="10.140625" customWidth="1"/>
    <col min="12" max="12" width="14.28515625" customWidth="1"/>
    <col min="13" max="13" width="8.710937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27" t="s">
        <v>1517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1:15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51">
      <c r="A6" s="3" t="s">
        <v>3</v>
      </c>
      <c r="B6" s="3" t="s">
        <v>1512</v>
      </c>
      <c r="C6" s="3" t="s">
        <v>105</v>
      </c>
      <c r="D6" s="3" t="s">
        <v>1513</v>
      </c>
      <c r="E6" s="3" t="s">
        <v>46</v>
      </c>
      <c r="F6" s="3" t="s">
        <v>36</v>
      </c>
      <c r="G6" s="3" t="s">
        <v>106</v>
      </c>
      <c r="H6" s="3" t="s">
        <v>1518</v>
      </c>
      <c r="I6" s="3" t="s">
        <v>47</v>
      </c>
      <c r="J6" s="3" t="s">
        <v>1519</v>
      </c>
      <c r="K6" s="3" t="s">
        <v>1520</v>
      </c>
      <c r="L6" s="3" t="s">
        <v>1521</v>
      </c>
      <c r="M6" s="3" t="s">
        <v>1522</v>
      </c>
      <c r="N6" s="3" t="s">
        <v>50</v>
      </c>
      <c r="O6" s="1"/>
    </row>
    <row r="7" spans="1:15" ht="15.2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1"/>
    </row>
    <row r="8" spans="1:15">
      <c r="A8" s="4">
        <v>0</v>
      </c>
      <c r="B8" s="4">
        <v>1E-3</v>
      </c>
      <c r="C8" s="4">
        <v>0</v>
      </c>
      <c r="D8" s="15">
        <v>0</v>
      </c>
      <c r="E8" s="4">
        <v>0</v>
      </c>
      <c r="F8" s="5"/>
      <c r="G8" s="4">
        <v>0</v>
      </c>
      <c r="H8" s="14">
        <v>41455</v>
      </c>
      <c r="I8" s="5"/>
      <c r="J8" s="5"/>
      <c r="K8" s="5"/>
      <c r="L8" s="5"/>
      <c r="M8" s="5"/>
      <c r="N8" s="5"/>
      <c r="O8" s="1"/>
    </row>
    <row r="9" spans="1:15">
      <c r="A9" s="9">
        <v>0</v>
      </c>
      <c r="B9" s="9">
        <v>1E-3</v>
      </c>
      <c r="C9" s="9">
        <v>0</v>
      </c>
      <c r="D9" s="10"/>
      <c r="E9" s="10"/>
      <c r="F9" s="10"/>
      <c r="G9" s="9">
        <v>0</v>
      </c>
      <c r="H9" s="10"/>
      <c r="I9" s="10"/>
      <c r="J9" s="10"/>
      <c r="K9" s="10"/>
      <c r="L9" s="10"/>
      <c r="M9" s="10"/>
      <c r="N9" s="11" t="s">
        <v>1523</v>
      </c>
      <c r="O9" s="1"/>
    </row>
    <row r="10" spans="1:15" ht="25.5">
      <c r="A10" s="6">
        <v>0</v>
      </c>
      <c r="B10" s="6">
        <v>1E-3</v>
      </c>
      <c r="C10" s="6">
        <v>0</v>
      </c>
      <c r="D10" s="12"/>
      <c r="E10" s="12"/>
      <c r="F10" s="12"/>
      <c r="G10" s="6">
        <v>0</v>
      </c>
      <c r="H10" s="12"/>
      <c r="I10" s="12"/>
      <c r="J10" s="12"/>
      <c r="K10" s="12"/>
      <c r="L10" s="12"/>
      <c r="M10" s="12"/>
      <c r="N10" s="7" t="s">
        <v>1524</v>
      </c>
      <c r="O10" s="1"/>
    </row>
  </sheetData>
  <mergeCells count="4">
    <mergeCell ref="A2:O2"/>
    <mergeCell ref="A3:O3"/>
    <mergeCell ref="A4:O4"/>
    <mergeCell ref="A7:N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57"/>
  <sheetViews>
    <sheetView showGridLines="0" topLeftCell="A34" workbookViewId="0">
      <selection activeCell="M54" sqref="M54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7.425781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17.7109375" customWidth="1"/>
    <col min="13" max="13" width="14.28515625" customWidth="1"/>
    <col min="14" max="14" width="6.85546875" customWidth="1"/>
    <col min="15" max="15" width="12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27" t="s">
        <v>101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1"/>
    </row>
    <row r="3" spans="1:15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1"/>
    </row>
    <row r="4" spans="1:15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1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3</v>
      </c>
      <c r="B6" s="3" t="s">
        <v>102</v>
      </c>
      <c r="C6" s="3" t="s">
        <v>103</v>
      </c>
      <c r="D6" s="3" t="s">
        <v>104</v>
      </c>
      <c r="E6" s="3" t="s">
        <v>105</v>
      </c>
      <c r="F6" s="3" t="s">
        <v>45</v>
      </c>
      <c r="G6" s="3" t="s">
        <v>46</v>
      </c>
      <c r="H6" s="3" t="s">
        <v>36</v>
      </c>
      <c r="I6" s="3" t="s">
        <v>106</v>
      </c>
      <c r="J6" s="3" t="s">
        <v>47</v>
      </c>
      <c r="K6" s="3" t="s">
        <v>48</v>
      </c>
      <c r="L6" s="3" t="s">
        <v>49</v>
      </c>
      <c r="M6" s="3" t="s">
        <v>50</v>
      </c>
      <c r="N6" s="2"/>
      <c r="O6" s="1"/>
    </row>
    <row r="7" spans="1:15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2"/>
      <c r="O7" s="1"/>
    </row>
    <row r="8" spans="1:15" ht="15.2" customHeight="1">
      <c r="A8" s="31" t="s">
        <v>107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2"/>
      <c r="O8" s="1"/>
    </row>
    <row r="9" spans="1:15" ht="15.2" customHeight="1">
      <c r="A9" s="31" t="s">
        <v>1527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2"/>
      <c r="O9" s="1"/>
    </row>
    <row r="10" spans="1:15">
      <c r="A10" s="4">
        <v>1.7871330114908739E-11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55</v>
      </c>
      <c r="I10" s="4">
        <v>0</v>
      </c>
      <c r="J10" s="5"/>
      <c r="K10" s="5" t="s">
        <v>55</v>
      </c>
      <c r="L10" s="5" t="s">
        <v>55</v>
      </c>
      <c r="M10" s="5" t="s">
        <v>55</v>
      </c>
      <c r="N10" s="2"/>
      <c r="O10" s="1"/>
    </row>
    <row r="11" spans="1:15">
      <c r="A11" s="9">
        <v>1.7871330114908739E-11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1" t="s">
        <v>1528</v>
      </c>
      <c r="N11" s="2"/>
      <c r="O11" s="1"/>
    </row>
    <row r="12" spans="1:15" ht="15.2" customHeight="1">
      <c r="A12" s="31" t="s">
        <v>1529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2"/>
      <c r="O12" s="1"/>
    </row>
    <row r="13" spans="1:15" ht="24">
      <c r="A13" s="4">
        <v>0.51842366162865727</v>
      </c>
      <c r="B13" s="4">
        <v>1.8351524090462099</v>
      </c>
      <c r="C13" s="4">
        <v>290086.78049999999</v>
      </c>
      <c r="D13" s="4">
        <v>155.43</v>
      </c>
      <c r="E13" s="4">
        <v>186635000</v>
      </c>
      <c r="F13" s="4">
        <v>1.66</v>
      </c>
      <c r="G13" s="4">
        <v>4</v>
      </c>
      <c r="H13" s="5" t="s">
        <v>53</v>
      </c>
      <c r="I13" s="4">
        <v>9.1199999999999992</v>
      </c>
      <c r="J13" s="5" t="s">
        <v>108</v>
      </c>
      <c r="K13" s="5" t="s">
        <v>109</v>
      </c>
      <c r="L13" s="5" t="s">
        <v>110</v>
      </c>
      <c r="M13" s="5" t="s">
        <v>111</v>
      </c>
      <c r="N13" s="2"/>
      <c r="O13" s="1"/>
    </row>
    <row r="14" spans="1:15" ht="36">
      <c r="A14" s="4">
        <v>0.96136780984687253</v>
      </c>
      <c r="B14" s="4">
        <v>4.7763548469891397</v>
      </c>
      <c r="C14" s="4">
        <v>537938.58860280004</v>
      </c>
      <c r="D14" s="4">
        <v>111.18</v>
      </c>
      <c r="E14" s="4">
        <v>483844746</v>
      </c>
      <c r="F14" s="4">
        <v>2.61</v>
      </c>
      <c r="G14" s="4">
        <v>2.75</v>
      </c>
      <c r="H14" s="5" t="s">
        <v>53</v>
      </c>
      <c r="I14" s="4">
        <v>19.66</v>
      </c>
      <c r="J14" s="5" t="s">
        <v>108</v>
      </c>
      <c r="K14" s="5" t="s">
        <v>109</v>
      </c>
      <c r="L14" s="5" t="s">
        <v>112</v>
      </c>
      <c r="M14" s="5" t="s">
        <v>113</v>
      </c>
      <c r="N14" s="2"/>
      <c r="O14" s="1"/>
    </row>
    <row r="15" spans="1:15" ht="36">
      <c r="A15" s="4">
        <v>2.7729113858288175</v>
      </c>
      <c r="B15" s="4">
        <v>6.4775134124999996</v>
      </c>
      <c r="C15" s="4">
        <v>1551597.6527766001</v>
      </c>
      <c r="D15" s="4">
        <v>149.71</v>
      </c>
      <c r="E15" s="4">
        <v>1036402146</v>
      </c>
      <c r="F15" s="4">
        <v>2.4500000000000002</v>
      </c>
      <c r="G15" s="4">
        <v>4</v>
      </c>
      <c r="H15" s="5" t="s">
        <v>53</v>
      </c>
      <c r="I15" s="4">
        <v>16.309999999999999</v>
      </c>
      <c r="J15" s="5" t="s">
        <v>108</v>
      </c>
      <c r="K15" s="5" t="s">
        <v>109</v>
      </c>
      <c r="L15" s="5" t="s">
        <v>114</v>
      </c>
      <c r="M15" s="5" t="s">
        <v>115</v>
      </c>
      <c r="N15" s="2"/>
      <c r="O15" s="1"/>
    </row>
    <row r="16" spans="1:15">
      <c r="A16" s="9">
        <v>4.2527028573043468</v>
      </c>
      <c r="B16" s="10"/>
      <c r="C16" s="9">
        <v>2379623.0218794001</v>
      </c>
      <c r="D16" s="10"/>
      <c r="E16" s="9">
        <v>1706881892</v>
      </c>
      <c r="F16" s="9">
        <v>2.3898651042190986</v>
      </c>
      <c r="G16" s="10"/>
      <c r="H16" s="10"/>
      <c r="I16" s="9">
        <v>16.190808986394991</v>
      </c>
      <c r="J16" s="10"/>
      <c r="K16" s="10"/>
      <c r="L16" s="10"/>
      <c r="M16" s="11" t="s">
        <v>1530</v>
      </c>
      <c r="N16" s="2"/>
      <c r="O16" s="1"/>
    </row>
    <row r="17" spans="1:15" ht="15.2" customHeight="1">
      <c r="A17" s="31" t="s">
        <v>1531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2"/>
      <c r="O17" s="1"/>
    </row>
    <row r="18" spans="1:15">
      <c r="A18" s="4">
        <v>1.7871330114908739E-11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55</v>
      </c>
      <c r="I18" s="4">
        <v>0</v>
      </c>
      <c r="J18" s="5"/>
      <c r="K18" s="5" t="s">
        <v>55</v>
      </c>
      <c r="L18" s="5" t="s">
        <v>55</v>
      </c>
      <c r="M18" s="5" t="s">
        <v>55</v>
      </c>
      <c r="N18" s="2"/>
      <c r="O18" s="1"/>
    </row>
    <row r="19" spans="1:15">
      <c r="A19" s="9">
        <v>1.7871330114908739E-11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1" t="s">
        <v>1532</v>
      </c>
      <c r="N19" s="2"/>
      <c r="O19" s="1"/>
    </row>
    <row r="20" spans="1:15" ht="25.5">
      <c r="A20" s="9">
        <v>4.2527028573400898</v>
      </c>
      <c r="B20" s="10"/>
      <c r="C20" s="9">
        <v>2379623.0218993998</v>
      </c>
      <c r="D20" s="10"/>
      <c r="E20" s="9">
        <v>1706881892</v>
      </c>
      <c r="F20" s="9">
        <v>2.3898651041990124</v>
      </c>
      <c r="G20" s="10"/>
      <c r="H20" s="10"/>
      <c r="I20" s="9">
        <v>16.190808986258912</v>
      </c>
      <c r="J20" s="10"/>
      <c r="K20" s="10"/>
      <c r="L20" s="10"/>
      <c r="M20" s="11" t="s">
        <v>116</v>
      </c>
      <c r="N20" s="2"/>
      <c r="O20" s="1"/>
    </row>
    <row r="21" spans="1:15" ht="15.2" customHeight="1">
      <c r="A21" s="31" t="s">
        <v>117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2"/>
      <c r="O21" s="1"/>
    </row>
    <row r="22" spans="1:15" ht="15.2" customHeight="1">
      <c r="A22" s="31" t="s">
        <v>1533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2"/>
      <c r="O22" s="1"/>
    </row>
    <row r="23" spans="1:15">
      <c r="A23" s="4">
        <v>1.7871330114908739E-11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55</v>
      </c>
      <c r="I23" s="4">
        <v>0</v>
      </c>
      <c r="J23" s="5"/>
      <c r="K23" s="5" t="s">
        <v>55</v>
      </c>
      <c r="L23" s="5" t="s">
        <v>55</v>
      </c>
      <c r="M23" s="5" t="s">
        <v>55</v>
      </c>
      <c r="N23" s="2"/>
      <c r="O23" s="1"/>
    </row>
    <row r="24" spans="1:15" ht="25.5">
      <c r="A24" s="9">
        <v>1.7871330114908739E-11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1" t="s">
        <v>1534</v>
      </c>
      <c r="N24" s="2"/>
      <c r="O24" s="1"/>
    </row>
    <row r="25" spans="1:15" ht="15.2" customHeight="1">
      <c r="A25" s="31" t="s">
        <v>1535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2"/>
      <c r="O25" s="1"/>
    </row>
    <row r="26" spans="1:15" ht="36">
      <c r="A26" s="4">
        <v>3.9541211445741346E-2</v>
      </c>
      <c r="B26" s="4">
        <v>0.11078717201166199</v>
      </c>
      <c r="C26" s="4">
        <v>22125.5</v>
      </c>
      <c r="D26" s="4">
        <v>116.45</v>
      </c>
      <c r="E26" s="4">
        <v>19000000</v>
      </c>
      <c r="F26" s="4">
        <v>3.55</v>
      </c>
      <c r="G26" s="4">
        <v>5.5</v>
      </c>
      <c r="H26" s="5" t="s">
        <v>53</v>
      </c>
      <c r="I26" s="4">
        <v>7.05</v>
      </c>
      <c r="J26" s="5" t="s">
        <v>108</v>
      </c>
      <c r="K26" s="5" t="s">
        <v>109</v>
      </c>
      <c r="L26" s="5" t="s">
        <v>118</v>
      </c>
      <c r="M26" s="5" t="s">
        <v>119</v>
      </c>
      <c r="N26" s="2"/>
      <c r="O26" s="1"/>
    </row>
    <row r="27" spans="1:15" ht="36">
      <c r="A27" s="4">
        <v>5.1982784688487937E-3</v>
      </c>
      <c r="B27" s="4">
        <v>1.45800751879699E-2</v>
      </c>
      <c r="C27" s="4">
        <v>2908.7249999999999</v>
      </c>
      <c r="D27" s="4">
        <v>125</v>
      </c>
      <c r="E27" s="4">
        <v>2326980</v>
      </c>
      <c r="F27" s="4">
        <v>4.18</v>
      </c>
      <c r="G27" s="4">
        <v>6.25</v>
      </c>
      <c r="H27" s="5" t="s">
        <v>53</v>
      </c>
      <c r="I27" s="4">
        <v>9.5</v>
      </c>
      <c r="J27" s="5" t="s">
        <v>108</v>
      </c>
      <c r="K27" s="5" t="s">
        <v>109</v>
      </c>
      <c r="L27" s="5" t="s">
        <v>120</v>
      </c>
      <c r="M27" s="5" t="s">
        <v>121</v>
      </c>
      <c r="N27" s="2"/>
      <c r="O27" s="1"/>
    </row>
    <row r="28" spans="1:15" ht="36">
      <c r="A28" s="4">
        <v>0.30101153026299182</v>
      </c>
      <c r="B28" s="4">
        <v>2.5545240650492902</v>
      </c>
      <c r="C28" s="4">
        <v>168432.63949999999</v>
      </c>
      <c r="D28" s="4">
        <v>109.15</v>
      </c>
      <c r="E28" s="4">
        <v>154313000</v>
      </c>
      <c r="F28" s="4">
        <v>5.04</v>
      </c>
      <c r="G28" s="4">
        <v>5.5</v>
      </c>
      <c r="H28" s="5" t="s">
        <v>53</v>
      </c>
      <c r="I28" s="4">
        <v>15.16</v>
      </c>
      <c r="J28" s="5" t="s">
        <v>108</v>
      </c>
      <c r="K28" s="5" t="s">
        <v>109</v>
      </c>
      <c r="L28" s="5" t="s">
        <v>122</v>
      </c>
      <c r="M28" s="5" t="s">
        <v>123</v>
      </c>
      <c r="N28" s="2"/>
      <c r="O28" s="1"/>
    </row>
    <row r="29" spans="1:15">
      <c r="A29" s="9">
        <v>0.34575102017758191</v>
      </c>
      <c r="B29" s="10"/>
      <c r="C29" s="9">
        <v>193466.8645</v>
      </c>
      <c r="D29" s="10"/>
      <c r="E29" s="9">
        <v>175639980</v>
      </c>
      <c r="F29" s="9">
        <v>4.8566688719969413</v>
      </c>
      <c r="G29" s="10"/>
      <c r="H29" s="10"/>
      <c r="I29" s="9">
        <v>14.147417359524116</v>
      </c>
      <c r="J29" s="10"/>
      <c r="K29" s="10"/>
      <c r="L29" s="10"/>
      <c r="M29" s="11" t="s">
        <v>1536</v>
      </c>
      <c r="N29" s="2"/>
      <c r="O29" s="1"/>
    </row>
    <row r="30" spans="1:15" ht="15.2" customHeight="1">
      <c r="A30" s="31" t="s">
        <v>1537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2"/>
      <c r="O30" s="1"/>
    </row>
    <row r="31" spans="1:15">
      <c r="A31" s="4">
        <v>1.7871330114908739E-11</v>
      </c>
      <c r="B31" s="4">
        <v>0</v>
      </c>
      <c r="C31" s="4">
        <v>1.0000000000000001E-5</v>
      </c>
      <c r="D31" s="4">
        <v>0</v>
      </c>
      <c r="E31" s="4">
        <v>0</v>
      </c>
      <c r="F31" s="4">
        <v>0</v>
      </c>
      <c r="G31" s="4">
        <v>0</v>
      </c>
      <c r="H31" s="5" t="s">
        <v>55</v>
      </c>
      <c r="I31" s="4">
        <v>0</v>
      </c>
      <c r="J31" s="5"/>
      <c r="K31" s="5" t="s">
        <v>55</v>
      </c>
      <c r="L31" s="5" t="s">
        <v>55</v>
      </c>
      <c r="M31" s="5" t="s">
        <v>55</v>
      </c>
      <c r="N31" s="2"/>
      <c r="O31" s="1"/>
    </row>
    <row r="32" spans="1:15">
      <c r="A32" s="9">
        <v>1.7871330114908739E-11</v>
      </c>
      <c r="B32" s="10"/>
      <c r="C32" s="9">
        <v>1.0000000000000001E-5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1" t="s">
        <v>1538</v>
      </c>
      <c r="N32" s="2"/>
      <c r="O32" s="1"/>
    </row>
    <row r="33" spans="1:15" ht="25.5">
      <c r="A33" s="9">
        <v>0.3457510202133246</v>
      </c>
      <c r="B33" s="10"/>
      <c r="C33" s="9">
        <v>193466.86452</v>
      </c>
      <c r="D33" s="10"/>
      <c r="E33" s="9">
        <v>175639980</v>
      </c>
      <c r="F33" s="9">
        <v>4.8566688714948736</v>
      </c>
      <c r="G33" s="10"/>
      <c r="H33" s="10"/>
      <c r="I33" s="9">
        <v>14.147417358061601</v>
      </c>
      <c r="J33" s="10"/>
      <c r="K33" s="10"/>
      <c r="L33" s="10"/>
      <c r="M33" s="11" t="s">
        <v>124</v>
      </c>
      <c r="N33" s="2"/>
      <c r="O33" s="1"/>
    </row>
    <row r="34" spans="1:15" ht="15.2" customHeight="1">
      <c r="A34" s="31" t="s">
        <v>125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2"/>
      <c r="O34" s="1"/>
    </row>
    <row r="35" spans="1:15" ht="15.2" customHeight="1">
      <c r="A35" s="31" t="s">
        <v>1539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2"/>
      <c r="O35" s="1"/>
    </row>
    <row r="36" spans="1:15">
      <c r="A36" s="4">
        <v>1.7871330114908739E-11</v>
      </c>
      <c r="B36" s="4">
        <v>0</v>
      </c>
      <c r="C36" s="4">
        <v>1.0000000000000001E-5</v>
      </c>
      <c r="D36" s="4">
        <v>0</v>
      </c>
      <c r="E36" s="4">
        <v>0</v>
      </c>
      <c r="F36" s="4">
        <v>0</v>
      </c>
      <c r="G36" s="4">
        <v>0</v>
      </c>
      <c r="H36" s="5" t="s">
        <v>55</v>
      </c>
      <c r="I36" s="4">
        <v>0</v>
      </c>
      <c r="J36" s="5"/>
      <c r="K36" s="5" t="s">
        <v>55</v>
      </c>
      <c r="L36" s="5" t="s">
        <v>55</v>
      </c>
      <c r="M36" s="5" t="s">
        <v>55</v>
      </c>
      <c r="N36" s="2"/>
      <c r="O36" s="1"/>
    </row>
    <row r="37" spans="1:15">
      <c r="A37" s="9">
        <v>1.7871330114908739E-11</v>
      </c>
      <c r="B37" s="10"/>
      <c r="C37" s="9">
        <v>1.0000000000000001E-5</v>
      </c>
      <c r="D37" s="10"/>
      <c r="E37" s="9">
        <v>0</v>
      </c>
      <c r="F37" s="9">
        <v>0</v>
      </c>
      <c r="G37" s="10"/>
      <c r="H37" s="10"/>
      <c r="I37" s="9">
        <v>0</v>
      </c>
      <c r="J37" s="10"/>
      <c r="K37" s="10"/>
      <c r="L37" s="10"/>
      <c r="M37" s="11" t="s">
        <v>1540</v>
      </c>
      <c r="N37" s="2"/>
      <c r="O37" s="1"/>
    </row>
    <row r="38" spans="1:15" ht="25.5">
      <c r="A38" s="9">
        <v>1.7871330114908739E-11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1" t="s">
        <v>126</v>
      </c>
      <c r="N38" s="2"/>
      <c r="O38" s="1"/>
    </row>
    <row r="39" spans="1:15">
      <c r="A39" s="9">
        <v>4.5984538775712851</v>
      </c>
      <c r="B39" s="10"/>
      <c r="C39" s="9">
        <v>2573089.8864294002</v>
      </c>
      <c r="D39" s="10"/>
      <c r="E39" s="9">
        <v>1882521872</v>
      </c>
      <c r="F39" s="9">
        <v>2.5753404708925611</v>
      </c>
      <c r="G39" s="10"/>
      <c r="H39" s="10"/>
      <c r="I39" s="9">
        <v>16.037169358844167</v>
      </c>
      <c r="J39" s="10"/>
      <c r="K39" s="10"/>
      <c r="L39" s="10"/>
      <c r="M39" s="11" t="s">
        <v>93</v>
      </c>
      <c r="N39" s="2"/>
      <c r="O39" s="1"/>
    </row>
    <row r="40" spans="1:15" ht="15.2" customHeight="1">
      <c r="A40" s="31" t="s">
        <v>94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2"/>
      <c r="O40" s="1"/>
    </row>
    <row r="41" spans="1:15" ht="15.2" customHeight="1">
      <c r="A41" s="31" t="s">
        <v>127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2"/>
      <c r="O41" s="1"/>
    </row>
    <row r="42" spans="1:15" ht="15.2" customHeight="1">
      <c r="A42" s="31" t="s">
        <v>128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"/>
      <c r="O42" s="1"/>
    </row>
    <row r="43" spans="1:15" ht="36">
      <c r="A43" s="4">
        <v>0.15758263837106268</v>
      </c>
      <c r="B43" s="4">
        <v>1.5833333333333299</v>
      </c>
      <c r="C43" s="4">
        <v>88176.222674999997</v>
      </c>
      <c r="D43" s="4">
        <v>102.617</v>
      </c>
      <c r="E43" s="4">
        <v>85927500</v>
      </c>
      <c r="F43" s="4">
        <v>3.69</v>
      </c>
      <c r="G43" s="4">
        <v>4</v>
      </c>
      <c r="H43" s="5" t="s">
        <v>38</v>
      </c>
      <c r="I43" s="4">
        <v>7.67</v>
      </c>
      <c r="J43" s="5" t="s">
        <v>129</v>
      </c>
      <c r="K43" s="5" t="s">
        <v>130</v>
      </c>
      <c r="L43" s="5" t="s">
        <v>131</v>
      </c>
      <c r="M43" s="5" t="s">
        <v>132</v>
      </c>
      <c r="N43" s="2"/>
      <c r="O43" s="1"/>
    </row>
    <row r="44" spans="1:15" ht="36">
      <c r="A44" s="4">
        <v>0.68353205829524144</v>
      </c>
      <c r="B44" s="4">
        <v>4.6966666666666699</v>
      </c>
      <c r="C44" s="4">
        <v>382474.08217534999</v>
      </c>
      <c r="D44" s="4">
        <v>115.02880800000008</v>
      </c>
      <c r="E44" s="4">
        <v>332502865</v>
      </c>
      <c r="F44" s="4">
        <v>2.39</v>
      </c>
      <c r="G44" s="4">
        <v>4.625</v>
      </c>
      <c r="H44" s="5" t="s">
        <v>39</v>
      </c>
      <c r="I44" s="4">
        <v>5.92</v>
      </c>
      <c r="J44" s="5" t="s">
        <v>133</v>
      </c>
      <c r="K44" s="5" t="s">
        <v>134</v>
      </c>
      <c r="L44" s="5" t="s">
        <v>135</v>
      </c>
      <c r="M44" s="5" t="s">
        <v>136</v>
      </c>
      <c r="N44" s="2"/>
      <c r="O44" s="1"/>
    </row>
    <row r="45" spans="1:15" ht="36">
      <c r="A45" s="4">
        <v>9.0975101388534416E-2</v>
      </c>
      <c r="B45" s="4">
        <v>0</v>
      </c>
      <c r="C45" s="4">
        <v>50905.612958623897</v>
      </c>
      <c r="D45" s="4">
        <v>114.36419400000011</v>
      </c>
      <c r="E45" s="4">
        <v>44511845.166000001</v>
      </c>
      <c r="F45" s="4">
        <v>2.68</v>
      </c>
      <c r="G45" s="4">
        <v>5.125</v>
      </c>
      <c r="H45" s="5" t="s">
        <v>38</v>
      </c>
      <c r="I45" s="4">
        <v>5.04</v>
      </c>
      <c r="J45" s="5" t="s">
        <v>133</v>
      </c>
      <c r="K45" s="5" t="s">
        <v>134</v>
      </c>
      <c r="L45" s="5" t="s">
        <v>137</v>
      </c>
      <c r="M45" s="5" t="s">
        <v>138</v>
      </c>
      <c r="N45" s="2"/>
      <c r="O45" s="1"/>
    </row>
    <row r="46" spans="1:15" ht="36">
      <c r="A46" s="4">
        <v>6.9906563121937592E-3</v>
      </c>
      <c r="B46" s="4">
        <v>0</v>
      </c>
      <c r="C46" s="4">
        <v>3911.6597741999999</v>
      </c>
      <c r="D46" s="4">
        <v>133.69</v>
      </c>
      <c r="E46" s="4">
        <v>2925918</v>
      </c>
      <c r="F46" s="4">
        <v>4.6900000000000004</v>
      </c>
      <c r="G46" s="4">
        <v>6.875</v>
      </c>
      <c r="H46" s="5" t="s">
        <v>40</v>
      </c>
      <c r="I46" s="4">
        <v>12.47</v>
      </c>
      <c r="J46" s="5" t="s">
        <v>133</v>
      </c>
      <c r="K46" s="5" t="s">
        <v>134</v>
      </c>
      <c r="L46" s="5" t="s">
        <v>139</v>
      </c>
      <c r="M46" s="5" t="s">
        <v>140</v>
      </c>
      <c r="N46" s="2"/>
      <c r="O46" s="1"/>
    </row>
    <row r="47" spans="1:15" ht="36">
      <c r="A47" s="4">
        <v>6.3543698866778131E-2</v>
      </c>
      <c r="B47" s="4">
        <v>2.8839999999999999</v>
      </c>
      <c r="C47" s="4">
        <v>35556.222429000001</v>
      </c>
      <c r="D47" s="4">
        <v>136.30500000000001</v>
      </c>
      <c r="E47" s="4">
        <v>26085780</v>
      </c>
      <c r="F47" s="4">
        <v>4.12</v>
      </c>
      <c r="G47" s="4">
        <v>7.25</v>
      </c>
      <c r="H47" s="5" t="s">
        <v>38</v>
      </c>
      <c r="I47" s="4">
        <v>10.42</v>
      </c>
      <c r="J47" s="5" t="s">
        <v>133</v>
      </c>
      <c r="K47" s="5" t="s">
        <v>134</v>
      </c>
      <c r="L47" s="5" t="s">
        <v>141</v>
      </c>
      <c r="M47" s="5" t="s">
        <v>142</v>
      </c>
      <c r="N47" s="2"/>
      <c r="O47" s="1"/>
    </row>
    <row r="48" spans="1:15">
      <c r="A48" s="9">
        <v>1.0026241532338103</v>
      </c>
      <c r="B48" s="10"/>
      <c r="C48" s="9">
        <v>561023.80001217395</v>
      </c>
      <c r="D48" s="10"/>
      <c r="E48" s="9">
        <v>491953908.16600001</v>
      </c>
      <c r="F48" s="9">
        <v>2.7463142945343733</v>
      </c>
      <c r="G48" s="10"/>
      <c r="H48" s="10"/>
      <c r="I48" s="9">
        <v>6.4460664925851043</v>
      </c>
      <c r="J48" s="10"/>
      <c r="K48" s="10"/>
      <c r="L48" s="10"/>
      <c r="M48" s="11" t="s">
        <v>569</v>
      </c>
      <c r="N48" s="2"/>
      <c r="O48" s="1"/>
    </row>
    <row r="49" spans="1:15" ht="25.5">
      <c r="A49" s="9">
        <v>1.0026241532338103</v>
      </c>
      <c r="B49" s="10"/>
      <c r="C49" s="9">
        <v>561023.80001217395</v>
      </c>
      <c r="D49" s="10"/>
      <c r="E49" s="9">
        <v>491953908.16600001</v>
      </c>
      <c r="F49" s="9">
        <v>2.7463142945343733</v>
      </c>
      <c r="G49" s="10"/>
      <c r="H49" s="10"/>
      <c r="I49" s="9">
        <v>6.4460664925851043</v>
      </c>
      <c r="J49" s="10"/>
      <c r="K49" s="10"/>
      <c r="L49" s="10"/>
      <c r="M49" s="11" t="s">
        <v>143</v>
      </c>
      <c r="N49" s="2"/>
      <c r="O49" s="1"/>
    </row>
    <row r="50" spans="1:15" ht="15.2" customHeight="1">
      <c r="A50" s="31" t="s">
        <v>144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2"/>
      <c r="O50" s="1"/>
    </row>
    <row r="51" spans="1:15" ht="15.2" customHeight="1">
      <c r="A51" s="31" t="s">
        <v>128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2"/>
      <c r="O51" s="1"/>
    </row>
    <row r="52" spans="1:15">
      <c r="A52" s="4">
        <v>1.7871330114908739E-11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55</v>
      </c>
      <c r="I52" s="4">
        <v>0</v>
      </c>
      <c r="J52" s="5"/>
      <c r="K52" s="5" t="s">
        <v>55</v>
      </c>
      <c r="L52" s="5" t="s">
        <v>55</v>
      </c>
      <c r="M52" s="5" t="s">
        <v>55</v>
      </c>
      <c r="N52" s="2"/>
      <c r="O52" s="1"/>
    </row>
    <row r="53" spans="1:15">
      <c r="A53" s="9">
        <v>1.7871330114908739E-11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1" t="s">
        <v>569</v>
      </c>
      <c r="N53" s="2"/>
      <c r="O53" s="1"/>
    </row>
    <row r="54" spans="1:15" ht="38.25">
      <c r="A54" s="9">
        <v>1.7871330114908739E-11</v>
      </c>
      <c r="B54" s="10"/>
      <c r="C54" s="9">
        <v>1.0000000000000001E-5</v>
      </c>
      <c r="D54" s="10"/>
      <c r="E54" s="9">
        <v>0</v>
      </c>
      <c r="F54" s="9">
        <v>0</v>
      </c>
      <c r="G54" s="10"/>
      <c r="H54" s="10"/>
      <c r="I54" s="9">
        <v>0</v>
      </c>
      <c r="J54" s="10"/>
      <c r="K54" s="10"/>
      <c r="L54" s="10"/>
      <c r="M54" s="11" t="s">
        <v>145</v>
      </c>
      <c r="N54" s="2"/>
      <c r="O54" s="1"/>
    </row>
    <row r="55" spans="1:15">
      <c r="A55" s="9">
        <v>1.0026241532516817</v>
      </c>
      <c r="B55" s="10"/>
      <c r="C55" s="9">
        <v>561023.80002217391</v>
      </c>
      <c r="D55" s="10"/>
      <c r="E55" s="9">
        <v>491953908.16600001</v>
      </c>
      <c r="F55" s="9">
        <v>2.7463142944854213</v>
      </c>
      <c r="G55" s="10"/>
      <c r="H55" s="10"/>
      <c r="I55" s="9">
        <v>6.446066492470206</v>
      </c>
      <c r="J55" s="10"/>
      <c r="K55" s="10"/>
      <c r="L55" s="10"/>
      <c r="M55" s="11" t="s">
        <v>99</v>
      </c>
      <c r="N55" s="2"/>
      <c r="O55" s="1"/>
    </row>
    <row r="56" spans="1:15" ht="38.25">
      <c r="A56" s="6">
        <v>5.6010780308229675</v>
      </c>
      <c r="B56" s="12"/>
      <c r="C56" s="6">
        <v>3134113.6864515739</v>
      </c>
      <c r="D56" s="12"/>
      <c r="E56" s="6">
        <v>2374475780.1659999</v>
      </c>
      <c r="F56" s="6">
        <v>2.605945737265329</v>
      </c>
      <c r="G56" s="12"/>
      <c r="H56" s="12"/>
      <c r="I56" s="6">
        <v>14.320308544331457</v>
      </c>
      <c r="J56" s="12"/>
      <c r="K56" s="12"/>
      <c r="L56" s="12"/>
      <c r="M56" s="7" t="s">
        <v>146</v>
      </c>
      <c r="N56" s="2"/>
      <c r="O56" s="1"/>
    </row>
    <row r="57" spans="1:15" ht="36" customHeight="1">
      <c r="A57" s="30" t="s">
        <v>33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1"/>
    </row>
  </sheetData>
  <mergeCells count="20">
    <mergeCell ref="A25:M25"/>
    <mergeCell ref="A30:M30"/>
    <mergeCell ref="A51:M51"/>
    <mergeCell ref="A57:N57"/>
    <mergeCell ref="A34:M34"/>
    <mergeCell ref="A35:M35"/>
    <mergeCell ref="A40:M40"/>
    <mergeCell ref="A41:M41"/>
    <mergeCell ref="A42:M42"/>
    <mergeCell ref="A50:M50"/>
    <mergeCell ref="A9:M9"/>
    <mergeCell ref="A12:M12"/>
    <mergeCell ref="A17:M17"/>
    <mergeCell ref="A21:M21"/>
    <mergeCell ref="A22:M22"/>
    <mergeCell ref="A2:N2"/>
    <mergeCell ref="A3:N3"/>
    <mergeCell ref="A4:N4"/>
    <mergeCell ref="A7:M7"/>
    <mergeCell ref="A8:M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8"/>
  <sheetViews>
    <sheetView showGridLines="0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3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147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1"/>
    </row>
    <row r="4" spans="1:16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102</v>
      </c>
      <c r="C6" s="3" t="s">
        <v>103</v>
      </c>
      <c r="D6" s="3" t="s">
        <v>104</v>
      </c>
      <c r="E6" s="3" t="s">
        <v>105</v>
      </c>
      <c r="F6" s="3" t="s">
        <v>45</v>
      </c>
      <c r="G6" s="3" t="s">
        <v>46</v>
      </c>
      <c r="H6" s="3" t="s">
        <v>36</v>
      </c>
      <c r="I6" s="3" t="s">
        <v>106</v>
      </c>
      <c r="J6" s="3" t="s">
        <v>47</v>
      </c>
      <c r="K6" s="3" t="s">
        <v>48</v>
      </c>
      <c r="L6" s="3" t="s">
        <v>148</v>
      </c>
      <c r="M6" s="3" t="s">
        <v>49</v>
      </c>
      <c r="N6" s="3" t="s">
        <v>50</v>
      </c>
      <c r="O6" s="2"/>
      <c r="P6" s="1"/>
    </row>
    <row r="7" spans="1:16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2"/>
      <c r="P7" s="1"/>
    </row>
    <row r="8" spans="1:16" ht="15.2" customHeight="1">
      <c r="A8" s="31" t="s">
        <v>149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2"/>
      <c r="P8" s="1"/>
    </row>
    <row r="9" spans="1:16">
      <c r="A9" s="4">
        <v>1.7871330114908739E-11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55</v>
      </c>
      <c r="I9" s="4">
        <v>0</v>
      </c>
      <c r="J9" s="5"/>
      <c r="K9" s="5" t="s">
        <v>55</v>
      </c>
      <c r="L9" s="5" t="s">
        <v>55</v>
      </c>
      <c r="M9" s="5" t="s">
        <v>55</v>
      </c>
      <c r="N9" s="5" t="s">
        <v>55</v>
      </c>
      <c r="O9" s="2"/>
      <c r="P9" s="1"/>
    </row>
    <row r="10" spans="1:16">
      <c r="A10" s="9">
        <v>1.7871330114908739E-11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150</v>
      </c>
      <c r="O10" s="2"/>
      <c r="P10" s="1"/>
    </row>
    <row r="11" spans="1:16" ht="15.2" customHeight="1">
      <c r="A11" s="31" t="s">
        <v>117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2"/>
      <c r="P11" s="1"/>
    </row>
    <row r="12" spans="1:16">
      <c r="A12" s="4">
        <v>1.7871330114908739E-11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55</v>
      </c>
      <c r="I12" s="4">
        <v>0</v>
      </c>
      <c r="J12" s="5"/>
      <c r="K12" s="5" t="s">
        <v>55</v>
      </c>
      <c r="L12" s="5" t="s">
        <v>55</v>
      </c>
      <c r="M12" s="5" t="s">
        <v>55</v>
      </c>
      <c r="N12" s="5" t="s">
        <v>55</v>
      </c>
      <c r="O12" s="2"/>
      <c r="P12" s="1"/>
    </row>
    <row r="13" spans="1:16" ht="25.5">
      <c r="A13" s="9">
        <v>1.7871330114908739E-11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124</v>
      </c>
      <c r="O13" s="2"/>
      <c r="P13" s="1"/>
    </row>
    <row r="14" spans="1:16" ht="15.2" customHeight="1">
      <c r="A14" s="31" t="s">
        <v>151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2"/>
      <c r="P14" s="1"/>
    </row>
    <row r="15" spans="1:16">
      <c r="A15" s="4">
        <v>1.7871330114908739E-11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55</v>
      </c>
      <c r="I15" s="4">
        <v>0</v>
      </c>
      <c r="J15" s="5"/>
      <c r="K15" s="5" t="s">
        <v>55</v>
      </c>
      <c r="L15" s="5" t="s">
        <v>55</v>
      </c>
      <c r="M15" s="5" t="s">
        <v>55</v>
      </c>
      <c r="N15" s="5" t="s">
        <v>55</v>
      </c>
      <c r="O15" s="2"/>
      <c r="P15" s="1"/>
    </row>
    <row r="16" spans="1:16" ht="25.5">
      <c r="A16" s="9">
        <v>1.7871330114908739E-11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152</v>
      </c>
      <c r="O16" s="2"/>
      <c r="P16" s="1"/>
    </row>
    <row r="17" spans="1:16">
      <c r="A17" s="9">
        <v>5.361399034472622E-11</v>
      </c>
      <c r="B17" s="10"/>
      <c r="C17" s="9">
        <v>3.0000000000000001E-5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1" t="s">
        <v>93</v>
      </c>
      <c r="O17" s="2"/>
      <c r="P17" s="1"/>
    </row>
    <row r="18" spans="1:16" ht="15.2" customHeight="1">
      <c r="A18" s="31" t="s">
        <v>94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2"/>
      <c r="P18" s="1"/>
    </row>
    <row r="19" spans="1:16" ht="15.2" customHeight="1">
      <c r="A19" s="31" t="s">
        <v>153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2"/>
      <c r="P19" s="1"/>
    </row>
    <row r="20" spans="1:16">
      <c r="A20" s="4">
        <v>1.7871330114908739E-11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55</v>
      </c>
      <c r="I20" s="4">
        <v>0</v>
      </c>
      <c r="J20" s="5"/>
      <c r="K20" s="5" t="s">
        <v>55</v>
      </c>
      <c r="L20" s="5" t="s">
        <v>55</v>
      </c>
      <c r="M20" s="5" t="s">
        <v>55</v>
      </c>
      <c r="N20" s="5" t="s">
        <v>55</v>
      </c>
      <c r="O20" s="2"/>
      <c r="P20" s="1"/>
    </row>
    <row r="21" spans="1:16" ht="25.5">
      <c r="A21" s="9">
        <v>1.7871330114908739E-11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1" t="s">
        <v>154</v>
      </c>
      <c r="O21" s="2"/>
      <c r="P21" s="1"/>
    </row>
    <row r="22" spans="1:16" ht="15.2" customHeight="1">
      <c r="A22" s="31" t="s">
        <v>155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"/>
      <c r="P22" s="1"/>
    </row>
    <row r="23" spans="1:16">
      <c r="A23" s="4">
        <v>1.7871330114908739E-11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55</v>
      </c>
      <c r="I23" s="4">
        <v>0</v>
      </c>
      <c r="J23" s="5"/>
      <c r="K23" s="5" t="s">
        <v>55</v>
      </c>
      <c r="L23" s="5" t="s">
        <v>55</v>
      </c>
      <c r="M23" s="5" t="s">
        <v>55</v>
      </c>
      <c r="N23" s="5" t="s">
        <v>55</v>
      </c>
      <c r="O23" s="2"/>
      <c r="P23" s="1"/>
    </row>
    <row r="24" spans="1:16" ht="25.5">
      <c r="A24" s="9">
        <v>1.7871330114908739E-11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1" t="s">
        <v>156</v>
      </c>
      <c r="O24" s="2"/>
      <c r="P24" s="1"/>
    </row>
    <row r="25" spans="1:16">
      <c r="A25" s="9">
        <v>3.5742660229817478E-11</v>
      </c>
      <c r="B25" s="10"/>
      <c r="C25" s="9">
        <v>2.0000000000000002E-5</v>
      </c>
      <c r="D25" s="10"/>
      <c r="E25" s="9">
        <v>0</v>
      </c>
      <c r="F25" s="9">
        <v>0</v>
      </c>
      <c r="G25" s="10"/>
      <c r="H25" s="10"/>
      <c r="I25" s="9">
        <v>0</v>
      </c>
      <c r="J25" s="10"/>
      <c r="K25" s="10"/>
      <c r="L25" s="10"/>
      <c r="M25" s="10"/>
      <c r="N25" s="11" t="s">
        <v>99</v>
      </c>
      <c r="O25" s="2"/>
      <c r="P25" s="1"/>
    </row>
    <row r="26" spans="1:16" ht="25.5">
      <c r="A26" s="6">
        <v>8.9356650574543711E-11</v>
      </c>
      <c r="B26" s="12"/>
      <c r="C26" s="6">
        <v>5.0000000000000002E-5</v>
      </c>
      <c r="D26" s="12"/>
      <c r="E26" s="6">
        <v>0</v>
      </c>
      <c r="F26" s="6">
        <v>0</v>
      </c>
      <c r="G26" s="12"/>
      <c r="H26" s="12"/>
      <c r="I26" s="6">
        <v>0</v>
      </c>
      <c r="J26" s="12"/>
      <c r="K26" s="12"/>
      <c r="L26" s="12"/>
      <c r="M26" s="12"/>
      <c r="N26" s="7" t="s">
        <v>157</v>
      </c>
      <c r="O26" s="2"/>
      <c r="P26" s="1"/>
    </row>
    <row r="27" spans="1:16" ht="20.100000000000001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</row>
    <row r="28" spans="1:16" ht="36" customHeight="1">
      <c r="A28" s="30" t="s">
        <v>33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1"/>
    </row>
  </sheetData>
  <mergeCells count="11">
    <mergeCell ref="A28:O28"/>
    <mergeCell ref="A2:O2"/>
    <mergeCell ref="A3:O3"/>
    <mergeCell ref="A4:O4"/>
    <mergeCell ref="A7:N7"/>
    <mergeCell ref="A8:N8"/>
    <mergeCell ref="A11:N11"/>
    <mergeCell ref="A14:N14"/>
    <mergeCell ref="A18:N18"/>
    <mergeCell ref="A19:N19"/>
    <mergeCell ref="A22:N2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80"/>
  <sheetViews>
    <sheetView showGridLines="0" topLeftCell="A67" workbookViewId="0">
      <selection activeCell="M17" sqref="M17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4" width="14.28515625" customWidth="1"/>
    <col min="15" max="15" width="6.85546875" customWidth="1"/>
    <col min="16" max="16" width="3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7" t="s">
        <v>158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1"/>
    </row>
    <row r="3" spans="1:16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1"/>
    </row>
    <row r="4" spans="1:16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102</v>
      </c>
      <c r="C6" s="3" t="s">
        <v>103</v>
      </c>
      <c r="D6" s="3" t="s">
        <v>104</v>
      </c>
      <c r="E6" s="3" t="s">
        <v>105</v>
      </c>
      <c r="F6" s="3" t="s">
        <v>45</v>
      </c>
      <c r="G6" s="3" t="s">
        <v>46</v>
      </c>
      <c r="H6" s="3" t="s">
        <v>36</v>
      </c>
      <c r="I6" s="3" t="s">
        <v>106</v>
      </c>
      <c r="J6" s="3" t="s">
        <v>47</v>
      </c>
      <c r="K6" s="3" t="s">
        <v>48</v>
      </c>
      <c r="L6" s="3" t="s">
        <v>148</v>
      </c>
      <c r="M6" s="3" t="s">
        <v>49</v>
      </c>
      <c r="N6" s="3" t="s">
        <v>50</v>
      </c>
      <c r="O6" s="2"/>
      <c r="P6" s="1"/>
    </row>
    <row r="7" spans="1:16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2"/>
      <c r="P7" s="1"/>
    </row>
    <row r="8" spans="1:16" ht="15.2" customHeight="1">
      <c r="A8" s="31" t="s">
        <v>159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2"/>
      <c r="P8" s="1"/>
    </row>
    <row r="9" spans="1:16" ht="24">
      <c r="A9" s="4">
        <v>5.1962224589592806E-2</v>
      </c>
      <c r="B9" s="4">
        <v>2.89830915840637</v>
      </c>
      <c r="C9" s="4">
        <v>29075.745484800002</v>
      </c>
      <c r="D9" s="4">
        <v>127.98</v>
      </c>
      <c r="E9" s="4">
        <v>22718976</v>
      </c>
      <c r="F9" s="4">
        <v>2.1800000000000002</v>
      </c>
      <c r="G9" s="4">
        <v>5</v>
      </c>
      <c r="H9" s="5" t="s">
        <v>53</v>
      </c>
      <c r="I9" s="4">
        <v>7.51</v>
      </c>
      <c r="J9" s="5" t="s">
        <v>108</v>
      </c>
      <c r="K9" s="5" t="s">
        <v>160</v>
      </c>
      <c r="L9" s="5" t="s">
        <v>161</v>
      </c>
      <c r="M9" s="5" t="s">
        <v>162</v>
      </c>
      <c r="N9" s="5" t="s">
        <v>163</v>
      </c>
      <c r="O9" s="2"/>
      <c r="P9" s="1"/>
    </row>
    <row r="10" spans="1:16" ht="36">
      <c r="A10" s="4">
        <v>1.5119145277212798E-10</v>
      </c>
      <c r="B10" s="4">
        <v>1.1282048774929299E-8</v>
      </c>
      <c r="C10" s="4">
        <v>8.4599999999999996E-5</v>
      </c>
      <c r="D10" s="4">
        <v>141</v>
      </c>
      <c r="E10" s="4">
        <v>0.06</v>
      </c>
      <c r="F10" s="4">
        <v>1</v>
      </c>
      <c r="G10" s="4">
        <v>4.6500000000000004</v>
      </c>
      <c r="H10" s="5" t="s">
        <v>53</v>
      </c>
      <c r="I10" s="4">
        <v>4.1900000000000004</v>
      </c>
      <c r="J10" s="5" t="s">
        <v>108</v>
      </c>
      <c r="K10" s="5" t="s">
        <v>164</v>
      </c>
      <c r="L10" s="5" t="s">
        <v>165</v>
      </c>
      <c r="M10" s="5" t="s">
        <v>166</v>
      </c>
      <c r="N10" s="5" t="s">
        <v>167</v>
      </c>
      <c r="O10" s="2"/>
      <c r="P10" s="1"/>
    </row>
    <row r="11" spans="1:16" ht="36">
      <c r="A11" s="4">
        <v>9.3966566303797669E-2</v>
      </c>
      <c r="B11" s="4">
        <v>1.52615668244014</v>
      </c>
      <c r="C11" s="4">
        <v>52579.503427900003</v>
      </c>
      <c r="D11" s="4">
        <v>118.61</v>
      </c>
      <c r="E11" s="4">
        <v>44329739</v>
      </c>
      <c r="F11" s="4">
        <v>2.23</v>
      </c>
      <c r="G11" s="4">
        <v>4</v>
      </c>
      <c r="H11" s="5" t="s">
        <v>53</v>
      </c>
      <c r="I11" s="4">
        <v>6.94</v>
      </c>
      <c r="J11" s="5" t="s">
        <v>108</v>
      </c>
      <c r="K11" s="5" t="s">
        <v>164</v>
      </c>
      <c r="L11" s="5" t="s">
        <v>161</v>
      </c>
      <c r="M11" s="5" t="s">
        <v>168</v>
      </c>
      <c r="N11" s="5" t="s">
        <v>169</v>
      </c>
      <c r="O11" s="2"/>
      <c r="P11" s="1"/>
    </row>
    <row r="12" spans="1:16" ht="36">
      <c r="A12" s="4">
        <v>7.6163861607749309E-2</v>
      </c>
      <c r="B12" s="4">
        <v>3.69376467074391</v>
      </c>
      <c r="C12" s="4">
        <v>42617.903154400003</v>
      </c>
      <c r="D12" s="4">
        <v>115.64</v>
      </c>
      <c r="E12" s="4">
        <v>36853946</v>
      </c>
      <c r="F12" s="4">
        <v>2.4</v>
      </c>
      <c r="G12" s="4">
        <v>4.2</v>
      </c>
      <c r="H12" s="5" t="s">
        <v>53</v>
      </c>
      <c r="I12" s="4">
        <v>7.69</v>
      </c>
      <c r="J12" s="5" t="s">
        <v>108</v>
      </c>
      <c r="K12" s="5" t="s">
        <v>164</v>
      </c>
      <c r="L12" s="5" t="s">
        <v>161</v>
      </c>
      <c r="M12" s="5" t="s">
        <v>170</v>
      </c>
      <c r="N12" s="5" t="s">
        <v>171</v>
      </c>
      <c r="O12" s="2"/>
      <c r="P12" s="1"/>
    </row>
    <row r="13" spans="1:16" ht="24">
      <c r="A13" s="4">
        <v>1.5212764240019748E-3</v>
      </c>
      <c r="B13" s="4">
        <v>4.8063564545388598E-2</v>
      </c>
      <c r="C13" s="4">
        <v>851.23850000000004</v>
      </c>
      <c r="D13" s="4">
        <v>113.65</v>
      </c>
      <c r="E13" s="4">
        <v>749000</v>
      </c>
      <c r="F13" s="4">
        <v>2.16</v>
      </c>
      <c r="G13" s="4">
        <v>3.7</v>
      </c>
      <c r="H13" s="5" t="s">
        <v>53</v>
      </c>
      <c r="I13" s="4">
        <v>6.59</v>
      </c>
      <c r="J13" s="5" t="s">
        <v>172</v>
      </c>
      <c r="K13" s="5" t="s">
        <v>173</v>
      </c>
      <c r="L13" s="5" t="s">
        <v>174</v>
      </c>
      <c r="M13" s="5" t="s">
        <v>175</v>
      </c>
      <c r="N13" s="5" t="s">
        <v>176</v>
      </c>
      <c r="O13" s="2"/>
      <c r="P13" s="1"/>
    </row>
    <row r="14" spans="1:16" ht="36">
      <c r="A14" s="4">
        <v>1.0274442139022415E-2</v>
      </c>
      <c r="B14" s="4">
        <v>3.1874533402037701</v>
      </c>
      <c r="C14" s="4">
        <v>5749.12</v>
      </c>
      <c r="D14" s="4">
        <v>110.56</v>
      </c>
      <c r="E14" s="4">
        <v>5200000</v>
      </c>
      <c r="F14" s="4">
        <v>3.02</v>
      </c>
      <c r="G14" s="4">
        <v>3.85</v>
      </c>
      <c r="H14" s="5" t="s">
        <v>53</v>
      </c>
      <c r="I14" s="4">
        <v>9.08</v>
      </c>
      <c r="J14" s="5" t="s">
        <v>108</v>
      </c>
      <c r="K14" s="5" t="s">
        <v>173</v>
      </c>
      <c r="L14" s="5" t="s">
        <v>165</v>
      </c>
      <c r="M14" s="5" t="s">
        <v>177</v>
      </c>
      <c r="N14" s="5" t="s">
        <v>178</v>
      </c>
      <c r="O14" s="2"/>
      <c r="P14" s="1"/>
    </row>
    <row r="15" spans="1:16" ht="48">
      <c r="A15" s="4">
        <v>4.1990062623130922E-3</v>
      </c>
      <c r="B15" s="4">
        <v>1.1438258632126299</v>
      </c>
      <c r="C15" s="4">
        <v>2349.5767999999998</v>
      </c>
      <c r="D15" s="4">
        <v>111.46</v>
      </c>
      <c r="E15" s="4">
        <v>2108000</v>
      </c>
      <c r="F15" s="4">
        <v>2.85</v>
      </c>
      <c r="G15" s="4">
        <v>3.85</v>
      </c>
      <c r="H15" s="5" t="s">
        <v>53</v>
      </c>
      <c r="I15" s="4">
        <v>8.39</v>
      </c>
      <c r="J15" s="5" t="s">
        <v>108</v>
      </c>
      <c r="K15" s="5" t="s">
        <v>173</v>
      </c>
      <c r="L15" s="5" t="s">
        <v>165</v>
      </c>
      <c r="M15" s="5" t="s">
        <v>179</v>
      </c>
      <c r="N15" s="5" t="s">
        <v>180</v>
      </c>
      <c r="O15" s="2"/>
      <c r="P15" s="1"/>
    </row>
    <row r="16" spans="1:16" ht="36">
      <c r="A16" s="4">
        <v>7.8512526429483798E-3</v>
      </c>
      <c r="B16" s="4">
        <v>0.27015069651954998</v>
      </c>
      <c r="C16" s="4">
        <v>4393.2111334000001</v>
      </c>
      <c r="D16" s="4">
        <v>120.46</v>
      </c>
      <c r="E16" s="4">
        <v>3647029</v>
      </c>
      <c r="F16" s="4">
        <v>2.3199999999999998</v>
      </c>
      <c r="G16" s="4">
        <v>4</v>
      </c>
      <c r="H16" s="5" t="s">
        <v>53</v>
      </c>
      <c r="I16" s="4">
        <v>6.62</v>
      </c>
      <c r="J16" s="5" t="s">
        <v>108</v>
      </c>
      <c r="K16" s="5" t="s">
        <v>173</v>
      </c>
      <c r="L16" s="5" t="s">
        <v>161</v>
      </c>
      <c r="M16" s="5" t="s">
        <v>181</v>
      </c>
      <c r="N16" s="5" t="s">
        <v>182</v>
      </c>
      <c r="O16" s="2"/>
      <c r="P16" s="1"/>
    </row>
    <row r="17" spans="1:16" ht="36">
      <c r="A17" s="4">
        <v>1.9004944326757634E-9</v>
      </c>
      <c r="B17" s="4">
        <v>2.4444442298765702E-7</v>
      </c>
      <c r="C17" s="4">
        <v>1.063432E-3</v>
      </c>
      <c r="D17" s="4">
        <v>133.81</v>
      </c>
      <c r="E17" s="4">
        <v>0.8</v>
      </c>
      <c r="F17" s="4">
        <v>1.46</v>
      </c>
      <c r="G17" s="4">
        <v>4.05</v>
      </c>
      <c r="H17" s="5" t="s">
        <v>53</v>
      </c>
      <c r="I17" s="4">
        <v>4.68</v>
      </c>
      <c r="J17" s="5" t="s">
        <v>183</v>
      </c>
      <c r="K17" s="5" t="s">
        <v>184</v>
      </c>
      <c r="L17" s="5" t="s">
        <v>165</v>
      </c>
      <c r="M17" s="5" t="s">
        <v>185</v>
      </c>
      <c r="N17" s="5" t="s">
        <v>186</v>
      </c>
      <c r="O17" s="2"/>
      <c r="P17" s="1"/>
    </row>
    <row r="18" spans="1:16" ht="36">
      <c r="A18" s="4">
        <v>5.8597946887171985E-10</v>
      </c>
      <c r="B18" s="4">
        <v>4.7933407554886199E-8</v>
      </c>
      <c r="C18" s="4">
        <v>3.2788799999999998E-4</v>
      </c>
      <c r="D18" s="4">
        <v>136.62</v>
      </c>
      <c r="E18" s="4">
        <v>0.24</v>
      </c>
      <c r="F18" s="4">
        <v>0.75</v>
      </c>
      <c r="G18" s="4">
        <v>4.28</v>
      </c>
      <c r="H18" s="5" t="s">
        <v>53</v>
      </c>
      <c r="I18" s="4">
        <v>2.86</v>
      </c>
      <c r="J18" s="5" t="s">
        <v>183</v>
      </c>
      <c r="K18" s="5" t="s">
        <v>184</v>
      </c>
      <c r="L18" s="5" t="s">
        <v>165</v>
      </c>
      <c r="M18" s="5" t="s">
        <v>187</v>
      </c>
      <c r="N18" s="5" t="s">
        <v>188</v>
      </c>
      <c r="O18" s="2"/>
      <c r="P18" s="1"/>
    </row>
    <row r="19" spans="1:16" ht="24">
      <c r="A19" s="4">
        <v>2.791089890194693E-2</v>
      </c>
      <c r="B19" s="4">
        <v>1.72969839001368</v>
      </c>
      <c r="C19" s="4">
        <v>15617.695338</v>
      </c>
      <c r="D19" s="4">
        <v>116.55</v>
      </c>
      <c r="E19" s="4">
        <v>13399996</v>
      </c>
      <c r="F19" s="4">
        <v>2.67</v>
      </c>
      <c r="G19" s="4">
        <v>3.75</v>
      </c>
      <c r="H19" s="5" t="s">
        <v>53</v>
      </c>
      <c r="I19" s="4">
        <v>7</v>
      </c>
      <c r="J19" s="5" t="s">
        <v>108</v>
      </c>
      <c r="K19" s="5" t="s">
        <v>130</v>
      </c>
      <c r="L19" s="5" t="s">
        <v>165</v>
      </c>
      <c r="M19" s="5" t="s">
        <v>189</v>
      </c>
      <c r="N19" s="5" t="s">
        <v>190</v>
      </c>
      <c r="O19" s="2"/>
      <c r="P19" s="1"/>
    </row>
    <row r="20" spans="1:16" ht="36">
      <c r="A20" s="4">
        <v>3.6626904527932151E-2</v>
      </c>
      <c r="B20" s="4">
        <v>0.87767489878998906</v>
      </c>
      <c r="C20" s="4">
        <v>20494.783707999999</v>
      </c>
      <c r="D20" s="4">
        <v>137.19999999999999</v>
      </c>
      <c r="E20" s="4">
        <v>14937889</v>
      </c>
      <c r="F20" s="4">
        <v>2.5499999999999998</v>
      </c>
      <c r="G20" s="4">
        <v>4.5</v>
      </c>
      <c r="H20" s="5" t="s">
        <v>53</v>
      </c>
      <c r="I20" s="4">
        <v>7.23</v>
      </c>
      <c r="J20" s="5" t="s">
        <v>108</v>
      </c>
      <c r="K20" s="5" t="s">
        <v>130</v>
      </c>
      <c r="L20" s="5" t="s">
        <v>161</v>
      </c>
      <c r="M20" s="5" t="s">
        <v>191</v>
      </c>
      <c r="N20" s="5" t="s">
        <v>192</v>
      </c>
      <c r="O20" s="2"/>
      <c r="P20" s="1"/>
    </row>
    <row r="21" spans="1:16" ht="24">
      <c r="A21" s="4">
        <v>3.0312680337752566E-5</v>
      </c>
      <c r="B21" s="4">
        <v>4.9437513321492002E-3</v>
      </c>
      <c r="C21" s="4">
        <v>16.961625208000001</v>
      </c>
      <c r="D21" s="4">
        <v>121.88</v>
      </c>
      <c r="E21" s="4">
        <v>13916.66</v>
      </c>
      <c r="F21" s="4">
        <v>0.12</v>
      </c>
      <c r="G21" s="4">
        <v>4.45</v>
      </c>
      <c r="H21" s="5" t="s">
        <v>53</v>
      </c>
      <c r="I21" s="4">
        <v>0.42</v>
      </c>
      <c r="J21" s="5" t="s">
        <v>108</v>
      </c>
      <c r="K21" s="5" t="s">
        <v>130</v>
      </c>
      <c r="L21" s="5" t="s">
        <v>193</v>
      </c>
      <c r="M21" s="5" t="s">
        <v>194</v>
      </c>
      <c r="N21" s="5" t="s">
        <v>195</v>
      </c>
      <c r="O21" s="2"/>
      <c r="P21" s="1"/>
    </row>
    <row r="22" spans="1:16">
      <c r="A22" s="4">
        <v>3.3977256075046827E-2</v>
      </c>
      <c r="B22" s="4">
        <v>2.2332020368889598</v>
      </c>
      <c r="C22" s="4">
        <v>19012.158500000001</v>
      </c>
      <c r="D22" s="4">
        <v>116.89</v>
      </c>
      <c r="E22" s="4">
        <v>16265000</v>
      </c>
      <c r="F22" s="4">
        <v>2.67</v>
      </c>
      <c r="G22" s="4">
        <v>4.9000000000000004</v>
      </c>
      <c r="H22" s="5" t="s">
        <v>53</v>
      </c>
      <c r="I22" s="4">
        <v>5.8</v>
      </c>
      <c r="J22" s="5" t="s">
        <v>172</v>
      </c>
      <c r="K22" s="5" t="s">
        <v>130</v>
      </c>
      <c r="L22" s="5" t="s">
        <v>196</v>
      </c>
      <c r="M22" s="5" t="s">
        <v>197</v>
      </c>
      <c r="N22" s="5" t="s">
        <v>198</v>
      </c>
      <c r="O22" s="2"/>
      <c r="P22" s="1"/>
    </row>
    <row r="23" spans="1:16" ht="24">
      <c r="A23" s="4">
        <v>3.7992989852591086E-2</v>
      </c>
      <c r="B23" s="4">
        <v>2.6194610535504901</v>
      </c>
      <c r="C23" s="4">
        <v>21259.184184000002</v>
      </c>
      <c r="D23" s="4">
        <v>113.54</v>
      </c>
      <c r="E23" s="4">
        <v>18723960</v>
      </c>
      <c r="F23" s="4">
        <v>2.35</v>
      </c>
      <c r="G23" s="4">
        <v>4.3499999999999996</v>
      </c>
      <c r="H23" s="5" t="s">
        <v>53</v>
      </c>
      <c r="I23" s="4">
        <v>4.8099999999999996</v>
      </c>
      <c r="J23" s="5" t="s">
        <v>108</v>
      </c>
      <c r="K23" s="5" t="s">
        <v>130</v>
      </c>
      <c r="L23" s="5" t="s">
        <v>174</v>
      </c>
      <c r="M23" s="5" t="s">
        <v>199</v>
      </c>
      <c r="N23" s="5" t="s">
        <v>200</v>
      </c>
      <c r="O23" s="2"/>
      <c r="P23" s="1"/>
    </row>
    <row r="24" spans="1:16" ht="36">
      <c r="A24" s="4">
        <v>1.4386495474149113E-2</v>
      </c>
      <c r="B24" s="4">
        <v>1.39798080808081</v>
      </c>
      <c r="C24" s="4">
        <v>8050.0418165000001</v>
      </c>
      <c r="D24" s="4">
        <v>116.33</v>
      </c>
      <c r="E24" s="4">
        <v>6920005</v>
      </c>
      <c r="F24" s="4">
        <v>2.75</v>
      </c>
      <c r="G24" s="4">
        <v>4.5</v>
      </c>
      <c r="H24" s="5" t="s">
        <v>53</v>
      </c>
      <c r="I24" s="4">
        <v>4.96</v>
      </c>
      <c r="J24" s="5" t="s">
        <v>183</v>
      </c>
      <c r="K24" s="5" t="s">
        <v>134</v>
      </c>
      <c r="L24" s="5" t="s">
        <v>196</v>
      </c>
      <c r="M24" s="5" t="s">
        <v>201</v>
      </c>
      <c r="N24" s="5" t="s">
        <v>202</v>
      </c>
      <c r="O24" s="2"/>
      <c r="P24" s="1"/>
    </row>
    <row r="25" spans="1:16" ht="24">
      <c r="A25" s="4">
        <v>4.2246344645510761E-3</v>
      </c>
      <c r="B25" s="4">
        <v>0.38292162154147302</v>
      </c>
      <c r="C25" s="4">
        <v>2363.9171999999999</v>
      </c>
      <c r="D25" s="4">
        <v>114.42</v>
      </c>
      <c r="E25" s="4">
        <v>2066000</v>
      </c>
      <c r="F25" s="4">
        <v>2.64</v>
      </c>
      <c r="G25" s="4">
        <v>4.45</v>
      </c>
      <c r="H25" s="5" t="s">
        <v>53</v>
      </c>
      <c r="I25" s="4">
        <v>5.69</v>
      </c>
      <c r="J25" s="5" t="s">
        <v>172</v>
      </c>
      <c r="K25" s="5" t="s">
        <v>203</v>
      </c>
      <c r="L25" s="5" t="s">
        <v>196</v>
      </c>
      <c r="M25" s="5" t="s">
        <v>204</v>
      </c>
      <c r="N25" s="5" t="s">
        <v>205</v>
      </c>
      <c r="O25" s="2"/>
      <c r="P25" s="1"/>
    </row>
    <row r="26" spans="1:16" ht="36">
      <c r="A26" s="4">
        <v>2.5969235826594106E-2</v>
      </c>
      <c r="B26" s="4">
        <v>0.49265632838496798</v>
      </c>
      <c r="C26" s="4">
        <v>14531.227199999999</v>
      </c>
      <c r="D26" s="4">
        <v>125.28</v>
      </c>
      <c r="E26" s="4">
        <v>11599000</v>
      </c>
      <c r="F26" s="4">
        <v>2.4</v>
      </c>
      <c r="G26" s="4">
        <v>5.85</v>
      </c>
      <c r="H26" s="5" t="s">
        <v>53</v>
      </c>
      <c r="I26" s="4">
        <v>4.5999999999999996</v>
      </c>
      <c r="J26" s="5" t="s">
        <v>172</v>
      </c>
      <c r="K26" s="5" t="s">
        <v>203</v>
      </c>
      <c r="L26" s="5" t="s">
        <v>196</v>
      </c>
      <c r="M26" s="5" t="s">
        <v>206</v>
      </c>
      <c r="N26" s="5" t="s">
        <v>207</v>
      </c>
      <c r="O26" s="2"/>
      <c r="P26" s="1"/>
    </row>
    <row r="27" spans="1:16" ht="36">
      <c r="A27" s="4">
        <v>3.3671467349701584E-2</v>
      </c>
      <c r="B27" s="4">
        <v>0.67403013766491304</v>
      </c>
      <c r="C27" s="4">
        <v>18841.052755000001</v>
      </c>
      <c r="D27" s="4">
        <v>135.1</v>
      </c>
      <c r="E27" s="4">
        <v>13946005</v>
      </c>
      <c r="F27" s="4">
        <v>2.86</v>
      </c>
      <c r="G27" s="4">
        <v>5.0999999999999996</v>
      </c>
      <c r="H27" s="5" t="s">
        <v>53</v>
      </c>
      <c r="I27" s="4">
        <v>5.95</v>
      </c>
      <c r="J27" s="5" t="s">
        <v>172</v>
      </c>
      <c r="K27" s="5" t="s">
        <v>203</v>
      </c>
      <c r="L27" s="5" t="s">
        <v>196</v>
      </c>
      <c r="M27" s="5" t="s">
        <v>208</v>
      </c>
      <c r="N27" s="5" t="s">
        <v>209</v>
      </c>
      <c r="O27" s="2"/>
      <c r="P27" s="1"/>
    </row>
    <row r="28" spans="1:16" ht="24">
      <c r="A28" s="4">
        <v>5.6645504072118192E-10</v>
      </c>
      <c r="B28" s="4">
        <v>2.5723918919285701E-8</v>
      </c>
      <c r="C28" s="4">
        <v>3.1696300000000002E-4</v>
      </c>
      <c r="D28" s="4">
        <v>137.81</v>
      </c>
      <c r="E28" s="4">
        <v>0.23</v>
      </c>
      <c r="F28" s="4">
        <v>1.46</v>
      </c>
      <c r="G28" s="4">
        <v>4.95</v>
      </c>
      <c r="H28" s="5" t="s">
        <v>53</v>
      </c>
      <c r="I28" s="4">
        <v>3.35</v>
      </c>
      <c r="J28" s="5" t="s">
        <v>172</v>
      </c>
      <c r="K28" s="5" t="s">
        <v>203</v>
      </c>
      <c r="L28" s="5" t="s">
        <v>196</v>
      </c>
      <c r="M28" s="5" t="s">
        <v>210</v>
      </c>
      <c r="N28" s="5" t="s">
        <v>211</v>
      </c>
      <c r="O28" s="2"/>
      <c r="P28" s="1"/>
    </row>
    <row r="29" spans="1:16" ht="24">
      <c r="A29" s="4">
        <v>9.0344980326492036E-5</v>
      </c>
      <c r="B29" s="4">
        <v>3.1316965158812E-3</v>
      </c>
      <c r="C29" s="4">
        <v>50.553025290000001</v>
      </c>
      <c r="D29" s="4">
        <v>131.97999999999999</v>
      </c>
      <c r="E29" s="4">
        <v>38303.550000000003</v>
      </c>
      <c r="F29" s="4">
        <v>1.36</v>
      </c>
      <c r="G29" s="4">
        <v>5.3</v>
      </c>
      <c r="H29" s="5" t="s">
        <v>53</v>
      </c>
      <c r="I29" s="4">
        <v>3.3</v>
      </c>
      <c r="J29" s="5" t="s">
        <v>172</v>
      </c>
      <c r="K29" s="5" t="s">
        <v>203</v>
      </c>
      <c r="L29" s="5" t="s">
        <v>196</v>
      </c>
      <c r="M29" s="5" t="s">
        <v>212</v>
      </c>
      <c r="N29" s="5" t="s">
        <v>213</v>
      </c>
      <c r="O29" s="2"/>
      <c r="P29" s="1"/>
    </row>
    <row r="30" spans="1:16" ht="24">
      <c r="A30" s="4">
        <v>2.5709760341208229E-3</v>
      </c>
      <c r="B30" s="4">
        <v>0.75640390989905104</v>
      </c>
      <c r="C30" s="4">
        <v>1438.6036280400001</v>
      </c>
      <c r="D30" s="4">
        <v>119.4</v>
      </c>
      <c r="E30" s="4">
        <v>1204860.6599999999</v>
      </c>
      <c r="F30" s="4">
        <v>1.51</v>
      </c>
      <c r="G30" s="4">
        <v>4.75</v>
      </c>
      <c r="H30" s="5" t="s">
        <v>53</v>
      </c>
      <c r="I30" s="4">
        <v>1.68</v>
      </c>
      <c r="J30" s="5" t="s">
        <v>108</v>
      </c>
      <c r="K30" s="5" t="s">
        <v>203</v>
      </c>
      <c r="L30" s="5" t="s">
        <v>214</v>
      </c>
      <c r="M30" s="5" t="s">
        <v>215</v>
      </c>
      <c r="N30" s="5" t="s">
        <v>216</v>
      </c>
      <c r="O30" s="2"/>
      <c r="P30" s="1"/>
    </row>
    <row r="31" spans="1:16">
      <c r="A31" s="4">
        <v>1.3106530232750793E-3</v>
      </c>
      <c r="B31" s="4">
        <v>0.13384171623549401</v>
      </c>
      <c r="C31" s="4">
        <v>733.38303016500004</v>
      </c>
      <c r="D31" s="4">
        <v>134.44999999999999</v>
      </c>
      <c r="E31" s="4">
        <v>545468.97</v>
      </c>
      <c r="F31" s="4">
        <v>2.0099999999999998</v>
      </c>
      <c r="G31" s="4">
        <v>5.4</v>
      </c>
      <c r="H31" s="5" t="s">
        <v>53</v>
      </c>
      <c r="I31" s="4">
        <v>3.72</v>
      </c>
      <c r="J31" s="5" t="s">
        <v>108</v>
      </c>
      <c r="K31" s="5" t="s">
        <v>203</v>
      </c>
      <c r="L31" s="5" t="s">
        <v>196</v>
      </c>
      <c r="M31" s="5" t="s">
        <v>217</v>
      </c>
      <c r="N31" s="5" t="s">
        <v>218</v>
      </c>
      <c r="O31" s="2"/>
      <c r="P31" s="1"/>
    </row>
    <row r="32" spans="1:16" ht="48">
      <c r="A32" s="4">
        <v>2.3668673803684821E-2</v>
      </c>
      <c r="B32" s="4">
        <v>2.1029312425778501</v>
      </c>
      <c r="C32" s="4">
        <v>13243.935203200001</v>
      </c>
      <c r="D32" s="4">
        <v>117.52</v>
      </c>
      <c r="E32" s="4">
        <v>11269516</v>
      </c>
      <c r="F32" s="4">
        <v>2.73</v>
      </c>
      <c r="G32" s="4">
        <v>4.7</v>
      </c>
      <c r="H32" s="5" t="s">
        <v>53</v>
      </c>
      <c r="I32" s="4">
        <v>4.28</v>
      </c>
      <c r="J32" s="5" t="s">
        <v>108</v>
      </c>
      <c r="K32" s="5" t="s">
        <v>203</v>
      </c>
      <c r="L32" s="5" t="s">
        <v>196</v>
      </c>
      <c r="M32" s="5" t="s">
        <v>219</v>
      </c>
      <c r="N32" s="5" t="s">
        <v>220</v>
      </c>
      <c r="O32" s="2"/>
      <c r="P32" s="1"/>
    </row>
    <row r="33" spans="1:16" ht="24">
      <c r="A33" s="4">
        <v>1.1452841904139268E-9</v>
      </c>
      <c r="B33" s="4">
        <v>1.6666666666666699E-7</v>
      </c>
      <c r="C33" s="4">
        <v>6.4084999999999999E-4</v>
      </c>
      <c r="D33" s="4">
        <v>128.16999999999999</v>
      </c>
      <c r="E33" s="4">
        <v>0.5</v>
      </c>
      <c r="F33" s="4">
        <v>0.6</v>
      </c>
      <c r="G33" s="4">
        <v>5.2</v>
      </c>
      <c r="H33" s="5" t="s">
        <v>53</v>
      </c>
      <c r="I33" s="4">
        <v>1.27</v>
      </c>
      <c r="J33" s="5" t="s">
        <v>183</v>
      </c>
      <c r="K33" s="5" t="s">
        <v>221</v>
      </c>
      <c r="L33" s="5" t="s">
        <v>196</v>
      </c>
      <c r="M33" s="5" t="s">
        <v>222</v>
      </c>
      <c r="N33" s="5" t="s">
        <v>223</v>
      </c>
      <c r="O33" s="2"/>
      <c r="P33" s="1"/>
    </row>
    <row r="34" spans="1:16" ht="24">
      <c r="A34" s="4">
        <v>3.6785631055323562E-10</v>
      </c>
      <c r="B34" s="4">
        <v>1.45396565347398E-8</v>
      </c>
      <c r="C34" s="4">
        <v>2.0583600000000001E-4</v>
      </c>
      <c r="D34" s="4">
        <v>121.08</v>
      </c>
      <c r="E34" s="4">
        <v>0.17</v>
      </c>
      <c r="F34" s="4">
        <v>1.77</v>
      </c>
      <c r="G34" s="4">
        <v>4.8</v>
      </c>
      <c r="H34" s="5" t="s">
        <v>53</v>
      </c>
      <c r="I34" s="4">
        <v>3.41</v>
      </c>
      <c r="J34" s="5" t="s">
        <v>183</v>
      </c>
      <c r="K34" s="5" t="s">
        <v>221</v>
      </c>
      <c r="L34" s="5" t="s">
        <v>196</v>
      </c>
      <c r="M34" s="5" t="s">
        <v>224</v>
      </c>
      <c r="N34" s="5" t="s">
        <v>225</v>
      </c>
      <c r="O34" s="2"/>
      <c r="P34" s="1"/>
    </row>
    <row r="35" spans="1:16" ht="24">
      <c r="A35" s="4">
        <v>1.4935142062349697E-2</v>
      </c>
      <c r="B35" s="4">
        <v>0.81478656552751205</v>
      </c>
      <c r="C35" s="4">
        <v>8357.0400000000009</v>
      </c>
      <c r="D35" s="4">
        <v>116.07</v>
      </c>
      <c r="E35" s="4">
        <v>7200000</v>
      </c>
      <c r="F35" s="4">
        <v>3.18</v>
      </c>
      <c r="G35" s="4">
        <v>5.5</v>
      </c>
      <c r="H35" s="5" t="s">
        <v>53</v>
      </c>
      <c r="I35" s="4">
        <v>5.61</v>
      </c>
      <c r="J35" s="5" t="s">
        <v>183</v>
      </c>
      <c r="K35" s="5" t="s">
        <v>221</v>
      </c>
      <c r="L35" s="5" t="s">
        <v>196</v>
      </c>
      <c r="M35" s="5" t="s">
        <v>226</v>
      </c>
      <c r="N35" s="5" t="s">
        <v>227</v>
      </c>
      <c r="O35" s="2"/>
      <c r="P35" s="1"/>
    </row>
    <row r="36" spans="1:16" ht="24">
      <c r="A36" s="4">
        <v>3.5354170883986026E-3</v>
      </c>
      <c r="B36" s="4">
        <v>0.56140756680364701</v>
      </c>
      <c r="C36" s="4">
        <v>1978.2618672850001</v>
      </c>
      <c r="D36" s="4">
        <v>130.01</v>
      </c>
      <c r="E36" s="4">
        <v>1521622.85</v>
      </c>
      <c r="F36" s="4">
        <v>2.64</v>
      </c>
      <c r="G36" s="4">
        <v>4.8499999999999996</v>
      </c>
      <c r="H36" s="5" t="s">
        <v>53</v>
      </c>
      <c r="I36" s="4">
        <v>3.61</v>
      </c>
      <c r="J36" s="5" t="s">
        <v>183</v>
      </c>
      <c r="K36" s="5" t="s">
        <v>228</v>
      </c>
      <c r="L36" s="5" t="s">
        <v>196</v>
      </c>
      <c r="M36" s="5" t="s">
        <v>229</v>
      </c>
      <c r="N36" s="5" t="s">
        <v>230</v>
      </c>
      <c r="O36" s="2"/>
      <c r="P36" s="1"/>
    </row>
    <row r="37" spans="1:16" ht="24">
      <c r="A37" s="4">
        <v>0.1102307096113975</v>
      </c>
      <c r="B37" s="4">
        <v>3.4584834987445898</v>
      </c>
      <c r="C37" s="4">
        <v>61680.193305499997</v>
      </c>
      <c r="D37" s="4">
        <v>142.44999999999999</v>
      </c>
      <c r="E37" s="4">
        <v>43299539</v>
      </c>
      <c r="F37" s="4">
        <v>2.2999999999999998</v>
      </c>
      <c r="G37" s="4">
        <v>6.4</v>
      </c>
      <c r="H37" s="5" t="s">
        <v>53</v>
      </c>
      <c r="I37" s="4">
        <v>5.68</v>
      </c>
      <c r="J37" s="5" t="s">
        <v>108</v>
      </c>
      <c r="K37" s="5" t="s">
        <v>231</v>
      </c>
      <c r="L37" s="5" t="s">
        <v>161</v>
      </c>
      <c r="M37" s="5" t="s">
        <v>232</v>
      </c>
      <c r="N37" s="5" t="s">
        <v>233</v>
      </c>
      <c r="O37" s="2"/>
      <c r="P37" s="1"/>
    </row>
    <row r="38" spans="1:16" ht="24">
      <c r="A38" s="4">
        <v>2.256357042861271E-3</v>
      </c>
      <c r="B38" s="4">
        <v>3.4666200093422299</v>
      </c>
      <c r="C38" s="4">
        <v>1262.5568597040001</v>
      </c>
      <c r="D38" s="4">
        <v>117.57</v>
      </c>
      <c r="E38" s="4">
        <v>1073876.72</v>
      </c>
      <c r="F38" s="4">
        <v>6.48</v>
      </c>
      <c r="G38" s="4">
        <v>6.9</v>
      </c>
      <c r="H38" s="5" t="s">
        <v>53</v>
      </c>
      <c r="I38" s="4">
        <v>1.27</v>
      </c>
      <c r="J38" s="5" t="s">
        <v>183</v>
      </c>
      <c r="K38" s="5" t="s">
        <v>234</v>
      </c>
      <c r="L38" s="5" t="s">
        <v>174</v>
      </c>
      <c r="M38" s="5" t="s">
        <v>235</v>
      </c>
      <c r="N38" s="5" t="s">
        <v>236</v>
      </c>
      <c r="O38" s="2"/>
      <c r="P38" s="1"/>
    </row>
    <row r="39" spans="1:16" ht="24">
      <c r="A39" s="4">
        <v>6.4307027815907636E-2</v>
      </c>
      <c r="B39" s="4">
        <v>2.3455786900844702</v>
      </c>
      <c r="C39" s="4">
        <v>35983.347295599997</v>
      </c>
      <c r="D39" s="4">
        <v>133.72</v>
      </c>
      <c r="E39" s="4">
        <v>26909473</v>
      </c>
      <c r="F39" s="4">
        <v>3.52</v>
      </c>
      <c r="G39" s="4">
        <v>5.0999999999999996</v>
      </c>
      <c r="H39" s="5" t="s">
        <v>53</v>
      </c>
      <c r="I39" s="4">
        <v>7.06</v>
      </c>
      <c r="J39" s="5" t="s">
        <v>108</v>
      </c>
      <c r="K39" s="5" t="s">
        <v>237</v>
      </c>
      <c r="L39" s="5" t="s">
        <v>161</v>
      </c>
      <c r="M39" s="5" t="s">
        <v>238</v>
      </c>
      <c r="N39" s="5" t="s">
        <v>239</v>
      </c>
      <c r="O39" s="2"/>
      <c r="P39" s="1"/>
    </row>
    <row r="40" spans="1:16" ht="24">
      <c r="A40" s="4">
        <v>3.2469462068424819E-2</v>
      </c>
      <c r="B40" s="4">
        <v>1.6272482272181199</v>
      </c>
      <c r="C40" s="4">
        <v>18168.46416</v>
      </c>
      <c r="D40" s="4">
        <v>135.84</v>
      </c>
      <c r="E40" s="4">
        <v>13374900</v>
      </c>
      <c r="F40" s="4">
        <v>1.99</v>
      </c>
      <c r="G40" s="4">
        <v>4.5999999999999996</v>
      </c>
      <c r="H40" s="5" t="s">
        <v>53</v>
      </c>
      <c r="I40" s="4">
        <v>4.46</v>
      </c>
      <c r="J40" s="5" t="s">
        <v>172</v>
      </c>
      <c r="K40" s="5" t="s">
        <v>237</v>
      </c>
      <c r="L40" s="5" t="s">
        <v>214</v>
      </c>
      <c r="M40" s="5" t="s">
        <v>240</v>
      </c>
      <c r="N40" s="5" t="s">
        <v>241</v>
      </c>
      <c r="O40" s="2"/>
      <c r="P40" s="1"/>
    </row>
    <row r="41" spans="1:16" ht="24">
      <c r="A41" s="4">
        <v>4.3165899788198764E-2</v>
      </c>
      <c r="B41" s="4">
        <v>1.72978782687275</v>
      </c>
      <c r="C41" s="4">
        <v>24153.7140832</v>
      </c>
      <c r="D41" s="4">
        <v>131.44</v>
      </c>
      <c r="E41" s="4">
        <v>18376228</v>
      </c>
      <c r="F41" s="4">
        <v>2.5499999999999998</v>
      </c>
      <c r="G41" s="4">
        <v>6.1</v>
      </c>
      <c r="H41" s="5" t="s">
        <v>53</v>
      </c>
      <c r="I41" s="4">
        <v>5.55</v>
      </c>
      <c r="J41" s="5" t="s">
        <v>172</v>
      </c>
      <c r="K41" s="5" t="s">
        <v>237</v>
      </c>
      <c r="L41" s="5" t="s">
        <v>214</v>
      </c>
      <c r="M41" s="5" t="s">
        <v>242</v>
      </c>
      <c r="N41" s="5" t="s">
        <v>243</v>
      </c>
      <c r="O41" s="2"/>
      <c r="P41" s="1"/>
    </row>
    <row r="42" spans="1:16" ht="24">
      <c r="A42" s="4">
        <v>1.1570162528244001E-2</v>
      </c>
      <c r="B42" s="4">
        <v>1.31738977866667</v>
      </c>
      <c r="C42" s="4">
        <v>6474.1473935350004</v>
      </c>
      <c r="D42" s="4">
        <v>131.05000000000001</v>
      </c>
      <c r="E42" s="4">
        <v>4940211.67</v>
      </c>
      <c r="F42" s="4">
        <v>2.98</v>
      </c>
      <c r="G42" s="4">
        <v>4.5</v>
      </c>
      <c r="H42" s="5" t="s">
        <v>53</v>
      </c>
      <c r="I42" s="4">
        <v>6.32</v>
      </c>
      <c r="J42" s="5" t="s">
        <v>172</v>
      </c>
      <c r="K42" s="5" t="s">
        <v>237</v>
      </c>
      <c r="L42" s="5" t="s">
        <v>214</v>
      </c>
      <c r="M42" s="5" t="s">
        <v>244</v>
      </c>
      <c r="N42" s="5" t="s">
        <v>245</v>
      </c>
      <c r="O42" s="2"/>
      <c r="P42" s="1"/>
    </row>
    <row r="43" spans="1:16" ht="24">
      <c r="A43" s="4">
        <v>1.3042585399868264E-2</v>
      </c>
      <c r="B43" s="4">
        <v>0.89350533187499404</v>
      </c>
      <c r="C43" s="4">
        <v>7298.0496224999997</v>
      </c>
      <c r="D43" s="4">
        <v>61.23</v>
      </c>
      <c r="E43" s="4">
        <v>11919075</v>
      </c>
      <c r="F43" s="4">
        <v>34.36</v>
      </c>
      <c r="G43" s="4">
        <v>4.9000000000000004</v>
      </c>
      <c r="H43" s="5" t="s">
        <v>53</v>
      </c>
      <c r="I43" s="4">
        <v>2.36</v>
      </c>
      <c r="J43" s="5" t="s">
        <v>108</v>
      </c>
      <c r="K43" s="5" t="s">
        <v>246</v>
      </c>
      <c r="L43" s="5" t="s">
        <v>214</v>
      </c>
      <c r="M43" s="5" t="s">
        <v>247</v>
      </c>
      <c r="N43" s="5" t="s">
        <v>248</v>
      </c>
      <c r="O43" s="2"/>
      <c r="P43" s="1"/>
    </row>
    <row r="44" spans="1:16" ht="25.5">
      <c r="A44" s="9">
        <v>0.78388224108659499</v>
      </c>
      <c r="B44" s="10"/>
      <c r="C44" s="9">
        <v>438625.57294079597</v>
      </c>
      <c r="D44" s="10"/>
      <c r="E44" s="9">
        <v>355151539.07999998</v>
      </c>
      <c r="F44" s="9">
        <v>3.0709806069944054</v>
      </c>
      <c r="G44" s="10"/>
      <c r="H44" s="10"/>
      <c r="I44" s="9">
        <v>6.1902376097907963</v>
      </c>
      <c r="J44" s="10"/>
      <c r="K44" s="10"/>
      <c r="L44" s="10"/>
      <c r="M44" s="10"/>
      <c r="N44" s="11" t="s">
        <v>249</v>
      </c>
      <c r="O44" s="2"/>
      <c r="P44" s="1"/>
    </row>
    <row r="45" spans="1:16" ht="15.2" customHeight="1">
      <c r="A45" s="31" t="s">
        <v>250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2"/>
      <c r="P45" s="1"/>
    </row>
    <row r="46" spans="1:16" ht="24">
      <c r="A46" s="4">
        <v>3.6668740464004604E-3</v>
      </c>
      <c r="B46" s="4">
        <v>0.20991588817766699</v>
      </c>
      <c r="C46" s="4">
        <v>2051.8193233649999</v>
      </c>
      <c r="D46" s="4">
        <v>108.15</v>
      </c>
      <c r="E46" s="4">
        <v>1897197.71</v>
      </c>
      <c r="F46" s="4">
        <v>2.4</v>
      </c>
      <c r="G46" s="4">
        <v>6.5</v>
      </c>
      <c r="H46" s="5" t="s">
        <v>53</v>
      </c>
      <c r="I46" s="4">
        <v>1.84</v>
      </c>
      <c r="J46" s="5" t="s">
        <v>108</v>
      </c>
      <c r="K46" s="5" t="s">
        <v>130</v>
      </c>
      <c r="L46" s="5" t="s">
        <v>193</v>
      </c>
      <c r="M46" s="5" t="s">
        <v>251</v>
      </c>
      <c r="N46" s="5" t="s">
        <v>252</v>
      </c>
      <c r="O46" s="2"/>
      <c r="P46" s="1"/>
    </row>
    <row r="47" spans="1:16" ht="24">
      <c r="A47" s="4">
        <v>3.1243778052148659E-3</v>
      </c>
      <c r="B47" s="4">
        <v>0.54663777445844597</v>
      </c>
      <c r="C47" s="4">
        <v>1748.2626</v>
      </c>
      <c r="D47" s="4">
        <v>112.14</v>
      </c>
      <c r="E47" s="4">
        <v>1559000</v>
      </c>
      <c r="F47" s="4">
        <v>4.09</v>
      </c>
      <c r="G47" s="4">
        <v>6.74</v>
      </c>
      <c r="H47" s="5" t="s">
        <v>53</v>
      </c>
      <c r="I47" s="4">
        <v>4.07</v>
      </c>
      <c r="J47" s="5" t="s">
        <v>108</v>
      </c>
      <c r="K47" s="5" t="s">
        <v>130</v>
      </c>
      <c r="L47" s="5" t="s">
        <v>174</v>
      </c>
      <c r="M47" s="5" t="s">
        <v>253</v>
      </c>
      <c r="N47" s="5" t="s">
        <v>254</v>
      </c>
      <c r="O47" s="2"/>
      <c r="P47" s="1"/>
    </row>
    <row r="48" spans="1:16" ht="24">
      <c r="A48" s="4">
        <v>2.7495570373158506E-3</v>
      </c>
      <c r="B48" s="4">
        <v>4.8314308638604801E-2</v>
      </c>
      <c r="C48" s="4">
        <v>1538.5296000000001</v>
      </c>
      <c r="D48" s="4">
        <v>102.16</v>
      </c>
      <c r="E48" s="4">
        <v>1506000</v>
      </c>
      <c r="F48" s="4">
        <v>3.09</v>
      </c>
      <c r="G48" s="4">
        <v>3.7407599999999999</v>
      </c>
      <c r="H48" s="5" t="s">
        <v>53</v>
      </c>
      <c r="I48" s="4">
        <v>5.37</v>
      </c>
      <c r="J48" s="5" t="s">
        <v>108</v>
      </c>
      <c r="K48" s="5" t="s">
        <v>130</v>
      </c>
      <c r="L48" s="5" t="s">
        <v>214</v>
      </c>
      <c r="M48" s="5" t="s">
        <v>255</v>
      </c>
      <c r="N48" s="5" t="s">
        <v>256</v>
      </c>
      <c r="O48" s="2"/>
      <c r="P48" s="1"/>
    </row>
    <row r="49" spans="1:16" ht="24">
      <c r="A49" s="4">
        <v>5.3394390035834734E-3</v>
      </c>
      <c r="B49" s="4">
        <v>4.6830184328799902</v>
      </c>
      <c r="C49" s="4">
        <v>2987.7121452360002</v>
      </c>
      <c r="D49" s="4">
        <v>103.74</v>
      </c>
      <c r="E49" s="4">
        <v>2880000.14</v>
      </c>
      <c r="F49" s="4">
        <v>2.65</v>
      </c>
      <c r="G49" s="4">
        <v>7.6</v>
      </c>
      <c r="H49" s="5" t="s">
        <v>53</v>
      </c>
      <c r="I49" s="4">
        <v>0.71</v>
      </c>
      <c r="J49" s="5" t="s">
        <v>108</v>
      </c>
      <c r="K49" s="5" t="s">
        <v>203</v>
      </c>
      <c r="L49" s="5" t="s">
        <v>214</v>
      </c>
      <c r="M49" s="5" t="s">
        <v>257</v>
      </c>
      <c r="N49" s="5" t="s">
        <v>258</v>
      </c>
      <c r="O49" s="2"/>
      <c r="P49" s="1"/>
    </row>
    <row r="50" spans="1:16" ht="48">
      <c r="A50" s="4">
        <v>2.6159344423964365E-2</v>
      </c>
      <c r="B50" s="4">
        <v>0.83377847899728597</v>
      </c>
      <c r="C50" s="4">
        <v>14637.603499999999</v>
      </c>
      <c r="D50" s="4">
        <v>118.15</v>
      </c>
      <c r="E50" s="4">
        <v>12389000</v>
      </c>
      <c r="F50" s="4">
        <v>3.22</v>
      </c>
      <c r="G50" s="4">
        <v>8.5</v>
      </c>
      <c r="H50" s="5" t="s">
        <v>53</v>
      </c>
      <c r="I50" s="4">
        <v>2.94</v>
      </c>
      <c r="J50" s="5" t="s">
        <v>172</v>
      </c>
      <c r="K50" s="5" t="s">
        <v>237</v>
      </c>
      <c r="L50" s="5" t="s">
        <v>214</v>
      </c>
      <c r="M50" s="5" t="s">
        <v>259</v>
      </c>
      <c r="N50" s="5" t="s">
        <v>260</v>
      </c>
      <c r="O50" s="2"/>
      <c r="P50" s="1"/>
    </row>
    <row r="51" spans="1:16" ht="24">
      <c r="A51" s="4">
        <v>1.5886227444069968E-3</v>
      </c>
      <c r="B51" s="4">
        <v>0.17293437121053101</v>
      </c>
      <c r="C51" s="4">
        <v>888.92250000000001</v>
      </c>
      <c r="D51" s="4">
        <v>122.61</v>
      </c>
      <c r="E51" s="4">
        <v>725000</v>
      </c>
      <c r="F51" s="4">
        <v>3.97</v>
      </c>
      <c r="G51" s="4">
        <v>8.5</v>
      </c>
      <c r="H51" s="5" t="s">
        <v>53</v>
      </c>
      <c r="I51" s="4">
        <v>4.1900000000000004</v>
      </c>
      <c r="J51" s="5" t="s">
        <v>172</v>
      </c>
      <c r="K51" s="5" t="s">
        <v>237</v>
      </c>
      <c r="L51" s="5" t="s">
        <v>214</v>
      </c>
      <c r="M51" s="5" t="s">
        <v>261</v>
      </c>
      <c r="N51" s="5" t="s">
        <v>262</v>
      </c>
      <c r="O51" s="2"/>
      <c r="P51" s="1"/>
    </row>
    <row r="52" spans="1:16" ht="25.5">
      <c r="A52" s="9">
        <v>4.2628215060886009E-2</v>
      </c>
      <c r="B52" s="10"/>
      <c r="C52" s="9">
        <v>23852.849668601</v>
      </c>
      <c r="D52" s="10"/>
      <c r="E52" s="9">
        <v>20956197.850000001</v>
      </c>
      <c r="F52" s="9">
        <v>3.1613983528859508</v>
      </c>
      <c r="G52" s="10"/>
      <c r="H52" s="10"/>
      <c r="I52" s="9">
        <v>2.8521999015767654</v>
      </c>
      <c r="J52" s="10"/>
      <c r="K52" s="10"/>
      <c r="L52" s="10"/>
      <c r="M52" s="10"/>
      <c r="N52" s="11" t="s">
        <v>263</v>
      </c>
      <c r="O52" s="2"/>
      <c r="P52" s="1"/>
    </row>
    <row r="53" spans="1:16" ht="15.2" customHeight="1">
      <c r="A53" s="31" t="s">
        <v>264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2"/>
      <c r="P53" s="1"/>
    </row>
    <row r="54" spans="1:16">
      <c r="A54" s="4">
        <v>1.7871330114908739E-11</v>
      </c>
      <c r="B54" s="4">
        <v>0</v>
      </c>
      <c r="C54" s="4">
        <v>1.0000000000000001E-5</v>
      </c>
      <c r="D54" s="4">
        <v>0</v>
      </c>
      <c r="E54" s="4">
        <v>0</v>
      </c>
      <c r="F54" s="4">
        <v>0</v>
      </c>
      <c r="G54" s="4">
        <v>0</v>
      </c>
      <c r="H54" s="5" t="s">
        <v>55</v>
      </c>
      <c r="I54" s="4">
        <v>0</v>
      </c>
      <c r="J54" s="5"/>
      <c r="K54" s="5" t="s">
        <v>55</v>
      </c>
      <c r="L54" s="5" t="s">
        <v>55</v>
      </c>
      <c r="M54" s="5" t="s">
        <v>55</v>
      </c>
      <c r="N54" s="5" t="s">
        <v>55</v>
      </c>
      <c r="O54" s="2"/>
      <c r="P54" s="1"/>
    </row>
    <row r="55" spans="1:16" ht="25.5">
      <c r="A55" s="9">
        <v>1.7871330114908739E-11</v>
      </c>
      <c r="B55" s="10"/>
      <c r="C55" s="9">
        <v>1.0000000000000001E-5</v>
      </c>
      <c r="D55" s="10"/>
      <c r="E55" s="9">
        <v>0</v>
      </c>
      <c r="F55" s="9">
        <v>0</v>
      </c>
      <c r="G55" s="10"/>
      <c r="H55" s="10"/>
      <c r="I55" s="9">
        <v>0</v>
      </c>
      <c r="J55" s="10"/>
      <c r="K55" s="10"/>
      <c r="L55" s="10"/>
      <c r="M55" s="10"/>
      <c r="N55" s="11" t="s">
        <v>265</v>
      </c>
      <c r="O55" s="2"/>
      <c r="P55" s="1"/>
    </row>
    <row r="56" spans="1:16" ht="15.2" customHeight="1">
      <c r="A56" s="31" t="s">
        <v>266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2"/>
      <c r="P56" s="1"/>
    </row>
    <row r="57" spans="1:16">
      <c r="A57" s="4">
        <v>1.7871330114908739E-11</v>
      </c>
      <c r="B57" s="4">
        <v>0</v>
      </c>
      <c r="C57" s="4">
        <v>1.0000000000000001E-5</v>
      </c>
      <c r="D57" s="4">
        <v>0</v>
      </c>
      <c r="E57" s="4">
        <v>0</v>
      </c>
      <c r="F57" s="4">
        <v>0</v>
      </c>
      <c r="G57" s="4">
        <v>0</v>
      </c>
      <c r="H57" s="5" t="s">
        <v>55</v>
      </c>
      <c r="I57" s="4">
        <v>0</v>
      </c>
      <c r="J57" s="5"/>
      <c r="K57" s="5" t="s">
        <v>55</v>
      </c>
      <c r="L57" s="5" t="s">
        <v>55</v>
      </c>
      <c r="M57" s="5" t="s">
        <v>55</v>
      </c>
      <c r="N57" s="5" t="s">
        <v>55</v>
      </c>
      <c r="O57" s="2"/>
      <c r="P57" s="1"/>
    </row>
    <row r="58" spans="1:16" ht="38.25">
      <c r="A58" s="9">
        <v>1.7871330114908739E-11</v>
      </c>
      <c r="B58" s="10"/>
      <c r="C58" s="9">
        <v>1.0000000000000001E-5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1" t="s">
        <v>267</v>
      </c>
      <c r="O58" s="2"/>
      <c r="P58" s="1"/>
    </row>
    <row r="59" spans="1:16">
      <c r="A59" s="9">
        <v>0.82651045618322361</v>
      </c>
      <c r="B59" s="10"/>
      <c r="C59" s="9">
        <v>462478.42262939701</v>
      </c>
      <c r="D59" s="10"/>
      <c r="E59" s="9">
        <v>376107736.93000001</v>
      </c>
      <c r="F59" s="9">
        <v>3.0756440047513069</v>
      </c>
      <c r="G59" s="10"/>
      <c r="H59" s="10"/>
      <c r="I59" s="9">
        <v>6.0180745252661811</v>
      </c>
      <c r="J59" s="10"/>
      <c r="K59" s="10"/>
      <c r="L59" s="10"/>
      <c r="M59" s="10"/>
      <c r="N59" s="11" t="s">
        <v>93</v>
      </c>
      <c r="O59" s="2"/>
      <c r="P59" s="1"/>
    </row>
    <row r="60" spans="1:16" ht="15.2" customHeight="1">
      <c r="A60" s="31" t="s">
        <v>94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2"/>
      <c r="P60" s="1"/>
    </row>
    <row r="61" spans="1:16" ht="15.2" customHeight="1">
      <c r="A61" s="31" t="s">
        <v>153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2"/>
      <c r="P61" s="1"/>
    </row>
    <row r="62" spans="1:16" ht="36">
      <c r="A62" s="4">
        <v>8.4106925328897936E-2</v>
      </c>
      <c r="B62" s="4">
        <v>4.06666666666667</v>
      </c>
      <c r="C62" s="4">
        <v>47062.487676131997</v>
      </c>
      <c r="D62" s="4">
        <v>106.621917</v>
      </c>
      <c r="E62" s="4">
        <v>44139600</v>
      </c>
      <c r="F62" s="4">
        <v>7.17</v>
      </c>
      <c r="G62" s="4">
        <v>7.75</v>
      </c>
      <c r="H62" s="5" t="s">
        <v>38</v>
      </c>
      <c r="I62" s="4">
        <v>9.1</v>
      </c>
      <c r="J62" s="5" t="s">
        <v>172</v>
      </c>
      <c r="K62" s="5" t="s">
        <v>231</v>
      </c>
      <c r="L62" s="5" t="s">
        <v>174</v>
      </c>
      <c r="M62" s="5" t="s">
        <v>268</v>
      </c>
      <c r="N62" s="5" t="s">
        <v>269</v>
      </c>
      <c r="O62" s="2"/>
      <c r="P62" s="1"/>
    </row>
    <row r="63" spans="1:16" ht="36">
      <c r="A63" s="4">
        <v>6.7294490326363754E-2</v>
      </c>
      <c r="B63" s="4">
        <v>1.7</v>
      </c>
      <c r="C63" s="4">
        <v>37654.99819749</v>
      </c>
      <c r="D63" s="4">
        <v>122.443333</v>
      </c>
      <c r="E63" s="4">
        <v>30753000</v>
      </c>
      <c r="F63" s="4">
        <v>6.02</v>
      </c>
      <c r="G63" s="4">
        <v>9.375</v>
      </c>
      <c r="H63" s="5" t="s">
        <v>38</v>
      </c>
      <c r="I63" s="4">
        <v>5.03</v>
      </c>
      <c r="J63" s="5" t="s">
        <v>172</v>
      </c>
      <c r="K63" s="5" t="s">
        <v>231</v>
      </c>
      <c r="L63" s="5" t="s">
        <v>174</v>
      </c>
      <c r="M63" s="5" t="s">
        <v>270</v>
      </c>
      <c r="N63" s="5" t="s">
        <v>271</v>
      </c>
      <c r="O63" s="2"/>
      <c r="P63" s="1"/>
    </row>
    <row r="64" spans="1:16" ht="25.5">
      <c r="A64" s="9">
        <v>0.15140141565526169</v>
      </c>
      <c r="B64" s="10"/>
      <c r="C64" s="9">
        <v>84717.485873622005</v>
      </c>
      <c r="D64" s="10"/>
      <c r="E64" s="9">
        <v>74892600</v>
      </c>
      <c r="F64" s="9">
        <v>6.658851121104898</v>
      </c>
      <c r="G64" s="10"/>
      <c r="H64" s="10"/>
      <c r="I64" s="9">
        <v>7.2909774459973358</v>
      </c>
      <c r="J64" s="10"/>
      <c r="K64" s="10"/>
      <c r="L64" s="10"/>
      <c r="M64" s="10"/>
      <c r="N64" s="11" t="s">
        <v>154</v>
      </c>
      <c r="O64" s="2"/>
      <c r="P64" s="1"/>
    </row>
    <row r="65" spans="1:16" ht="15.2" customHeight="1">
      <c r="A65" s="31" t="s">
        <v>155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2"/>
      <c r="P65" s="1"/>
    </row>
    <row r="66" spans="1:16" ht="48">
      <c r="A66" s="4">
        <v>5.6068954880159391E-3</v>
      </c>
      <c r="B66" s="4">
        <v>0</v>
      </c>
      <c r="C66" s="4">
        <v>3137.36887627548</v>
      </c>
      <c r="D66" s="4">
        <v>106.341466</v>
      </c>
      <c r="E66" s="4">
        <v>2950278</v>
      </c>
      <c r="F66" s="4">
        <v>8.6342883311510104</v>
      </c>
      <c r="G66" s="4">
        <v>9.5</v>
      </c>
      <c r="H66" s="5" t="s">
        <v>37</v>
      </c>
      <c r="I66" s="4">
        <v>0.3534245585820035</v>
      </c>
      <c r="J66" s="5" t="s">
        <v>129</v>
      </c>
      <c r="K66" s="5" t="s">
        <v>272</v>
      </c>
      <c r="L66" s="5" t="s">
        <v>161</v>
      </c>
      <c r="M66" s="5" t="s">
        <v>273</v>
      </c>
      <c r="N66" s="5" t="s">
        <v>274</v>
      </c>
      <c r="O66" s="2"/>
      <c r="P66" s="1"/>
    </row>
    <row r="67" spans="1:16" ht="36">
      <c r="A67" s="4">
        <v>5.896659039650462E-3</v>
      </c>
      <c r="B67" s="4">
        <v>1.1428571428571399</v>
      </c>
      <c r="C67" s="4">
        <v>3299.5076481360002</v>
      </c>
      <c r="D67" s="4">
        <v>100.094274</v>
      </c>
      <c r="E67" s="4">
        <v>3296400</v>
      </c>
      <c r="F67" s="4">
        <v>8.8855336014032407</v>
      </c>
      <c r="G67" s="4">
        <v>7.5</v>
      </c>
      <c r="H67" s="5" t="s">
        <v>37</v>
      </c>
      <c r="I67" s="4">
        <v>1.6280246212806391</v>
      </c>
      <c r="J67" s="5" t="s">
        <v>129</v>
      </c>
      <c r="K67" s="5" t="s">
        <v>272</v>
      </c>
      <c r="L67" s="5" t="s">
        <v>161</v>
      </c>
      <c r="M67" s="5" t="s">
        <v>275</v>
      </c>
      <c r="N67" s="5" t="s">
        <v>276</v>
      </c>
      <c r="O67" s="2"/>
      <c r="P67" s="1"/>
    </row>
    <row r="68" spans="1:16" ht="36">
      <c r="A68" s="4">
        <v>9.8415493687245593E-3</v>
      </c>
      <c r="B68" s="4">
        <v>0</v>
      </c>
      <c r="C68" s="4">
        <v>5506.8924950999999</v>
      </c>
      <c r="D68" s="4">
        <v>121.76655599999999</v>
      </c>
      <c r="E68" s="4">
        <v>4522500</v>
      </c>
      <c r="F68" s="4">
        <v>2.81</v>
      </c>
      <c r="G68" s="4">
        <v>6.5</v>
      </c>
      <c r="H68" s="5" t="s">
        <v>38</v>
      </c>
      <c r="I68" s="4">
        <v>4.74</v>
      </c>
      <c r="J68" s="5" t="s">
        <v>129</v>
      </c>
      <c r="K68" s="5" t="s">
        <v>130</v>
      </c>
      <c r="L68" s="5" t="s">
        <v>277</v>
      </c>
      <c r="M68" s="5" t="s">
        <v>278</v>
      </c>
      <c r="N68" s="5" t="s">
        <v>279</v>
      </c>
      <c r="O68" s="2"/>
      <c r="P68" s="1"/>
    </row>
    <row r="69" spans="1:16" ht="36">
      <c r="A69" s="4">
        <v>1.3925076123531733E-2</v>
      </c>
      <c r="B69" s="4">
        <v>0</v>
      </c>
      <c r="C69" s="4">
        <v>7791.8521083750002</v>
      </c>
      <c r="D69" s="4">
        <v>380.09034674999998</v>
      </c>
      <c r="E69" s="4">
        <v>7416900</v>
      </c>
      <c r="F69" s="4">
        <v>5.46</v>
      </c>
      <c r="G69" s="4">
        <v>5.625</v>
      </c>
      <c r="H69" s="5" t="s">
        <v>38</v>
      </c>
      <c r="I69" s="4">
        <v>12.81</v>
      </c>
      <c r="J69" s="5" t="s">
        <v>133</v>
      </c>
      <c r="K69" s="5" t="s">
        <v>221</v>
      </c>
      <c r="L69" s="5" t="s">
        <v>161</v>
      </c>
      <c r="M69" s="5" t="s">
        <v>280</v>
      </c>
      <c r="N69" s="5" t="s">
        <v>281</v>
      </c>
      <c r="O69" s="2"/>
      <c r="P69" s="1"/>
    </row>
    <row r="70" spans="1:16" ht="24">
      <c r="A70" s="4">
        <v>9.8789864869023788E-3</v>
      </c>
      <c r="B70" s="4">
        <v>0</v>
      </c>
      <c r="C70" s="4">
        <v>5527.8406382639996</v>
      </c>
      <c r="D70" s="4">
        <v>117.12271200000001</v>
      </c>
      <c r="E70" s="4">
        <v>4719700</v>
      </c>
      <c r="F70" s="4">
        <v>3.20812482225895</v>
      </c>
      <c r="G70" s="4">
        <v>4.875</v>
      </c>
      <c r="H70" s="5" t="s">
        <v>39</v>
      </c>
      <c r="I70" s="4">
        <v>9.3810665244336207</v>
      </c>
      <c r="J70" s="5" t="s">
        <v>129</v>
      </c>
      <c r="K70" s="5" t="s">
        <v>231</v>
      </c>
      <c r="L70" s="5" t="s">
        <v>277</v>
      </c>
      <c r="M70" s="5" t="s">
        <v>282</v>
      </c>
      <c r="N70" s="5" t="s">
        <v>283</v>
      </c>
      <c r="O70" s="2"/>
      <c r="P70" s="1"/>
    </row>
    <row r="71" spans="1:16" ht="36">
      <c r="A71" s="4">
        <v>2.5656701410929687E-2</v>
      </c>
      <c r="B71" s="4">
        <v>0</v>
      </c>
      <c r="C71" s="4">
        <v>14356.346867280001</v>
      </c>
      <c r="D71" s="4">
        <v>99.200849000000005</v>
      </c>
      <c r="E71" s="4">
        <v>14472000</v>
      </c>
      <c r="F71" s="4">
        <v>1.21</v>
      </c>
      <c r="G71" s="4">
        <v>0.89685000000000004</v>
      </c>
      <c r="H71" s="5" t="s">
        <v>38</v>
      </c>
      <c r="I71" s="4">
        <v>2.89</v>
      </c>
      <c r="J71" s="5" t="s">
        <v>133</v>
      </c>
      <c r="K71" s="5" t="s">
        <v>234</v>
      </c>
      <c r="L71" s="5" t="s">
        <v>161</v>
      </c>
      <c r="M71" s="5" t="s">
        <v>284</v>
      </c>
      <c r="N71" s="5" t="s">
        <v>285</v>
      </c>
      <c r="O71" s="2"/>
      <c r="P71" s="1"/>
    </row>
    <row r="72" spans="1:16" ht="48">
      <c r="A72" s="4">
        <v>1.3332561872903947E-2</v>
      </c>
      <c r="B72" s="4">
        <v>0</v>
      </c>
      <c r="C72" s="4">
        <v>7460.3075356890004</v>
      </c>
      <c r="D72" s="4">
        <v>111.459333</v>
      </c>
      <c r="E72" s="4">
        <v>6693300</v>
      </c>
      <c r="F72" s="4">
        <v>4.9000000000000004</v>
      </c>
      <c r="G72" s="4">
        <v>8</v>
      </c>
      <c r="H72" s="5" t="s">
        <v>38</v>
      </c>
      <c r="I72" s="4">
        <v>2.88</v>
      </c>
      <c r="J72" s="5" t="s">
        <v>133</v>
      </c>
      <c r="K72" s="5" t="s">
        <v>234</v>
      </c>
      <c r="L72" s="5" t="s">
        <v>161</v>
      </c>
      <c r="M72" s="5" t="s">
        <v>286</v>
      </c>
      <c r="N72" s="5" t="s">
        <v>287</v>
      </c>
      <c r="O72" s="2"/>
      <c r="P72" s="1"/>
    </row>
    <row r="73" spans="1:16" ht="36">
      <c r="A73" s="4">
        <v>7.0723243087291165E-2</v>
      </c>
      <c r="B73" s="4">
        <v>0</v>
      </c>
      <c r="C73" s="4">
        <v>39573.57546</v>
      </c>
      <c r="D73" s="4">
        <v>128.68199999999999</v>
      </c>
      <c r="E73" s="4">
        <v>30753000</v>
      </c>
      <c r="F73" s="4">
        <v>5.42</v>
      </c>
      <c r="G73" s="4">
        <v>11</v>
      </c>
      <c r="H73" s="5" t="s">
        <v>38</v>
      </c>
      <c r="I73" s="4">
        <v>4.74</v>
      </c>
      <c r="J73" s="5" t="s">
        <v>133</v>
      </c>
      <c r="K73" s="5" t="s">
        <v>234</v>
      </c>
      <c r="L73" s="5" t="s">
        <v>161</v>
      </c>
      <c r="M73" s="5" t="s">
        <v>288</v>
      </c>
      <c r="N73" s="5" t="s">
        <v>289</v>
      </c>
      <c r="O73" s="2"/>
      <c r="P73" s="1"/>
    </row>
    <row r="74" spans="1:16" ht="36">
      <c r="A74" s="4">
        <v>3.0422670063068813E-2</v>
      </c>
      <c r="B74" s="4">
        <v>0</v>
      </c>
      <c r="C74" s="4">
        <v>17023.170557231999</v>
      </c>
      <c r="D74" s="4">
        <v>112.026972</v>
      </c>
      <c r="E74" s="4">
        <v>15195600</v>
      </c>
      <c r="F74" s="4">
        <v>3.18</v>
      </c>
      <c r="G74" s="4">
        <v>5.65</v>
      </c>
      <c r="H74" s="5" t="s">
        <v>38</v>
      </c>
      <c r="I74" s="4">
        <v>4.3</v>
      </c>
      <c r="J74" s="5" t="s">
        <v>133</v>
      </c>
      <c r="K74" s="5" t="s">
        <v>290</v>
      </c>
      <c r="L74" s="5" t="s">
        <v>161</v>
      </c>
      <c r="M74" s="5" t="s">
        <v>291</v>
      </c>
      <c r="N74" s="5" t="s">
        <v>292</v>
      </c>
      <c r="O74" s="2"/>
      <c r="P74" s="1"/>
    </row>
    <row r="75" spans="1:16" ht="36">
      <c r="A75" s="4">
        <v>1.4899591241912999E-2</v>
      </c>
      <c r="B75" s="4">
        <v>0</v>
      </c>
      <c r="C75" s="4">
        <v>8337.1473449999994</v>
      </c>
      <c r="D75" s="4">
        <v>115.217625</v>
      </c>
      <c r="E75" s="4">
        <v>7236000</v>
      </c>
      <c r="F75" s="4">
        <v>2.94</v>
      </c>
      <c r="G75" s="4">
        <v>6.125</v>
      </c>
      <c r="H75" s="5" t="s">
        <v>38</v>
      </c>
      <c r="I75" s="4">
        <v>4.3099999999999996</v>
      </c>
      <c r="J75" s="5" t="s">
        <v>133</v>
      </c>
      <c r="K75" s="5" t="s">
        <v>290</v>
      </c>
      <c r="L75" s="5" t="s">
        <v>161</v>
      </c>
      <c r="M75" s="5" t="s">
        <v>293</v>
      </c>
      <c r="N75" s="5" t="s">
        <v>294</v>
      </c>
      <c r="O75" s="2"/>
      <c r="P75" s="1"/>
    </row>
    <row r="76" spans="1:16" ht="25.5">
      <c r="A76" s="9">
        <v>0.20018393418293168</v>
      </c>
      <c r="B76" s="10"/>
      <c r="C76" s="9">
        <v>112014.00953135148</v>
      </c>
      <c r="D76" s="10"/>
      <c r="E76" s="9">
        <v>97255678</v>
      </c>
      <c r="F76" s="9">
        <v>4.2782066273795927</v>
      </c>
      <c r="G76" s="10"/>
      <c r="H76" s="10"/>
      <c r="I76" s="9">
        <v>4.8560073526247969</v>
      </c>
      <c r="J76" s="10"/>
      <c r="K76" s="10"/>
      <c r="L76" s="10"/>
      <c r="M76" s="10"/>
      <c r="N76" s="11" t="s">
        <v>156</v>
      </c>
      <c r="O76" s="2"/>
      <c r="P76" s="1"/>
    </row>
    <row r="77" spans="1:16">
      <c r="A77" s="9">
        <v>0.35158534983819334</v>
      </c>
      <c r="B77" s="10"/>
      <c r="C77" s="9">
        <v>196731.49540497348</v>
      </c>
      <c r="D77" s="10"/>
      <c r="E77" s="9">
        <v>172148278</v>
      </c>
      <c r="F77" s="9">
        <v>5.3033714890207095</v>
      </c>
      <c r="G77" s="10"/>
      <c r="H77" s="10"/>
      <c r="I77" s="9">
        <v>5.9045661716554836</v>
      </c>
      <c r="J77" s="10"/>
      <c r="K77" s="10"/>
      <c r="L77" s="10"/>
      <c r="M77" s="10"/>
      <c r="N77" s="11" t="s">
        <v>99</v>
      </c>
      <c r="O77" s="2"/>
      <c r="P77" s="1"/>
    </row>
    <row r="78" spans="1:16" ht="25.5">
      <c r="A78" s="6">
        <v>1.1780958060214171</v>
      </c>
      <c r="B78" s="12"/>
      <c r="C78" s="6">
        <v>659209.91803437052</v>
      </c>
      <c r="D78" s="12"/>
      <c r="E78" s="6">
        <v>548256014.92999995</v>
      </c>
      <c r="F78" s="6">
        <v>3.7404764766927081</v>
      </c>
      <c r="G78" s="12"/>
      <c r="H78" s="12"/>
      <c r="I78" s="6">
        <v>5.9841996281569658</v>
      </c>
      <c r="J78" s="12"/>
      <c r="K78" s="12"/>
      <c r="L78" s="12"/>
      <c r="M78" s="12"/>
      <c r="N78" s="7" t="s">
        <v>295</v>
      </c>
      <c r="O78" s="2"/>
      <c r="P78" s="1"/>
    </row>
    <row r="79" spans="1:16" ht="20.100000000000001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1"/>
    </row>
    <row r="80" spans="1:16" ht="36" customHeight="1">
      <c r="A80" s="30" t="s">
        <v>33</v>
      </c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1"/>
    </row>
  </sheetData>
  <mergeCells count="12">
    <mergeCell ref="A65:N65"/>
    <mergeCell ref="A80:O80"/>
    <mergeCell ref="A45:N45"/>
    <mergeCell ref="A53:N53"/>
    <mergeCell ref="A56:N56"/>
    <mergeCell ref="A60:N60"/>
    <mergeCell ref="A61:N61"/>
    <mergeCell ref="A2:O2"/>
    <mergeCell ref="A3:O3"/>
    <mergeCell ref="A4:O4"/>
    <mergeCell ref="A7:N7"/>
    <mergeCell ref="A8:N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74"/>
  <sheetViews>
    <sheetView showGridLines="0" topLeftCell="A49" workbookViewId="0">
      <selection activeCell="A56" sqref="A56:I56"/>
    </sheetView>
  </sheetViews>
  <sheetFormatPr defaultRowHeight="12.75"/>
  <cols>
    <col min="1" max="2" width="10.140625" customWidth="1"/>
    <col min="3" max="3" width="14.28515625" customWidth="1"/>
    <col min="4" max="4" width="10.2851562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7" t="s">
        <v>296</v>
      </c>
      <c r="B2" s="27"/>
      <c r="C2" s="27"/>
      <c r="D2" s="27"/>
      <c r="E2" s="27"/>
      <c r="F2" s="27"/>
      <c r="G2" s="27"/>
      <c r="H2" s="27"/>
      <c r="I2" s="27"/>
      <c r="J2" s="27"/>
      <c r="K2" s="1"/>
    </row>
    <row r="3" spans="1:11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1"/>
    </row>
    <row r="4" spans="1:11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102</v>
      </c>
      <c r="C6" s="3" t="s">
        <v>103</v>
      </c>
      <c r="D6" s="3" t="s">
        <v>104</v>
      </c>
      <c r="E6" s="3" t="s">
        <v>105</v>
      </c>
      <c r="F6" s="3" t="s">
        <v>36</v>
      </c>
      <c r="G6" s="3" t="s">
        <v>148</v>
      </c>
      <c r="H6" s="3" t="s">
        <v>49</v>
      </c>
      <c r="I6" s="3" t="s">
        <v>50</v>
      </c>
      <c r="J6" s="2"/>
      <c r="K6" s="1"/>
    </row>
    <row r="7" spans="1:11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31"/>
      <c r="J7" s="2"/>
      <c r="K7" s="1"/>
    </row>
    <row r="8" spans="1:11" ht="15.2" customHeight="1">
      <c r="A8" s="31" t="s">
        <v>297</v>
      </c>
      <c r="B8" s="31"/>
      <c r="C8" s="31"/>
      <c r="D8" s="31"/>
      <c r="E8" s="31"/>
      <c r="F8" s="31"/>
      <c r="G8" s="31"/>
      <c r="H8" s="31"/>
      <c r="I8" s="31"/>
      <c r="J8" s="2"/>
      <c r="K8" s="1"/>
    </row>
    <row r="9" spans="1:11">
      <c r="A9" s="4">
        <v>6.3041833370479586E-3</v>
      </c>
      <c r="B9" s="4">
        <v>5.8440795247205898E-2</v>
      </c>
      <c r="C9" s="4">
        <v>3527.540086</v>
      </c>
      <c r="D9" s="4">
        <v>572.9</v>
      </c>
      <c r="E9" s="4">
        <v>615734</v>
      </c>
      <c r="F9" s="5" t="s">
        <v>53</v>
      </c>
      <c r="G9" s="5" t="s">
        <v>165</v>
      </c>
      <c r="H9" s="5" t="s">
        <v>298</v>
      </c>
      <c r="I9" s="5" t="s">
        <v>299</v>
      </c>
      <c r="J9" s="2"/>
      <c r="K9" s="1"/>
    </row>
    <row r="10" spans="1:11">
      <c r="A10" s="4">
        <v>0.33826405142598703</v>
      </c>
      <c r="B10" s="4">
        <v>0.87246470388875796</v>
      </c>
      <c r="C10" s="4">
        <v>189277.49040000001</v>
      </c>
      <c r="D10" s="4">
        <v>1646</v>
      </c>
      <c r="E10" s="4">
        <v>11499240</v>
      </c>
      <c r="F10" s="5" t="s">
        <v>53</v>
      </c>
      <c r="G10" s="5" t="s">
        <v>161</v>
      </c>
      <c r="H10" s="5" t="s">
        <v>300</v>
      </c>
      <c r="I10" s="5" t="s">
        <v>301</v>
      </c>
      <c r="J10" s="2"/>
      <c r="K10" s="1"/>
    </row>
    <row r="11" spans="1:11">
      <c r="A11" s="4">
        <v>9.9301005358400155E-2</v>
      </c>
      <c r="B11" s="4">
        <v>0.86960584234499405</v>
      </c>
      <c r="C11" s="4">
        <v>55564.417824479999</v>
      </c>
      <c r="D11" s="4">
        <v>606.29999999999995</v>
      </c>
      <c r="E11" s="4">
        <v>9164508.9600000009</v>
      </c>
      <c r="F11" s="5" t="s">
        <v>53</v>
      </c>
      <c r="G11" s="5" t="s">
        <v>161</v>
      </c>
      <c r="H11" s="5" t="s">
        <v>302</v>
      </c>
      <c r="I11" s="5" t="s">
        <v>303</v>
      </c>
      <c r="J11" s="2"/>
      <c r="K11" s="1"/>
    </row>
    <row r="12" spans="1:11">
      <c r="A12" s="4">
        <v>0.28012102339303868</v>
      </c>
      <c r="B12" s="4">
        <v>0.88055534243285105</v>
      </c>
      <c r="C12" s="4">
        <v>156743.24272000001</v>
      </c>
      <c r="D12" s="4">
        <v>1208</v>
      </c>
      <c r="E12" s="4">
        <v>12975434</v>
      </c>
      <c r="F12" s="5" t="s">
        <v>53</v>
      </c>
      <c r="G12" s="5" t="s">
        <v>161</v>
      </c>
      <c r="H12" s="5" t="s">
        <v>304</v>
      </c>
      <c r="I12" s="5" t="s">
        <v>305</v>
      </c>
      <c r="J12" s="2"/>
      <c r="K12" s="1"/>
    </row>
    <row r="13" spans="1:11">
      <c r="A13" s="4">
        <v>3.3069374812592649E-3</v>
      </c>
      <c r="B13" s="4">
        <v>2.2245251393152799E-2</v>
      </c>
      <c r="C13" s="4">
        <v>1850.4148600000001</v>
      </c>
      <c r="D13" s="4">
        <v>3647</v>
      </c>
      <c r="E13" s="4">
        <v>50738</v>
      </c>
      <c r="F13" s="5" t="s">
        <v>53</v>
      </c>
      <c r="G13" s="5" t="s">
        <v>161</v>
      </c>
      <c r="H13" s="5" t="s">
        <v>306</v>
      </c>
      <c r="I13" s="5" t="s">
        <v>307</v>
      </c>
      <c r="J13" s="2"/>
      <c r="K13" s="1"/>
    </row>
    <row r="14" spans="1:11" ht="24">
      <c r="A14" s="4">
        <v>0.24393900952267447</v>
      </c>
      <c r="B14" s="4">
        <v>0.79366450489428597</v>
      </c>
      <c r="C14" s="4">
        <v>136497.4</v>
      </c>
      <c r="D14" s="4">
        <v>223400</v>
      </c>
      <c r="E14" s="4">
        <v>61100</v>
      </c>
      <c r="F14" s="5" t="s">
        <v>53</v>
      </c>
      <c r="G14" s="5" t="s">
        <v>214</v>
      </c>
      <c r="H14" s="5" t="s">
        <v>308</v>
      </c>
      <c r="I14" s="5" t="s">
        <v>309</v>
      </c>
      <c r="J14" s="2"/>
      <c r="K14" s="1"/>
    </row>
    <row r="15" spans="1:11" ht="24">
      <c r="A15" s="4">
        <v>4.5197090683581409E-2</v>
      </c>
      <c r="B15" s="4">
        <v>0.445835412213478</v>
      </c>
      <c r="C15" s="4">
        <v>25290.277999999998</v>
      </c>
      <c r="D15" s="4">
        <v>55900</v>
      </c>
      <c r="E15" s="4">
        <v>45242</v>
      </c>
      <c r="F15" s="5" t="s">
        <v>53</v>
      </c>
      <c r="G15" s="5" t="s">
        <v>214</v>
      </c>
      <c r="H15" s="5" t="s">
        <v>310</v>
      </c>
      <c r="I15" s="5" t="s">
        <v>311</v>
      </c>
      <c r="J15" s="2"/>
      <c r="K15" s="1"/>
    </row>
    <row r="16" spans="1:11" ht="24">
      <c r="A16" s="4">
        <v>2.496842936636804E-2</v>
      </c>
      <c r="B16" s="4">
        <v>0.12704525143641901</v>
      </c>
      <c r="C16" s="4">
        <v>13971.220499999999</v>
      </c>
      <c r="D16" s="4">
        <v>95010</v>
      </c>
      <c r="E16" s="4">
        <v>14705</v>
      </c>
      <c r="F16" s="5" t="s">
        <v>53</v>
      </c>
      <c r="G16" s="5" t="s">
        <v>214</v>
      </c>
      <c r="H16" s="5" t="s">
        <v>312</v>
      </c>
      <c r="I16" s="5" t="s">
        <v>313</v>
      </c>
      <c r="J16" s="2"/>
      <c r="K16" s="1"/>
    </row>
    <row r="17" spans="1:11" ht="24">
      <c r="A17" s="4">
        <v>7.1067419331430912E-3</v>
      </c>
      <c r="B17" s="4">
        <v>4.5810572422270601E-2</v>
      </c>
      <c r="C17" s="4">
        <v>3976.6161149999998</v>
      </c>
      <c r="D17" s="4">
        <v>260.3</v>
      </c>
      <c r="E17" s="4">
        <v>1527705</v>
      </c>
      <c r="F17" s="5" t="s">
        <v>53</v>
      </c>
      <c r="G17" s="5" t="s">
        <v>314</v>
      </c>
      <c r="H17" s="5" t="s">
        <v>315</v>
      </c>
      <c r="I17" s="5" t="s">
        <v>316</v>
      </c>
      <c r="J17" s="2"/>
      <c r="K17" s="1"/>
    </row>
    <row r="18" spans="1:11" ht="24">
      <c r="A18" s="4">
        <v>0.15790462203320837</v>
      </c>
      <c r="B18" s="4">
        <v>0.67047271141491105</v>
      </c>
      <c r="C18" s="4">
        <v>88356.390385000006</v>
      </c>
      <c r="D18" s="4">
        <v>483.5</v>
      </c>
      <c r="E18" s="4">
        <v>18274331</v>
      </c>
      <c r="F18" s="5" t="s">
        <v>53</v>
      </c>
      <c r="G18" s="5" t="s">
        <v>174</v>
      </c>
      <c r="H18" s="5" t="s">
        <v>317</v>
      </c>
      <c r="I18" s="5" t="s">
        <v>318</v>
      </c>
      <c r="J18" s="2"/>
      <c r="K18" s="1"/>
    </row>
    <row r="19" spans="1:11" ht="24">
      <c r="A19" s="4">
        <v>1.3297405542976868E-2</v>
      </c>
      <c r="B19" s="4">
        <v>0.22174377027556899</v>
      </c>
      <c r="C19" s="4">
        <v>7440.63562</v>
      </c>
      <c r="D19" s="4">
        <v>3373</v>
      </c>
      <c r="E19" s="4">
        <v>220594</v>
      </c>
      <c r="F19" s="5" t="s">
        <v>53</v>
      </c>
      <c r="G19" s="5" t="s">
        <v>174</v>
      </c>
      <c r="H19" s="5" t="s">
        <v>319</v>
      </c>
      <c r="I19" s="5" t="s">
        <v>320</v>
      </c>
      <c r="J19" s="2"/>
      <c r="K19" s="1"/>
    </row>
    <row r="20" spans="1:11" ht="24">
      <c r="A20" s="4">
        <v>1.7228573251548657E-2</v>
      </c>
      <c r="B20" s="4">
        <v>0.26730693209616901</v>
      </c>
      <c r="C20" s="4">
        <v>9640.3418999999994</v>
      </c>
      <c r="D20" s="4">
        <v>2317</v>
      </c>
      <c r="E20" s="4">
        <v>416070</v>
      </c>
      <c r="F20" s="5" t="s">
        <v>53</v>
      </c>
      <c r="G20" s="5" t="s">
        <v>174</v>
      </c>
      <c r="H20" s="5" t="s">
        <v>321</v>
      </c>
      <c r="I20" s="5" t="s">
        <v>322</v>
      </c>
      <c r="J20" s="2"/>
      <c r="K20" s="1"/>
    </row>
    <row r="21" spans="1:11">
      <c r="A21" s="4">
        <v>9.4504390787594431E-3</v>
      </c>
      <c r="B21" s="4">
        <v>6.3185204671122902E-2</v>
      </c>
      <c r="C21" s="4">
        <v>5288.0446044</v>
      </c>
      <c r="D21" s="4">
        <v>4761</v>
      </c>
      <c r="E21" s="4">
        <v>111070.04</v>
      </c>
      <c r="F21" s="5" t="s">
        <v>53</v>
      </c>
      <c r="G21" s="5" t="s">
        <v>196</v>
      </c>
      <c r="H21" s="5" t="s">
        <v>323</v>
      </c>
      <c r="I21" s="5" t="s">
        <v>324</v>
      </c>
      <c r="J21" s="2"/>
      <c r="K21" s="1"/>
    </row>
    <row r="22" spans="1:11" ht="24">
      <c r="A22" s="4">
        <v>9.3742239242082095E-2</v>
      </c>
      <c r="B22" s="4">
        <v>0.40235251510726699</v>
      </c>
      <c r="C22" s="4">
        <v>52453.98</v>
      </c>
      <c r="D22" s="4">
        <v>10750</v>
      </c>
      <c r="E22" s="4">
        <v>487944</v>
      </c>
      <c r="F22" s="5" t="s">
        <v>53</v>
      </c>
      <c r="G22" s="5" t="s">
        <v>196</v>
      </c>
      <c r="H22" s="5" t="s">
        <v>325</v>
      </c>
      <c r="I22" s="5" t="s">
        <v>326</v>
      </c>
      <c r="J22" s="2"/>
      <c r="K22" s="1"/>
    </row>
    <row r="23" spans="1:11">
      <c r="A23" s="4">
        <v>2.040474735412226E-2</v>
      </c>
      <c r="B23" s="4">
        <v>0.178074708484768</v>
      </c>
      <c r="C23" s="4">
        <v>11417.5874</v>
      </c>
      <c r="D23" s="4">
        <v>15220</v>
      </c>
      <c r="E23" s="4">
        <v>75017</v>
      </c>
      <c r="F23" s="5" t="s">
        <v>53</v>
      </c>
      <c r="G23" s="5" t="s">
        <v>193</v>
      </c>
      <c r="H23" s="5" t="s">
        <v>327</v>
      </c>
      <c r="I23" s="5" t="s">
        <v>328</v>
      </c>
      <c r="J23" s="2"/>
      <c r="K23" s="1"/>
    </row>
    <row r="24" spans="1:11">
      <c r="A24" s="4">
        <v>2.6825563941858557E-2</v>
      </c>
      <c r="B24" s="4">
        <v>0.38058094716084301</v>
      </c>
      <c r="C24" s="4">
        <v>15010.390256000001</v>
      </c>
      <c r="D24" s="4">
        <v>162.19999999999999</v>
      </c>
      <c r="E24" s="4">
        <v>9254248</v>
      </c>
      <c r="F24" s="5" t="s">
        <v>53</v>
      </c>
      <c r="G24" s="5" t="s">
        <v>193</v>
      </c>
      <c r="H24" s="5" t="s">
        <v>329</v>
      </c>
      <c r="I24" s="5" t="s">
        <v>330</v>
      </c>
      <c r="J24" s="2"/>
      <c r="K24" s="1"/>
    </row>
    <row r="25" spans="1:11">
      <c r="A25" s="4">
        <v>0.29367887079642085</v>
      </c>
      <c r="B25" s="4">
        <v>0.123021521924275</v>
      </c>
      <c r="C25" s="4">
        <v>164329.60999999999</v>
      </c>
      <c r="D25" s="4">
        <v>14150</v>
      </c>
      <c r="E25" s="4">
        <v>1161340</v>
      </c>
      <c r="F25" s="5" t="s">
        <v>53</v>
      </c>
      <c r="G25" s="5" t="s">
        <v>193</v>
      </c>
      <c r="H25" s="5" t="s">
        <v>331</v>
      </c>
      <c r="I25" s="5" t="s">
        <v>332</v>
      </c>
      <c r="J25" s="2"/>
      <c r="K25" s="1"/>
    </row>
    <row r="26" spans="1:11">
      <c r="A26" s="4">
        <v>6.4557463597930367E-2</v>
      </c>
      <c r="B26" s="4">
        <v>7.8846205753611495E-2</v>
      </c>
      <c r="C26" s="4">
        <v>36123.480000000003</v>
      </c>
      <c r="D26" s="4">
        <v>3600</v>
      </c>
      <c r="E26" s="4">
        <v>1003430</v>
      </c>
      <c r="F26" s="5" t="s">
        <v>53</v>
      </c>
      <c r="G26" s="5" t="s">
        <v>193</v>
      </c>
      <c r="H26" s="5" t="s">
        <v>333</v>
      </c>
      <c r="I26" s="5" t="s">
        <v>334</v>
      </c>
      <c r="J26" s="2"/>
      <c r="K26" s="1"/>
    </row>
    <row r="27" spans="1:11">
      <c r="A27" s="4">
        <v>6.9461729377407522E-2</v>
      </c>
      <c r="B27" s="4">
        <v>0.47765705850965801</v>
      </c>
      <c r="C27" s="4">
        <v>38867.688600000001</v>
      </c>
      <c r="D27" s="4">
        <v>13390</v>
      </c>
      <c r="E27" s="4">
        <v>290274</v>
      </c>
      <c r="F27" s="5" t="s">
        <v>53</v>
      </c>
      <c r="G27" s="5" t="s">
        <v>193</v>
      </c>
      <c r="H27" s="5" t="s">
        <v>335</v>
      </c>
      <c r="I27" s="5" t="s">
        <v>336</v>
      </c>
      <c r="J27" s="2"/>
      <c r="K27" s="1"/>
    </row>
    <row r="28" spans="1:11">
      <c r="A28" s="4">
        <v>3.3722082968700618E-3</v>
      </c>
      <c r="B28" s="4">
        <v>4.6105198915445001E-3</v>
      </c>
      <c r="C28" s="4">
        <v>1886.9375</v>
      </c>
      <c r="D28" s="4">
        <v>43750</v>
      </c>
      <c r="E28" s="4">
        <v>4313</v>
      </c>
      <c r="F28" s="5" t="s">
        <v>53</v>
      </c>
      <c r="G28" s="5" t="s">
        <v>193</v>
      </c>
      <c r="H28" s="5" t="s">
        <v>337</v>
      </c>
      <c r="I28" s="5" t="s">
        <v>338</v>
      </c>
      <c r="J28" s="2"/>
      <c r="K28" s="1"/>
    </row>
    <row r="29" spans="1:11">
      <c r="A29" s="9">
        <v>1.8184323350146852</v>
      </c>
      <c r="B29" s="10"/>
      <c r="C29" s="9">
        <v>1017513.70677088</v>
      </c>
      <c r="D29" s="10"/>
      <c r="E29" s="9">
        <v>67253038</v>
      </c>
      <c r="F29" s="10"/>
      <c r="G29" s="10"/>
      <c r="H29" s="10"/>
      <c r="I29" s="11" t="s">
        <v>339</v>
      </c>
      <c r="J29" s="2"/>
      <c r="K29" s="1"/>
    </row>
    <row r="30" spans="1:11" ht="15.2" customHeight="1">
      <c r="A30" s="31" t="s">
        <v>340</v>
      </c>
      <c r="B30" s="31"/>
      <c r="C30" s="31"/>
      <c r="D30" s="31"/>
      <c r="E30" s="31"/>
      <c r="F30" s="31"/>
      <c r="G30" s="31"/>
      <c r="H30" s="31"/>
      <c r="I30" s="31"/>
      <c r="J30" s="2"/>
      <c r="K30" s="1"/>
    </row>
    <row r="31" spans="1:11">
      <c r="A31" s="4">
        <v>2.0965800964029514E-3</v>
      </c>
      <c r="B31" s="4">
        <v>2.9975351139659399E-2</v>
      </c>
      <c r="C31" s="4">
        <v>1173.1528000000001</v>
      </c>
      <c r="D31" s="4">
        <v>18440</v>
      </c>
      <c r="E31" s="4">
        <v>6362</v>
      </c>
      <c r="F31" s="5" t="s">
        <v>53</v>
      </c>
      <c r="G31" s="5" t="s">
        <v>165</v>
      </c>
      <c r="H31" s="5" t="s">
        <v>341</v>
      </c>
      <c r="I31" s="5" t="s">
        <v>342</v>
      </c>
      <c r="J31" s="2"/>
      <c r="K31" s="1"/>
    </row>
    <row r="32" spans="1:11">
      <c r="A32" s="4">
        <v>2.7793149465167874E-3</v>
      </c>
      <c r="B32" s="4">
        <v>4.6392956653116699E-2</v>
      </c>
      <c r="C32" s="4">
        <v>1555.1808000000001</v>
      </c>
      <c r="D32" s="4">
        <v>6056</v>
      </c>
      <c r="E32" s="4">
        <v>25680</v>
      </c>
      <c r="F32" s="5" t="s">
        <v>53</v>
      </c>
      <c r="G32" s="5" t="s">
        <v>165</v>
      </c>
      <c r="H32" s="5" t="s">
        <v>343</v>
      </c>
      <c r="I32" s="5" t="s">
        <v>344</v>
      </c>
      <c r="J32" s="2"/>
      <c r="K32" s="1"/>
    </row>
    <row r="33" spans="1:11" ht="24">
      <c r="A33" s="4">
        <v>3.4420294015396029E-2</v>
      </c>
      <c r="B33" s="4">
        <v>0.84065555072122</v>
      </c>
      <c r="C33" s="4">
        <v>19260.06279</v>
      </c>
      <c r="D33" s="4">
        <v>3621</v>
      </c>
      <c r="E33" s="4">
        <v>531899</v>
      </c>
      <c r="F33" s="5" t="s">
        <v>53</v>
      </c>
      <c r="G33" s="5" t="s">
        <v>165</v>
      </c>
      <c r="H33" s="5" t="s">
        <v>345</v>
      </c>
      <c r="I33" s="5" t="s">
        <v>346</v>
      </c>
      <c r="J33" s="2"/>
      <c r="K33" s="1"/>
    </row>
    <row r="34" spans="1:11" ht="24">
      <c r="A34" s="4">
        <v>1.3341403649697308E-3</v>
      </c>
      <c r="B34" s="4">
        <v>7.6602695576127297E-2</v>
      </c>
      <c r="C34" s="4">
        <v>746.52549999999997</v>
      </c>
      <c r="D34" s="4">
        <v>3682</v>
      </c>
      <c r="E34" s="4">
        <v>20275</v>
      </c>
      <c r="F34" s="5" t="s">
        <v>53</v>
      </c>
      <c r="G34" s="5" t="s">
        <v>214</v>
      </c>
      <c r="H34" s="5" t="s">
        <v>347</v>
      </c>
      <c r="I34" s="5" t="s">
        <v>348</v>
      </c>
      <c r="J34" s="2"/>
      <c r="K34" s="1"/>
    </row>
    <row r="35" spans="1:11" ht="24">
      <c r="A35" s="4">
        <v>4.3958963146087521E-3</v>
      </c>
      <c r="B35" s="4">
        <v>0.17064221424120099</v>
      </c>
      <c r="C35" s="4">
        <v>2459.7476999999999</v>
      </c>
      <c r="D35" s="4">
        <v>40610</v>
      </c>
      <c r="E35" s="4">
        <v>6057</v>
      </c>
      <c r="F35" s="5" t="s">
        <v>53</v>
      </c>
      <c r="G35" s="5" t="s">
        <v>214</v>
      </c>
      <c r="H35" s="5" t="s">
        <v>349</v>
      </c>
      <c r="I35" s="5" t="s">
        <v>350</v>
      </c>
      <c r="J35" s="2"/>
      <c r="K35" s="1"/>
    </row>
    <row r="36" spans="1:11" ht="24">
      <c r="A36" s="4">
        <v>2.7216403397713321E-2</v>
      </c>
      <c r="B36" s="4">
        <v>0.64689752944441503</v>
      </c>
      <c r="C36" s="4">
        <v>15229.086600000001</v>
      </c>
      <c r="D36" s="4">
        <v>1495</v>
      </c>
      <c r="E36" s="4">
        <v>1018668</v>
      </c>
      <c r="F36" s="5" t="s">
        <v>53</v>
      </c>
      <c r="G36" s="5" t="s">
        <v>214</v>
      </c>
      <c r="H36" s="5" t="s">
        <v>351</v>
      </c>
      <c r="I36" s="5" t="s">
        <v>352</v>
      </c>
      <c r="J36" s="2"/>
      <c r="K36" s="1"/>
    </row>
    <row r="37" spans="1:11">
      <c r="A37" s="4">
        <v>4.1228730735451526E-3</v>
      </c>
      <c r="B37" s="4">
        <v>0.20862497000171701</v>
      </c>
      <c r="C37" s="4">
        <v>2306.97606</v>
      </c>
      <c r="D37" s="4">
        <v>1842</v>
      </c>
      <c r="E37" s="4">
        <v>125243</v>
      </c>
      <c r="F37" s="5" t="s">
        <v>53</v>
      </c>
      <c r="G37" s="5" t="s">
        <v>353</v>
      </c>
      <c r="H37" s="5" t="s">
        <v>354</v>
      </c>
      <c r="I37" s="5" t="s">
        <v>355</v>
      </c>
      <c r="J37" s="2"/>
      <c r="K37" s="1"/>
    </row>
    <row r="38" spans="1:11" ht="24">
      <c r="A38" s="4">
        <v>7.7102815654654246E-5</v>
      </c>
      <c r="B38" s="4">
        <v>2.6730234236120899E-3</v>
      </c>
      <c r="C38" s="4">
        <v>43.143300000000004</v>
      </c>
      <c r="D38" s="4">
        <v>4959</v>
      </c>
      <c r="E38" s="4">
        <v>870</v>
      </c>
      <c r="F38" s="5" t="s">
        <v>53</v>
      </c>
      <c r="G38" s="5" t="s">
        <v>174</v>
      </c>
      <c r="H38" s="5" t="s">
        <v>356</v>
      </c>
      <c r="I38" s="5" t="s">
        <v>357</v>
      </c>
      <c r="J38" s="2"/>
      <c r="K38" s="1"/>
    </row>
    <row r="39" spans="1:11" ht="24">
      <c r="A39" s="4">
        <v>1.7325582584391708E-2</v>
      </c>
      <c r="B39" s="4">
        <v>1.2624110373688699</v>
      </c>
      <c r="C39" s="4">
        <v>9694.6239999999998</v>
      </c>
      <c r="D39" s="4">
        <v>3550</v>
      </c>
      <c r="E39" s="4">
        <v>273088</v>
      </c>
      <c r="F39" s="5" t="s">
        <v>53</v>
      </c>
      <c r="G39" s="5" t="s">
        <v>174</v>
      </c>
      <c r="H39" s="5" t="s">
        <v>358</v>
      </c>
      <c r="I39" s="5" t="s">
        <v>359</v>
      </c>
      <c r="J39" s="2"/>
      <c r="K39" s="1"/>
    </row>
    <row r="40" spans="1:11" ht="24">
      <c r="A40" s="4">
        <v>3.8441271823801372E-3</v>
      </c>
      <c r="B40" s="4">
        <v>0.199644343677856</v>
      </c>
      <c r="C40" s="4">
        <v>2151.0022800000002</v>
      </c>
      <c r="D40" s="4">
        <v>5242</v>
      </c>
      <c r="E40" s="4">
        <v>41034</v>
      </c>
      <c r="F40" s="5" t="s">
        <v>53</v>
      </c>
      <c r="G40" s="5" t="s">
        <v>174</v>
      </c>
      <c r="H40" s="5" t="s">
        <v>360</v>
      </c>
      <c r="I40" s="5" t="s">
        <v>361</v>
      </c>
      <c r="J40" s="2"/>
      <c r="K40" s="1"/>
    </row>
    <row r="41" spans="1:11" ht="24">
      <c r="A41" s="4">
        <v>4.1667240992187445E-3</v>
      </c>
      <c r="B41" s="4">
        <v>8.4752144719070194E-2</v>
      </c>
      <c r="C41" s="4">
        <v>2331.51314</v>
      </c>
      <c r="D41" s="4">
        <v>1297</v>
      </c>
      <c r="E41" s="4">
        <v>179762</v>
      </c>
      <c r="F41" s="5" t="s">
        <v>53</v>
      </c>
      <c r="G41" s="5" t="s">
        <v>174</v>
      </c>
      <c r="H41" s="5" t="s">
        <v>362</v>
      </c>
      <c r="I41" s="5" t="s">
        <v>363</v>
      </c>
      <c r="J41" s="2"/>
      <c r="K41" s="1"/>
    </row>
    <row r="42" spans="1:11">
      <c r="A42" s="4">
        <v>1.7037472938327665E-3</v>
      </c>
      <c r="B42" s="4">
        <v>3.7776502070781703E-2</v>
      </c>
      <c r="C42" s="4">
        <v>953.34106799999995</v>
      </c>
      <c r="D42" s="4">
        <v>967.8</v>
      </c>
      <c r="E42" s="4">
        <v>98506</v>
      </c>
      <c r="F42" s="5" t="s">
        <v>53</v>
      </c>
      <c r="G42" s="5" t="s">
        <v>196</v>
      </c>
      <c r="H42" s="5" t="s">
        <v>364</v>
      </c>
      <c r="I42" s="5" t="s">
        <v>365</v>
      </c>
      <c r="J42" s="2"/>
      <c r="K42" s="1"/>
    </row>
    <row r="43" spans="1:11">
      <c r="A43" s="4">
        <v>5.4708273333258237E-3</v>
      </c>
      <c r="B43" s="4">
        <v>0.18671790692516099</v>
      </c>
      <c r="C43" s="4">
        <v>3061.2312000000002</v>
      </c>
      <c r="D43" s="4">
        <v>81720</v>
      </c>
      <c r="E43" s="4">
        <v>3746</v>
      </c>
      <c r="F43" s="5" t="s">
        <v>53</v>
      </c>
      <c r="G43" s="5" t="s">
        <v>196</v>
      </c>
      <c r="H43" s="5" t="s">
        <v>366</v>
      </c>
      <c r="I43" s="5" t="s">
        <v>367</v>
      </c>
      <c r="J43" s="2"/>
      <c r="K43" s="1"/>
    </row>
    <row r="44" spans="1:11" ht="24">
      <c r="A44" s="4">
        <v>3.6773011823188144E-2</v>
      </c>
      <c r="B44" s="4">
        <v>0.91155403032916404</v>
      </c>
      <c r="C44" s="4">
        <v>20576.538840000001</v>
      </c>
      <c r="D44" s="4">
        <v>9438</v>
      </c>
      <c r="E44" s="4">
        <v>218018</v>
      </c>
      <c r="F44" s="5" t="s">
        <v>53</v>
      </c>
      <c r="G44" s="5" t="s">
        <v>196</v>
      </c>
      <c r="H44" s="5" t="s">
        <v>368</v>
      </c>
      <c r="I44" s="5" t="s">
        <v>369</v>
      </c>
      <c r="J44" s="2"/>
      <c r="K44" s="1"/>
    </row>
    <row r="45" spans="1:11">
      <c r="A45" s="4">
        <v>4.6377391958222483E-3</v>
      </c>
      <c r="B45" s="4">
        <v>7.8892187974136496E-2</v>
      </c>
      <c r="C45" s="4">
        <v>2595.0722000000001</v>
      </c>
      <c r="D45" s="4">
        <v>806.8</v>
      </c>
      <c r="E45" s="4">
        <v>321650</v>
      </c>
      <c r="F45" s="5" t="s">
        <v>53</v>
      </c>
      <c r="G45" s="5" t="s">
        <v>196</v>
      </c>
      <c r="H45" s="5" t="s">
        <v>370</v>
      </c>
      <c r="I45" s="5" t="s">
        <v>371</v>
      </c>
      <c r="J45" s="2"/>
      <c r="K45" s="1"/>
    </row>
    <row r="46" spans="1:11">
      <c r="A46" s="4">
        <v>4.6992921385497932E-2</v>
      </c>
      <c r="B46" s="4">
        <v>1.1013256386647901</v>
      </c>
      <c r="C46" s="4">
        <v>26295.144840000001</v>
      </c>
      <c r="D46" s="4">
        <v>2049</v>
      </c>
      <c r="E46" s="4">
        <v>1283316</v>
      </c>
      <c r="F46" s="5" t="s">
        <v>53</v>
      </c>
      <c r="G46" s="5" t="s">
        <v>193</v>
      </c>
      <c r="H46" s="5" t="s">
        <v>372</v>
      </c>
      <c r="I46" s="5" t="s">
        <v>373</v>
      </c>
      <c r="J46" s="2"/>
      <c r="K46" s="1"/>
    </row>
    <row r="47" spans="1:11">
      <c r="A47" s="4">
        <v>1.6945167196600219E-2</v>
      </c>
      <c r="B47" s="4">
        <v>0.889207870390472</v>
      </c>
      <c r="C47" s="4">
        <v>9481.7605000000003</v>
      </c>
      <c r="D47" s="4">
        <v>20950</v>
      </c>
      <c r="E47" s="4">
        <v>45259</v>
      </c>
      <c r="F47" s="5" t="s">
        <v>53</v>
      </c>
      <c r="G47" s="5" t="s">
        <v>193</v>
      </c>
      <c r="H47" s="5" t="s">
        <v>374</v>
      </c>
      <c r="I47" s="5" t="s">
        <v>375</v>
      </c>
      <c r="J47" s="2"/>
      <c r="K47" s="1"/>
    </row>
    <row r="48" spans="1:11">
      <c r="A48" s="4">
        <v>5.2051124654847345E-4</v>
      </c>
      <c r="B48" s="4">
        <v>1.03162472083126E-2</v>
      </c>
      <c r="C48" s="4">
        <v>291.25490000000002</v>
      </c>
      <c r="D48" s="4">
        <v>9910</v>
      </c>
      <c r="E48" s="4">
        <v>2939</v>
      </c>
      <c r="F48" s="5" t="s">
        <v>53</v>
      </c>
      <c r="G48" s="5" t="s">
        <v>277</v>
      </c>
      <c r="H48" s="5" t="s">
        <v>376</v>
      </c>
      <c r="I48" s="5" t="s">
        <v>377</v>
      </c>
      <c r="J48" s="2"/>
      <c r="K48" s="1"/>
    </row>
    <row r="49" spans="1:11">
      <c r="A49" s="9">
        <v>0.21482296436561357</v>
      </c>
      <c r="B49" s="10"/>
      <c r="C49" s="9">
        <v>120205.35851799999</v>
      </c>
      <c r="D49" s="10"/>
      <c r="E49" s="9">
        <v>4202372</v>
      </c>
      <c r="F49" s="10"/>
      <c r="G49" s="10"/>
      <c r="H49" s="10"/>
      <c r="I49" s="11" t="s">
        <v>378</v>
      </c>
      <c r="J49" s="2"/>
      <c r="K49" s="1"/>
    </row>
    <row r="50" spans="1:11" ht="15.2" customHeight="1">
      <c r="A50" s="31" t="s">
        <v>379</v>
      </c>
      <c r="B50" s="31"/>
      <c r="C50" s="31"/>
      <c r="D50" s="31"/>
      <c r="E50" s="31"/>
      <c r="F50" s="31"/>
      <c r="G50" s="31"/>
      <c r="H50" s="31"/>
      <c r="I50" s="31"/>
      <c r="J50" s="2"/>
      <c r="K50" s="1"/>
    </row>
    <row r="51" spans="1:11">
      <c r="A51" s="4">
        <v>3.0011310579358126E-3</v>
      </c>
      <c r="B51" s="4">
        <v>0.619554702562227</v>
      </c>
      <c r="C51" s="4">
        <v>1679.2992119999999</v>
      </c>
      <c r="D51" s="4">
        <v>134.6</v>
      </c>
      <c r="E51" s="4">
        <v>1247622</v>
      </c>
      <c r="F51" s="5" t="s">
        <v>53</v>
      </c>
      <c r="G51" s="5" t="s">
        <v>196</v>
      </c>
      <c r="H51" s="5" t="s">
        <v>380</v>
      </c>
      <c r="I51" s="5" t="s">
        <v>381</v>
      </c>
      <c r="J51" s="2"/>
      <c r="K51" s="1"/>
    </row>
    <row r="52" spans="1:11" ht="24">
      <c r="A52" s="4">
        <v>1.0750124047544147E-4</v>
      </c>
      <c r="B52" s="4">
        <v>0.89149093781720401</v>
      </c>
      <c r="C52" s="4">
        <v>60.152903999999999</v>
      </c>
      <c r="D52" s="4">
        <v>16.8</v>
      </c>
      <c r="E52" s="4">
        <v>358053</v>
      </c>
      <c r="F52" s="5" t="s">
        <v>53</v>
      </c>
      <c r="G52" s="5" t="s">
        <v>196</v>
      </c>
      <c r="H52" s="5" t="s">
        <v>382</v>
      </c>
      <c r="I52" s="5" t="s">
        <v>383</v>
      </c>
      <c r="J52" s="2"/>
      <c r="K52" s="1"/>
    </row>
    <row r="53" spans="1:11">
      <c r="A53" s="4">
        <v>1.3577224607515285E-3</v>
      </c>
      <c r="B53" s="4">
        <v>1.6044675109220601</v>
      </c>
      <c r="C53" s="4">
        <v>759.72099000000003</v>
      </c>
      <c r="D53" s="4">
        <v>178.5</v>
      </c>
      <c r="E53" s="4">
        <v>425614</v>
      </c>
      <c r="F53" s="5" t="s">
        <v>53</v>
      </c>
      <c r="G53" s="5" t="s">
        <v>193</v>
      </c>
      <c r="H53" s="5" t="s">
        <v>384</v>
      </c>
      <c r="I53" s="5" t="s">
        <v>385</v>
      </c>
      <c r="J53" s="2"/>
      <c r="K53" s="1"/>
    </row>
    <row r="54" spans="1:11">
      <c r="A54" s="4">
        <v>1.7435383679191101E-2</v>
      </c>
      <c r="B54" s="4">
        <v>0.127487206960475</v>
      </c>
      <c r="C54" s="4">
        <v>9756.0637999999999</v>
      </c>
      <c r="D54" s="4">
        <v>17780</v>
      </c>
      <c r="E54" s="4">
        <v>54871</v>
      </c>
      <c r="F54" s="5" t="s">
        <v>53</v>
      </c>
      <c r="G54" s="5" t="s">
        <v>193</v>
      </c>
      <c r="H54" s="5" t="s">
        <v>386</v>
      </c>
      <c r="I54" s="5" t="s">
        <v>387</v>
      </c>
      <c r="J54" s="2"/>
      <c r="K54" s="1"/>
    </row>
    <row r="55" spans="1:11">
      <c r="A55" s="9">
        <v>2.1901738438353888E-2</v>
      </c>
      <c r="B55" s="10"/>
      <c r="C55" s="9">
        <v>12255.236906</v>
      </c>
      <c r="D55" s="10"/>
      <c r="E55" s="9">
        <v>2086160</v>
      </c>
      <c r="F55" s="10"/>
      <c r="G55" s="10"/>
      <c r="H55" s="10"/>
      <c r="I55" s="11" t="s">
        <v>388</v>
      </c>
      <c r="J55" s="2"/>
      <c r="K55" s="1"/>
    </row>
    <row r="56" spans="1:11" ht="15.2" customHeight="1">
      <c r="A56" s="32" t="s">
        <v>389</v>
      </c>
      <c r="B56" s="33"/>
      <c r="C56" s="33"/>
      <c r="D56" s="33"/>
      <c r="E56" s="33"/>
      <c r="F56" s="33"/>
      <c r="G56" s="33"/>
      <c r="H56" s="33"/>
      <c r="I56" s="34"/>
      <c r="J56" s="2"/>
      <c r="K56" s="1"/>
    </row>
    <row r="57" spans="1:11">
      <c r="A57" s="4">
        <v>1.7871330114908739E-11</v>
      </c>
      <c r="B57" s="4">
        <v>0</v>
      </c>
      <c r="C57" s="4">
        <v>1.0000000000000001E-5</v>
      </c>
      <c r="D57" s="4">
        <v>0</v>
      </c>
      <c r="E57" s="4">
        <v>0</v>
      </c>
      <c r="F57" s="5" t="s">
        <v>55</v>
      </c>
      <c r="G57" s="5" t="s">
        <v>55</v>
      </c>
      <c r="H57" s="5" t="s">
        <v>55</v>
      </c>
      <c r="I57" s="5" t="s">
        <v>55</v>
      </c>
      <c r="J57" s="2"/>
      <c r="K57" s="1"/>
    </row>
    <row r="58" spans="1:11">
      <c r="A58" s="9">
        <v>1.7871330114908739E-11</v>
      </c>
      <c r="B58" s="10"/>
      <c r="C58" s="9">
        <v>1.0000000000000001E-5</v>
      </c>
      <c r="D58" s="10"/>
      <c r="E58" s="9">
        <v>0</v>
      </c>
      <c r="F58" s="10"/>
      <c r="G58" s="10"/>
      <c r="H58" s="10"/>
      <c r="I58" s="11" t="s">
        <v>390</v>
      </c>
      <c r="J58" s="2"/>
      <c r="K58" s="1"/>
    </row>
    <row r="59" spans="1:11">
      <c r="A59" s="9">
        <v>2.055157037836524</v>
      </c>
      <c r="B59" s="10"/>
      <c r="C59" s="9">
        <v>1149974.3022048799</v>
      </c>
      <c r="D59" s="10"/>
      <c r="E59" s="9">
        <v>73541570</v>
      </c>
      <c r="F59" s="10"/>
      <c r="G59" s="10"/>
      <c r="H59" s="10"/>
      <c r="I59" s="11" t="s">
        <v>93</v>
      </c>
      <c r="J59" s="2"/>
      <c r="K59" s="1"/>
    </row>
    <row r="60" spans="1:11" ht="15.2" customHeight="1">
      <c r="A60" s="31" t="s">
        <v>94</v>
      </c>
      <c r="B60" s="31"/>
      <c r="C60" s="31"/>
      <c r="D60" s="31"/>
      <c r="E60" s="31"/>
      <c r="F60" s="31"/>
      <c r="G60" s="31"/>
      <c r="H60" s="31"/>
      <c r="I60" s="31"/>
      <c r="J60" s="2"/>
      <c r="K60" s="1"/>
    </row>
    <row r="61" spans="1:11" ht="15.2" customHeight="1">
      <c r="A61" s="31" t="s">
        <v>153</v>
      </c>
      <c r="B61" s="31"/>
      <c r="C61" s="31"/>
      <c r="D61" s="31"/>
      <c r="E61" s="31"/>
      <c r="F61" s="31"/>
      <c r="G61" s="31"/>
      <c r="H61" s="31"/>
      <c r="I61" s="31"/>
      <c r="J61" s="2"/>
      <c r="K61" s="1"/>
    </row>
    <row r="62" spans="1:11" ht="24">
      <c r="A62" s="4">
        <v>6.7719037176937578E-3</v>
      </c>
      <c r="B62" s="4">
        <v>0.23471179504196199</v>
      </c>
      <c r="C62" s="4">
        <v>3789.2555697600001</v>
      </c>
      <c r="D62" s="4">
        <v>1371</v>
      </c>
      <c r="E62" s="4">
        <v>276386.25599999999</v>
      </c>
      <c r="F62" s="5" t="s">
        <v>38</v>
      </c>
      <c r="G62" s="5" t="s">
        <v>391</v>
      </c>
      <c r="H62" s="5" t="s">
        <v>392</v>
      </c>
      <c r="I62" s="5" t="s">
        <v>393</v>
      </c>
      <c r="J62" s="2"/>
      <c r="K62" s="1"/>
    </row>
    <row r="63" spans="1:11" ht="24">
      <c r="A63" s="4">
        <v>4.4095869033181516E-2</v>
      </c>
      <c r="B63" s="4">
        <v>0.320561577237229</v>
      </c>
      <c r="C63" s="4">
        <v>24674.083434</v>
      </c>
      <c r="D63" s="4">
        <v>4950</v>
      </c>
      <c r="E63" s="4">
        <v>498466.33199999999</v>
      </c>
      <c r="F63" s="5" t="s">
        <v>38</v>
      </c>
      <c r="G63" s="5" t="s">
        <v>394</v>
      </c>
      <c r="H63" s="5" t="s">
        <v>395</v>
      </c>
      <c r="I63" s="5" t="s">
        <v>396</v>
      </c>
      <c r="J63" s="2"/>
      <c r="K63" s="1"/>
    </row>
    <row r="64" spans="1:11">
      <c r="A64" s="4">
        <v>4.9587930578765494E-3</v>
      </c>
      <c r="B64" s="4">
        <v>9.9740110582876795E-2</v>
      </c>
      <c r="C64" s="4">
        <v>2774.7196352999999</v>
      </c>
      <c r="D64" s="4">
        <v>2699</v>
      </c>
      <c r="E64" s="4">
        <v>102805.47</v>
      </c>
      <c r="F64" s="5" t="s">
        <v>38</v>
      </c>
      <c r="G64" s="5" t="s">
        <v>397</v>
      </c>
      <c r="H64" s="5" t="s">
        <v>398</v>
      </c>
      <c r="I64" s="5" t="s">
        <v>399</v>
      </c>
      <c r="J64" s="2"/>
      <c r="K64" s="1"/>
    </row>
    <row r="65" spans="1:11" ht="24">
      <c r="A65" s="4">
        <v>5.1832767087012954E-2</v>
      </c>
      <c r="B65" s="4">
        <v>0.75022121458915703</v>
      </c>
      <c r="C65" s="4">
        <v>29003.306834880001</v>
      </c>
      <c r="D65" s="4">
        <v>2352</v>
      </c>
      <c r="E65" s="4">
        <v>1233133.794</v>
      </c>
      <c r="F65" s="5" t="s">
        <v>38</v>
      </c>
      <c r="G65" s="5" t="s">
        <v>193</v>
      </c>
      <c r="H65" s="5" t="s">
        <v>400</v>
      </c>
      <c r="I65" s="5" t="s">
        <v>401</v>
      </c>
      <c r="J65" s="2"/>
      <c r="K65" s="1"/>
    </row>
    <row r="66" spans="1:11">
      <c r="A66" s="4">
        <v>3.3019030218748482E-2</v>
      </c>
      <c r="B66" s="4">
        <v>0.22800849575829801</v>
      </c>
      <c r="C66" s="4">
        <v>18475.978008599999</v>
      </c>
      <c r="D66" s="4">
        <v>3689</v>
      </c>
      <c r="E66" s="4">
        <v>500839.74</v>
      </c>
      <c r="F66" s="5" t="s">
        <v>38</v>
      </c>
      <c r="G66" s="5" t="s">
        <v>402</v>
      </c>
      <c r="H66" s="5" t="s">
        <v>403</v>
      </c>
      <c r="I66" s="5" t="s">
        <v>404</v>
      </c>
      <c r="J66" s="2"/>
      <c r="K66" s="1"/>
    </row>
    <row r="67" spans="1:11" ht="25.5">
      <c r="A67" s="9">
        <v>0.14067836311451326</v>
      </c>
      <c r="B67" s="10"/>
      <c r="C67" s="9">
        <v>78717.343482540004</v>
      </c>
      <c r="D67" s="10"/>
      <c r="E67" s="9">
        <v>2611631.5920000002</v>
      </c>
      <c r="F67" s="10"/>
      <c r="G67" s="10"/>
      <c r="H67" s="10"/>
      <c r="I67" s="11" t="s">
        <v>154</v>
      </c>
      <c r="J67" s="2"/>
      <c r="K67" s="1"/>
    </row>
    <row r="68" spans="1:11" ht="15.2" customHeight="1">
      <c r="A68" s="31" t="s">
        <v>155</v>
      </c>
      <c r="B68" s="31"/>
      <c r="C68" s="31"/>
      <c r="D68" s="31"/>
      <c r="E68" s="31"/>
      <c r="F68" s="31"/>
      <c r="G68" s="31"/>
      <c r="H68" s="31"/>
      <c r="I68" s="31"/>
      <c r="J68" s="2"/>
      <c r="K68" s="1"/>
    </row>
    <row r="69" spans="1:11">
      <c r="A69" s="4">
        <v>1.7871330114908739E-11</v>
      </c>
      <c r="B69" s="4">
        <v>0</v>
      </c>
      <c r="C69" s="4">
        <v>1.0000000000000001E-5</v>
      </c>
      <c r="D69" s="4">
        <v>0</v>
      </c>
      <c r="E69" s="4">
        <v>0</v>
      </c>
      <c r="F69" s="5" t="s">
        <v>55</v>
      </c>
      <c r="G69" s="5" t="s">
        <v>55</v>
      </c>
      <c r="H69" s="5" t="s">
        <v>55</v>
      </c>
      <c r="I69" s="5" t="s">
        <v>55</v>
      </c>
      <c r="J69" s="2"/>
      <c r="K69" s="1"/>
    </row>
    <row r="70" spans="1:11">
      <c r="A70" s="9">
        <v>1.7871330114908739E-11</v>
      </c>
      <c r="B70" s="10"/>
      <c r="C70" s="9">
        <v>1.0000000000000001E-5</v>
      </c>
      <c r="D70" s="10"/>
      <c r="E70" s="9">
        <v>0</v>
      </c>
      <c r="F70" s="10"/>
      <c r="G70" s="10"/>
      <c r="H70" s="10"/>
      <c r="I70" s="11" t="s">
        <v>156</v>
      </c>
      <c r="J70" s="2"/>
      <c r="K70" s="1"/>
    </row>
    <row r="71" spans="1:11">
      <c r="A71" s="9">
        <v>0.1406783631323846</v>
      </c>
      <c r="B71" s="10"/>
      <c r="C71" s="9">
        <v>78717.343492540007</v>
      </c>
      <c r="D71" s="10"/>
      <c r="E71" s="9">
        <v>2611631.5920000002</v>
      </c>
      <c r="F71" s="10"/>
      <c r="G71" s="10"/>
      <c r="H71" s="10"/>
      <c r="I71" s="11" t="s">
        <v>99</v>
      </c>
      <c r="J71" s="2"/>
      <c r="K71" s="1"/>
    </row>
    <row r="72" spans="1:11">
      <c r="A72" s="6">
        <v>2.1958354009689089</v>
      </c>
      <c r="B72" s="12"/>
      <c r="C72" s="6">
        <v>1228691.64569742</v>
      </c>
      <c r="D72" s="12"/>
      <c r="E72" s="6">
        <v>76153201.591999993</v>
      </c>
      <c r="F72" s="12"/>
      <c r="G72" s="12"/>
      <c r="H72" s="12"/>
      <c r="I72" s="7" t="s">
        <v>405</v>
      </c>
      <c r="J72" s="2"/>
      <c r="K72" s="1"/>
    </row>
    <row r="73" spans="1:11" ht="20.100000000000001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1"/>
    </row>
    <row r="74" spans="1:11" ht="36" customHeight="1">
      <c r="A74" s="30" t="s">
        <v>33</v>
      </c>
      <c r="B74" s="30"/>
      <c r="C74" s="30"/>
      <c r="D74" s="30"/>
      <c r="E74" s="30"/>
      <c r="F74" s="30"/>
      <c r="G74" s="30"/>
      <c r="H74" s="30"/>
      <c r="I74" s="30"/>
      <c r="J74" s="30"/>
      <c r="K74" s="1"/>
    </row>
  </sheetData>
  <mergeCells count="12">
    <mergeCell ref="A68:I68"/>
    <mergeCell ref="A74:J74"/>
    <mergeCell ref="A30:I30"/>
    <mergeCell ref="A50:I50"/>
    <mergeCell ref="A56:I56"/>
    <mergeCell ref="A60:I60"/>
    <mergeCell ref="A61:I61"/>
    <mergeCell ref="A2:J2"/>
    <mergeCell ref="A3:J3"/>
    <mergeCell ref="A4:J4"/>
    <mergeCell ref="A7:I7"/>
    <mergeCell ref="A8:I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79"/>
  <sheetViews>
    <sheetView showGridLines="0" topLeftCell="A52" workbookViewId="0">
      <selection activeCell="A73" sqref="A73:H73"/>
    </sheetView>
  </sheetViews>
  <sheetFormatPr defaultRowHeight="12.75"/>
  <cols>
    <col min="1" max="2" width="10.140625" customWidth="1"/>
    <col min="3" max="3" width="14.28515625" customWidth="1"/>
    <col min="4" max="4" width="11.5703125" customWidth="1"/>
    <col min="5" max="5" width="17" customWidth="1"/>
    <col min="6" max="6" width="8.7109375" customWidth="1"/>
    <col min="7" max="7" width="15.140625" customWidth="1"/>
    <col min="8" max="8" width="25.28515625" customWidth="1"/>
    <col min="9" max="9" width="6.85546875" customWidth="1"/>
    <col min="10" max="10" width="31.85546875" customWidth="1"/>
  </cols>
  <sheetData>
    <row r="1" spans="1:10" ht="0.95" customHeight="1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21.6" customHeight="1">
      <c r="A2" s="27" t="s">
        <v>406</v>
      </c>
      <c r="B2" s="27"/>
      <c r="C2" s="27"/>
      <c r="D2" s="27"/>
      <c r="E2" s="27"/>
      <c r="F2" s="27"/>
      <c r="G2" s="27"/>
      <c r="H2" s="27"/>
      <c r="I2" s="27"/>
      <c r="J2" s="1"/>
    </row>
    <row r="3" spans="1:10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1"/>
    </row>
    <row r="4" spans="1:10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1"/>
    </row>
    <row r="5" spans="1:10" ht="28.7" customHeight="1">
      <c r="A5" s="1"/>
      <c r="B5" s="2"/>
      <c r="C5" s="2"/>
      <c r="D5" s="2"/>
      <c r="E5" s="2"/>
      <c r="F5" s="2"/>
      <c r="G5" s="2"/>
      <c r="H5" s="2"/>
      <c r="I5" s="2"/>
      <c r="J5" s="1"/>
    </row>
    <row r="6" spans="1:10" ht="51">
      <c r="A6" s="3" t="s">
        <v>3</v>
      </c>
      <c r="B6" s="3" t="s">
        <v>102</v>
      </c>
      <c r="C6" s="3" t="s">
        <v>103</v>
      </c>
      <c r="D6" s="3" t="s">
        <v>104</v>
      </c>
      <c r="E6" s="3" t="s">
        <v>105</v>
      </c>
      <c r="F6" s="3" t="s">
        <v>36</v>
      </c>
      <c r="G6" s="3" t="s">
        <v>49</v>
      </c>
      <c r="H6" s="3" t="s">
        <v>50</v>
      </c>
      <c r="I6" s="2"/>
      <c r="J6" s="1"/>
    </row>
    <row r="7" spans="1:10" ht="15.2" customHeight="1">
      <c r="A7" s="31" t="s">
        <v>51</v>
      </c>
      <c r="B7" s="31"/>
      <c r="C7" s="31"/>
      <c r="D7" s="31"/>
      <c r="E7" s="31"/>
      <c r="F7" s="31"/>
      <c r="G7" s="31"/>
      <c r="H7" s="31"/>
      <c r="I7" s="2"/>
      <c r="J7" s="1"/>
    </row>
    <row r="8" spans="1:10" ht="15.2" customHeight="1">
      <c r="A8" s="31" t="s">
        <v>407</v>
      </c>
      <c r="B8" s="31"/>
      <c r="C8" s="31"/>
      <c r="D8" s="31"/>
      <c r="E8" s="31"/>
      <c r="F8" s="31"/>
      <c r="G8" s="31"/>
      <c r="H8" s="31"/>
      <c r="I8" s="2"/>
      <c r="J8" s="1"/>
    </row>
    <row r="9" spans="1:10">
      <c r="A9" s="4">
        <v>5.6567313786026058E-2</v>
      </c>
      <c r="B9" s="4">
        <v>3.1221959105809001</v>
      </c>
      <c r="C9" s="4">
        <v>31652.548200000001</v>
      </c>
      <c r="D9" s="4">
        <v>1190</v>
      </c>
      <c r="E9" s="4">
        <v>2659878</v>
      </c>
      <c r="F9" s="5" t="s">
        <v>53</v>
      </c>
      <c r="G9" s="5" t="s">
        <v>408</v>
      </c>
      <c r="H9" s="5" t="s">
        <v>409</v>
      </c>
      <c r="I9" s="2"/>
      <c r="J9" s="1"/>
    </row>
    <row r="10" spans="1:10" ht="24">
      <c r="A10" s="4">
        <v>5.2241304433725454E-2</v>
      </c>
      <c r="B10" s="4">
        <v>1.4681732960484899</v>
      </c>
      <c r="C10" s="4">
        <v>29231.906129999999</v>
      </c>
      <c r="D10" s="4">
        <v>1071</v>
      </c>
      <c r="E10" s="4">
        <v>2729403</v>
      </c>
      <c r="F10" s="5" t="s">
        <v>53</v>
      </c>
      <c r="G10" s="5" t="s">
        <v>410</v>
      </c>
      <c r="H10" s="5" t="s">
        <v>411</v>
      </c>
      <c r="I10" s="2"/>
      <c r="J10" s="1"/>
    </row>
    <row r="11" spans="1:10" ht="24">
      <c r="A11" s="4">
        <v>3.8686284757293306E-2</v>
      </c>
      <c r="B11" s="4">
        <v>1.3828140361266299</v>
      </c>
      <c r="C11" s="4">
        <v>21647.12112</v>
      </c>
      <c r="D11" s="4">
        <v>1072</v>
      </c>
      <c r="E11" s="4">
        <v>2019321</v>
      </c>
      <c r="F11" s="5" t="s">
        <v>53</v>
      </c>
      <c r="G11" s="5" t="s">
        <v>412</v>
      </c>
      <c r="H11" s="5" t="s">
        <v>413</v>
      </c>
      <c r="I11" s="2"/>
      <c r="J11" s="1"/>
    </row>
    <row r="12" spans="1:10" ht="24">
      <c r="A12" s="4">
        <v>0.14469399093733762</v>
      </c>
      <c r="B12" s="4">
        <v>1.3833368261583101</v>
      </c>
      <c r="C12" s="4">
        <v>80964.309878999993</v>
      </c>
      <c r="D12" s="4">
        <v>738.9</v>
      </c>
      <c r="E12" s="4">
        <v>10957411</v>
      </c>
      <c r="F12" s="5" t="s">
        <v>53</v>
      </c>
      <c r="G12" s="5" t="s">
        <v>414</v>
      </c>
      <c r="H12" s="5" t="s">
        <v>415</v>
      </c>
      <c r="I12" s="2"/>
      <c r="J12" s="1"/>
    </row>
    <row r="13" spans="1:10" ht="24">
      <c r="A13" s="4">
        <v>0.18483647599507952</v>
      </c>
      <c r="B13" s="4">
        <v>3.7870509803921601</v>
      </c>
      <c r="C13" s="4">
        <v>103426.2558</v>
      </c>
      <c r="D13" s="4">
        <v>1071</v>
      </c>
      <c r="E13" s="4">
        <v>9656980</v>
      </c>
      <c r="F13" s="5" t="s">
        <v>53</v>
      </c>
      <c r="G13" s="5" t="s">
        <v>416</v>
      </c>
      <c r="H13" s="5" t="s">
        <v>417</v>
      </c>
      <c r="I13" s="2"/>
      <c r="J13" s="1"/>
    </row>
    <row r="14" spans="1:10" ht="24">
      <c r="A14" s="4">
        <v>4.1267046331077986E-2</v>
      </c>
      <c r="B14" s="4">
        <v>0.40309950184985299</v>
      </c>
      <c r="C14" s="4">
        <v>23091.2003</v>
      </c>
      <c r="D14" s="4">
        <v>1190</v>
      </c>
      <c r="E14" s="4">
        <v>1940437</v>
      </c>
      <c r="F14" s="5" t="s">
        <v>53</v>
      </c>
      <c r="G14" s="5" t="s">
        <v>418</v>
      </c>
      <c r="H14" s="5" t="s">
        <v>419</v>
      </c>
      <c r="I14" s="2"/>
      <c r="J14" s="1"/>
    </row>
    <row r="15" spans="1:10" ht="24">
      <c r="A15" s="4">
        <v>3.7689647946453006E-2</v>
      </c>
      <c r="B15" s="4">
        <v>0.55228500524662205</v>
      </c>
      <c r="C15" s="4">
        <v>21089.44757</v>
      </c>
      <c r="D15" s="4">
        <v>1189</v>
      </c>
      <c r="E15" s="4">
        <v>1773713</v>
      </c>
      <c r="F15" s="5" t="s">
        <v>53</v>
      </c>
      <c r="G15" s="5" t="s">
        <v>420</v>
      </c>
      <c r="H15" s="5" t="s">
        <v>421</v>
      </c>
      <c r="I15" s="2"/>
      <c r="J15" s="1"/>
    </row>
    <row r="16" spans="1:10" ht="24">
      <c r="A16" s="4">
        <v>0.10518994850021236</v>
      </c>
      <c r="B16" s="4">
        <v>1.00657768008099</v>
      </c>
      <c r="C16" s="4">
        <v>58859.608</v>
      </c>
      <c r="D16" s="4">
        <v>7300</v>
      </c>
      <c r="E16" s="4">
        <v>806296</v>
      </c>
      <c r="F16" s="5" t="s">
        <v>53</v>
      </c>
      <c r="G16" s="5" t="s">
        <v>422</v>
      </c>
      <c r="H16" s="5" t="s">
        <v>423</v>
      </c>
      <c r="I16" s="2"/>
      <c r="J16" s="1"/>
    </row>
    <row r="17" spans="1:10" ht="24">
      <c r="A17" s="4">
        <v>0.40569671215848691</v>
      </c>
      <c r="B17" s="4">
        <v>2.0647364948389799</v>
      </c>
      <c r="C17" s="4">
        <v>227009.8026</v>
      </c>
      <c r="D17" s="4">
        <v>10710</v>
      </c>
      <c r="E17" s="4">
        <v>2119606</v>
      </c>
      <c r="F17" s="5" t="s">
        <v>53</v>
      </c>
      <c r="G17" s="5" t="s">
        <v>424</v>
      </c>
      <c r="H17" s="5" t="s">
        <v>425</v>
      </c>
      <c r="I17" s="2"/>
      <c r="J17" s="1"/>
    </row>
    <row r="18" spans="1:10" ht="24">
      <c r="A18" s="4">
        <v>0.11326986301877173</v>
      </c>
      <c r="B18" s="4">
        <v>2.6608215</v>
      </c>
      <c r="C18" s="4">
        <v>63380.768129999997</v>
      </c>
      <c r="D18" s="4">
        <v>1191</v>
      </c>
      <c r="E18" s="4">
        <v>5321643</v>
      </c>
      <c r="F18" s="5" t="s">
        <v>53</v>
      </c>
      <c r="G18" s="5" t="s">
        <v>426</v>
      </c>
      <c r="H18" s="5" t="s">
        <v>427</v>
      </c>
      <c r="I18" s="2"/>
      <c r="J18" s="1"/>
    </row>
    <row r="19" spans="1:10" ht="24">
      <c r="A19" s="4">
        <v>0.16172871051310694</v>
      </c>
      <c r="B19" s="4">
        <v>2.3637777631687502</v>
      </c>
      <c r="C19" s="4">
        <v>90496.179900000003</v>
      </c>
      <c r="D19" s="4">
        <v>10710</v>
      </c>
      <c r="E19" s="4">
        <v>844969</v>
      </c>
      <c r="F19" s="5" t="s">
        <v>53</v>
      </c>
      <c r="G19" s="5" t="s">
        <v>428</v>
      </c>
      <c r="H19" s="5" t="s">
        <v>429</v>
      </c>
      <c r="I19" s="2"/>
      <c r="J19" s="1"/>
    </row>
    <row r="20" spans="1:10" ht="24">
      <c r="A20" s="4">
        <v>6.4594971945575539E-3</v>
      </c>
      <c r="B20" s="4">
        <v>0.109165467625899</v>
      </c>
      <c r="C20" s="4">
        <v>3614.4468000000002</v>
      </c>
      <c r="D20" s="4">
        <v>11910</v>
      </c>
      <c r="E20" s="4">
        <v>30348</v>
      </c>
      <c r="F20" s="5" t="s">
        <v>53</v>
      </c>
      <c r="G20" s="5" t="s">
        <v>430</v>
      </c>
      <c r="H20" s="5" t="s">
        <v>431</v>
      </c>
      <c r="I20" s="2"/>
      <c r="J20" s="1"/>
    </row>
    <row r="21" spans="1:10">
      <c r="A21" s="4">
        <v>4.6331736714545817E-2</v>
      </c>
      <c r="B21" s="4">
        <v>0.35032127124286899</v>
      </c>
      <c r="C21" s="4">
        <v>25925.175360000001</v>
      </c>
      <c r="D21" s="4">
        <v>756</v>
      </c>
      <c r="E21" s="4">
        <v>3429256</v>
      </c>
      <c r="F21" s="5" t="s">
        <v>53</v>
      </c>
      <c r="G21" s="5" t="s">
        <v>432</v>
      </c>
      <c r="H21" s="5" t="s">
        <v>433</v>
      </c>
      <c r="I21" s="2"/>
      <c r="J21" s="1"/>
    </row>
    <row r="22" spans="1:10" ht="25.5">
      <c r="A22" s="9">
        <v>1.3946585322866742</v>
      </c>
      <c r="B22" s="10"/>
      <c r="C22" s="9">
        <v>780388.76978900004</v>
      </c>
      <c r="D22" s="10"/>
      <c r="E22" s="9">
        <v>44289261</v>
      </c>
      <c r="F22" s="10"/>
      <c r="G22" s="10"/>
      <c r="H22" s="11" t="s">
        <v>434</v>
      </c>
      <c r="I22" s="2"/>
      <c r="J22" s="1"/>
    </row>
    <row r="23" spans="1:10" ht="15.2" customHeight="1">
      <c r="A23" s="31" t="s">
        <v>435</v>
      </c>
      <c r="B23" s="31"/>
      <c r="C23" s="31"/>
      <c r="D23" s="31"/>
      <c r="E23" s="31"/>
      <c r="F23" s="31"/>
      <c r="G23" s="31"/>
      <c r="H23" s="31"/>
      <c r="I23" s="2"/>
      <c r="J23" s="1"/>
    </row>
    <row r="24" spans="1:10">
      <c r="A24" s="4">
        <v>1.7871330114908739E-11</v>
      </c>
      <c r="B24" s="4">
        <v>0</v>
      </c>
      <c r="C24" s="4">
        <v>1.0000000000000001E-5</v>
      </c>
      <c r="D24" s="4">
        <v>0</v>
      </c>
      <c r="E24" s="4">
        <v>0</v>
      </c>
      <c r="F24" s="5" t="s">
        <v>55</v>
      </c>
      <c r="G24" s="5" t="s">
        <v>55</v>
      </c>
      <c r="H24" s="5" t="s">
        <v>55</v>
      </c>
      <c r="I24" s="2"/>
      <c r="J24" s="1"/>
    </row>
    <row r="25" spans="1:10" ht="25.5">
      <c r="A25" s="9">
        <v>1.7871330114908739E-11</v>
      </c>
      <c r="B25" s="10"/>
      <c r="C25" s="9">
        <v>1.0000000000000001E-5</v>
      </c>
      <c r="D25" s="10"/>
      <c r="E25" s="9">
        <v>0</v>
      </c>
      <c r="F25" s="10"/>
      <c r="G25" s="10"/>
      <c r="H25" s="11" t="s">
        <v>436</v>
      </c>
      <c r="I25" s="2"/>
      <c r="J25" s="1"/>
    </row>
    <row r="26" spans="1:10" ht="15.2" customHeight="1">
      <c r="A26" s="31" t="s">
        <v>437</v>
      </c>
      <c r="B26" s="31"/>
      <c r="C26" s="31"/>
      <c r="D26" s="31"/>
      <c r="E26" s="31"/>
      <c r="F26" s="31"/>
      <c r="G26" s="31"/>
      <c r="H26" s="31"/>
      <c r="I26" s="2"/>
      <c r="J26" s="1"/>
    </row>
    <row r="27" spans="1:10">
      <c r="A27" s="4">
        <v>1.7871330114908739E-11</v>
      </c>
      <c r="B27" s="4">
        <v>0</v>
      </c>
      <c r="C27" s="4">
        <v>1.0000000000000001E-5</v>
      </c>
      <c r="D27" s="4">
        <v>0</v>
      </c>
      <c r="E27" s="4">
        <v>0</v>
      </c>
      <c r="F27" s="5" t="s">
        <v>55</v>
      </c>
      <c r="G27" s="5" t="s">
        <v>55</v>
      </c>
      <c r="H27" s="5" t="s">
        <v>55</v>
      </c>
      <c r="I27" s="2"/>
      <c r="J27" s="1"/>
    </row>
    <row r="28" spans="1:10" ht="25.5">
      <c r="A28" s="9">
        <v>1.7871330114908739E-11</v>
      </c>
      <c r="B28" s="10"/>
      <c r="C28" s="9">
        <v>1.0000000000000001E-5</v>
      </c>
      <c r="D28" s="10"/>
      <c r="E28" s="9">
        <v>0</v>
      </c>
      <c r="F28" s="10"/>
      <c r="G28" s="10"/>
      <c r="H28" s="11" t="s">
        <v>438</v>
      </c>
      <c r="I28" s="2"/>
      <c r="J28" s="1"/>
    </row>
    <row r="29" spans="1:10" ht="15.2" customHeight="1">
      <c r="A29" s="31" t="s">
        <v>439</v>
      </c>
      <c r="B29" s="31"/>
      <c r="C29" s="31"/>
      <c r="D29" s="31"/>
      <c r="E29" s="31"/>
      <c r="F29" s="31"/>
      <c r="G29" s="31"/>
      <c r="H29" s="31"/>
      <c r="I29" s="2"/>
      <c r="J29" s="1"/>
    </row>
    <row r="30" spans="1:10">
      <c r="A30" s="4">
        <v>1.7871330114908739E-11</v>
      </c>
      <c r="B30" s="4">
        <v>0</v>
      </c>
      <c r="C30" s="4">
        <v>1.0000000000000001E-5</v>
      </c>
      <c r="D30" s="4">
        <v>0</v>
      </c>
      <c r="E30" s="4">
        <v>0</v>
      </c>
      <c r="F30" s="5" t="s">
        <v>55</v>
      </c>
      <c r="G30" s="5" t="s">
        <v>55</v>
      </c>
      <c r="H30" s="5" t="s">
        <v>55</v>
      </c>
      <c r="I30" s="2"/>
      <c r="J30" s="1"/>
    </row>
    <row r="31" spans="1:10">
      <c r="A31" s="9">
        <v>1.7871330114908739E-11</v>
      </c>
      <c r="B31" s="10"/>
      <c r="C31" s="9">
        <v>1.0000000000000001E-5</v>
      </c>
      <c r="D31" s="10"/>
      <c r="E31" s="9">
        <v>0</v>
      </c>
      <c r="F31" s="10"/>
      <c r="G31" s="10"/>
      <c r="H31" s="11" t="s">
        <v>440</v>
      </c>
      <c r="I31" s="2"/>
      <c r="J31" s="1"/>
    </row>
    <row r="32" spans="1:10" ht="15.2" customHeight="1">
      <c r="A32" s="32" t="s">
        <v>441</v>
      </c>
      <c r="B32" s="33"/>
      <c r="C32" s="33"/>
      <c r="D32" s="33"/>
      <c r="E32" s="33"/>
      <c r="F32" s="33"/>
      <c r="G32" s="33"/>
      <c r="H32" s="34"/>
      <c r="I32" s="2"/>
      <c r="J32" s="1"/>
    </row>
    <row r="33" spans="1:10">
      <c r="A33" s="4">
        <v>1.7871330114908739E-11</v>
      </c>
      <c r="B33" s="4">
        <v>0</v>
      </c>
      <c r="C33" s="4">
        <v>1.0000000000000001E-5</v>
      </c>
      <c r="D33" s="4">
        <v>0</v>
      </c>
      <c r="E33" s="4">
        <v>0</v>
      </c>
      <c r="F33" s="5" t="s">
        <v>55</v>
      </c>
      <c r="G33" s="5" t="s">
        <v>55</v>
      </c>
      <c r="H33" s="5" t="s">
        <v>55</v>
      </c>
      <c r="I33" s="2"/>
      <c r="J33" s="1"/>
    </row>
    <row r="34" spans="1:10">
      <c r="A34" s="9">
        <v>1.7871330114908739E-11</v>
      </c>
      <c r="B34" s="10"/>
      <c r="C34" s="9">
        <v>1.0000000000000001E-5</v>
      </c>
      <c r="D34" s="10"/>
      <c r="E34" s="9">
        <v>0</v>
      </c>
      <c r="F34" s="10"/>
      <c r="G34" s="10"/>
      <c r="H34" s="11" t="s">
        <v>442</v>
      </c>
      <c r="I34" s="2"/>
      <c r="J34" s="1"/>
    </row>
    <row r="35" spans="1:10" ht="15.2" customHeight="1">
      <c r="A35" s="31" t="s">
        <v>443</v>
      </c>
      <c r="B35" s="31"/>
      <c r="C35" s="31"/>
      <c r="D35" s="31"/>
      <c r="E35" s="31"/>
      <c r="F35" s="31"/>
      <c r="G35" s="31"/>
      <c r="H35" s="31"/>
      <c r="I35" s="2"/>
      <c r="J35" s="1"/>
    </row>
    <row r="36" spans="1:10">
      <c r="A36" s="4">
        <v>1.7871330114908739E-11</v>
      </c>
      <c r="B36" s="4">
        <v>0</v>
      </c>
      <c r="C36" s="4">
        <v>1.0000000000000001E-5</v>
      </c>
      <c r="D36" s="4">
        <v>0</v>
      </c>
      <c r="E36" s="4">
        <v>0</v>
      </c>
      <c r="F36" s="5" t="s">
        <v>55</v>
      </c>
      <c r="G36" s="5" t="s">
        <v>55</v>
      </c>
      <c r="H36" s="5" t="s">
        <v>55</v>
      </c>
      <c r="I36" s="2"/>
      <c r="J36" s="1"/>
    </row>
    <row r="37" spans="1:10" ht="25.5">
      <c r="A37" s="9">
        <v>1.7871330114908739E-11</v>
      </c>
      <c r="B37" s="10"/>
      <c r="C37" s="9">
        <v>1.0000000000000001E-5</v>
      </c>
      <c r="D37" s="10"/>
      <c r="E37" s="9">
        <v>0</v>
      </c>
      <c r="F37" s="10"/>
      <c r="G37" s="10"/>
      <c r="H37" s="11" t="s">
        <v>444</v>
      </c>
      <c r="I37" s="2"/>
      <c r="J37" s="1"/>
    </row>
    <row r="38" spans="1:10">
      <c r="A38" s="9">
        <v>1.394658532376031</v>
      </c>
      <c r="B38" s="10"/>
      <c r="C38" s="9">
        <v>780388.76983899996</v>
      </c>
      <c r="D38" s="10"/>
      <c r="E38" s="9">
        <v>44289261</v>
      </c>
      <c r="F38" s="10"/>
      <c r="G38" s="10"/>
      <c r="H38" s="11" t="s">
        <v>93</v>
      </c>
      <c r="I38" s="2"/>
      <c r="J38" s="1"/>
    </row>
    <row r="39" spans="1:10" ht="15.2" customHeight="1">
      <c r="A39" s="31" t="s">
        <v>94</v>
      </c>
      <c r="B39" s="31"/>
      <c r="C39" s="31"/>
      <c r="D39" s="31"/>
      <c r="E39" s="31"/>
      <c r="F39" s="31"/>
      <c r="G39" s="31"/>
      <c r="H39" s="31"/>
      <c r="I39" s="2"/>
      <c r="J39" s="1"/>
    </row>
    <row r="40" spans="1:10" ht="15.2" customHeight="1">
      <c r="A40" s="31" t="s">
        <v>445</v>
      </c>
      <c r="B40" s="31"/>
      <c r="C40" s="31"/>
      <c r="D40" s="31"/>
      <c r="E40" s="31"/>
      <c r="F40" s="31"/>
      <c r="G40" s="31"/>
      <c r="H40" s="31"/>
      <c r="I40" s="2"/>
      <c r="J40" s="1"/>
    </row>
    <row r="41" spans="1:10" ht="24">
      <c r="A41" s="4">
        <v>5.9501823402577638E-3</v>
      </c>
      <c r="B41" s="4">
        <v>0</v>
      </c>
      <c r="C41" s="4">
        <v>3329.4569022000001</v>
      </c>
      <c r="D41" s="4">
        <v>2258</v>
      </c>
      <c r="E41" s="4">
        <v>147451.59</v>
      </c>
      <c r="F41" s="5" t="s">
        <v>38</v>
      </c>
      <c r="G41" s="5" t="s">
        <v>446</v>
      </c>
      <c r="H41" s="5" t="s">
        <v>447</v>
      </c>
      <c r="I41" s="2"/>
      <c r="J41" s="1"/>
    </row>
    <row r="42" spans="1:10" ht="24">
      <c r="A42" s="4">
        <v>0.12153273173423958</v>
      </c>
      <c r="B42" s="4">
        <v>0</v>
      </c>
      <c r="C42" s="4">
        <v>68004.301276295999</v>
      </c>
      <c r="D42" s="4">
        <v>2633.4</v>
      </c>
      <c r="E42" s="4">
        <v>2582376.4440000001</v>
      </c>
      <c r="F42" s="5" t="s">
        <v>38</v>
      </c>
      <c r="G42" s="5" t="s">
        <v>448</v>
      </c>
      <c r="H42" s="5" t="s">
        <v>449</v>
      </c>
      <c r="I42" s="2"/>
      <c r="J42" s="1"/>
    </row>
    <row r="43" spans="1:10" ht="24">
      <c r="A43" s="4">
        <v>0.31608695387214553</v>
      </c>
      <c r="B43" s="4">
        <v>0</v>
      </c>
      <c r="C43" s="4">
        <v>176868.17480275701</v>
      </c>
      <c r="D43" s="4">
        <v>3759.3700000000013</v>
      </c>
      <c r="E43" s="4">
        <v>4704729.1116000004</v>
      </c>
      <c r="F43" s="5" t="s">
        <v>39</v>
      </c>
      <c r="G43" s="5" t="s">
        <v>450</v>
      </c>
      <c r="H43" s="5" t="s">
        <v>451</v>
      </c>
      <c r="I43" s="2"/>
      <c r="J43" s="1"/>
    </row>
    <row r="44" spans="1:10" ht="24">
      <c r="A44" s="4">
        <v>0.14505363198403159</v>
      </c>
      <c r="B44" s="4">
        <v>0</v>
      </c>
      <c r="C44" s="4">
        <v>81165.548983410001</v>
      </c>
      <c r="D44" s="4">
        <v>3640.5</v>
      </c>
      <c r="E44" s="4">
        <v>2229516.5219999999</v>
      </c>
      <c r="F44" s="5" t="s">
        <v>38</v>
      </c>
      <c r="G44" s="5" t="s">
        <v>452</v>
      </c>
      <c r="H44" s="5" t="s">
        <v>453</v>
      </c>
      <c r="I44" s="2"/>
      <c r="J44" s="1"/>
    </row>
    <row r="45" spans="1:10" ht="24">
      <c r="A45" s="4">
        <v>0.39149156398959545</v>
      </c>
      <c r="B45" s="4">
        <v>0</v>
      </c>
      <c r="C45" s="4">
        <v>219061.23465483001</v>
      </c>
      <c r="D45" s="4">
        <v>3959.5</v>
      </c>
      <c r="E45" s="4">
        <v>5532547.9139999999</v>
      </c>
      <c r="F45" s="5" t="s">
        <v>38</v>
      </c>
      <c r="G45" s="5" t="s">
        <v>454</v>
      </c>
      <c r="H45" s="5" t="s">
        <v>455</v>
      </c>
      <c r="I45" s="2"/>
      <c r="J45" s="1"/>
    </row>
    <row r="46" spans="1:10" ht="24">
      <c r="A46" s="4">
        <v>0.47920922332400268</v>
      </c>
      <c r="B46" s="4">
        <v>0</v>
      </c>
      <c r="C46" s="4">
        <v>268144.12818900001</v>
      </c>
      <c r="D46" s="4">
        <v>3662.5</v>
      </c>
      <c r="E46" s="4">
        <v>7321341.3839999996</v>
      </c>
      <c r="F46" s="5" t="s">
        <v>38</v>
      </c>
      <c r="G46" s="5" t="s">
        <v>456</v>
      </c>
      <c r="H46" s="5" t="s">
        <v>457</v>
      </c>
      <c r="I46" s="2"/>
      <c r="J46" s="1"/>
    </row>
    <row r="47" spans="1:10" ht="24">
      <c r="A47" s="4">
        <v>9.1197475677734105E-2</v>
      </c>
      <c r="B47" s="4">
        <v>0</v>
      </c>
      <c r="C47" s="4">
        <v>51030.043702037998</v>
      </c>
      <c r="D47" s="4">
        <v>4573.8999999999996</v>
      </c>
      <c r="E47" s="4">
        <v>1115679.0419999999</v>
      </c>
      <c r="F47" s="5" t="s">
        <v>38</v>
      </c>
      <c r="G47" s="5" t="s">
        <v>458</v>
      </c>
      <c r="H47" s="5" t="s">
        <v>459</v>
      </c>
      <c r="I47" s="2"/>
      <c r="J47" s="1"/>
    </row>
    <row r="48" spans="1:10">
      <c r="A48" s="4">
        <v>0.1510933675046838</v>
      </c>
      <c r="B48" s="4">
        <v>0</v>
      </c>
      <c r="C48" s="4">
        <v>84545.115854939999</v>
      </c>
      <c r="D48" s="4">
        <v>4303</v>
      </c>
      <c r="E48" s="4">
        <v>1964794.6980000001</v>
      </c>
      <c r="F48" s="5" t="s">
        <v>38</v>
      </c>
      <c r="G48" s="5" t="s">
        <v>460</v>
      </c>
      <c r="H48" s="5" t="s">
        <v>461</v>
      </c>
      <c r="I48" s="2"/>
      <c r="J48" s="1"/>
    </row>
    <row r="49" spans="1:10">
      <c r="A49" s="4">
        <v>2.1326874742087627E-2</v>
      </c>
      <c r="B49" s="4">
        <v>0</v>
      </c>
      <c r="C49" s="4">
        <v>11933.568797039999</v>
      </c>
      <c r="D49" s="4">
        <v>1122</v>
      </c>
      <c r="E49" s="4">
        <v>1063597.932</v>
      </c>
      <c r="F49" s="5" t="s">
        <v>38</v>
      </c>
      <c r="G49" s="5" t="s">
        <v>462</v>
      </c>
      <c r="H49" s="5" t="s">
        <v>463</v>
      </c>
      <c r="I49" s="2"/>
      <c r="J49" s="1"/>
    </row>
    <row r="50" spans="1:10">
      <c r="A50" s="4">
        <v>3.5435401645330433E-2</v>
      </c>
      <c r="B50" s="4">
        <v>0</v>
      </c>
      <c r="C50" s="4">
        <v>19828.071787320001</v>
      </c>
      <c r="D50" s="4">
        <v>5477</v>
      </c>
      <c r="E50" s="4">
        <v>362024.31599999999</v>
      </c>
      <c r="F50" s="5" t="s">
        <v>38</v>
      </c>
      <c r="G50" s="5" t="s">
        <v>464</v>
      </c>
      <c r="H50" s="5" t="s">
        <v>465</v>
      </c>
      <c r="I50" s="2"/>
      <c r="J50" s="1"/>
    </row>
    <row r="51" spans="1:10" ht="24">
      <c r="A51" s="4">
        <v>0.20541404072519406</v>
      </c>
      <c r="B51" s="4">
        <v>0</v>
      </c>
      <c r="C51" s="4">
        <v>114940.54410299999</v>
      </c>
      <c r="D51" s="4">
        <v>3850</v>
      </c>
      <c r="E51" s="4">
        <v>2985468.6779999998</v>
      </c>
      <c r="F51" s="5" t="s">
        <v>38</v>
      </c>
      <c r="G51" s="5" t="s">
        <v>466</v>
      </c>
      <c r="H51" s="5" t="s">
        <v>467</v>
      </c>
      <c r="I51" s="2"/>
      <c r="J51" s="1"/>
    </row>
    <row r="52" spans="1:10">
      <c r="A52" s="4">
        <v>0.18537129410671477</v>
      </c>
      <c r="B52" s="4">
        <v>0</v>
      </c>
      <c r="C52" s="4">
        <v>103725.51618419999</v>
      </c>
      <c r="D52" s="4">
        <v>3039.9</v>
      </c>
      <c r="E52" s="4">
        <v>3412135.8</v>
      </c>
      <c r="F52" s="5" t="s">
        <v>38</v>
      </c>
      <c r="G52" s="5" t="s">
        <v>468</v>
      </c>
      <c r="H52" s="5" t="s">
        <v>469</v>
      </c>
      <c r="I52" s="2"/>
      <c r="J52" s="1"/>
    </row>
    <row r="53" spans="1:10">
      <c r="A53" s="4">
        <v>3.6056981107966811E-2</v>
      </c>
      <c r="B53" s="4">
        <v>0</v>
      </c>
      <c r="C53" s="4">
        <v>20175.879957523201</v>
      </c>
      <c r="D53" s="4">
        <v>622.20000000000005</v>
      </c>
      <c r="E53" s="4">
        <v>3242667.9456000002</v>
      </c>
      <c r="F53" s="5" t="s">
        <v>40</v>
      </c>
      <c r="G53" s="5" t="s">
        <v>470</v>
      </c>
      <c r="H53" s="5" t="s">
        <v>471</v>
      </c>
      <c r="I53" s="2"/>
      <c r="J53" s="1"/>
    </row>
    <row r="54" spans="1:10" ht="24">
      <c r="A54" s="4">
        <v>0.10810472922473144</v>
      </c>
      <c r="B54" s="4">
        <v>0</v>
      </c>
      <c r="C54" s="4">
        <v>60490.589413122398</v>
      </c>
      <c r="D54" s="4">
        <v>1404340</v>
      </c>
      <c r="E54" s="4">
        <v>4307.4034359999996</v>
      </c>
      <c r="F54" s="5" t="s">
        <v>41</v>
      </c>
      <c r="G54" s="5" t="s">
        <v>472</v>
      </c>
      <c r="H54" s="5" t="s">
        <v>473</v>
      </c>
      <c r="I54" s="2"/>
      <c r="J54" s="1"/>
    </row>
    <row r="55" spans="1:10" ht="24">
      <c r="A55" s="4">
        <v>0.34668488636888856</v>
      </c>
      <c r="B55" s="4">
        <v>0</v>
      </c>
      <c r="C55" s="4">
        <v>193989.414408318</v>
      </c>
      <c r="D55" s="4">
        <v>3635.22</v>
      </c>
      <c r="E55" s="4">
        <v>5336387.1900000004</v>
      </c>
      <c r="F55" s="5" t="s">
        <v>38</v>
      </c>
      <c r="G55" s="5" t="s">
        <v>474</v>
      </c>
      <c r="H55" s="5" t="s">
        <v>475</v>
      </c>
      <c r="I55" s="2"/>
      <c r="J55" s="1"/>
    </row>
    <row r="56" spans="1:10" ht="24">
      <c r="A56" s="4">
        <v>8.7220902180298904E-2</v>
      </c>
      <c r="B56" s="4">
        <v>0</v>
      </c>
      <c r="C56" s="4">
        <v>48804.930365836</v>
      </c>
      <c r="D56" s="4">
        <v>11405.88000000001</v>
      </c>
      <c r="E56" s="4">
        <v>427892.72169999999</v>
      </c>
      <c r="F56" s="5" t="s">
        <v>39</v>
      </c>
      <c r="G56" s="5" t="s">
        <v>476</v>
      </c>
      <c r="H56" s="5" t="s">
        <v>477</v>
      </c>
      <c r="I56" s="2"/>
      <c r="J56" s="1"/>
    </row>
    <row r="57" spans="1:10" ht="24">
      <c r="A57" s="4">
        <v>0.23949513013153986</v>
      </c>
      <c r="B57" s="4">
        <v>0</v>
      </c>
      <c r="C57" s="4">
        <v>134010.803108464</v>
      </c>
      <c r="D57" s="4">
        <v>14174.920000000038</v>
      </c>
      <c r="E57" s="4">
        <v>945407.82669999998</v>
      </c>
      <c r="F57" s="5" t="s">
        <v>39</v>
      </c>
      <c r="G57" s="5" t="s">
        <v>478</v>
      </c>
      <c r="H57" s="5" t="s">
        <v>479</v>
      </c>
      <c r="I57" s="2"/>
      <c r="J57" s="1"/>
    </row>
    <row r="58" spans="1:10" ht="24">
      <c r="A58" s="4">
        <v>0.17508482789392396</v>
      </c>
      <c r="B58" s="4">
        <v>0</v>
      </c>
      <c r="C58" s="4">
        <v>97969.668048302396</v>
      </c>
      <c r="D58" s="4">
        <v>26197.64</v>
      </c>
      <c r="E58" s="4">
        <v>373963.71600000001</v>
      </c>
      <c r="F58" s="5" t="s">
        <v>38</v>
      </c>
      <c r="G58" s="5" t="s">
        <v>480</v>
      </c>
      <c r="H58" s="5" t="s">
        <v>481</v>
      </c>
      <c r="I58" s="2"/>
      <c r="J58" s="1"/>
    </row>
    <row r="59" spans="1:10" ht="24">
      <c r="A59" s="4">
        <v>7.0783271107807619E-2</v>
      </c>
      <c r="B59" s="4">
        <v>0</v>
      </c>
      <c r="C59" s="4">
        <v>39607.164465479997</v>
      </c>
      <c r="D59" s="4">
        <v>3967</v>
      </c>
      <c r="E59" s="4">
        <v>998416.04399999999</v>
      </c>
      <c r="F59" s="5" t="s">
        <v>38</v>
      </c>
      <c r="G59" s="5" t="s">
        <v>482</v>
      </c>
      <c r="H59" s="5" t="s">
        <v>483</v>
      </c>
      <c r="I59" s="2"/>
      <c r="J59" s="1"/>
    </row>
    <row r="60" spans="1:10" ht="24">
      <c r="A60" s="4">
        <v>7.5581375900062781E-2</v>
      </c>
      <c r="B60" s="4">
        <v>0</v>
      </c>
      <c r="C60" s="4">
        <v>42291.970107480003</v>
      </c>
      <c r="D60" s="4">
        <v>1944.5</v>
      </c>
      <c r="E60" s="4">
        <v>2174953.4640000002</v>
      </c>
      <c r="F60" s="5" t="s">
        <v>38</v>
      </c>
      <c r="G60" s="5" t="s">
        <v>484</v>
      </c>
      <c r="H60" s="5" t="s">
        <v>485</v>
      </c>
      <c r="I60" s="2"/>
      <c r="J60" s="1"/>
    </row>
    <row r="61" spans="1:10">
      <c r="A61" s="4">
        <v>0.71947063374378084</v>
      </c>
      <c r="B61" s="4">
        <v>0</v>
      </c>
      <c r="C61" s="4">
        <v>402583.70760192</v>
      </c>
      <c r="D61" s="4">
        <v>16042</v>
      </c>
      <c r="E61" s="4">
        <v>2509560.5759999999</v>
      </c>
      <c r="F61" s="5" t="s">
        <v>38</v>
      </c>
      <c r="G61" s="5" t="s">
        <v>486</v>
      </c>
      <c r="H61" s="5" t="s">
        <v>487</v>
      </c>
      <c r="I61" s="2"/>
      <c r="J61" s="1"/>
    </row>
    <row r="62" spans="1:10" ht="24">
      <c r="A62" s="4">
        <v>0.10562579038242961</v>
      </c>
      <c r="B62" s="4">
        <v>0</v>
      </c>
      <c r="C62" s="4">
        <v>59103.485696520002</v>
      </c>
      <c r="D62" s="4">
        <v>2942</v>
      </c>
      <c r="E62" s="4">
        <v>2008956.0060000001</v>
      </c>
      <c r="F62" s="5" t="s">
        <v>38</v>
      </c>
      <c r="G62" s="5" t="s">
        <v>488</v>
      </c>
      <c r="H62" s="5" t="s">
        <v>489</v>
      </c>
      <c r="I62" s="2"/>
      <c r="J62" s="1"/>
    </row>
    <row r="63" spans="1:10">
      <c r="A63" s="4">
        <v>6.8798465693912264E-2</v>
      </c>
      <c r="B63" s="4">
        <v>0</v>
      </c>
      <c r="C63" s="4">
        <v>38496.555797219997</v>
      </c>
      <c r="D63" s="4">
        <v>7661</v>
      </c>
      <c r="E63" s="4">
        <v>502500.402</v>
      </c>
      <c r="F63" s="5" t="s">
        <v>38</v>
      </c>
      <c r="G63" s="5" t="s">
        <v>490</v>
      </c>
      <c r="H63" s="5" t="s">
        <v>491</v>
      </c>
      <c r="I63" s="2"/>
      <c r="J63" s="1"/>
    </row>
    <row r="64" spans="1:10">
      <c r="A64" s="4">
        <v>0.22655621928456993</v>
      </c>
      <c r="B64" s="4">
        <v>0</v>
      </c>
      <c r="C64" s="4">
        <v>126770.76514611</v>
      </c>
      <c r="D64" s="4">
        <v>3879.5</v>
      </c>
      <c r="E64" s="4">
        <v>3267708.858</v>
      </c>
      <c r="F64" s="5" t="s">
        <v>38</v>
      </c>
      <c r="G64" s="5" t="s">
        <v>492</v>
      </c>
      <c r="H64" s="5" t="s">
        <v>493</v>
      </c>
      <c r="I64" s="2"/>
      <c r="J64" s="1"/>
    </row>
    <row r="65" spans="1:10" ht="24">
      <c r="A65" s="4">
        <v>4.7758466562778545E-2</v>
      </c>
      <c r="B65" s="4">
        <v>0</v>
      </c>
      <c r="C65" s="4">
        <v>26723.509809120002</v>
      </c>
      <c r="D65" s="4">
        <v>4561</v>
      </c>
      <c r="E65" s="4">
        <v>585913.39199999999</v>
      </c>
      <c r="F65" s="5" t="s">
        <v>38</v>
      </c>
      <c r="G65" s="5" t="s">
        <v>494</v>
      </c>
      <c r="H65" s="5" t="s">
        <v>495</v>
      </c>
      <c r="I65" s="2"/>
      <c r="J65" s="1"/>
    </row>
    <row r="66" spans="1:10">
      <c r="A66" s="9">
        <v>4.4563844212287078</v>
      </c>
      <c r="B66" s="10"/>
      <c r="C66" s="9">
        <v>2493594.1491624471</v>
      </c>
      <c r="D66" s="10"/>
      <c r="E66" s="9">
        <v>55800298.977035999</v>
      </c>
      <c r="F66" s="10"/>
      <c r="G66" s="10"/>
      <c r="H66" s="11" t="s">
        <v>496</v>
      </c>
      <c r="I66" s="2"/>
      <c r="J66" s="1"/>
    </row>
    <row r="67" spans="1:10" ht="15.2" customHeight="1">
      <c r="A67" s="31" t="s">
        <v>497</v>
      </c>
      <c r="B67" s="31"/>
      <c r="C67" s="31"/>
      <c r="D67" s="31"/>
      <c r="E67" s="31"/>
      <c r="F67" s="31"/>
      <c r="G67" s="31"/>
      <c r="H67" s="31"/>
      <c r="I67" s="2"/>
      <c r="J67" s="1"/>
    </row>
    <row r="68" spans="1:10">
      <c r="A68" s="4">
        <v>1.7871330114908739E-11</v>
      </c>
      <c r="B68" s="4">
        <v>0</v>
      </c>
      <c r="C68" s="4">
        <v>1.0000000000000001E-5</v>
      </c>
      <c r="D68" s="4">
        <v>0</v>
      </c>
      <c r="E68" s="4">
        <v>0</v>
      </c>
      <c r="F68" s="5" t="s">
        <v>55</v>
      </c>
      <c r="G68" s="5" t="s">
        <v>55</v>
      </c>
      <c r="H68" s="5" t="s">
        <v>55</v>
      </c>
      <c r="I68" s="2"/>
      <c r="J68" s="1"/>
    </row>
    <row r="69" spans="1:10" ht="25.5">
      <c r="A69" s="9">
        <v>1.7871330114908739E-11</v>
      </c>
      <c r="B69" s="10"/>
      <c r="C69" s="9">
        <v>1.0000000000000001E-5</v>
      </c>
      <c r="D69" s="10"/>
      <c r="E69" s="9">
        <v>0</v>
      </c>
      <c r="F69" s="10"/>
      <c r="G69" s="10"/>
      <c r="H69" s="11" t="s">
        <v>498</v>
      </c>
      <c r="I69" s="2"/>
      <c r="J69" s="1"/>
    </row>
    <row r="70" spans="1:10" ht="15.2" customHeight="1">
      <c r="A70" s="31" t="s">
        <v>439</v>
      </c>
      <c r="B70" s="31"/>
      <c r="C70" s="31"/>
      <c r="D70" s="31"/>
      <c r="E70" s="31"/>
      <c r="F70" s="31"/>
      <c r="G70" s="31"/>
      <c r="H70" s="31"/>
      <c r="I70" s="2"/>
      <c r="J70" s="1"/>
    </row>
    <row r="71" spans="1:10">
      <c r="A71" s="4">
        <v>1.7871330114908739E-11</v>
      </c>
      <c r="B71" s="4">
        <v>0</v>
      </c>
      <c r="C71" s="4">
        <v>1.0000000000000001E-5</v>
      </c>
      <c r="D71" s="4">
        <v>0</v>
      </c>
      <c r="E71" s="4">
        <v>0</v>
      </c>
      <c r="F71" s="5" t="s">
        <v>55</v>
      </c>
      <c r="G71" s="5" t="s">
        <v>55</v>
      </c>
      <c r="H71" s="5" t="s">
        <v>55</v>
      </c>
      <c r="I71" s="2"/>
      <c r="J71" s="1"/>
    </row>
    <row r="72" spans="1:10">
      <c r="A72" s="9">
        <v>1.7871330114908739E-11</v>
      </c>
      <c r="B72" s="10"/>
      <c r="C72" s="9">
        <v>1.0000000000000001E-5</v>
      </c>
      <c r="D72" s="10"/>
      <c r="E72" s="9">
        <v>0</v>
      </c>
      <c r="F72" s="10"/>
      <c r="G72" s="10"/>
      <c r="H72" s="11" t="s">
        <v>440</v>
      </c>
      <c r="I72" s="2"/>
      <c r="J72" s="1"/>
    </row>
    <row r="73" spans="1:10" ht="15.2" customHeight="1">
      <c r="A73" s="32" t="s">
        <v>441</v>
      </c>
      <c r="B73" s="33"/>
      <c r="C73" s="33"/>
      <c r="D73" s="33"/>
      <c r="E73" s="33"/>
      <c r="F73" s="33"/>
      <c r="G73" s="33"/>
      <c r="H73" s="34"/>
      <c r="I73" s="2"/>
      <c r="J73" s="1"/>
    </row>
    <row r="74" spans="1:10">
      <c r="A74" s="4">
        <v>1.7871330114908739E-11</v>
      </c>
      <c r="B74" s="4">
        <v>0</v>
      </c>
      <c r="C74" s="4">
        <v>1.0000000000000001E-5</v>
      </c>
      <c r="D74" s="4">
        <v>0</v>
      </c>
      <c r="E74" s="4">
        <v>0</v>
      </c>
      <c r="F74" s="5" t="s">
        <v>55</v>
      </c>
      <c r="G74" s="5" t="s">
        <v>55</v>
      </c>
      <c r="H74" s="5" t="s">
        <v>55</v>
      </c>
      <c r="I74" s="2"/>
      <c r="J74" s="1"/>
    </row>
    <row r="75" spans="1:10">
      <c r="A75" s="9">
        <v>1.7871330114908739E-11</v>
      </c>
      <c r="B75" s="10"/>
      <c r="C75" s="9">
        <v>1.0000000000000001E-5</v>
      </c>
      <c r="D75" s="10"/>
      <c r="E75" s="9">
        <v>0</v>
      </c>
      <c r="F75" s="10"/>
      <c r="G75" s="10"/>
      <c r="H75" s="11" t="s">
        <v>442</v>
      </c>
      <c r="I75" s="2"/>
      <c r="J75" s="1"/>
    </row>
    <row r="76" spans="1:10">
      <c r="A76" s="9">
        <v>4.4563844212823227</v>
      </c>
      <c r="B76" s="10"/>
      <c r="C76" s="9">
        <v>2493594.1491924473</v>
      </c>
      <c r="D76" s="10"/>
      <c r="E76" s="9">
        <v>55800298.977035999</v>
      </c>
      <c r="F76" s="10"/>
      <c r="G76" s="10"/>
      <c r="H76" s="11" t="s">
        <v>99</v>
      </c>
      <c r="I76" s="2"/>
      <c r="J76" s="1"/>
    </row>
    <row r="77" spans="1:10">
      <c r="A77" s="6">
        <v>5.8510429536583528</v>
      </c>
      <c r="B77" s="12"/>
      <c r="C77" s="6">
        <v>3273982.9190314473</v>
      </c>
      <c r="D77" s="12"/>
      <c r="E77" s="6">
        <v>100089559.977036</v>
      </c>
      <c r="F77" s="12"/>
      <c r="G77" s="12"/>
      <c r="H77" s="7" t="s">
        <v>499</v>
      </c>
      <c r="I77" s="2"/>
      <c r="J77" s="1"/>
    </row>
    <row r="78" spans="1:10" ht="20.100000000000001" customHeight="1">
      <c r="A78" s="1"/>
      <c r="B78" s="2"/>
      <c r="C78" s="2"/>
      <c r="D78" s="2"/>
      <c r="E78" s="2"/>
      <c r="F78" s="2"/>
      <c r="G78" s="2"/>
      <c r="H78" s="2"/>
      <c r="I78" s="2"/>
      <c r="J78" s="1"/>
    </row>
    <row r="79" spans="1:10" ht="36" customHeight="1">
      <c r="A79" s="30" t="s">
        <v>33</v>
      </c>
      <c r="B79" s="30"/>
      <c r="C79" s="30"/>
      <c r="D79" s="30"/>
      <c r="E79" s="30"/>
      <c r="F79" s="30"/>
      <c r="G79" s="30"/>
      <c r="H79" s="30"/>
      <c r="I79" s="30"/>
      <c r="J79" s="1"/>
    </row>
  </sheetData>
  <mergeCells count="16">
    <mergeCell ref="A23:H23"/>
    <mergeCell ref="A67:H67"/>
    <mergeCell ref="A70:H70"/>
    <mergeCell ref="A73:H73"/>
    <mergeCell ref="A79:I79"/>
    <mergeCell ref="A26:H26"/>
    <mergeCell ref="A29:H29"/>
    <mergeCell ref="A32:H32"/>
    <mergeCell ref="A35:H35"/>
    <mergeCell ref="A39:H39"/>
    <mergeCell ref="A40:H40"/>
    <mergeCell ref="A2:I2"/>
    <mergeCell ref="A3:I3"/>
    <mergeCell ref="A4:I4"/>
    <mergeCell ref="A7:H7"/>
    <mergeCell ref="A8:H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33"/>
  <sheetViews>
    <sheetView showGridLines="0" topLeftCell="A13" workbookViewId="0">
      <selection activeCell="H22" sqref="H22"/>
    </sheetView>
  </sheetViews>
  <sheetFormatPr defaultRowHeight="12.75"/>
  <cols>
    <col min="1" max="2" width="10.140625" customWidth="1"/>
    <col min="3" max="3" width="14.28515625" customWidth="1"/>
    <col min="4" max="4" width="10.5703125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28515625" customWidth="1"/>
    <col min="12" max="12" width="6.85546875" customWidth="1"/>
    <col min="13" max="13" width="4.14062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27" t="s">
        <v>500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1"/>
    </row>
    <row r="3" spans="1:13" ht="36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1"/>
    </row>
    <row r="4" spans="1:13" ht="48.95" customHeight="1">
      <c r="A4" s="29" t="s">
        <v>2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1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3</v>
      </c>
      <c r="B6" s="3" t="s">
        <v>102</v>
      </c>
      <c r="C6" s="3" t="s">
        <v>103</v>
      </c>
      <c r="D6" s="3" t="s">
        <v>104</v>
      </c>
      <c r="E6" s="3" t="s">
        <v>105</v>
      </c>
      <c r="F6" s="3" t="s">
        <v>36</v>
      </c>
      <c r="G6" s="3" t="s">
        <v>47</v>
      </c>
      <c r="H6" s="3" t="s">
        <v>48</v>
      </c>
      <c r="I6" s="3" t="s">
        <v>148</v>
      </c>
      <c r="J6" s="3" t="s">
        <v>49</v>
      </c>
      <c r="K6" s="3" t="s">
        <v>50</v>
      </c>
      <c r="L6" s="2"/>
      <c r="M6" s="1"/>
    </row>
    <row r="7" spans="1:13" ht="15.2" customHeight="1">
      <c r="A7" s="31" t="s">
        <v>501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2"/>
      <c r="M7" s="1"/>
    </row>
    <row r="8" spans="1:13">
      <c r="A8" s="4">
        <v>1.7871330114908739E-11</v>
      </c>
      <c r="B8" s="4">
        <v>0</v>
      </c>
      <c r="C8" s="4">
        <v>1.0000000000000001E-5</v>
      </c>
      <c r="D8" s="4">
        <v>0</v>
      </c>
      <c r="E8" s="4">
        <v>0</v>
      </c>
      <c r="F8" s="5" t="s">
        <v>55</v>
      </c>
      <c r="G8" s="5"/>
      <c r="H8" s="5" t="s">
        <v>55</v>
      </c>
      <c r="I8" s="5" t="s">
        <v>55</v>
      </c>
      <c r="J8" s="5" t="s">
        <v>55</v>
      </c>
      <c r="K8" s="5" t="s">
        <v>55</v>
      </c>
      <c r="L8" s="2"/>
      <c r="M8" s="1"/>
    </row>
    <row r="9" spans="1:13" ht="25.5">
      <c r="A9" s="9">
        <v>1.7871330114908739E-11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0"/>
      <c r="K9" s="11" t="s">
        <v>502</v>
      </c>
      <c r="L9" s="2"/>
      <c r="M9" s="1"/>
    </row>
    <row r="10" spans="1:13" ht="15.2" customHeight="1">
      <c r="A10" s="31" t="s">
        <v>503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2"/>
      <c r="M10" s="1"/>
    </row>
    <row r="11" spans="1:13" ht="24">
      <c r="A11" s="4">
        <v>0.1821206936384874</v>
      </c>
      <c r="B11" s="4">
        <v>0</v>
      </c>
      <c r="C11" s="4">
        <v>101906.62500636</v>
      </c>
      <c r="D11" s="4">
        <v>11490</v>
      </c>
      <c r="E11" s="4">
        <v>886915.79639999999</v>
      </c>
      <c r="F11" s="5" t="s">
        <v>38</v>
      </c>
      <c r="G11" s="5" t="s">
        <v>133</v>
      </c>
      <c r="H11" s="5" t="s">
        <v>221</v>
      </c>
      <c r="I11" s="5" t="s">
        <v>504</v>
      </c>
      <c r="J11" s="5" t="s">
        <v>505</v>
      </c>
      <c r="K11" s="5" t="s">
        <v>506</v>
      </c>
      <c r="L11" s="2"/>
      <c r="M11" s="1"/>
    </row>
    <row r="12" spans="1:13" ht="24">
      <c r="A12" s="4">
        <v>0.1557693575948047</v>
      </c>
      <c r="B12" s="4">
        <v>0</v>
      </c>
      <c r="C12" s="4">
        <v>87161.591550960002</v>
      </c>
      <c r="D12" s="4">
        <v>1483</v>
      </c>
      <c r="E12" s="4">
        <v>5877383.1119999997</v>
      </c>
      <c r="F12" s="5" t="s">
        <v>38</v>
      </c>
      <c r="G12" s="5" t="s">
        <v>129</v>
      </c>
      <c r="H12" s="5" t="s">
        <v>203</v>
      </c>
      <c r="I12" s="5" t="s">
        <v>504</v>
      </c>
      <c r="J12" s="5" t="s">
        <v>507</v>
      </c>
      <c r="K12" s="5" t="s">
        <v>508</v>
      </c>
      <c r="L12" s="2"/>
      <c r="M12" s="1"/>
    </row>
    <row r="13" spans="1:13" ht="36">
      <c r="A13" s="4">
        <v>0.14458994421221719</v>
      </c>
      <c r="B13" s="4">
        <v>0</v>
      </c>
      <c r="C13" s="4">
        <v>80906.089967862194</v>
      </c>
      <c r="D13" s="4">
        <v>6651.7899999999972</v>
      </c>
      <c r="E13" s="4">
        <v>1216305.53532</v>
      </c>
      <c r="F13" s="5" t="s">
        <v>38</v>
      </c>
      <c r="G13" s="5" t="s">
        <v>54</v>
      </c>
      <c r="H13" s="5"/>
      <c r="I13" s="5" t="s">
        <v>504</v>
      </c>
      <c r="J13" s="5" t="s">
        <v>509</v>
      </c>
      <c r="K13" s="5" t="s">
        <v>510</v>
      </c>
      <c r="L13" s="2"/>
      <c r="M13" s="1"/>
    </row>
    <row r="14" spans="1:13" ht="24">
      <c r="A14" s="4">
        <v>0.13095929187643651</v>
      </c>
      <c r="B14" s="4">
        <v>0</v>
      </c>
      <c r="C14" s="4">
        <v>73278.984291822097</v>
      </c>
      <c r="D14" s="4">
        <v>1104.0699999999993</v>
      </c>
      <c r="E14" s="4">
        <v>6637168.32192</v>
      </c>
      <c r="F14" s="5" t="s">
        <v>38</v>
      </c>
      <c r="G14" s="5" t="s">
        <v>54</v>
      </c>
      <c r="H14" s="5"/>
      <c r="I14" s="5" t="s">
        <v>504</v>
      </c>
      <c r="J14" s="5" t="s">
        <v>511</v>
      </c>
      <c r="K14" s="5" t="s">
        <v>512</v>
      </c>
      <c r="L14" s="2"/>
      <c r="M14" s="1"/>
    </row>
    <row r="15" spans="1:13" ht="36">
      <c r="A15" s="4">
        <v>0.19762526575650521</v>
      </c>
      <c r="B15" s="4">
        <v>0</v>
      </c>
      <c r="C15" s="4">
        <v>110582.29269216</v>
      </c>
      <c r="D15" s="4">
        <v>13316</v>
      </c>
      <c r="E15" s="4">
        <v>830446.77599999995</v>
      </c>
      <c r="F15" s="5" t="s">
        <v>38</v>
      </c>
      <c r="G15" s="5" t="s">
        <v>54</v>
      </c>
      <c r="H15" s="5"/>
      <c r="I15" s="5" t="s">
        <v>504</v>
      </c>
      <c r="J15" s="5" t="s">
        <v>513</v>
      </c>
      <c r="K15" s="5" t="s">
        <v>514</v>
      </c>
      <c r="L15" s="2"/>
      <c r="M15" s="1"/>
    </row>
    <row r="16" spans="1:13" ht="24">
      <c r="A16" s="4">
        <v>0.11503343654505535</v>
      </c>
      <c r="B16" s="4">
        <v>0</v>
      </c>
      <c r="C16" s="4">
        <v>64367.585291869997</v>
      </c>
      <c r="D16" s="4">
        <v>16009</v>
      </c>
      <c r="E16" s="4">
        <v>402071.24300000002</v>
      </c>
      <c r="F16" s="5" t="s">
        <v>39</v>
      </c>
      <c r="G16" s="5" t="s">
        <v>54</v>
      </c>
      <c r="H16" s="5"/>
      <c r="I16" s="5" t="s">
        <v>504</v>
      </c>
      <c r="J16" s="5" t="s">
        <v>515</v>
      </c>
      <c r="K16" s="5" t="s">
        <v>516</v>
      </c>
      <c r="L16" s="2"/>
      <c r="M16" s="1"/>
    </row>
    <row r="17" spans="1:13" ht="36">
      <c r="A17" s="4">
        <v>0.31506155143740527</v>
      </c>
      <c r="B17" s="4">
        <v>0</v>
      </c>
      <c r="C17" s="4">
        <v>176294.40529139599</v>
      </c>
      <c r="D17" s="4">
        <v>22465.999999999985</v>
      </c>
      <c r="E17" s="4">
        <v>784716.48398200003</v>
      </c>
      <c r="F17" s="5" t="s">
        <v>39</v>
      </c>
      <c r="G17" s="5" t="s">
        <v>54</v>
      </c>
      <c r="H17" s="5"/>
      <c r="I17" s="5" t="s">
        <v>504</v>
      </c>
      <c r="J17" s="5" t="s">
        <v>517</v>
      </c>
      <c r="K17" s="5" t="s">
        <v>518</v>
      </c>
      <c r="L17" s="2"/>
      <c r="M17" s="1"/>
    </row>
    <row r="18" spans="1:13" ht="24">
      <c r="A18" s="4">
        <v>0.2535804987569798</v>
      </c>
      <c r="B18" s="4">
        <v>0</v>
      </c>
      <c r="C18" s="4">
        <v>141892.34775839999</v>
      </c>
      <c r="D18" s="4">
        <v>20080</v>
      </c>
      <c r="E18" s="4">
        <v>706635.19799999997</v>
      </c>
      <c r="F18" s="5" t="s">
        <v>38</v>
      </c>
      <c r="G18" s="5" t="s">
        <v>54</v>
      </c>
      <c r="H18" s="5"/>
      <c r="I18" s="5" t="s">
        <v>504</v>
      </c>
      <c r="J18" s="5" t="s">
        <v>519</v>
      </c>
      <c r="K18" s="5" t="s">
        <v>520</v>
      </c>
      <c r="L18" s="2"/>
      <c r="M18" s="1"/>
    </row>
    <row r="19" spans="1:13" ht="24">
      <c r="A19" s="4">
        <v>0.27401355462306576</v>
      </c>
      <c r="B19" s="4">
        <v>0</v>
      </c>
      <c r="C19" s="4">
        <v>153325.77534029001</v>
      </c>
      <c r="D19" s="4">
        <v>13941.999999999987</v>
      </c>
      <c r="E19" s="4">
        <v>1099740.1760170001</v>
      </c>
      <c r="F19" s="5" t="s">
        <v>39</v>
      </c>
      <c r="G19" s="5" t="s">
        <v>54</v>
      </c>
      <c r="H19" s="5"/>
      <c r="I19" s="5" t="s">
        <v>504</v>
      </c>
      <c r="J19" s="5" t="s">
        <v>521</v>
      </c>
      <c r="K19" s="5" t="s">
        <v>522</v>
      </c>
      <c r="L19" s="2"/>
      <c r="M19" s="1"/>
    </row>
    <row r="20" spans="1:13" ht="36">
      <c r="A20" s="4">
        <v>0.13931150529838254</v>
      </c>
      <c r="B20" s="4">
        <v>0</v>
      </c>
      <c r="C20" s="4">
        <v>77952.510754734001</v>
      </c>
      <c r="D20" s="4">
        <v>11166</v>
      </c>
      <c r="E20" s="4">
        <v>698123.86490000004</v>
      </c>
      <c r="F20" s="5" t="s">
        <v>39</v>
      </c>
      <c r="G20" s="5" t="s">
        <v>54</v>
      </c>
      <c r="H20" s="5"/>
      <c r="I20" s="5" t="s">
        <v>504</v>
      </c>
      <c r="J20" s="5" t="s">
        <v>523</v>
      </c>
      <c r="K20" s="5" t="s">
        <v>524</v>
      </c>
      <c r="L20" s="2"/>
      <c r="M20" s="1"/>
    </row>
    <row r="21" spans="1:13">
      <c r="A21" s="4">
        <v>0.21450593923474953</v>
      </c>
      <c r="B21" s="4">
        <v>0</v>
      </c>
      <c r="C21" s="4">
        <v>120027.965381157</v>
      </c>
      <c r="D21" s="4">
        <v>275.67000000000047</v>
      </c>
      <c r="E21" s="4">
        <v>43540452.490716003</v>
      </c>
      <c r="F21" s="5" t="s">
        <v>40</v>
      </c>
      <c r="G21" s="5" t="s">
        <v>54</v>
      </c>
      <c r="H21" s="5"/>
      <c r="I21" s="5" t="s">
        <v>504</v>
      </c>
      <c r="J21" s="5" t="s">
        <v>525</v>
      </c>
      <c r="K21" s="5" t="s">
        <v>526</v>
      </c>
      <c r="L21" s="2"/>
      <c r="M21" s="1"/>
    </row>
    <row r="22" spans="1:13" ht="36">
      <c r="A22" s="4">
        <v>0.25915901056813084</v>
      </c>
      <c r="B22" s="4">
        <v>0</v>
      </c>
      <c r="C22" s="4">
        <v>145013.834393856</v>
      </c>
      <c r="D22" s="4">
        <v>153676.79999999999</v>
      </c>
      <c r="E22" s="4">
        <v>94362.866999999998</v>
      </c>
      <c r="F22" s="5" t="s">
        <v>38</v>
      </c>
      <c r="G22" s="5" t="s">
        <v>54</v>
      </c>
      <c r="H22" s="5"/>
      <c r="I22" s="5" t="s">
        <v>504</v>
      </c>
      <c r="J22" s="5" t="s">
        <v>527</v>
      </c>
      <c r="K22" s="5" t="s">
        <v>528</v>
      </c>
      <c r="L22" s="2"/>
      <c r="M22" s="1"/>
    </row>
    <row r="23" spans="1:13" ht="24">
      <c r="A23" s="4">
        <v>2.433091898048826E-2</v>
      </c>
      <c r="B23" s="4">
        <v>0</v>
      </c>
      <c r="C23" s="4">
        <v>13614.4980950191</v>
      </c>
      <c r="D23" s="4">
        <v>278.98999999999955</v>
      </c>
      <c r="E23" s="4">
        <v>4879923.3288000003</v>
      </c>
      <c r="F23" s="5" t="s">
        <v>40</v>
      </c>
      <c r="G23" s="5" t="s">
        <v>54</v>
      </c>
      <c r="H23" s="5"/>
      <c r="I23" s="5" t="s">
        <v>504</v>
      </c>
      <c r="J23" s="5" t="s">
        <v>529</v>
      </c>
      <c r="K23" s="5" t="s">
        <v>530</v>
      </c>
      <c r="L23" s="2"/>
      <c r="M23" s="1"/>
    </row>
    <row r="24" spans="1:13" ht="36">
      <c r="A24" s="4">
        <v>0.1883523562074404</v>
      </c>
      <c r="B24" s="4">
        <v>0</v>
      </c>
      <c r="C24" s="4">
        <v>105393.585702002</v>
      </c>
      <c r="D24" s="4">
        <v>11144.739999999958</v>
      </c>
      <c r="E24" s="4">
        <v>945680.076</v>
      </c>
      <c r="F24" s="5" t="s">
        <v>38</v>
      </c>
      <c r="G24" s="5" t="s">
        <v>54</v>
      </c>
      <c r="H24" s="5"/>
      <c r="I24" s="5" t="s">
        <v>504</v>
      </c>
      <c r="J24" s="5" t="s">
        <v>531</v>
      </c>
      <c r="K24" s="5" t="s">
        <v>532</v>
      </c>
      <c r="L24" s="2"/>
      <c r="M24" s="1"/>
    </row>
    <row r="25" spans="1:13" ht="36">
      <c r="A25" s="4">
        <v>0.2295534785149583</v>
      </c>
      <c r="B25" s="4">
        <v>0</v>
      </c>
      <c r="C25" s="4">
        <v>128447.89785594</v>
      </c>
      <c r="D25" s="4">
        <v>18727</v>
      </c>
      <c r="E25" s="4">
        <v>685896.82200000004</v>
      </c>
      <c r="F25" s="5" t="s">
        <v>38</v>
      </c>
      <c r="G25" s="5" t="s">
        <v>54</v>
      </c>
      <c r="H25" s="5"/>
      <c r="I25" s="5" t="s">
        <v>504</v>
      </c>
      <c r="J25" s="5" t="s">
        <v>533</v>
      </c>
      <c r="K25" s="5" t="s">
        <v>534</v>
      </c>
      <c r="L25" s="2"/>
      <c r="M25" s="1"/>
    </row>
    <row r="26" spans="1:13" ht="24">
      <c r="A26" s="4">
        <v>0.15268665889661354</v>
      </c>
      <c r="B26" s="4">
        <v>0</v>
      </c>
      <c r="C26" s="4">
        <v>85436.650722062506</v>
      </c>
      <c r="D26" s="4">
        <v>684259.00000000047</v>
      </c>
      <c r="E26" s="4">
        <v>12486.01051971</v>
      </c>
      <c r="F26" s="5" t="s">
        <v>41</v>
      </c>
      <c r="G26" s="5" t="s">
        <v>54</v>
      </c>
      <c r="H26" s="5"/>
      <c r="I26" s="5" t="s">
        <v>504</v>
      </c>
      <c r="J26" s="5" t="s">
        <v>535</v>
      </c>
      <c r="K26" s="5" t="s">
        <v>536</v>
      </c>
      <c r="L26" s="2"/>
      <c r="M26" s="1"/>
    </row>
    <row r="27" spans="1:13" ht="24">
      <c r="A27" s="4">
        <v>0.14594637000583996</v>
      </c>
      <c r="B27" s="4">
        <v>0</v>
      </c>
      <c r="C27" s="4">
        <v>81665.085400715398</v>
      </c>
      <c r="D27" s="4">
        <v>94854.01</v>
      </c>
      <c r="E27" s="4">
        <v>86095.554000000004</v>
      </c>
      <c r="F27" s="5" t="s">
        <v>42</v>
      </c>
      <c r="G27" s="5" t="s">
        <v>54</v>
      </c>
      <c r="H27" s="5"/>
      <c r="I27" s="5" t="s">
        <v>504</v>
      </c>
      <c r="J27" s="5" t="s">
        <v>537</v>
      </c>
      <c r="K27" s="5" t="s">
        <v>538</v>
      </c>
      <c r="L27" s="2"/>
      <c r="M27" s="1"/>
    </row>
    <row r="28" spans="1:13" ht="24">
      <c r="A28" s="4">
        <v>9.6225597715729291E-2</v>
      </c>
      <c r="B28" s="4">
        <v>0</v>
      </c>
      <c r="C28" s="4">
        <v>53843.556745367998</v>
      </c>
      <c r="D28" s="4">
        <v>14213.8</v>
      </c>
      <c r="E28" s="4">
        <v>378811.83600000001</v>
      </c>
      <c r="F28" s="5" t="s">
        <v>38</v>
      </c>
      <c r="G28" s="5" t="s">
        <v>54</v>
      </c>
      <c r="H28" s="5"/>
      <c r="I28" s="5" t="s">
        <v>504</v>
      </c>
      <c r="J28" s="5" t="s">
        <v>539</v>
      </c>
      <c r="K28" s="5" t="s">
        <v>540</v>
      </c>
      <c r="L28" s="2"/>
      <c r="M28" s="1"/>
    </row>
    <row r="29" spans="1:13" ht="24">
      <c r="A29" s="4">
        <v>0.12707942326048946</v>
      </c>
      <c r="B29" s="4">
        <v>0</v>
      </c>
      <c r="C29" s="4">
        <v>71107.982698207998</v>
      </c>
      <c r="D29" s="4">
        <v>13135.329999999993</v>
      </c>
      <c r="E29" s="4">
        <v>541349.03879999998</v>
      </c>
      <c r="F29" s="5" t="s">
        <v>38</v>
      </c>
      <c r="G29" s="5" t="s">
        <v>54</v>
      </c>
      <c r="H29" s="5"/>
      <c r="I29" s="5" t="s">
        <v>504</v>
      </c>
      <c r="J29" s="5" t="s">
        <v>541</v>
      </c>
      <c r="K29" s="5" t="s">
        <v>542</v>
      </c>
      <c r="L29" s="2"/>
      <c r="M29" s="1"/>
    </row>
    <row r="30" spans="1:13" ht="25.5">
      <c r="A30" s="9">
        <v>3.3459048531237792</v>
      </c>
      <c r="B30" s="10"/>
      <c r="C30" s="9">
        <v>1872219.2649401824</v>
      </c>
      <c r="D30" s="10"/>
      <c r="E30" s="9">
        <v>70304564.531374708</v>
      </c>
      <c r="F30" s="10"/>
      <c r="G30" s="10"/>
      <c r="H30" s="10"/>
      <c r="I30" s="10"/>
      <c r="J30" s="10"/>
      <c r="K30" s="11" t="s">
        <v>543</v>
      </c>
      <c r="L30" s="2"/>
      <c r="M30" s="1"/>
    </row>
    <row r="31" spans="1:13">
      <c r="A31" s="6">
        <v>3.3459048531416506</v>
      </c>
      <c r="B31" s="12"/>
      <c r="C31" s="6">
        <v>1872219.2649501823</v>
      </c>
      <c r="D31" s="12"/>
      <c r="E31" s="6">
        <v>70304564.531374708</v>
      </c>
      <c r="F31" s="12"/>
      <c r="G31" s="12"/>
      <c r="H31" s="12"/>
      <c r="I31" s="12"/>
      <c r="J31" s="12"/>
      <c r="K31" s="7" t="s">
        <v>544</v>
      </c>
      <c r="L31" s="2"/>
      <c r="M31" s="1"/>
    </row>
    <row r="32" spans="1:13" ht="50.4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1"/>
    </row>
    <row r="33" spans="1:13" ht="36" customHeight="1">
      <c r="A33" s="30" t="s">
        <v>33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1"/>
    </row>
  </sheetData>
  <mergeCells count="6">
    <mergeCell ref="A33:L33"/>
    <mergeCell ref="A2:L2"/>
    <mergeCell ref="A3:L3"/>
    <mergeCell ref="A4:L4"/>
    <mergeCell ref="A7:K7"/>
    <mergeCell ref="A10:K10"/>
  </mergeCells>
  <pageMargins left="0.5" right="0.5" top="0.4" bottom="0.4" header="0.4" footer="0.4"/>
  <pageSetup paperSize="9"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יגאל שלפר</dc:creator>
  <cp:lastModifiedBy>ishlefer</cp:lastModifiedBy>
  <cp:lastPrinted>2013-07-18T06:55:40Z</cp:lastPrinted>
  <dcterms:created xsi:type="dcterms:W3CDTF">2013-07-16T10:44:00Z</dcterms:created>
  <dcterms:modified xsi:type="dcterms:W3CDTF">2013-08-19T06:53:53Z</dcterms:modified>
</cp:coreProperties>
</file>