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88"/>
  </bookViews>
  <sheets>
    <sheet name="סיכום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E34" i="25" l="1"/>
  <c r="E36" i="25" s="1"/>
  <c r="E39" i="25" s="1"/>
  <c r="E26" i="25"/>
  <c r="E28" i="25" s="1"/>
  <c r="K42" i="14"/>
  <c r="K55" i="14" s="1"/>
  <c r="H42" i="14"/>
  <c r="H55" i="14" s="1"/>
</calcChain>
</file>

<file path=xl/sharedStrings.xml><?xml version="1.0" encoding="utf-8"?>
<sst xmlns="http://schemas.openxmlformats.org/spreadsheetml/2006/main" count="4051" uniqueCount="1545">
  <si>
    <t>רשימת נכסים ליום ל-31/12/2013 בחברה אלטשולר שחם פנסיה מק</t>
  </si>
  <si>
    <t>מזומנים ושווי מזומנים</t>
  </si>
  <si>
    <t>הופק ב 12:17  5/02/2014</t>
  </si>
  <si>
    <t>תאריך פעולה אחרון:  4/02/2014, תאריך עידכון שערים:  4/02/2014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</si>
  <si>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</si>
  <si>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</si>
  <si>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</si>
  <si>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</si>
  <si>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</si>
  <si>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</si>
  <si>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</si>
  <si>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</si>
  <si>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</si>
  <si>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</si>
  <si>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</si>
  <si>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</si>
  <si>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</si>
  <si>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</si>
  <si>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</si>
  <si>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</si>
  <si>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</si>
  <si>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</si>
  <si>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</si>
  <si>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</si>
  <si>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15,686.26</t>
  </si>
  <si>
    <t>7.50%</t>
  </si>
  <si>
    <t>מזומן עו"ש עתידי</t>
  </si>
  <si>
    <t>10-00005000</t>
  </si>
  <si>
    <t>-0.02%</t>
  </si>
  <si>
    <t>סה"כ יתרות מזומנים ועו"ש בש"ח</t>
  </si>
  <si>
    <t>15,643.08</t>
  </si>
  <si>
    <t>7.48%</t>
  </si>
  <si>
    <t>יתרות מזומנים ועו"ש נקובים במט"ח</t>
  </si>
  <si>
    <t>מזומן אירו</t>
  </si>
  <si>
    <t>10-00001010</t>
  </si>
  <si>
    <t>אירו</t>
  </si>
  <si>
    <t>0.10%</t>
  </si>
  <si>
    <t>מזומן דולר אוסטרלי</t>
  </si>
  <si>
    <t>10-00001015</t>
  </si>
  <si>
    <t>דולר אוסטרלי</t>
  </si>
  <si>
    <t>0.00%</t>
  </si>
  <si>
    <t>מזומן דולר ארה"ב</t>
  </si>
  <si>
    <t>10-00000014</t>
  </si>
  <si>
    <t>דולר ארה"ב</t>
  </si>
  <si>
    <t>0.17%</t>
  </si>
  <si>
    <t>מזומן דולר הונג קונג</t>
  </si>
  <si>
    <t>10-00001032</t>
  </si>
  <si>
    <t>דולר הונג קונג</t>
  </si>
  <si>
    <t>מזומן דולר קנדי</t>
  </si>
  <si>
    <t>10-00001009</t>
  </si>
  <si>
    <t>דולר קנדי</t>
  </si>
  <si>
    <t>0.01%</t>
  </si>
  <si>
    <t>מזומן פרנק שוצרי</t>
  </si>
  <si>
    <t>10-00001007</t>
  </si>
  <si>
    <t>פרנק שוצרי</t>
  </si>
  <si>
    <t>מזומן שטרלינג</t>
  </si>
  <si>
    <t>10-00001004</t>
  </si>
  <si>
    <t>שטרלינג</t>
  </si>
  <si>
    <t>סה"כ יתרות מזומנים ועו"ש נקובים במט"ח</t>
  </si>
  <si>
    <t>0.30%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</si>
  <si>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</si>
  <si>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</si>
  <si>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</si>
  <si>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</si>
  <si>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</si>
  <si>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</si>
  <si>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</si>
  <si>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</si>
  <si>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</si>
  <si>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</si>
  <si>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</si>
  <si>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</si>
  <si>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16,260.07</t>
  </si>
  <si>
    <t>7.77%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</si>
  <si>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</si>
  <si>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</si>
  <si>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</si>
  <si>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</si>
  <si>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</si>
  <si>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</si>
  <si>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</si>
  <si>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</si>
  <si>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</si>
  <si>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</si>
  <si>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</si>
  <si>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</si>
  <si>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</si>
  <si>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</si>
  <si>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</si>
  <si>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</si>
  <si>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</si>
  <si>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</si>
  <si>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</si>
  <si>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</si>
  <si>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</si>
  <si>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1.56%</t>
  </si>
  <si>
    <t>0.23%</t>
  </si>
  <si>
    <t>סה"כ ממשלתי צמוד מדד</t>
  </si>
  <si>
    <t>309,000.00</t>
  </si>
  <si>
    <t>ממשלתי לא צמוד</t>
  </si>
  <si>
    <t>ממשלתי שקלי 0115</t>
  </si>
  <si>
    <t>4.5000%</t>
  </si>
  <si>
    <t>0.96%</t>
  </si>
  <si>
    <t>9,309.18</t>
  </si>
  <si>
    <t>0.06%</t>
  </si>
  <si>
    <t>4.45%</t>
  </si>
  <si>
    <t>ממשלתי שקלי 0142</t>
  </si>
  <si>
    <t>5.5000%</t>
  </si>
  <si>
    <t>5.03%</t>
  </si>
  <si>
    <t>4,705.90</t>
  </si>
  <si>
    <t>2.25%</t>
  </si>
  <si>
    <t>ממשלתי שקלי 0814</t>
  </si>
  <si>
    <t>3.5000%</t>
  </si>
  <si>
    <t>0.91%</t>
  </si>
  <si>
    <t>0.03%</t>
  </si>
  <si>
    <t>ממשלתי שקלי 1026</t>
  </si>
  <si>
    <t>6.2500%</t>
  </si>
  <si>
    <t>4.10%</t>
  </si>
  <si>
    <t>8,069.33</t>
  </si>
  <si>
    <t>0.04%</t>
  </si>
  <si>
    <t>3.86%</t>
  </si>
  <si>
    <t>סה"כ ממשלתי לא צמוד</t>
  </si>
  <si>
    <t>2.97%</t>
  </si>
  <si>
    <t>19,488,000.00</t>
  </si>
  <si>
    <t>22,144.08</t>
  </si>
  <si>
    <t>10.59%</t>
  </si>
  <si>
    <t>ממשלתי צמוד מט"ח</t>
  </si>
  <si>
    <t>סה"כ ממשלתי צמוד מט"ח</t>
  </si>
  <si>
    <t>סה"כ אג"ח ממשלתי בישראל</t>
  </si>
  <si>
    <t>2.94%</t>
  </si>
  <si>
    <t>19,797,000.00</t>
  </si>
  <si>
    <t>22,623.03</t>
  </si>
  <si>
    <t>10.82%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</si>
  <si>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</si>
  <si>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</si>
  <si>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</si>
  <si>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</si>
  <si>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</si>
  <si>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</si>
  <si>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</si>
  <si>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</si>
  <si>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4.17%</t>
  </si>
  <si>
    <t>2,056.14</t>
  </si>
  <si>
    <t>0.98%</t>
  </si>
  <si>
    <t>Can 1.5% 01/03/17</t>
  </si>
  <si>
    <t>CA135087ZV97</t>
  </si>
  <si>
    <t>1.5000%</t>
  </si>
  <si>
    <t>1.37%</t>
  </si>
  <si>
    <t>4,096.56</t>
  </si>
  <si>
    <t>1.96%</t>
  </si>
  <si>
    <t>Can 5.5% 03/18</t>
  </si>
  <si>
    <t>CA13509PDP59</t>
  </si>
  <si>
    <t>4.8220%</t>
  </si>
  <si>
    <t>4.74%</t>
  </si>
  <si>
    <t>2,043.89</t>
  </si>
  <si>
    <t>Brazil 10.25% 01/28</t>
  </si>
  <si>
    <t>US105756BN96</t>
  </si>
  <si>
    <t>BBB</t>
  </si>
  <si>
    <t>ריאל ברזיל</t>
  </si>
  <si>
    <t>10.2500%</t>
  </si>
  <si>
    <t>11.17%</t>
  </si>
  <si>
    <t>1,361.60</t>
  </si>
  <si>
    <t>0.02%</t>
  </si>
  <si>
    <t>0.65%</t>
  </si>
  <si>
    <t>סה"כ אג"ח שהנפיקו ממשלות זרות בחו"ל</t>
  </si>
  <si>
    <t>4.09%</t>
  </si>
  <si>
    <t>9,277,871.20</t>
  </si>
  <si>
    <t>9,558.19</t>
  </si>
  <si>
    <t>4.57%</t>
  </si>
  <si>
    <t>סה"כ ממשלתי חו"ל</t>
  </si>
  <si>
    <t>סה"כ תעודות התחייבות ממשלתיות</t>
  </si>
  <si>
    <t>3.28%</t>
  </si>
  <si>
    <t>29,074,871.20</t>
  </si>
  <si>
    <t>32,181.23</t>
  </si>
  <si>
    <t>15.39%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</si>
  <si>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</si>
  <si>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</si>
  <si>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</si>
  <si>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</si>
  <si>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</si>
  <si>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</si>
  <si>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</si>
  <si>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</si>
  <si>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</si>
  <si>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</si>
  <si>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</si>
  <si>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</si>
  <si>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</si>
  <si>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</si>
  <si>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</si>
  <si>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</si>
  <si>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</si>
  <si>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</si>
  <si>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</si>
  <si>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</si>
  <si>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</si>
  <si>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</si>
  <si>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</si>
  <si>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</si>
  <si>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</si>
  <si>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</si>
  <si>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</si>
  <si>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</si>
  <si>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</si>
  <si>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-0.27%</t>
  </si>
  <si>
    <t>2,330.79</t>
  </si>
  <si>
    <t>0.13%</t>
  </si>
  <si>
    <t>1.11%</t>
  </si>
  <si>
    <t>מזרחי הנפקות אג33</t>
  </si>
  <si>
    <t>2.6000%</t>
  </si>
  <si>
    <t>-0.07%</t>
  </si>
  <si>
    <t>4,961.47</t>
  </si>
  <si>
    <t>0.19%</t>
  </si>
  <si>
    <t>2.37%</t>
  </si>
  <si>
    <t>פועלים הנפ אג25</t>
  </si>
  <si>
    <t>הפועלים הנפקות בעמ</t>
  </si>
  <si>
    <t>4.3500%</t>
  </si>
  <si>
    <t>-0.04%</t>
  </si>
  <si>
    <t>0.41%</t>
  </si>
  <si>
    <t>לאומי מימון אג' ז</t>
  </si>
  <si>
    <t>לאומי חברה למימון‎</t>
  </si>
  <si>
    <t>AA</t>
  </si>
  <si>
    <t>4.1000%</t>
  </si>
  <si>
    <t>2,458.12</t>
  </si>
  <si>
    <t>0.09%</t>
  </si>
  <si>
    <t>1.18%</t>
  </si>
  <si>
    <t>למן.ק10</t>
  </si>
  <si>
    <t>5.3000%</t>
  </si>
  <si>
    <t>2.36%</t>
  </si>
  <si>
    <t>3,981.86</t>
  </si>
  <si>
    <t>1.90%</t>
  </si>
  <si>
    <t>פועלים הנפ אג8</t>
  </si>
  <si>
    <t>1,442.41</t>
  </si>
  <si>
    <t>0.12%</t>
  </si>
  <si>
    <t>0.69%</t>
  </si>
  <si>
    <t>פועלים הנפ אג9</t>
  </si>
  <si>
    <t>4.7000%</t>
  </si>
  <si>
    <t>0.22%</t>
  </si>
  <si>
    <t>אמות אג2</t>
  </si>
  <si>
    <t>אמות השקעות בעמ</t>
  </si>
  <si>
    <t>AA-</t>
  </si>
  <si>
    <t>מידרוג</t>
  </si>
  <si>
    <t>4.8000%</t>
  </si>
  <si>
    <t>2.76%</t>
  </si>
  <si>
    <t>0.05%</t>
  </si>
  <si>
    <t>ארפורט אג3</t>
  </si>
  <si>
    <t>איירפורט סיטי בעמ</t>
  </si>
  <si>
    <t>נדל"ן ובינוי</t>
  </si>
  <si>
    <t>3.2000%</t>
  </si>
  <si>
    <t>0.81%</t>
  </si>
  <si>
    <t>גזית גלוב אג11</t>
  </si>
  <si>
    <t>גזית-גלוב בעמ</t>
  </si>
  <si>
    <t>מעלות/מידרוג</t>
  </si>
  <si>
    <t>5.3500%</t>
  </si>
  <si>
    <t>3.41%</t>
  </si>
  <si>
    <t>2,767.01</t>
  </si>
  <si>
    <t>1.32%</t>
  </si>
  <si>
    <t>אלוני חץ אג6</t>
  </si>
  <si>
    <t>אלוני-חץ נכסים והשקעות בעמ</t>
  </si>
  <si>
    <t>A+</t>
  </si>
  <si>
    <t>4.2500%</t>
  </si>
  <si>
    <t>0.80%</t>
  </si>
  <si>
    <t>0.11%</t>
  </si>
  <si>
    <t>מכתשים אגן אגחב</t>
  </si>
  <si>
    <t>מ.א. תעשיות‎</t>
  </si>
  <si>
    <t>כימיה גומי ופלסטיק</t>
  </si>
  <si>
    <t>5.1500%</t>
  </si>
  <si>
    <t>4.80%</t>
  </si>
  <si>
    <t>0.43%</t>
  </si>
  <si>
    <t>מליסון בע"מ</t>
  </si>
  <si>
    <t>מליסרון בעמ</t>
  </si>
  <si>
    <t>4.9000%</t>
  </si>
  <si>
    <t>2.58%</t>
  </si>
  <si>
    <t>0.14%</t>
  </si>
  <si>
    <t>סלקום אג4</t>
  </si>
  <si>
    <t>סלקום ישראל בעמ</t>
  </si>
  <si>
    <t>שרותים</t>
  </si>
  <si>
    <t>5.1900%</t>
  </si>
  <si>
    <t>0.44%</t>
  </si>
  <si>
    <t>אשטרום נכסים אג7</t>
  </si>
  <si>
    <t>אשטרום נכסים בעמ</t>
  </si>
  <si>
    <t>A</t>
  </si>
  <si>
    <t>1.72%</t>
  </si>
  <si>
    <t>כלל תעשיות אג13</t>
  </si>
  <si>
    <t>כלל תעשיות‎</t>
  </si>
  <si>
    <t>תעשיה</t>
  </si>
  <si>
    <t>A-</t>
  </si>
  <si>
    <t>0.40%</t>
  </si>
  <si>
    <t>אפרק.ק27</t>
  </si>
  <si>
    <t>אפריקה-ישראל להשקעות בעמ</t>
  </si>
  <si>
    <t>BBB+</t>
  </si>
  <si>
    <t>6.8000%</t>
  </si>
  <si>
    <t>8.47%</t>
  </si>
  <si>
    <t>0.26%</t>
  </si>
  <si>
    <t>דיסקונט השקעות אג4</t>
  </si>
  <si>
    <t>דיסקונט השקעות‎</t>
  </si>
  <si>
    <t>השקעה ואחזקות</t>
  </si>
  <si>
    <t>5.0000%</t>
  </si>
  <si>
    <t>1.38%</t>
  </si>
  <si>
    <t>0.36%</t>
  </si>
  <si>
    <t>דיסקונט השקעות אג6</t>
  </si>
  <si>
    <t>4.9500%</t>
  </si>
  <si>
    <t>5.02%</t>
  </si>
  <si>
    <t>0.25%</t>
  </si>
  <si>
    <t>קרנו.ק2</t>
  </si>
  <si>
    <t>קרדן אן.וי.</t>
  </si>
  <si>
    <t>B</t>
  </si>
  <si>
    <t>35.15%</t>
  </si>
  <si>
    <t>0.15%</t>
  </si>
  <si>
    <t>אדרי-אל אג2</t>
  </si>
  <si>
    <t>אדרי-אל החזקות בעמ</t>
  </si>
  <si>
    <t>D</t>
  </si>
  <si>
    <t>5.1860%</t>
  </si>
  <si>
    <t>0.07%</t>
  </si>
  <si>
    <t>חלל תקשורת סדרה יב</t>
  </si>
  <si>
    <t>חלל-תקשורת בעמ</t>
  </si>
  <si>
    <t>5.4500%</t>
  </si>
  <si>
    <t>4.41%</t>
  </si>
  <si>
    <t>0.08%</t>
  </si>
  <si>
    <t>0.21%</t>
  </si>
  <si>
    <t>סה"כ אגרות חוב קונצרניות צמודות</t>
  </si>
  <si>
    <t>19,864,711.76</t>
  </si>
  <si>
    <t>24,006.59</t>
  </si>
  <si>
    <t>11.48%</t>
  </si>
  <si>
    <t>אגרות חוב קונצרניות לא צמודות</t>
  </si>
  <si>
    <t>פרטנר ה 5.5%</t>
  </si>
  <si>
    <t>חברת פרטנר תקשורת בעמ</t>
  </si>
  <si>
    <t>תקשורת ומדיה</t>
  </si>
  <si>
    <t>2.14%</t>
  </si>
  <si>
    <t>מכתשים אגן אג4</t>
  </si>
  <si>
    <t>6.5000%</t>
  </si>
  <si>
    <t>2.19%</t>
  </si>
  <si>
    <t>סלקום אג5</t>
  </si>
  <si>
    <t>קונצרנים אחר</t>
  </si>
  <si>
    <t>פז נפט אג3</t>
  </si>
  <si>
    <t>פז חברת הנפט בעמ</t>
  </si>
  <si>
    <t>3.4647%</t>
  </si>
  <si>
    <t>3.45%</t>
  </si>
  <si>
    <t>0.20%</t>
  </si>
  <si>
    <t>כלל תעשיות טו 5.59%</t>
  </si>
  <si>
    <t>5.5900%</t>
  </si>
  <si>
    <t>2.61%</t>
  </si>
  <si>
    <t>צבי צרפתי סד ו 8.2%</t>
  </si>
  <si>
    <t>צבי צרפתי השקעות ובנין )2991(</t>
  </si>
  <si>
    <t>8.2000%</t>
  </si>
  <si>
    <t>3.20%</t>
  </si>
  <si>
    <t>סה"כ אגרות חוב קונצרניות לא צמודות</t>
  </si>
  <si>
    <t>2.75%</t>
  </si>
  <si>
    <t>1,031,063.84</t>
  </si>
  <si>
    <t>1,093.79</t>
  </si>
  <si>
    <t>0.52%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</si>
  <si>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</si>
  <si>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</si>
  <si>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</si>
  <si>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</si>
  <si>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</si>
  <si>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13.06%</t>
  </si>
  <si>
    <t>סה"כ אגרות חוב קונצרניות צמודות למט"ח</t>
  </si>
  <si>
    <t>134,900.00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</si>
  <si>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</si>
  <si>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</si>
  <si>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</si>
  <si>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1.99%</t>
  </si>
  <si>
    <t>21,030,675.60</t>
  </si>
  <si>
    <t>25,215.99</t>
  </si>
  <si>
    <t>12.06%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</si>
  <si>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</si>
  <si>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</si>
  <si>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</si>
  <si>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</si>
  <si>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</si>
  <si>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</si>
  <si>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</si>
  <si>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</si>
  <si>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4.28%</t>
  </si>
  <si>
    <t>JPM 4.4 22/7/20</t>
  </si>
  <si>
    <t>US46625HHS22</t>
  </si>
  <si>
    <t>JPMORGAN CHASE &amp; CO</t>
  </si>
  <si>
    <t>Diversified Financials (4020)</t>
  </si>
  <si>
    <t>4.4000%</t>
  </si>
  <si>
    <t>3.18%</t>
  </si>
  <si>
    <t>0.16%</t>
  </si>
  <si>
    <t>Jpm 4.5% 24.02.22</t>
  </si>
  <si>
    <t>US46625HJD35</t>
  </si>
  <si>
    <t>JP MORGAN</t>
  </si>
  <si>
    <t>3.69%</t>
  </si>
  <si>
    <t>0.32%</t>
  </si>
  <si>
    <t>SPG 10.5 04/19</t>
  </si>
  <si>
    <t>US828807CA39</t>
  </si>
  <si>
    <t>SIMON PROPERTY GROUP</t>
  </si>
  <si>
    <t>10.3500%</t>
  </si>
  <si>
    <t>3.03%</t>
  </si>
  <si>
    <t>Anheuse Busch 9.75</t>
  </si>
  <si>
    <t>US03523TAY47</t>
  </si>
  <si>
    <t>Anheuser Busch</t>
  </si>
  <si>
    <t>Food, Beverage &amp; Tobacco (3020)</t>
  </si>
  <si>
    <t>9.7500%</t>
  </si>
  <si>
    <t>10.63%</t>
  </si>
  <si>
    <t>BAC 10 11/14</t>
  </si>
  <si>
    <t>XS50465881935</t>
  </si>
  <si>
    <t>Sanofi-aventis</t>
  </si>
  <si>
    <t>10.0000%</t>
  </si>
  <si>
    <t>12.83%</t>
  </si>
  <si>
    <t>Hcp  Inc 5.375 02/21</t>
  </si>
  <si>
    <t>US40414LAD10</t>
  </si>
  <si>
    <t>HCP INC</t>
  </si>
  <si>
    <t>Real Estate (4040)</t>
  </si>
  <si>
    <t>5.3750%</t>
  </si>
  <si>
    <t>4.01%</t>
  </si>
  <si>
    <t>Kimco 6..875%</t>
  </si>
  <si>
    <t>US49446RAJ86</t>
  </si>
  <si>
    <t>Kimco realty corp</t>
  </si>
  <si>
    <t>6.8750%</t>
  </si>
  <si>
    <t>Mco 4.875% 02/24</t>
  </si>
  <si>
    <t>US615369AC97</t>
  </si>
  <si>
    <t>Moody's corporation</t>
  </si>
  <si>
    <t>4.8750%</t>
  </si>
  <si>
    <t>4.59%</t>
  </si>
  <si>
    <t>0.18%</t>
  </si>
  <si>
    <t>Swk 5.75 12/15/53</t>
  </si>
  <si>
    <t>US02209SAS23</t>
  </si>
  <si>
    <t>Stanley black &amp; decker i</t>
  </si>
  <si>
    <t>Capital Goods (2010)</t>
  </si>
  <si>
    <t>5.7500%</t>
  </si>
  <si>
    <t>4.54%</t>
  </si>
  <si>
    <t>Vz 5.15% 15/09/23</t>
  </si>
  <si>
    <t>US92343VBR42</t>
  </si>
  <si>
    <t>Verizon Communicati</t>
  </si>
  <si>
    <t>Telecommunication Services (5010)</t>
  </si>
  <si>
    <t>ASSOC C6.95 11/18</t>
  </si>
  <si>
    <t>US046003JU47</t>
  </si>
  <si>
    <t>Associated CORP NA</t>
  </si>
  <si>
    <t>6.9500%</t>
  </si>
  <si>
    <t>2.68%</t>
  </si>
  <si>
    <t>Alria 4% 01/24</t>
  </si>
  <si>
    <t>ALTRIA GROUP</t>
  </si>
  <si>
    <t>4.29%</t>
  </si>
  <si>
    <t>BAC7.625 06/19</t>
  </si>
  <si>
    <t>US06051GDZ90</t>
  </si>
  <si>
    <t>7.6250%</t>
  </si>
  <si>
    <t>2.86%</t>
  </si>
  <si>
    <t>0.38%</t>
  </si>
  <si>
    <t>Bac 5.7 24/01/22</t>
  </si>
  <si>
    <t>US06051GEM78</t>
  </si>
  <si>
    <t>Bank of America</t>
  </si>
  <si>
    <t>5.7000%</t>
  </si>
  <si>
    <t>3.84%</t>
  </si>
  <si>
    <t>C 4.5% 14/01/2022</t>
  </si>
  <si>
    <t>US172967FT34</t>
  </si>
  <si>
    <t>CITIGROUP INC</t>
  </si>
  <si>
    <t>3.68%</t>
  </si>
  <si>
    <t>C 6.125 5/15/08</t>
  </si>
  <si>
    <t>US172967ES69</t>
  </si>
  <si>
    <t>6.1250%</t>
  </si>
  <si>
    <t>2.30%</t>
  </si>
  <si>
    <t>Citigroup inc 8.5%</t>
  </si>
  <si>
    <t>US172967EV98</t>
  </si>
  <si>
    <t>8.5000%</t>
  </si>
  <si>
    <t>2.82%</t>
  </si>
  <si>
    <t>Gazprom 9.25% 4.19</t>
  </si>
  <si>
    <t>XS0424860947</t>
  </si>
  <si>
    <t>Gazprom oao-spon</t>
  </si>
  <si>
    <t>Energy (1010)</t>
  </si>
  <si>
    <t>9.2500%</t>
  </si>
  <si>
    <t>4.36%</t>
  </si>
  <si>
    <t>0.29%</t>
  </si>
  <si>
    <t>MS 10.09% 05/17</t>
  </si>
  <si>
    <t>US61747YBA29</t>
  </si>
  <si>
    <t>MORGAN STANLEY</t>
  </si>
  <si>
    <t>10.0900%</t>
  </si>
  <si>
    <t>11.97%</t>
  </si>
  <si>
    <t>PETBRA 7.875% 15.03</t>
  </si>
  <si>
    <t>US71645WAN11</t>
  </si>
  <si>
    <t>Petrobras initl</t>
  </si>
  <si>
    <t>7.8750%</t>
  </si>
  <si>
    <t>4.89%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</si>
  <si>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</si>
  <si>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</si>
  <si>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</si>
  <si>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</si>
  <si>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</si>
  <si>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</si>
  <si>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</si>
  <si>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</si>
  <si>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</si>
  <si>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5.8750%</t>
  </si>
  <si>
    <t>6.16%</t>
  </si>
  <si>
    <t>TELEFO 5.877 15/7/19</t>
  </si>
  <si>
    <t>US87938WAH60</t>
  </si>
  <si>
    <t>Telefonica SA</t>
  </si>
  <si>
    <t>5.8770%</t>
  </si>
  <si>
    <t>3.44%</t>
  </si>
  <si>
    <t>VALEBZ 4 3/8 01/11/2</t>
  </si>
  <si>
    <t>US91911YAM53</t>
  </si>
  <si>
    <t>Vale overseas limite</t>
  </si>
  <si>
    <t>4.3750%</t>
  </si>
  <si>
    <t>4.85%</t>
  </si>
  <si>
    <t>Votora 6.625% 09.19</t>
  </si>
  <si>
    <t>USG9393UAA00</t>
  </si>
  <si>
    <t>Voto - votorantim</t>
  </si>
  <si>
    <t>Materials (1510)</t>
  </si>
  <si>
    <t>6.6250%</t>
  </si>
  <si>
    <t>4.48%</t>
  </si>
  <si>
    <t>Xtaln 4% 25/10/22</t>
  </si>
  <si>
    <t>USC98874AM93</t>
  </si>
  <si>
    <t>XSTRATA CANADA FIN</t>
  </si>
  <si>
    <t>4.67%</t>
  </si>
  <si>
    <t>BRFSBZ 5.875%</t>
  </si>
  <si>
    <t>USP1905CAA82</t>
  </si>
  <si>
    <t>BRF-BRASIL FOODS</t>
  </si>
  <si>
    <t>Food &amp; Staples Retailing (3010)</t>
  </si>
  <si>
    <t>BBB-</t>
  </si>
  <si>
    <t>5.98%</t>
  </si>
  <si>
    <t>Banvor 6.1/4 05.16.1</t>
  </si>
  <si>
    <t>XS0626896178</t>
  </si>
  <si>
    <t>BANCO VOTORANTIM</t>
  </si>
  <si>
    <t>1.39%</t>
  </si>
  <si>
    <t>Leiau 5.95 13.11.12</t>
  </si>
  <si>
    <t>USQ55038AA33</t>
  </si>
  <si>
    <t>Leighton Finance usa pty</t>
  </si>
  <si>
    <t>5.9500%</t>
  </si>
  <si>
    <t>6.39%</t>
  </si>
  <si>
    <t>0.28%</t>
  </si>
  <si>
    <t>RWE 7% 12/10/72</t>
  </si>
  <si>
    <t>XS0767140022</t>
  </si>
  <si>
    <t>RWE FINANCE</t>
  </si>
  <si>
    <t>Utilities (5510)</t>
  </si>
  <si>
    <t>7.0000%</t>
  </si>
  <si>
    <t>6.47%</t>
  </si>
  <si>
    <t>Wachovia 15.06.17</t>
  </si>
  <si>
    <t>US12505JAA16</t>
  </si>
  <si>
    <t>Cbl &amp; Associates IP</t>
  </si>
  <si>
    <t>5.2500%</t>
  </si>
  <si>
    <t>5.27%</t>
  </si>
  <si>
    <t>Arcelormittal 9.85%</t>
  </si>
  <si>
    <t>US03938LAM63</t>
  </si>
  <si>
    <t>ARCELORMITTAL</t>
  </si>
  <si>
    <t>BB+</t>
  </si>
  <si>
    <t>9.8500%</t>
  </si>
  <si>
    <t>סה"כ אגרות חוב קונצרניות חברות זרות בחו"ל</t>
  </si>
  <si>
    <t>11,722,620.80</t>
  </si>
  <si>
    <t>12,717.75</t>
  </si>
  <si>
    <t>6.08%</t>
  </si>
  <si>
    <t>סה"כ אג"ח קונצרני בחו"ל</t>
  </si>
  <si>
    <t>סה"כ אג"ח קונצרני</t>
  </si>
  <si>
    <t>1.65%</t>
  </si>
  <si>
    <t>32,753,296.40</t>
  </si>
  <si>
    <t>37,933.75</t>
  </si>
  <si>
    <t>18.14%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</si>
  <si>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</si>
  <si>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</si>
  <si>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</si>
  <si>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</si>
  <si>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</si>
  <si>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</si>
  <si>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</si>
  <si>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2,011.30</t>
  </si>
  <si>
    <t>קבוצת דלק</t>
  </si>
  <si>
    <t>קבוצת דלק‎</t>
  </si>
  <si>
    <t>2,648.02</t>
  </si>
  <si>
    <t>1.27%</t>
  </si>
  <si>
    <t>גזית גלוב</t>
  </si>
  <si>
    <t>2,494.65</t>
  </si>
  <si>
    <t>1.19%</t>
  </si>
  <si>
    <t>קבוצת עזריאלי</t>
  </si>
  <si>
    <t>2,496.10</t>
  </si>
  <si>
    <t>כיל</t>
  </si>
  <si>
    <t>כימיקלים לישראל בעמ</t>
  </si>
  <si>
    <t>1,236.18</t>
  </si>
  <si>
    <t>0.59%</t>
  </si>
  <si>
    <t>אבנר יהש</t>
  </si>
  <si>
    <t>אבנר חיפושי נפט וגז - שותפות מ</t>
  </si>
  <si>
    <t>נפט וגז</t>
  </si>
  <si>
    <t>בזק</t>
  </si>
  <si>
    <t>בזק החברה הישראלית לתקשורת בעמ</t>
  </si>
  <si>
    <t>-1,912.63</t>
  </si>
  <si>
    <t>-0.01%</t>
  </si>
  <si>
    <t>-0.91%</t>
  </si>
  <si>
    <t>סה"כ מניות תל אביב 25</t>
  </si>
  <si>
    <t>151,683.00</t>
  </si>
  <si>
    <t>9,064.31</t>
  </si>
  <si>
    <t>4.33%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</si>
  <si>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</si>
  <si>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</si>
  <si>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</si>
  <si>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</si>
  <si>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</si>
  <si>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אלוני חץ</t>
  </si>
  <si>
    <t>2,142.04</t>
  </si>
  <si>
    <t>1.02%</t>
  </si>
  <si>
    <t>אמות</t>
  </si>
  <si>
    <t>גב ים</t>
  </si>
  <si>
    <t>גב ים‎</t>
  </si>
  <si>
    <t>וילאר</t>
  </si>
  <si>
    <t>וילאר אינטרנשיונל בעמ</t>
  </si>
  <si>
    <t>0.35%</t>
  </si>
  <si>
    <t>מליסרון</t>
  </si>
  <si>
    <t>מליסרון חסום</t>
  </si>
  <si>
    <t>1,337.50</t>
  </si>
  <si>
    <t>0.64%</t>
  </si>
  <si>
    <t>ריט1</t>
  </si>
  <si>
    <t>ריט 1 בעמ</t>
  </si>
  <si>
    <t>קרור 1</t>
  </si>
  <si>
    <t>קרור אחזקות בעמ</t>
  </si>
  <si>
    <t>מזון וטבק</t>
  </si>
  <si>
    <t>טאואר</t>
  </si>
  <si>
    <t>פלסאון תעשיות</t>
  </si>
  <si>
    <t>פלסאון תעשיות בעמ</t>
  </si>
  <si>
    <t>יואל</t>
  </si>
  <si>
    <t>1,413.72</t>
  </si>
  <si>
    <t>0.68%</t>
  </si>
  <si>
    <t>נפטא</t>
  </si>
  <si>
    <t>אי די אי ביטוח</t>
  </si>
  <si>
    <t>אדבט</t>
  </si>
  <si>
    <t>שירותים פיננסיים</t>
  </si>
  <si>
    <t>דש איפקס</t>
  </si>
  <si>
    <t>דש איפקס הולדינגס בעמ</t>
  </si>
  <si>
    <t>סה"כ מניות תל אביב 75</t>
  </si>
  <si>
    <t>334,189.75</t>
  </si>
  <si>
    <t>9,934.77</t>
  </si>
  <si>
    <t>4.75%</t>
  </si>
  <si>
    <t>מניות מניות היתר</t>
  </si>
  <si>
    <t>קדסט</t>
  </si>
  <si>
    <t>קדימהסטם</t>
  </si>
  <si>
    <t>ויליפוד חסום</t>
  </si>
  <si>
    <t>וילי פוד השקעות בעמ</t>
  </si>
  <si>
    <t>מסחר</t>
  </si>
  <si>
    <t>דן רכב</t>
  </si>
  <si>
    <t>קרדן רכב בעמ</t>
  </si>
  <si>
    <t>דן</t>
  </si>
  <si>
    <t>חברת מלונות דן בעמ</t>
  </si>
  <si>
    <t>תירות</t>
  </si>
  <si>
    <t>חילן טק</t>
  </si>
  <si>
    <t>חילן טק בעמ</t>
  </si>
  <si>
    <t>מחשבים</t>
  </si>
  <si>
    <t>מגה אור חסום</t>
  </si>
  <si>
    <t>מגה אור</t>
  </si>
  <si>
    <t>רבד</t>
  </si>
  <si>
    <t>קרדן יזמות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</si>
  <si>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</si>
  <si>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</si>
  <si>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</si>
  <si>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</si>
  <si>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</si>
  <si>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</si>
  <si>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</si>
  <si>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</si>
  <si>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סה"כ מניות מניות היתר</t>
  </si>
  <si>
    <t>60,097.00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</si>
  <si>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</si>
  <si>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</si>
  <si>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</si>
  <si>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</si>
  <si>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</si>
  <si>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545,969.75</t>
  </si>
  <si>
    <t>19,756.35</t>
  </si>
  <si>
    <t>9.45%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</si>
  <si>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</si>
  <si>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</si>
  <si>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</si>
  <si>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</si>
  <si>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</si>
  <si>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</si>
  <si>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</si>
  <si>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0.31%</t>
  </si>
  <si>
    <t>Cabot oil &amp; gas cor</t>
  </si>
  <si>
    <t>US1270971039</t>
  </si>
  <si>
    <t>Cabot oil &amp; gas corporation</t>
  </si>
  <si>
    <t>EOG resorces inc</t>
  </si>
  <si>
    <t>US26875P1012</t>
  </si>
  <si>
    <t>E.ON AG</t>
  </si>
  <si>
    <t>EXXON MOBIL CORP</t>
  </si>
  <si>
    <t>US30231G1022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</si>
  <si>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</si>
  <si>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</si>
  <si>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</si>
  <si>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</si>
  <si>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</si>
  <si>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</si>
  <si>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</si>
  <si>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</si>
  <si>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</si>
  <si>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</si>
  <si>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</si>
  <si>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</si>
  <si>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TOTAL FINA (TOT</t>
  </si>
  <si>
    <t>US89151E1091</t>
  </si>
  <si>
    <t>TOTAL SA-SPON ADR</t>
  </si>
  <si>
    <t>Newmont mining corp</t>
  </si>
  <si>
    <t>US6516391066</t>
  </si>
  <si>
    <t>Newmont Mining corporation</t>
  </si>
  <si>
    <t>Boeing fom</t>
  </si>
  <si>
    <t>US0970231058</t>
  </si>
  <si>
    <t>Boeing Co</t>
  </si>
  <si>
    <t>1,035.63</t>
  </si>
  <si>
    <t>0.50%</t>
  </si>
  <si>
    <t>VALLOUREC</t>
  </si>
  <si>
    <t>FR0000120354</t>
  </si>
  <si>
    <t>MTR CORPORATION</t>
  </si>
  <si>
    <t>HK066009694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</si>
  <si>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</si>
  <si>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</si>
  <si>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</si>
  <si>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</si>
  <si>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</si>
  <si>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</si>
  <si>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</si>
  <si>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</si>
  <si>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EXPEDIA INC</t>
  </si>
  <si>
    <t>US30212P1057</t>
  </si>
  <si>
    <t>Expedia Inc</t>
  </si>
  <si>
    <t>Retailing (2550)</t>
  </si>
  <si>
    <t>PRICELINE COM</t>
  </si>
  <si>
    <t>US7415034039</t>
  </si>
  <si>
    <t>Priceline.com Inc</t>
  </si>
  <si>
    <t>BRITISH BTI US</t>
  </si>
  <si>
    <t>US1104481072</t>
  </si>
  <si>
    <t>Brit-amer tob sp adr</t>
  </si>
  <si>
    <t>Diageo plc spon adr</t>
  </si>
  <si>
    <t>US25243Q2057</t>
  </si>
  <si>
    <t>Diageo PLC</t>
  </si>
  <si>
    <t>Unilever NV</t>
  </si>
  <si>
    <t>US9047847093</t>
  </si>
  <si>
    <t>Unilever</t>
  </si>
  <si>
    <t>Glaxosmithk plc adr</t>
  </si>
  <si>
    <t>US37733W1053</t>
  </si>
  <si>
    <t>Glaxosmithkline plc</t>
  </si>
  <si>
    <t>Pharmaceuticals, Biotech&amp;Life Sci (3520)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</si>
  <si>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</si>
  <si>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</si>
  <si>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</si>
  <si>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</si>
  <si>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</si>
  <si>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</si>
  <si>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</si>
  <si>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</si>
  <si>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0.42%</t>
  </si>
  <si>
    <t>WELLS FARGO &amp; CO</t>
  </si>
  <si>
    <t>US9497461015</t>
  </si>
  <si>
    <t>Banks (4010)</t>
  </si>
  <si>
    <t>1,041.00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</si>
  <si>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</si>
  <si>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</si>
  <si>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</si>
  <si>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</si>
  <si>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</si>
  <si>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</si>
  <si>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</si>
  <si>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</si>
  <si>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</si>
  <si>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</si>
  <si>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</si>
  <si>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</si>
  <si>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</si>
  <si>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</si>
  <si>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1,183.65</t>
  </si>
  <si>
    <t>0.57%</t>
  </si>
  <si>
    <t>Google inc cl-a</t>
  </si>
  <si>
    <t>US38259P5089</t>
  </si>
  <si>
    <t>Google Inc</t>
  </si>
  <si>
    <t>Software &amp; Services (4510)</t>
  </si>
  <si>
    <t>0.37%</t>
  </si>
  <si>
    <t>Microsoft corp</t>
  </si>
  <si>
    <t>US5949181045</t>
  </si>
  <si>
    <t>1,034.00</t>
  </si>
  <si>
    <t>0.49%</t>
  </si>
  <si>
    <t>Apple computer inc</t>
  </si>
  <si>
    <t>US0378331005</t>
  </si>
  <si>
    <t>Technology Hardware &amp; Equipment (4520)</t>
  </si>
  <si>
    <t>Intel corp</t>
  </si>
  <si>
    <t>US4581401001</t>
  </si>
  <si>
    <t>INTEL CORP</t>
  </si>
  <si>
    <t>Semiconductors (4530)</t>
  </si>
  <si>
    <t>SAMSUNG E(SMSN)</t>
  </si>
  <si>
    <t>US7960502222</t>
  </si>
  <si>
    <t>SAMSUNG ELECTR-GDR</t>
  </si>
  <si>
    <t>1,593.39</t>
  </si>
  <si>
    <t>0.76%</t>
  </si>
  <si>
    <t>TAIWAN SEMI (TSM</t>
  </si>
  <si>
    <t>US8740391003</t>
  </si>
  <si>
    <t>TAIWAN SEMICONDUCTOR</t>
  </si>
  <si>
    <t>CHEVRON (CVX</t>
  </si>
  <si>
    <t>US1667641005</t>
  </si>
  <si>
    <t>CHEVRON CORP</t>
  </si>
  <si>
    <t>Energy (0010)</t>
  </si>
  <si>
    <t>CONOCOPHIL(COP</t>
  </si>
  <si>
    <t>US20825C1045</t>
  </si>
  <si>
    <t>CONOCOPHILLIPS</t>
  </si>
  <si>
    <t>BASF AG(BAS</t>
  </si>
  <si>
    <t>DE0005151005</t>
  </si>
  <si>
    <t>BASF SE</t>
  </si>
  <si>
    <t>Materials (0015)</t>
  </si>
  <si>
    <t>סה"כ מניות חברות זרות בחו"ל</t>
  </si>
  <si>
    <t>694,188.51</t>
  </si>
  <si>
    <t>23,112.84</t>
  </si>
  <si>
    <t>11.05%</t>
  </si>
  <si>
    <t>סה"כ מניות בחו"ל</t>
  </si>
  <si>
    <t>סה"כ מניות</t>
  </si>
  <si>
    <t>1,240,158.26</t>
  </si>
  <si>
    <t>42,869.19</t>
  </si>
  <si>
    <t>20.50%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</si>
  <si>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</si>
  <si>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</si>
  <si>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</si>
  <si>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</si>
  <si>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</si>
  <si>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</si>
  <si>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</si>
  <si>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</si>
  <si>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</si>
  <si>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</si>
  <si>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</si>
  <si>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</si>
  <si>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</si>
  <si>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</si>
  <si>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</si>
  <si>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</si>
  <si>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</si>
  <si>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</si>
  <si>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</si>
  <si>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</si>
  <si>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</si>
  <si>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</si>
  <si>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</si>
  <si>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סה"כ תעודות סל שמחקות מדדי מניות</t>
  </si>
  <si>
    <t>13,466.82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</si>
  <si>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</si>
  <si>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</si>
  <si>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</si>
  <si>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</si>
  <si>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</si>
  <si>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</si>
  <si>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</si>
  <si>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</si>
  <si>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</si>
  <si>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</si>
  <si>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</si>
  <si>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</si>
  <si>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אלטשולר שחם הירוקה*</t>
  </si>
  <si>
    <t>סה"כ תעודות השתתפות בקרנות נאמנות בישראל</t>
  </si>
  <si>
    <t>595,413.00</t>
  </si>
  <si>
    <t>1,155.84</t>
  </si>
  <si>
    <t>0.55%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</si>
  <si>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</si>
  <si>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</si>
  <si>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</si>
  <si>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</si>
  <si>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</si>
  <si>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</si>
  <si>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</si>
  <si>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</si>
  <si>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</si>
  <si>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אפ10</t>
  </si>
  <si>
    <t>קדסט.א1</t>
  </si>
  <si>
    <t>טכנולוגיה</t>
  </si>
  <si>
    <t>קדסט.א2</t>
  </si>
  <si>
    <t>רבד אופציה 2</t>
  </si>
  <si>
    <t>סחורות</t>
  </si>
  <si>
    <t>ריט1.א6</t>
  </si>
  <si>
    <t>סה"כ כתבי אופציה בישראל</t>
  </si>
  <si>
    <t>24,175.00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</si>
  <si>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</si>
  <si>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</si>
  <si>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</si>
  <si>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</si>
  <si>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</si>
  <si>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</si>
  <si>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</si>
  <si>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</si>
  <si>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</si>
  <si>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</si>
  <si>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</si>
  <si>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</si>
  <si>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</si>
  <si>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</si>
  <si>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</si>
  <si>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</si>
  <si>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Spx C1775 21/03/14</t>
  </si>
  <si>
    <t>Spx C1850 22/03/14</t>
  </si>
  <si>
    <t>-0.08%</t>
  </si>
  <si>
    <t>spx call 21/03/14</t>
  </si>
  <si>
    <t>אופציות על מטבעות</t>
  </si>
  <si>
    <t>סה"כ אופציות על מטבעות</t>
  </si>
  <si>
    <t>אופציות על סחורות</t>
  </si>
  <si>
    <t>crude oil fut call 100 opt dec</t>
  </si>
  <si>
    <t>crude oil fut call 110 opt dec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</si>
  <si>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</si>
  <si>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</si>
  <si>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</si>
  <si>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</si>
  <si>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</si>
  <si>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</si>
  <si>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</si>
  <si>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</si>
  <si>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</si>
  <si>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</si>
  <si>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</si>
  <si>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mar14</t>
  </si>
  <si>
    <t>spi 200 mar14</t>
  </si>
  <si>
    <t>wti crude future dec14</t>
  </si>
  <si>
    <t>wti crude future jul14</t>
  </si>
  <si>
    <t>wti crude future may14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</si>
  <si>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</si>
  <si>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</si>
  <si>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</si>
  <si>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</si>
  <si>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</si>
  <si>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</si>
  <si>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</si>
  <si>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</si>
  <si>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</si>
  <si>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</si>
  <si>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</si>
  <si>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</si>
  <si>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</si>
  <si>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</si>
  <si>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</si>
  <si>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</si>
  <si>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</si>
  <si>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</si>
  <si>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</si>
  <si>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</si>
  <si>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</si>
  <si>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</si>
  <si>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</si>
  <si>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</si>
  <si>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</si>
  <si>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</si>
  <si>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</si>
  <si>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</si>
  <si>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</si>
  <si>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</si>
  <si>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</si>
  <si>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</si>
  <si>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</si>
  <si>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</si>
  <si>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</si>
  <si>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</si>
  <si>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</si>
  <si>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</si>
  <si>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</si>
  <si>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</si>
  <si>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</si>
  <si>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</si>
  <si>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</si>
  <si>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</si>
  <si>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</si>
  <si>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</si>
  <si>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</si>
  <si>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</si>
  <si>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</si>
  <si>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</si>
  <si>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</si>
  <si>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</si>
  <si>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</si>
  <si>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</si>
  <si>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</si>
  <si>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</si>
  <si>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</si>
  <si>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</si>
  <si>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</si>
  <si>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</si>
  <si>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</si>
  <si>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</si>
  <si>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</si>
  <si>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</si>
  <si>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</si>
  <si>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</si>
  <si>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</si>
  <si>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</si>
  <si>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</si>
  <si>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</si>
  <si>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</si>
  <si>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</si>
  <si>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</si>
  <si>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</si>
  <si>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</si>
  <si>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</si>
  <si>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</si>
  <si>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</si>
  <si>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</si>
  <si>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</si>
  <si>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</si>
  <si>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</si>
  <si>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</si>
  <si>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</si>
  <si>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</si>
  <si>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</si>
  <si>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</si>
  <si>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</si>
  <si>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</si>
  <si>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</si>
  <si>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</si>
  <si>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</si>
  <si>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</si>
  <si>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4.86%</t>
  </si>
  <si>
    <t>ערד 8779</t>
  </si>
  <si>
    <t>1/06/2011</t>
  </si>
  <si>
    <t>0.24%</t>
  </si>
  <si>
    <t>ערד 8780</t>
  </si>
  <si>
    <t>1/07/2011</t>
  </si>
  <si>
    <t>ערד 8781</t>
  </si>
  <si>
    <t>1/08/2011</t>
  </si>
  <si>
    <t>1,021.90</t>
  </si>
  <si>
    <t>ערד 8782</t>
  </si>
  <si>
    <t>1/09/2011</t>
  </si>
  <si>
    <t>ערד 8783</t>
  </si>
  <si>
    <t>1/10/2011</t>
  </si>
  <si>
    <t>ערד 8784</t>
  </si>
  <si>
    <t>1/11/2011</t>
  </si>
  <si>
    <t>0.45%</t>
  </si>
  <si>
    <t>ערד 8785</t>
  </si>
  <si>
    <t>1/12/2011</t>
  </si>
  <si>
    <t>0.47%</t>
  </si>
  <si>
    <t>ערד 8786</t>
  </si>
  <si>
    <t>1/01/2012</t>
  </si>
  <si>
    <t>1,160.45</t>
  </si>
  <si>
    <t>ערד 8787</t>
  </si>
  <si>
    <t>1/02/2012</t>
  </si>
  <si>
    <t>1,231.62</t>
  </si>
  <si>
    <t>ערד 8788</t>
  </si>
  <si>
    <t>1/03/2012</t>
  </si>
  <si>
    <t>1,404.36</t>
  </si>
  <si>
    <t>0.67%</t>
  </si>
  <si>
    <t>ערד 8789</t>
  </si>
  <si>
    <t>1/04/2012</t>
  </si>
  <si>
    <t>1,329.85</t>
  </si>
  <si>
    <t>ערד 8790</t>
  </si>
  <si>
    <t>1/05/2012</t>
  </si>
  <si>
    <t>1,254.02</t>
  </si>
  <si>
    <t>0.60%</t>
  </si>
  <si>
    <t>ערד 8791</t>
  </si>
  <si>
    <t>1/06/2012</t>
  </si>
  <si>
    <t>ערד 8792</t>
  </si>
  <si>
    <t>1/07/2012</t>
  </si>
  <si>
    <t>1,171.22</t>
  </si>
  <si>
    <t>0.56%</t>
  </si>
  <si>
    <t>ערד 8793</t>
  </si>
  <si>
    <t>1/08/2012</t>
  </si>
  <si>
    <t>2,003.45</t>
  </si>
  <si>
    <t>ערד 8794</t>
  </si>
  <si>
    <t>1/09/2012</t>
  </si>
  <si>
    <t>1,508.15</t>
  </si>
  <si>
    <t>0.72%</t>
  </si>
  <si>
    <t>ערד 8795</t>
  </si>
  <si>
    <t>2/10/2012</t>
  </si>
  <si>
    <t>1,721.15</t>
  </si>
  <si>
    <t>0.82%</t>
  </si>
  <si>
    <t>ערד 8796</t>
  </si>
  <si>
    <t>1/11/2012</t>
  </si>
  <si>
    <t>1,757.30</t>
  </si>
  <si>
    <t>0.84%</t>
  </si>
  <si>
    <t>ערד 8797</t>
  </si>
  <si>
    <t>2/12/2012</t>
  </si>
  <si>
    <t>1,671.93</t>
  </si>
  <si>
    <t>ערד 8798</t>
  </si>
  <si>
    <t>1/01/2013</t>
  </si>
  <si>
    <t>2,717.93</t>
  </si>
  <si>
    <t>1.30%</t>
  </si>
  <si>
    <t>ערד 8799</t>
  </si>
  <si>
    <t>1/02/2013</t>
  </si>
  <si>
    <t>1,666.44</t>
  </si>
  <si>
    <t>ערד 8801</t>
  </si>
  <si>
    <t>2/04/2013</t>
  </si>
  <si>
    <t>5,631.04</t>
  </si>
  <si>
    <t>2.69%</t>
  </si>
  <si>
    <t>ערד 8802</t>
  </si>
  <si>
    <t>1/05/2013</t>
  </si>
  <si>
    <t>2,317.69</t>
  </si>
  <si>
    <t>ערד 8803</t>
  </si>
  <si>
    <t>2/06/2013</t>
  </si>
  <si>
    <t>2,381.53</t>
  </si>
  <si>
    <t>1.14%</t>
  </si>
  <si>
    <t>ערד 8804</t>
  </si>
  <si>
    <t>1/07/2013</t>
  </si>
  <si>
    <t>1,219.80</t>
  </si>
  <si>
    <t>0.58%</t>
  </si>
  <si>
    <t>ערד 8805</t>
  </si>
  <si>
    <t>1/08/2013</t>
  </si>
  <si>
    <t>3,214.74</t>
  </si>
  <si>
    <t>1.54%</t>
  </si>
  <si>
    <t>ערד 8806</t>
  </si>
  <si>
    <t>1/09/2013</t>
  </si>
  <si>
    <t>1,238.75</t>
  </si>
  <si>
    <t>ערד 8807</t>
  </si>
  <si>
    <t>1/10/2013</t>
  </si>
  <si>
    <t>3,298.43</t>
  </si>
  <si>
    <t>1.58%</t>
  </si>
  <si>
    <t>ערד 8808</t>
  </si>
  <si>
    <t>1/11/2013</t>
  </si>
  <si>
    <t>4,371.79</t>
  </si>
  <si>
    <t>2.09%</t>
  </si>
  <si>
    <t>ערד 8809</t>
  </si>
  <si>
    <t>1/12/2013</t>
  </si>
  <si>
    <t>3,157.82</t>
  </si>
  <si>
    <t>1.51%</t>
  </si>
  <si>
    <t>סה"כ ערד</t>
  </si>
  <si>
    <t>57,560,000.00</t>
  </si>
  <si>
    <t>59,662.69</t>
  </si>
  <si>
    <t>28.53%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</si>
  <si>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</si>
  <si>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</si>
  <si>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</si>
  <si>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</si>
  <si>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</si>
  <si>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</si>
  <si>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</si>
  <si>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</si>
  <si>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</si>
  <si>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</si>
  <si>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</si>
  <si>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</si>
  <si>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</si>
  <si>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</si>
  <si>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</si>
  <si>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</si>
  <si>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</si>
  <si>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</si>
  <si>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</si>
  <si>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</si>
  <si>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</si>
  <si>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</si>
  <si>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</si>
  <si>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</si>
  <si>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</si>
  <si>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</si>
  <si>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</si>
  <si>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</si>
  <si>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</si>
  <si>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</si>
  <si>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</si>
  <si>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</si>
  <si>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</si>
  <si>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</si>
  <si>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</si>
  <si>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3,418.64</t>
  </si>
  <si>
    <t>1.63%</t>
  </si>
  <si>
    <t>רפאל סדרה ב</t>
  </si>
  <si>
    <t>רפאל - מערכות לח בעמ</t>
  </si>
  <si>
    <t>19/03/2012</t>
  </si>
  <si>
    <t>0.78%</t>
  </si>
  <si>
    <t>0.33%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</si>
  <si>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</si>
  <si>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</si>
  <si>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</si>
  <si>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</si>
  <si>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</si>
  <si>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1,922.77</t>
  </si>
  <si>
    <t>0.92%</t>
  </si>
  <si>
    <t>עזריאלי קבוצה אגח א</t>
  </si>
  <si>
    <t>קבוצת עזריאלי בעמ</t>
  </si>
  <si>
    <t>21/03/2007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</si>
  <si>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</si>
  <si>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</si>
  <si>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</si>
  <si>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</si>
  <si>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</si>
  <si>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</si>
  <si>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</si>
  <si>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</si>
  <si>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2020 6.85%</t>
  </si>
  <si>
    <t>חברת החשמל לישראל בע</t>
  </si>
  <si>
    <t>12/02/2009</t>
  </si>
  <si>
    <t>6.8500%</t>
  </si>
  <si>
    <t>1.93%</t>
  </si>
  <si>
    <t>חשמל סד 2018 6.5%</t>
  </si>
  <si>
    <t>31/01/2007</t>
  </si>
  <si>
    <t>חשמל סד יב 2017 6.5%</t>
  </si>
  <si>
    <t>9/04/2006</t>
  </si>
  <si>
    <t>חשמל צמוד 2022</t>
  </si>
  <si>
    <t>12/01/2011</t>
  </si>
  <si>
    <t>6.0000%</t>
  </si>
  <si>
    <t>4,886.51</t>
  </si>
  <si>
    <t>2.34%</t>
  </si>
  <si>
    <t>סה"כ אג"ח קונצרני צמוד מדד</t>
  </si>
  <si>
    <t>8,923,401.05</t>
  </si>
  <si>
    <t>11,380.53</t>
  </si>
  <si>
    <t>5.44%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</si>
  <si>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</si>
  <si>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</si>
  <si>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</si>
  <si>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</si>
  <si>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</si>
  <si>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</si>
  <si>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</si>
  <si>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</si>
  <si>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</si>
  <si>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</si>
  <si>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</si>
  <si>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</si>
  <si>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</si>
  <si>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</si>
  <si>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</si>
  <si>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</si>
  <si>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</si>
  <si>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</si>
  <si>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</si>
  <si>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malborough software</t>
  </si>
  <si>
    <t>Marlborough Software development</t>
  </si>
  <si>
    <t>13,470.95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</si>
  <si>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</si>
  <si>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</si>
  <si>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</si>
  <si>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</si>
  <si>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</si>
  <si>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</si>
  <si>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גלילות</t>
  </si>
  <si>
    <t>Glilot Capital investments</t>
  </si>
  <si>
    <t>קרן הון סיכון</t>
  </si>
  <si>
    <t>לול</t>
  </si>
  <si>
    <t>Lool ventures L.P</t>
  </si>
  <si>
    <t>סה"כ קרנות הון סיכון</t>
  </si>
  <si>
    <t>85,553.21</t>
  </si>
  <si>
    <t>קרנות גידור</t>
  </si>
  <si>
    <t>ספרה</t>
  </si>
  <si>
    <t>Shepra fund L.P</t>
  </si>
  <si>
    <t>קרן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</si>
  <si>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</si>
  <si>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</si>
  <si>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</si>
  <si>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</si>
  <si>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</si>
  <si>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</si>
  <si>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57,200.14</t>
  </si>
  <si>
    <t>קרנות השקעה אחרות</t>
  </si>
  <si>
    <t>FIMI Israel Opportunity 5 fund L.P</t>
  </si>
  <si>
    <t>Fimi Israel Opportunity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</si>
  <si>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</si>
  <si>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</si>
  <si>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</si>
  <si>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</si>
  <si>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</si>
  <si>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</si>
  <si>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223,396.31</t>
  </si>
  <si>
    <t>סה"כ קרנות השקעה ל"ס בישראל</t>
  </si>
  <si>
    <t>366,383.75</t>
  </si>
  <si>
    <t>0.34%</t>
  </si>
  <si>
    <t>קרנות השקעה ל"ס בחו"ל</t>
  </si>
  <si>
    <t>Kane Street Fund</t>
  </si>
  <si>
    <t>86,775.00</t>
  </si>
  <si>
    <t>Avenue Europe II</t>
  </si>
  <si>
    <t>Avenue Europe II Fund</t>
  </si>
  <si>
    <t>226,628.53</t>
  </si>
  <si>
    <t>סה"כ קרנות השקעה ל"ס בחו"ל</t>
  </si>
  <si>
    <t>313,403.53</t>
  </si>
  <si>
    <t>סה"כ קרנות השקעה ל"ס</t>
  </si>
  <si>
    <t>679,787.28</t>
  </si>
  <si>
    <t>1,059.61</t>
  </si>
  <si>
    <t>0.51%</t>
  </si>
  <si>
    <t>לא סחיר - כתבי אופציה</t>
  </si>
  <si>
    <t>כתבי אופציה ל"ס</t>
  </si>
  <si>
    <t>כתבי אופציה ל"ס בישראל</t>
  </si>
  <si>
    <t>אופציה ויליפוד</t>
  </si>
  <si>
    <t>6,800.00</t>
  </si>
  <si>
    <t>סה"כ כתבי אופציה ל"ס בישראל</t>
  </si>
  <si>
    <t>כתבי אופציה ל"ס בחו"ל</t>
  </si>
  <si>
    <t>marlborough software</t>
  </si>
  <si>
    <t>כתב אופציה VW</t>
  </si>
  <si>
    <t>Volkswagen intl fin</t>
  </si>
  <si>
    <t>79,132.33</t>
  </si>
  <si>
    <t>סה"כ כתבי אופציה ל"ס בחו"ל</t>
  </si>
  <si>
    <t>סה"כ כתבי אופציה ל"ס</t>
  </si>
  <si>
    <t>85,932.33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</si>
  <si>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</si>
  <si>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</si>
  <si>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</si>
  <si>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</si>
  <si>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</si>
  <si>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</si>
  <si>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</si>
  <si>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</si>
  <si>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</si>
  <si>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</si>
  <si>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</si>
  <si>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</si>
  <si>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</si>
  <si>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</si>
  <si>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</si>
  <si>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</si>
  <si>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</si>
  <si>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</si>
  <si>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</si>
  <si>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</si>
  <si>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</si>
  <si>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</si>
  <si>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</si>
  <si>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</si>
  <si>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</si>
  <si>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</si>
  <si>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</si>
  <si>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$ 3.48045 05/02 FW</t>
  </si>
  <si>
    <t>30/12/2013</t>
  </si>
  <si>
    <t>$ 3.5150 05/02 FW</t>
  </si>
  <si>
    <t>24/10/2013</t>
  </si>
  <si>
    <t>$ 3.5160 05/02 FW</t>
  </si>
  <si>
    <t>$ 3.5255 27/01 FW</t>
  </si>
  <si>
    <t>4/12/2013</t>
  </si>
  <si>
    <t>$ 3.5268 06/03 FW</t>
  </si>
  <si>
    <t>$ 3.5293 12/02 FW</t>
  </si>
  <si>
    <t>6/11/2013</t>
  </si>
  <si>
    <t>$ 3.5399 16/01 FW</t>
  </si>
  <si>
    <t>15/10/2013</t>
  </si>
  <si>
    <t>$ 3.5615 06/03 FW</t>
  </si>
  <si>
    <t>25/11/2013</t>
  </si>
  <si>
    <t>$ 3.5635 06/03 FW</t>
  </si>
  <si>
    <t>23/01 FW 4.7366</t>
  </si>
  <si>
    <t>11/11/2013</t>
  </si>
  <si>
    <t>23/01 FW 4.7399</t>
  </si>
  <si>
    <t>27/01 FW 4.8345</t>
  </si>
  <si>
    <t>22/10/2013</t>
  </si>
  <si>
    <t>3.9117 13/02 FW</t>
  </si>
  <si>
    <t>28/11/2013</t>
  </si>
  <si>
    <t>E12/02 FW 3.5319</t>
  </si>
  <si>
    <t>FW 27/01 4.7846</t>
  </si>
  <si>
    <t>3/12/2013</t>
  </si>
  <si>
    <t>סה"כ חוזים ₪ / מט"ח</t>
  </si>
  <si>
    <t>-7,782,051.00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</si>
  <si>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</si>
  <si>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</si>
  <si>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</si>
  <si>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</si>
  <si>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</si>
  <si>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</si>
  <si>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</si>
  <si>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</si>
  <si>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</si>
  <si>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</si>
  <si>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</si>
  <si>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</si>
  <si>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</si>
  <si>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</si>
  <si>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</si>
  <si>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</si>
  <si>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</si>
  <si>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</si>
  <si>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</si>
  <si>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</si>
  <si>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</si>
  <si>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</si>
  <si>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</si>
  <si>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18,000.00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</si>
  <si>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</si>
  <si>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</si>
  <si>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</si>
  <si>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</si>
  <si>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</si>
  <si>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</si>
  <si>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</si>
  <si>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</si>
  <si>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</si>
  <si>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</si>
  <si>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</si>
  <si>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1.61%</t>
  </si>
  <si>
    <t>2.15%</t>
  </si>
  <si>
    <t>2.51%</t>
  </si>
  <si>
    <t>3.2500%</t>
  </si>
  <si>
    <t>2.70%</t>
  </si>
  <si>
    <t>1,533.13</t>
  </si>
  <si>
    <t>0.73%</t>
  </si>
  <si>
    <t>7.5000%</t>
  </si>
  <si>
    <t>1.94%</t>
  </si>
  <si>
    <t>סה"כ הלוואות מובטחות בבטחונות אחרים</t>
  </si>
  <si>
    <t>2.57%</t>
  </si>
  <si>
    <t>1,856,653.00</t>
  </si>
  <si>
    <t>1,973.64</t>
  </si>
  <si>
    <t>0.94%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</si>
  <si>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</si>
  <si>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</si>
  <si>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</si>
  <si>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</si>
  <si>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</si>
  <si>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</si>
  <si>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</si>
  <si>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</si>
  <si>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</si>
  <si>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</si>
  <si>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4.99%</t>
  </si>
  <si>
    <t>2,283.90</t>
  </si>
  <si>
    <t>1.09%</t>
  </si>
  <si>
    <t>0.7500%</t>
  </si>
  <si>
    <t>3.4000%</t>
  </si>
  <si>
    <t>2.08%</t>
  </si>
  <si>
    <t>סה"כ הלוואות לא מובטחות</t>
  </si>
  <si>
    <t>3.60%</t>
  </si>
  <si>
    <t>3,438,000.00</t>
  </si>
  <si>
    <t>3,454.18</t>
  </si>
  <si>
    <t>סה"כ הלוואות בישראל</t>
  </si>
  <si>
    <t>3.23%</t>
  </si>
  <si>
    <t>5,294,653.00</t>
  </si>
  <si>
    <t>5,427.82</t>
  </si>
  <si>
    <t>2.60%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</si>
  <si>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</si>
  <si>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</si>
  <si>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</si>
  <si>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</si>
  <si>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</si>
  <si>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</si>
  <si>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</si>
  <si>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</si>
  <si>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</si>
  <si>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294,144.23</t>
  </si>
  <si>
    <t>סה"כ הלוואות בחו"ל</t>
  </si>
  <si>
    <t>סה"כ הלוואות</t>
  </si>
  <si>
    <t>3.47%</t>
  </si>
  <si>
    <t>5,588,797.23</t>
  </si>
  <si>
    <t>5,705.02</t>
  </si>
  <si>
    <t>2.73%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</si>
  <si>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</si>
  <si>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</si>
  <si>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</si>
  <si>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</si>
  <si>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</si>
  <si>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</si>
  <si>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</si>
  <si>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</si>
  <si>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</si>
  <si>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</si>
  <si>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</si>
  <si>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</si>
  <si>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</si>
  <si>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</si>
  <si>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</si>
  <si>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</si>
  <si>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</si>
  <si>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</si>
  <si>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</si>
  <si>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</si>
  <si>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</si>
  <si>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</si>
  <si>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</si>
  <si>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</si>
  <si>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</si>
  <si>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</si>
  <si>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</si>
  <si>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</si>
  <si>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Berlin- Grossbeeren</t>
  </si>
  <si>
    <t>Lander Sarl</t>
  </si>
  <si>
    <t>Dortmund</t>
  </si>
  <si>
    <t>Jettingen- sheppach</t>
  </si>
  <si>
    <t>Koblenz</t>
  </si>
  <si>
    <t>Neuss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</si>
  <si>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</si>
  <si>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</si>
  <si>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</si>
  <si>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</si>
  <si>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</si>
  <si>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</si>
  <si>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</si>
  <si>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חוז דמנ הון חברה מנהלת</t>
  </si>
  <si>
    <t>חוז הפרשה לביטוח/ריסק</t>
  </si>
  <si>
    <t>-1,731.66</t>
  </si>
  <si>
    <t>-0.83%</t>
  </si>
  <si>
    <t>חוז התחשבנות עם עמיתים</t>
  </si>
  <si>
    <t>חוז מס הכנסה עמיתים</t>
  </si>
  <si>
    <t>לקבלים בש"ח</t>
  </si>
  <si>
    <t>סה"כ השקעות אחרות בישראל</t>
  </si>
  <si>
    <t>-1,741.01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</si>
  <si>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</si>
  <si>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</si>
  <si>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</si>
  <si>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</si>
  <si>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</si>
  <si>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</si>
  <si>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</si>
  <si>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</si>
  <si>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</si>
  <si>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</si>
  <si>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</si>
  <si>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</si>
  <si>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</si>
  <si>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</si>
  <si>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</si>
  <si>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אלטשולר שחם פנסיה מק, מספר אישור: 1328, תאריך הפקת דוח:  5/02/2014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</si>
  <si>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</si>
  <si>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</si>
  <si>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</si>
  <si>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</si>
  <si>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</si>
  <si>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</si>
  <si>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</si>
  <si>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</si>
  <si>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</si>
  <si>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</si>
  <si>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</si>
  <si>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</si>
  <si>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</si>
  <si>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</si>
  <si>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</si>
  <si>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</si>
  <si>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</si>
  <si>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</si>
  <si>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</si>
  <si>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</si>
  <si>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</si>
  <si>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</si>
  <si>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</si>
  <si>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</si>
  <si>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</si>
  <si>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</si>
  <si>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</si>
  <si>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</si>
  <si>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</si>
  <si>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</si>
  <si>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</si>
  <si>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צרפתי</t>
  </si>
  <si>
    <t>סל</t>
  </si>
  <si>
    <t>כתר שוודי</t>
  </si>
  <si>
    <t>דינר ידרני</t>
  </si>
  <si>
    <t>כתר דני</t>
  </si>
  <si>
    <t>רנד דרא"פ</t>
  </si>
  <si>
    <t>כתר נורבגי</t>
  </si>
  <si>
    <t>קונה קרואטי</t>
  </si>
  <si>
    <t>פזו מקסיקני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</si>
  <si>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</si>
  <si>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</si>
  <si>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</si>
  <si>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</si>
  <si>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</si>
  <si>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</si>
  <si>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</si>
  <si>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</si>
  <si>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</si>
  <si>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</si>
  <si>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</si>
  <si>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</si>
  <si>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</si>
  <si>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</si>
  <si>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</si>
  <si>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</si>
  <si>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</si>
  <si>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</si>
  <si>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</si>
  <si>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</si>
  <si>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</si>
  <si>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8 05/2013</t>
  </si>
  <si>
    <t>הלוואה 2 03/2010</t>
  </si>
  <si>
    <t>הלוואה 12 11/2013</t>
  </si>
  <si>
    <t>הלוואה 10 08/2013</t>
  </si>
  <si>
    <t>הלוואה 7 02/2013</t>
  </si>
  <si>
    <t>הלוואה 5 03/2011</t>
  </si>
  <si>
    <t>קרן ריאלטי 2</t>
  </si>
  <si>
    <t>Fimi Israel Opportunity 5</t>
  </si>
  <si>
    <t>קרן תשתיות לישראל II</t>
  </si>
  <si>
    <t xml:space="preserve">Avenue Europe II </t>
  </si>
  <si>
    <t>הופק בתוכנת פריים זהב, מהדורה 5.20 פריים מערכות, טלפון 03-6000160, פקס 03-6121600, www.primesys.co.il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</si>
</sst>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</numFmts>
  <fonts count="53">
    <font>
      <sz val="10"/>
      <name val="Arial"/>
    </font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892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0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4" fillId="1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4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8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22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4" fillId="26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4" fillId="30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4" fillId="11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5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19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4" fillId="27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4" fillId="31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6" fillId="12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16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6" fillId="20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6" fillId="24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6" fillId="28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6" fillId="32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>
      <alignment wrapText="1"/>
    </xf>
    <xf numFmtId="43" fontId="11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>
      <alignment vertical="top"/>
    </xf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7" fillId="0" borderId="0">
      <alignment vertical="top"/>
    </xf>
    <xf numFmtId="0" fontId="17" fillId="0" borderId="0">
      <alignment vertical="top"/>
    </xf>
    <xf numFmtId="0" fontId="18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>
      <alignment vertical="top"/>
    </xf>
    <xf numFmtId="9" fontId="17" fillId="0" borderId="0" applyFont="0" applyFill="0" applyBorder="0" applyAlignment="0" applyProtection="0">
      <alignment vertical="top"/>
    </xf>
    <xf numFmtId="9" fontId="17" fillId="0" borderId="0" applyFont="0" applyFill="0" applyBorder="0" applyAlignment="0" applyProtection="0">
      <alignment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6" fillId="9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6" fillId="13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6" fillId="1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6" fillId="21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6" fillId="25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6" fillId="29" borderId="0" applyNumberFormat="0" applyBorder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3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4" fillId="8" borderId="11" applyNumberFormat="0" applyFont="0" applyAlignment="0" applyProtection="0"/>
    <xf numFmtId="0" fontId="21" fillId="52" borderId="14" applyNumberFormat="0" applyAlignment="0" applyProtection="0"/>
    <xf numFmtId="0" fontId="21" fillId="52" borderId="14" applyNumberFormat="0" applyAlignment="0" applyProtection="0"/>
    <xf numFmtId="0" fontId="21" fillId="52" borderId="14" applyNumberFormat="0" applyAlignment="0" applyProtection="0"/>
    <xf numFmtId="0" fontId="22" fillId="6" borderId="7" applyNumberFormat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4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5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8" fillId="4" borderId="0" applyNumberFormat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12" applyNumberFormat="0" applyFill="0" applyAlignment="0" applyProtection="0"/>
    <xf numFmtId="0" fontId="41" fillId="52" borderId="19" applyNumberFormat="0" applyAlignment="0" applyProtection="0"/>
    <xf numFmtId="0" fontId="41" fillId="52" borderId="19" applyNumberFormat="0" applyAlignment="0" applyProtection="0"/>
    <xf numFmtId="0" fontId="41" fillId="52" borderId="19" applyNumberFormat="0" applyAlignment="0" applyProtection="0"/>
    <xf numFmtId="0" fontId="42" fillId="6" borderId="8" applyNumberFormat="0" applyAlignment="0" applyProtection="0"/>
    <xf numFmtId="0" fontId="43" fillId="38" borderId="14" applyNumberFormat="0" applyAlignment="0" applyProtection="0"/>
    <xf numFmtId="0" fontId="43" fillId="38" borderId="14" applyNumberFormat="0" applyAlignment="0" applyProtection="0"/>
    <xf numFmtId="0" fontId="43" fillId="38" borderId="14" applyNumberFormat="0" applyAlignment="0" applyProtection="0"/>
    <xf numFmtId="0" fontId="44" fillId="5" borderId="7" applyNumberFormat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" borderId="0" applyNumberFormat="0" applyBorder="0" applyAlignment="0" applyProtection="0"/>
    <xf numFmtId="0" fontId="47" fillId="54" borderId="20" applyNumberFormat="0" applyAlignment="0" applyProtection="0"/>
    <xf numFmtId="0" fontId="47" fillId="54" borderId="20" applyNumberFormat="0" applyAlignment="0" applyProtection="0"/>
    <xf numFmtId="0" fontId="47" fillId="54" borderId="20" applyNumberFormat="0" applyAlignment="0" applyProtection="0"/>
    <xf numFmtId="0" fontId="48" fillId="7" borderId="10" applyNumberFormat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50" fillId="0" borderId="9" applyNumberFormat="0" applyFill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Protection="0"/>
    <xf numFmtId="167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167" fontId="5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7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3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3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7" fillId="8" borderId="11" applyNumberFormat="0" applyFont="0" applyAlignment="0" applyProtection="0"/>
    <xf numFmtId="0" fontId="11" fillId="51" borderId="13" applyNumberFormat="0" applyFont="0" applyAlignment="0" applyProtection="0"/>
    <xf numFmtId="0" fontId="29" fillId="0" borderId="15" applyNumberFormat="0" applyFill="0" applyAlignment="0" applyProtection="0"/>
    <xf numFmtId="0" fontId="31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21" applyNumberFormat="0" applyFill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>
      <alignment wrapText="1"/>
    </xf>
    <xf numFmtId="43" fontId="11" fillId="0" borderId="0" applyFont="0" applyFill="0" applyBorder="0" applyAlignment="0" applyProtection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7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>
      <alignment wrapText="1"/>
    </xf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>
      <alignment wrapText="1"/>
    </xf>
    <xf numFmtId="166" fontId="11" fillId="0" borderId="0" applyFont="0" applyFill="0" applyProtection="0"/>
    <xf numFmtId="166" fontId="11" fillId="0" borderId="0" applyFont="0" applyFill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>
      <alignment wrapText="1"/>
    </xf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166" fontId="11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1" fillId="0" borderId="0" applyFont="0" applyFill="0" applyBorder="0" applyAlignment="0" applyProtection="0">
      <alignment wrapText="1"/>
    </xf>
    <xf numFmtId="167" fontId="11" fillId="0" borderId="0" applyFont="0" applyFill="0" applyBorder="0" applyAlignment="0" applyProtection="0">
      <alignment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5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1" fillId="51" borderId="13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22" borderId="0" applyNumberFormat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11" borderId="0" applyNumberFormat="0" applyBorder="0" applyAlignment="0" applyProtection="0"/>
    <xf numFmtId="0" fontId="10" fillId="26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22" borderId="0" applyNumberFormat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30" borderId="0" applyNumberFormat="0" applyBorder="0" applyAlignment="0" applyProtection="0"/>
    <xf numFmtId="0" fontId="10" fillId="22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1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1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26" borderId="0" applyNumberFormat="0" applyBorder="0" applyAlignment="0" applyProtection="0"/>
    <xf numFmtId="0" fontId="10" fillId="22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30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14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6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1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7" fillId="0" borderId="0" xfId="1" applyNumberFormat="1" applyFont="1" applyAlignment="1">
      <alignment horizontal="right" readingOrder="2"/>
    </xf>
    <xf numFmtId="10" fontId="7" fillId="0" borderId="0" xfId="3" applyNumberFormat="1" applyFont="1" applyAlignment="1">
      <alignment horizontal="right" readingOrder="2"/>
    </xf>
    <xf numFmtId="10" fontId="0" fillId="0" borderId="0" xfId="0" applyNumberFormat="1"/>
    <xf numFmtId="0" fontId="7" fillId="0" borderId="0" xfId="0" applyFont="1" applyAlignment="1">
      <alignment horizontal="right" readingOrder="2"/>
    </xf>
    <xf numFmtId="10" fontId="0" fillId="0" borderId="0" xfId="0" applyNumberFormat="1"/>
    <xf numFmtId="10" fontId="6" fillId="0" borderId="0" xfId="1" applyNumberFormat="1" applyFont="1" applyAlignment="1">
      <alignment horizontal="right" readingOrder="2"/>
    </xf>
    <xf numFmtId="43" fontId="7" fillId="0" borderId="0" xfId="2" applyFont="1" applyAlignment="1">
      <alignment horizontal="right" readingOrder="2"/>
    </xf>
    <xf numFmtId="43" fontId="6" fillId="0" borderId="0" xfId="2" applyFont="1" applyAlignment="1">
      <alignment horizontal="right" readingOrder="2"/>
    </xf>
    <xf numFmtId="43" fontId="5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4" fontId="0" fillId="0" borderId="0" xfId="0" applyNumberFormat="1"/>
    <xf numFmtId="14" fontId="7" fillId="0" borderId="0" xfId="0" applyNumberFormat="1" applyFont="1" applyAlignment="1">
      <alignment horizontal="right" readingOrder="2"/>
    </xf>
    <xf numFmtId="0" fontId="0" fillId="0" borderId="0" xfId="0" applyFill="1"/>
    <xf numFmtId="0" fontId="3" fillId="0" borderId="0" xfId="0" applyFont="1" applyFill="1"/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10" fontId="7" fillId="0" borderId="0" xfId="131" applyNumberFormat="1" applyFont="1" applyAlignment="1">
      <alignment horizontal="right" readingOrder="2"/>
    </xf>
    <xf numFmtId="0" fontId="7" fillId="0" borderId="0" xfId="131" applyFont="1" applyAlignment="1">
      <alignment horizontal="right" readingOrder="2"/>
    </xf>
    <xf numFmtId="0" fontId="7" fillId="0" borderId="0" xfId="634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7" fontId="11" fillId="0" borderId="0" xfId="0" applyNumberFormat="1" applyFont="1"/>
    <xf numFmtId="0" fontId="7" fillId="0" borderId="0" xfId="0" applyFont="1" applyFill="1" applyAlignment="1">
      <alignment horizontal="right" readingOrder="2"/>
    </xf>
    <xf numFmtId="17" fontId="0" fillId="0" borderId="0" xfId="0" applyNumberFormat="1"/>
    <xf numFmtId="0" fontId="7" fillId="0" borderId="0" xfId="131" applyFont="1" applyFill="1" applyAlignment="1">
      <alignment horizontal="right" readingOrder="2"/>
    </xf>
    <xf numFmtId="2" fontId="0" fillId="0" borderId="0" xfId="0" applyNumberFormat="1"/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4" fontId="7" fillId="0" borderId="0" xfId="131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0" fillId="0" borderId="0" xfId="0"/>
    <xf numFmtId="0" fontId="3" fillId="0" borderId="0" xfId="0" applyFont="1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</cellXfs>
  <cellStyles count="5892">
    <cellStyle name="20% - הדגשה1 2" xfId="11"/>
    <cellStyle name="20% - הדגשה1 2 2" xfId="12"/>
    <cellStyle name="20% - הדגשה1 2 3" xfId="13"/>
    <cellStyle name="20% - הדגשה1 2 4" xfId="14"/>
    <cellStyle name="20% - הדגשה1 3" xfId="402"/>
    <cellStyle name="20% - הדגשה1 3 2" xfId="832"/>
    <cellStyle name="20% - הדגשה1 3 2 2" xfId="1264"/>
    <cellStyle name="20% - הדגשה1 3 2 2 2" xfId="1889"/>
    <cellStyle name="20% - הדגשה1 3 2 2 2 2" xfId="4096"/>
    <cellStyle name="20% - הדגשה1 3 2 2 2 3" xfId="5354"/>
    <cellStyle name="20% - הדגשה1 3 2 2 3" xfId="3675"/>
    <cellStyle name="20% - הדגשה1 3 2 2 4" xfId="4315"/>
    <cellStyle name="20% - הדגשה1 3 2 3" xfId="1577"/>
    <cellStyle name="20% - הדגשה1 3 2 3 2" xfId="3596"/>
    <cellStyle name="20% - הדגשה1 3 2 3 3" xfId="4860"/>
    <cellStyle name="20% - הדגשה1 3 2 4" xfId="1974"/>
    <cellStyle name="20% - הדגשה1 3 2 4 2" xfId="5437"/>
    <cellStyle name="20% - הדגשה1 3 2 5" xfId="3805"/>
    <cellStyle name="20% - הדגשה1 3 2 6" xfId="4753"/>
    <cellStyle name="20% - הדגשה1 3 3" xfId="1106"/>
    <cellStyle name="20% - הדגשה1 3 3 2" xfId="1733"/>
    <cellStyle name="20% - הדגשה1 3 3 2 2" xfId="3940"/>
    <cellStyle name="20% - הדגשה1 3 3 2 3" xfId="4702"/>
    <cellStyle name="20% - הדגשה1 3 3 3" xfId="3189"/>
    <cellStyle name="20% - הדגשה1 3 3 4" xfId="4428"/>
    <cellStyle name="20% - הדגשה1 3 4" xfId="1421"/>
    <cellStyle name="20% - הדגשה1 3 4 2" xfId="3632"/>
    <cellStyle name="20% - הדגשה1 3 4 3" xfId="5140"/>
    <cellStyle name="20% - הדגשה1 3 5" xfId="1975"/>
    <cellStyle name="20% - הדגשה1 3 5 2" xfId="5438"/>
    <cellStyle name="20% - הדגשה1 3 6" xfId="1976"/>
    <cellStyle name="20% - הדגשה1 3 6 2" xfId="5439"/>
    <cellStyle name="20% - הדגשה1 3 7" xfId="3858"/>
    <cellStyle name="20% - הדגשה1 3 8" xfId="4281"/>
    <cellStyle name="20% - הדגשה1 4" xfId="403"/>
    <cellStyle name="20% - הדגשה1 4 2" xfId="833"/>
    <cellStyle name="20% - הדגשה1 4 2 2" xfId="1265"/>
    <cellStyle name="20% - הדגשה1 4 2 2 2" xfId="1890"/>
    <cellStyle name="20% - הדגשה1 4 2 2 2 2" xfId="4097"/>
    <cellStyle name="20% - הדגשה1 4 2 2 2 3" xfId="5355"/>
    <cellStyle name="20% - הדגשה1 4 2 2 3" xfId="3258"/>
    <cellStyle name="20% - הדגשה1 4 2 2 4" xfId="4592"/>
    <cellStyle name="20% - הדגשה1 4 2 3" xfId="1578"/>
    <cellStyle name="20% - הדגשה1 4 2 3 2" xfId="3595"/>
    <cellStyle name="20% - הדגשה1 4 2 3 3" xfId="5121"/>
    <cellStyle name="20% - הדגשה1 4 2 4" xfId="1977"/>
    <cellStyle name="20% - הדגשה1 4 2 4 2" xfId="5440"/>
    <cellStyle name="20% - הדגשה1 4 2 5" xfId="3481"/>
    <cellStyle name="20% - הדגשה1 4 2 6" xfId="4646"/>
    <cellStyle name="20% - הדגשה1 4 3" xfId="1107"/>
    <cellStyle name="20% - הדגשה1 4 3 2" xfId="1734"/>
    <cellStyle name="20% - הדגשה1 4 3 2 2" xfId="3941"/>
    <cellStyle name="20% - הדגשה1 4 3 2 3" xfId="5102"/>
    <cellStyle name="20% - הדגשה1 4 3 3" xfId="3743"/>
    <cellStyle name="20% - הדגשה1 4 3 4" xfId="4405"/>
    <cellStyle name="20% - הדגשה1 4 4" xfId="1422"/>
    <cellStyle name="20% - הדגשה1 4 4 2" xfId="3631"/>
    <cellStyle name="20% - הדגשה1 4 4 3" xfId="4885"/>
    <cellStyle name="20% - הדגשה1 4 5" xfId="1978"/>
    <cellStyle name="20% - הדגשה1 4 5 2" xfId="5441"/>
    <cellStyle name="20% - הדגשה1 4 6" xfId="1979"/>
    <cellStyle name="20% - הדגשה1 4 6 2" xfId="5442"/>
    <cellStyle name="20% - הדגשה1 4 7" xfId="3857"/>
    <cellStyle name="20% - הדגשה1 4 8" xfId="4561"/>
    <cellStyle name="20% - הדגשה2 2" xfId="15"/>
    <cellStyle name="20% - הדגשה2 2 2" xfId="16"/>
    <cellStyle name="20% - הדגשה2 2 3" xfId="17"/>
    <cellStyle name="20% - הדגשה2 2 4" xfId="18"/>
    <cellStyle name="20% - הדגשה2 3" xfId="404"/>
    <cellStyle name="20% - הדגשה2 3 2" xfId="834"/>
    <cellStyle name="20% - הדגשה2 3 2 2" xfId="1266"/>
    <cellStyle name="20% - הדגשה2 3 2 2 2" xfId="1891"/>
    <cellStyle name="20% - הדגשה2 3 2 2 2 2" xfId="4098"/>
    <cellStyle name="20% - הדגשה2 3 2 2 2 3" xfId="5356"/>
    <cellStyle name="20% - הדגשה2 3 2 2 3" xfId="3111"/>
    <cellStyle name="20% - הדגשה2 3 2 2 4" xfId="4367"/>
    <cellStyle name="20% - הדגשה2 3 2 3" xfId="1579"/>
    <cellStyle name="20% - הדגשה2 3 2 3 2" xfId="3416"/>
    <cellStyle name="20% - הדגשה2 3 2 3 3" xfId="4840"/>
    <cellStyle name="20% - הדגשה2 3 2 4" xfId="1980"/>
    <cellStyle name="20% - הדגשה2 3 2 4 2" xfId="5443"/>
    <cellStyle name="20% - הדגשה2 3 2 5" xfId="3568"/>
    <cellStyle name="20% - הדגשה2 3 2 6" xfId="5081"/>
    <cellStyle name="20% - הדגשה2 3 3" xfId="1108"/>
    <cellStyle name="20% - הדגשה2 3 3 2" xfId="1735"/>
    <cellStyle name="20% - הדגשה2 3 3 2 2" xfId="3942"/>
    <cellStyle name="20% - הדגשה2 3 3 2 3" xfId="5259"/>
    <cellStyle name="20% - הדגשה2 3 3 3" xfId="3742"/>
    <cellStyle name="20% - הדגשה2 3 3 4" xfId="4563"/>
    <cellStyle name="20% - הדגשה2 3 4" xfId="1423"/>
    <cellStyle name="20% - הדגשה2 3 4 2" xfId="3428"/>
    <cellStyle name="20% - הדגשה2 3 4 3" xfId="4907"/>
    <cellStyle name="20% - הדגשה2 3 5" xfId="1981"/>
    <cellStyle name="20% - הדגשה2 3 5 2" xfId="5444"/>
    <cellStyle name="20% - הדגשה2 3 6" xfId="1982"/>
    <cellStyle name="20% - הדגשה2 3 6 2" xfId="5445"/>
    <cellStyle name="20% - הדגשה2 3 7" xfId="3211"/>
    <cellStyle name="20% - הדגשה2 3 8" xfId="4863"/>
    <cellStyle name="20% - הדגשה2 4" xfId="405"/>
    <cellStyle name="20% - הדגשה2 4 2" xfId="835"/>
    <cellStyle name="20% - הדגשה2 4 2 2" xfId="1267"/>
    <cellStyle name="20% - הדגשה2 4 2 2 2" xfId="1892"/>
    <cellStyle name="20% - הדגשה2 4 2 2 2 2" xfId="4099"/>
    <cellStyle name="20% - הדגשה2 4 2 2 2 3" xfId="5357"/>
    <cellStyle name="20% - הדגשה2 4 2 2 3" xfId="3674"/>
    <cellStyle name="20% - הדגשה2 4 2 2 4" xfId="5017"/>
    <cellStyle name="20% - הדגשה2 4 2 3" xfId="1580"/>
    <cellStyle name="20% - הדגשה2 4 2 3 2" xfId="3503"/>
    <cellStyle name="20% - הדגשה2 4 2 3 3" xfId="4878"/>
    <cellStyle name="20% - הדגשה2 4 2 4" xfId="1983"/>
    <cellStyle name="20% - הדגשה2 4 2 4 2" xfId="5446"/>
    <cellStyle name="20% - הדגשה2 4 2 5" xfId="3394"/>
    <cellStyle name="20% - הדגשה2 4 2 6" xfId="4651"/>
    <cellStyle name="20% - הדגשה2 4 3" xfId="1109"/>
    <cellStyle name="20% - הדגשה2 4 3 2" xfId="1736"/>
    <cellStyle name="20% - הדגשה2 4 3 2 2" xfId="3943"/>
    <cellStyle name="20% - הדגשה2 4 3 2 3" xfId="4208"/>
    <cellStyle name="20% - הדגשה2 4 3 3" xfId="3283"/>
    <cellStyle name="20% - הדגשה2 4 3 4" xfId="4867"/>
    <cellStyle name="20% - הדגשה2 4 4" xfId="1424"/>
    <cellStyle name="20% - הדגשה2 4 4 2" xfId="3515"/>
    <cellStyle name="20% - הדגשה2 4 4 3" xfId="4475"/>
    <cellStyle name="20% - הדגשה2 4 5" xfId="1984"/>
    <cellStyle name="20% - הדגשה2 4 5 2" xfId="5447"/>
    <cellStyle name="20% - הדגשה2 4 6" xfId="1985"/>
    <cellStyle name="20% - הדגשה2 4 6 2" xfId="5448"/>
    <cellStyle name="20% - הדגשה2 4 7" xfId="3061"/>
    <cellStyle name="20% - הדגשה2 4 8" xfId="4560"/>
    <cellStyle name="20% - הדגשה3 2" xfId="19"/>
    <cellStyle name="20% - הדגשה3 2 2" xfId="20"/>
    <cellStyle name="20% - הדגשה3 2 3" xfId="21"/>
    <cellStyle name="20% - הדגשה3 2 4" xfId="22"/>
    <cellStyle name="20% - הדגשה3 3" xfId="406"/>
    <cellStyle name="20% - הדגשה3 3 2" xfId="836"/>
    <cellStyle name="20% - הדגשה3 3 2 2" xfId="1268"/>
    <cellStyle name="20% - הדגשה3 3 2 2 2" xfId="1893"/>
    <cellStyle name="20% - הדגשה3 3 2 2 2 2" xfId="4100"/>
    <cellStyle name="20% - הדגשה3 3 2 2 2 3" xfId="5358"/>
    <cellStyle name="20% - הדגשה3 3 2 2 3" xfId="3673"/>
    <cellStyle name="20% - הדגשה3 3 2 2 4" xfId="4909"/>
    <cellStyle name="20% - הדגשה3 3 2 3" xfId="1581"/>
    <cellStyle name="20% - הדגשה3 3 2 3 2" xfId="3328"/>
    <cellStyle name="20% - הדגשה3 3 2 3 3" xfId="4325"/>
    <cellStyle name="20% - הדגשה3 3 2 4" xfId="1986"/>
    <cellStyle name="20% - הדגשה3 3 2 4 2" xfId="5449"/>
    <cellStyle name="20% - הדגשה3 3 2 5" xfId="3298"/>
    <cellStyle name="20% - הדגשה3 3 2 6" xfId="5125"/>
    <cellStyle name="20% - הדגשה3 3 3" xfId="1110"/>
    <cellStyle name="20% - הדגשה3 3 3 2" xfId="1737"/>
    <cellStyle name="20% - הדגשה3 3 3 2 2" xfId="3944"/>
    <cellStyle name="20% - הדגשה3 3 3 2 3" xfId="4471"/>
    <cellStyle name="20% - הדגשה3 3 3 3" xfId="3138"/>
    <cellStyle name="20% - הדגשה3 3 3 4" xfId="4636"/>
    <cellStyle name="20% - הדגשה3 3 4" xfId="1425"/>
    <cellStyle name="20% - הדגשה3 3 4 2" xfId="3340"/>
    <cellStyle name="20% - הדגשה3 3 4 3" xfId="4386"/>
    <cellStyle name="20% - הדגשה3 3 5" xfId="1987"/>
    <cellStyle name="20% - הדגשה3 3 5 2" xfId="5450"/>
    <cellStyle name="20% - הדגשה3 3 6" xfId="1988"/>
    <cellStyle name="20% - הדגשה3 3 6 2" xfId="5451"/>
    <cellStyle name="20% - הדגשה3 3 7" xfId="3856"/>
    <cellStyle name="20% - הדגשה3 3 8" xfId="4940"/>
    <cellStyle name="20% - הדגשה3 4" xfId="407"/>
    <cellStyle name="20% - הדגשה3 4 2" xfId="837"/>
    <cellStyle name="20% - הדגשה3 4 2 2" xfId="1269"/>
    <cellStyle name="20% - הדגשה3 4 2 2 2" xfId="1894"/>
    <cellStyle name="20% - הדגשה3 4 2 2 2 2" xfId="4101"/>
    <cellStyle name="20% - הדגשה3 4 2 2 2 3" xfId="5359"/>
    <cellStyle name="20% - הדגשה3 4 2 2 3" xfId="3182"/>
    <cellStyle name="20% - הדגשה3 4 2 2 4" xfId="4185"/>
    <cellStyle name="20% - הדגשה3 4 2 3" xfId="1582"/>
    <cellStyle name="20% - הדגשה3 4 2 3 2" xfId="3594"/>
    <cellStyle name="20% - הדגשה3 4 2 3 3" xfId="4357"/>
    <cellStyle name="20% - הדגשה3 4 2 4" xfId="1989"/>
    <cellStyle name="20% - הדגשה3 4 2 4 2" xfId="5452"/>
    <cellStyle name="20% - הדגשה3 4 2 5" xfId="3162"/>
    <cellStyle name="20% - הדגשה3 4 2 6" xfId="4648"/>
    <cellStyle name="20% - הדגשה3 4 3" xfId="1111"/>
    <cellStyle name="20% - הדגשה3 4 3 2" xfId="1738"/>
    <cellStyle name="20% - הדגשה3 4 3 2 2" xfId="3945"/>
    <cellStyle name="20% - הדגשה3 4 3 2 3" xfId="4993"/>
    <cellStyle name="20% - הדגשה3 4 3 3" xfId="3741"/>
    <cellStyle name="20% - הדגשה3 4 3 4" xfId="4861"/>
    <cellStyle name="20% - הדגשה3 4 4" xfId="1426"/>
    <cellStyle name="20% - הדגשה3 4 4 2" xfId="3630"/>
    <cellStyle name="20% - הדגשה3 4 4 3" xfId="4424"/>
    <cellStyle name="20% - הדגשה3 4 5" xfId="1990"/>
    <cellStyle name="20% - הדגשה3 4 5 2" xfId="5453"/>
    <cellStyle name="20% - הדגשה3 4 6" xfId="1991"/>
    <cellStyle name="20% - הדגשה3 4 6 2" xfId="5454"/>
    <cellStyle name="20% - הדגשה3 4 7" xfId="3855"/>
    <cellStyle name="20% - הדגשה3 4 8" xfId="4721"/>
    <cellStyle name="20% - הדגשה4 2" xfId="23"/>
    <cellStyle name="20% - הדגשה4 2 2" xfId="24"/>
    <cellStyle name="20% - הדגשה4 2 3" xfId="25"/>
    <cellStyle name="20% - הדגשה4 2 4" xfId="26"/>
    <cellStyle name="20% - הדגשה4 3" xfId="408"/>
    <cellStyle name="20% - הדגשה4 3 2" xfId="838"/>
    <cellStyle name="20% - הדגשה4 3 2 2" xfId="1270"/>
    <cellStyle name="20% - הדגשה4 3 2 2 2" xfId="1895"/>
    <cellStyle name="20% - הדגשה4 3 2 2 2 2" xfId="4102"/>
    <cellStyle name="20% - הדגשה4 3 2 2 2 3" xfId="5360"/>
    <cellStyle name="20% - הדגשה4 3 2 2 3" xfId="3110"/>
    <cellStyle name="20% - הדגשה4 3 2 2 4" xfId="4415"/>
    <cellStyle name="20% - הדגשה4 3 2 3" xfId="1583"/>
    <cellStyle name="20% - הדגשה4 3 2 3 2" xfId="3460"/>
    <cellStyle name="20% - הדגשה4 3 2 3 3" xfId="4316"/>
    <cellStyle name="20% - הדגשה4 3 2 4" xfId="1992"/>
    <cellStyle name="20% - הדגשה4 3 2 4 2" xfId="5455"/>
    <cellStyle name="20% - הדגשה4 3 2 5" xfId="3804"/>
    <cellStyle name="20% - הדגשה4 3 2 6" xfId="4391"/>
    <cellStyle name="20% - הדגשה4 3 3" xfId="1112"/>
    <cellStyle name="20% - הדגשה4 3 3 2" xfId="1739"/>
    <cellStyle name="20% - הדגשה4 3 3 2 2" xfId="3946"/>
    <cellStyle name="20% - הדגשה4 3 3 2 3" xfId="4984"/>
    <cellStyle name="20% - הדגשה4 3 3 3" xfId="3740"/>
    <cellStyle name="20% - הדגשה4 3 3 4" xfId="4615"/>
    <cellStyle name="20% - הדגשה4 3 4" xfId="1427"/>
    <cellStyle name="20% - הדגשה4 3 4 2" xfId="3472"/>
    <cellStyle name="20% - הדגשה4 3 4 3" xfId="5221"/>
    <cellStyle name="20% - הדגשה4 3 5" xfId="1993"/>
    <cellStyle name="20% - הדגשה4 3 5 2" xfId="5456"/>
    <cellStyle name="20% - הדגשה4 3 6" xfId="1994"/>
    <cellStyle name="20% - הדגשה4 3 6 2" xfId="5457"/>
    <cellStyle name="20% - הדגשה4 3 7" xfId="3210"/>
    <cellStyle name="20% - הדגשה4 3 8" xfId="5261"/>
    <cellStyle name="20% - הדגשה4 4" xfId="409"/>
    <cellStyle name="20% - הדגשה4 4 2" xfId="839"/>
    <cellStyle name="20% - הדגשה4 4 2 2" xfId="1271"/>
    <cellStyle name="20% - הדגשה4 4 2 2 2" xfId="1896"/>
    <cellStyle name="20% - הדגשה4 4 2 2 2 2" xfId="4103"/>
    <cellStyle name="20% - הדגשה4 4 2 2 2 3" xfId="5361"/>
    <cellStyle name="20% - הדגשה4 4 2 2 3" xfId="3014"/>
    <cellStyle name="20% - הדגשה4 4 2 2 4" xfId="4956"/>
    <cellStyle name="20% - הדגשה4 4 2 3" xfId="1584"/>
    <cellStyle name="20% - הדגשה4 4 2 3 2" xfId="3547"/>
    <cellStyle name="20% - הדגשה4 4 2 3 3" xfId="4269"/>
    <cellStyle name="20% - הדגשה4 4 2 4" xfId="1995"/>
    <cellStyle name="20% - הדגשה4 4 2 4 2" xfId="5458"/>
    <cellStyle name="20% - הדגשה4 4 2 5" xfId="3803"/>
    <cellStyle name="20% - הדגשה4 4 2 6" xfId="5030"/>
    <cellStyle name="20% - הדגשה4 4 3" xfId="1113"/>
    <cellStyle name="20% - הדגשה4 4 3 2" xfId="1740"/>
    <cellStyle name="20% - הדגשה4 4 3 2 2" xfId="3947"/>
    <cellStyle name="20% - הדגשה4 4 3 2 3" xfId="4413"/>
    <cellStyle name="20% - הדגשה4 4 3 3" xfId="3282"/>
    <cellStyle name="20% - הדגשה4 4 3 4" xfId="4912"/>
    <cellStyle name="20% - הדגשה4 4 4" xfId="1428"/>
    <cellStyle name="20% - הדגשה4 4 4 2" xfId="3559"/>
    <cellStyle name="20% - הדגשה4 4 4 3" xfId="4373"/>
    <cellStyle name="20% - הדגשה4 4 5" xfId="1996"/>
    <cellStyle name="20% - הדגשה4 4 5 2" xfId="5459"/>
    <cellStyle name="20% - הדגשה4 4 6" xfId="1997"/>
    <cellStyle name="20% - הדגשה4 4 6 2" xfId="5460"/>
    <cellStyle name="20% - הדגשה4 4 7" xfId="3060"/>
    <cellStyle name="20% - הדגשה4 4 8" xfId="4700"/>
    <cellStyle name="20% - הדגשה5 2" xfId="27"/>
    <cellStyle name="20% - הדגשה5 2 2" xfId="28"/>
    <cellStyle name="20% - הדגשה5 2 3" xfId="29"/>
    <cellStyle name="20% - הדגשה5 2 4" xfId="30"/>
    <cellStyle name="20% - הדגשה5 3" xfId="410"/>
    <cellStyle name="20% - הדגשה5 3 2" xfId="840"/>
    <cellStyle name="20% - הדגשה5 3 2 2" xfId="1272"/>
    <cellStyle name="20% - הדגשה5 3 2 2 2" xfId="1897"/>
    <cellStyle name="20% - הדגשה5 3 2 2 2 2" xfId="4104"/>
    <cellStyle name="20% - הדגשה5 3 2 2 2 3" xfId="5362"/>
    <cellStyle name="20% - הדגשה5 3 2 2 3" xfId="3672"/>
    <cellStyle name="20% - הדגשה5 3 2 2 4" xfId="4846"/>
    <cellStyle name="20% - הדגשה5 3 2 3" xfId="1585"/>
    <cellStyle name="20% - הדגשה5 3 2 3 2" xfId="3373"/>
    <cellStyle name="20% - הדגשה5 3 2 3 3" xfId="5255"/>
    <cellStyle name="20% - הדגשה5 3 2 4" xfId="1998"/>
    <cellStyle name="20% - הדגשה5 3 2 4 2" xfId="5461"/>
    <cellStyle name="20% - הדגשה5 3 2 5" xfId="3405"/>
    <cellStyle name="20% - הדגשה5 3 2 6" xfId="4397"/>
    <cellStyle name="20% - הדגשה5 3 3" xfId="1114"/>
    <cellStyle name="20% - הדגשה5 3 3 2" xfId="1741"/>
    <cellStyle name="20% - הדגשה5 3 3 2 2" xfId="3948"/>
    <cellStyle name="20% - הדגשה5 3 3 2 3" xfId="5262"/>
    <cellStyle name="20% - הדגשה5 3 3 3" xfId="3137"/>
    <cellStyle name="20% - הדגשה5 3 3 4" xfId="5059"/>
    <cellStyle name="20% - הדגשה5 3 4" xfId="1429"/>
    <cellStyle name="20% - הדגשה5 3 4 2" xfId="3385"/>
    <cellStyle name="20% - הדגשה5 3 4 3" xfId="5223"/>
    <cellStyle name="20% - הדגשה5 3 5" xfId="1999"/>
    <cellStyle name="20% - הדגשה5 3 5 2" xfId="5462"/>
    <cellStyle name="20% - הדגשה5 3 6" xfId="2000"/>
    <cellStyle name="20% - הדגשה5 3 6 2" xfId="5463"/>
    <cellStyle name="20% - הדגשה5 3 7" xfId="3854"/>
    <cellStyle name="20% - הדגשה5 3 8" xfId="4256"/>
    <cellStyle name="20% - הדגשה5 4" xfId="411"/>
    <cellStyle name="20% - הדגשה5 4 2" xfId="841"/>
    <cellStyle name="20% - הדגשה5 4 2 2" xfId="1273"/>
    <cellStyle name="20% - הדגשה5 4 2 2 2" xfId="1898"/>
    <cellStyle name="20% - הדגשה5 4 2 2 2 2" xfId="4105"/>
    <cellStyle name="20% - הדגשה5 4 2 2 2 3" xfId="5363"/>
    <cellStyle name="20% - הדגשה5 4 2 2 3" xfId="3671"/>
    <cellStyle name="20% - הדגשה5 4 2 2 4" xfId="4544"/>
    <cellStyle name="20% - הדגשה5 4 2 3" xfId="1586"/>
    <cellStyle name="20% - הדגשה5 4 2 3 2" xfId="3236"/>
    <cellStyle name="20% - הדגשה5 4 2 3 3" xfId="4751"/>
    <cellStyle name="20% - הדגשה5 4 2 4" xfId="2001"/>
    <cellStyle name="20% - הדגשה5 4 2 4 2" xfId="5464"/>
    <cellStyle name="20% - הדגשה5 4 2 5" xfId="3492"/>
    <cellStyle name="20% - הדגשה5 4 2 6" xfId="4875"/>
    <cellStyle name="20% - הדגשה5 4 3" xfId="1115"/>
    <cellStyle name="20% - הדגשה5 4 3 2" xfId="1742"/>
    <cellStyle name="20% - הדגשה5 4 3 2 2" xfId="3949"/>
    <cellStyle name="20% - הדגשה5 4 3 2 3" xfId="4463"/>
    <cellStyle name="20% - הדגשה5 4 3 3" xfId="3739"/>
    <cellStyle name="20% - הדגשה5 4 3 4" xfId="4214"/>
    <cellStyle name="20% - הדגשה5 4 4" xfId="1430"/>
    <cellStyle name="20% - הדגשה5 4 4 2" xfId="3248"/>
    <cellStyle name="20% - הדגשה5 4 4 3" xfId="4278"/>
    <cellStyle name="20% - הדגשה5 4 5" xfId="2002"/>
    <cellStyle name="20% - הדגשה5 4 5 2" xfId="5465"/>
    <cellStyle name="20% - הדגשה5 4 6" xfId="2003"/>
    <cellStyle name="20% - הדגשה5 4 6 2" xfId="5466"/>
    <cellStyle name="20% - הדגשה5 4 7" xfId="3853"/>
    <cellStyle name="20% - הדגשה5 4 8" xfId="4672"/>
    <cellStyle name="20% - הדגשה6 2" xfId="31"/>
    <cellStyle name="20% - הדגשה6 2 2" xfId="32"/>
    <cellStyle name="20% - הדגשה6 2 3" xfId="33"/>
    <cellStyle name="20% - הדגשה6 2 4" xfId="34"/>
    <cellStyle name="20% - הדגשה6 3" xfId="412"/>
    <cellStyle name="20% - הדגשה6 3 2" xfId="842"/>
    <cellStyle name="20% - הדגשה6 3 2 2" xfId="1274"/>
    <cellStyle name="20% - הדגשה6 3 2 2 2" xfId="1899"/>
    <cellStyle name="20% - הדגשה6 3 2 2 2 2" xfId="4106"/>
    <cellStyle name="20% - הדגשה6 3 2 2 2 3" xfId="5364"/>
    <cellStyle name="20% - הדגשה6 3 2 2 3" xfId="3181"/>
    <cellStyle name="20% - הדגשה6 3 2 2 4" xfId="5003"/>
    <cellStyle name="20% - הדגשה6 3 2 3" xfId="1587"/>
    <cellStyle name="20% - הדגשה6 3 2 3 2" xfId="3088"/>
    <cellStyle name="20% - הדגשה6 3 2 3 3" xfId="5186"/>
    <cellStyle name="20% - הדגשה6 3 2 4" xfId="2004"/>
    <cellStyle name="20% - הדגשה6 3 2 4 2" xfId="5467"/>
    <cellStyle name="20% - הדגשה6 3 2 5" xfId="3317"/>
    <cellStyle name="20% - הדגשה6 3 2 6" xfId="4910"/>
    <cellStyle name="20% - הדגשה6 3 3" xfId="1116"/>
    <cellStyle name="20% - הדגשה6 3 3 2" xfId="1743"/>
    <cellStyle name="20% - הדגשה6 3 3 2 2" xfId="3950"/>
    <cellStyle name="20% - הדגשה6 3 3 2 3" xfId="4666"/>
    <cellStyle name="20% - הדגשה6 3 3 3" xfId="3738"/>
    <cellStyle name="20% - הדגשה6 3 3 4" xfId="5010"/>
    <cellStyle name="20% - הדגשה6 3 4" xfId="1431"/>
    <cellStyle name="20% - הדגשה6 3 4 2" xfId="3100"/>
    <cellStyle name="20% - הדגשה6 3 4 3" xfId="4329"/>
    <cellStyle name="20% - הדגשה6 3 5" xfId="2005"/>
    <cellStyle name="20% - הדגשה6 3 5 2" xfId="5468"/>
    <cellStyle name="20% - הדגשה6 3 6" xfId="2006"/>
    <cellStyle name="20% - הדגשה6 3 6 2" xfId="5469"/>
    <cellStyle name="20% - הדגשה6 3 7" xfId="3209"/>
    <cellStyle name="20% - הדגשה6 3 8" xfId="4900"/>
    <cellStyle name="20% - הדגשה6 4" xfId="413"/>
    <cellStyle name="20% - הדגשה6 4 2" xfId="843"/>
    <cellStyle name="20% - הדגשה6 4 2 2" xfId="1275"/>
    <cellStyle name="20% - הדגשה6 4 2 2 2" xfId="1900"/>
    <cellStyle name="20% - הדגשה6 4 2 2 2 2" xfId="4107"/>
    <cellStyle name="20% - הדגשה6 4 2 2 2 3" xfId="5365"/>
    <cellStyle name="20% - הדגשה6 4 2 2 3" xfId="3670"/>
    <cellStyle name="20% - הדגשה6 4 2 2 4" xfId="5169"/>
    <cellStyle name="20% - הדגשה6 4 2 3" xfId="1588"/>
    <cellStyle name="20% - הדגשה6 4 2 3 2" xfId="3593"/>
    <cellStyle name="20% - הדגשה6 4 2 3 3" xfId="4488"/>
    <cellStyle name="20% - הדגשה6 4 2 4" xfId="2007"/>
    <cellStyle name="20% - הדגשה6 4 2 4 2" xfId="5470"/>
    <cellStyle name="20% - הדגשה6 4 2 5" xfId="3802"/>
    <cellStyle name="20% - הדגשה6 4 2 6" xfId="4612"/>
    <cellStyle name="20% - הדגשה6 4 3" xfId="1117"/>
    <cellStyle name="20% - הדגשה6 4 3 2" xfId="1744"/>
    <cellStyle name="20% - הדגשה6 4 3 2 2" xfId="3951"/>
    <cellStyle name="20% - הדגשה6 4 3 2 3" xfId="5000"/>
    <cellStyle name="20% - הדגשה6 4 3 3" xfId="3281"/>
    <cellStyle name="20% - הדגשה6 4 3 4" xfId="4289"/>
    <cellStyle name="20% - הדגשה6 4 4" xfId="1432"/>
    <cellStyle name="20% - הדגשה6 4 4 2" xfId="3629"/>
    <cellStyle name="20% - הדגשה6 4 4 3" xfId="4507"/>
    <cellStyle name="20% - הדגשה6 4 5" xfId="2008"/>
    <cellStyle name="20% - הדגשה6 4 5 2" xfId="5471"/>
    <cellStyle name="20% - הדגשה6 4 6" xfId="2009"/>
    <cellStyle name="20% - הדגשה6 4 6 2" xfId="5472"/>
    <cellStyle name="20% - הדגשה6 4 7" xfId="3059"/>
    <cellStyle name="20% - הדגשה6 4 8" xfId="4381"/>
    <cellStyle name="40% - הדגשה1 2" xfId="35"/>
    <cellStyle name="40% - הדגשה1 2 2" xfId="36"/>
    <cellStyle name="40% - הדגשה1 2 3" xfId="37"/>
    <cellStyle name="40% - הדגשה1 2 4" xfId="38"/>
    <cellStyle name="40% - הדגשה1 3" xfId="414"/>
    <cellStyle name="40% - הדגשה1 3 2" xfId="844"/>
    <cellStyle name="40% - הדגשה1 3 2 2" xfId="1276"/>
    <cellStyle name="40% - הדגשה1 3 2 2 2" xfId="1901"/>
    <cellStyle name="40% - הדגשה1 3 2 2 2 2" xfId="4108"/>
    <cellStyle name="40% - הדגשה1 3 2 2 2 3" xfId="5366"/>
    <cellStyle name="40% - הדגשה1 3 2 2 3" xfId="3669"/>
    <cellStyle name="40% - הדגשה1 3 2 2 4" xfId="4199"/>
    <cellStyle name="40% - הדגשה1 3 2 3" xfId="1589"/>
    <cellStyle name="40% - הדגשה1 3 2 3 2" xfId="3592"/>
    <cellStyle name="40% - הדגשה1 3 2 3 3" xfId="5216"/>
    <cellStyle name="40% - הדגשה1 3 2 4" xfId="2010"/>
    <cellStyle name="40% - הדגשה1 3 2 4 2" xfId="5473"/>
    <cellStyle name="40% - הדגשה1 3 2 5" xfId="3449"/>
    <cellStyle name="40% - הדגשה1 3 2 6" xfId="5083"/>
    <cellStyle name="40% - הדגשה1 3 3" xfId="1118"/>
    <cellStyle name="40% - הדגשה1 3 3 2" xfId="1745"/>
    <cellStyle name="40% - הדגשה1 3 3 2 2" xfId="3952"/>
    <cellStyle name="40% - הדגשה1 3 3 2 3" xfId="5087"/>
    <cellStyle name="40% - הדגשה1 3 3 3" xfId="3136"/>
    <cellStyle name="40% - הדגשה1 3 3 4" xfId="4771"/>
    <cellStyle name="40% - הדגשה1 3 4" xfId="1433"/>
    <cellStyle name="40% - הדגשה1 3 4 2" xfId="3628"/>
    <cellStyle name="40% - הדגשה1 3 4 3" xfId="4957"/>
    <cellStyle name="40% - הדגשה1 3 5" xfId="2011"/>
    <cellStyle name="40% - הדגשה1 3 5 2" xfId="5474"/>
    <cellStyle name="40% - הדגשה1 3 6" xfId="2012"/>
    <cellStyle name="40% - הדגשה1 3 6 2" xfId="5475"/>
    <cellStyle name="40% - הדגשה1 3 7" xfId="3058"/>
    <cellStyle name="40% - הדגשה1 3 8" xfId="4891"/>
    <cellStyle name="40% - הדגשה1 4" xfId="415"/>
    <cellStyle name="40% - הדגשה1 4 2" xfId="845"/>
    <cellStyle name="40% - הדגשה1 4 2 2" xfId="1277"/>
    <cellStyle name="40% - הדגשה1 4 2 2 2" xfId="1902"/>
    <cellStyle name="40% - הדגשה1 4 2 2 2 2" xfId="4109"/>
    <cellStyle name="40% - הדגשה1 4 2 2 2 3" xfId="5367"/>
    <cellStyle name="40% - הדגשה1 4 2 2 3" xfId="3257"/>
    <cellStyle name="40% - הדגשה1 4 2 2 4" xfId="4336"/>
    <cellStyle name="40% - הדגשה1 4 2 3" xfId="1590"/>
    <cellStyle name="40% - הדגשה1 4 2 3 2" xfId="3415"/>
    <cellStyle name="40% - הדגשה1 4 2 3 3" xfId="5056"/>
    <cellStyle name="40% - הדגשה1 4 2 4" xfId="2013"/>
    <cellStyle name="40% - הדגשה1 4 2 4 2" xfId="5476"/>
    <cellStyle name="40% - הדגשה1 4 2 5" xfId="3536"/>
    <cellStyle name="40% - הדגשה1 4 2 6" xfId="5078"/>
    <cellStyle name="40% - הדגשה1 4 3" xfId="1119"/>
    <cellStyle name="40% - הדגשה1 4 3 2" xfId="1746"/>
    <cellStyle name="40% - הדגשה1 4 3 2 2" xfId="3953"/>
    <cellStyle name="40% - הדגשה1 4 3 2 3" xfId="5025"/>
    <cellStyle name="40% - הדגשה1 4 3 3" xfId="3737"/>
    <cellStyle name="40% - הדגשה1 4 3 4" xfId="4743"/>
    <cellStyle name="40% - הדגשה1 4 4" xfId="1434"/>
    <cellStyle name="40% - הדגשה1 4 4 2" xfId="3427"/>
    <cellStyle name="40% - הדגשה1 4 4 3" xfId="4986"/>
    <cellStyle name="40% - הדגשה1 4 5" xfId="2014"/>
    <cellStyle name="40% - הדגשה1 4 5 2" xfId="5477"/>
    <cellStyle name="40% - הדגשה1 4 6" xfId="2015"/>
    <cellStyle name="40% - הדגשה1 4 6 2" xfId="5478"/>
    <cellStyle name="40% - הדגשה1 4 7" xfId="3401"/>
    <cellStyle name="40% - הדגשה1 4 8" xfId="4882"/>
    <cellStyle name="40% - הדגשה2 2" xfId="39"/>
    <cellStyle name="40% - הדגשה2 2 2" xfId="40"/>
    <cellStyle name="40% - הדגשה2 2 3" xfId="41"/>
    <cellStyle name="40% - הדגשה2 2 4" xfId="42"/>
    <cellStyle name="40% - הדגשה2 3" xfId="416"/>
    <cellStyle name="40% - הדגשה2 3 2" xfId="846"/>
    <cellStyle name="40% - הדגשה2 3 2 2" xfId="1278"/>
    <cellStyle name="40% - הדגשה2 3 2 2 2" xfId="1903"/>
    <cellStyle name="40% - הדגשה2 3 2 2 2 2" xfId="4110"/>
    <cellStyle name="40% - הדגשה2 3 2 2 2 3" xfId="5368"/>
    <cellStyle name="40% - הדגשה2 3 2 2 3" xfId="3109"/>
    <cellStyle name="40% - הדגשה2 3 2 2 4" xfId="4647"/>
    <cellStyle name="40% - הדגשה2 3 2 3" xfId="1591"/>
    <cellStyle name="40% - הדגשה2 3 2 3 2" xfId="3502"/>
    <cellStyle name="40% - הדגשה2 3 2 3 3" xfId="4313"/>
    <cellStyle name="40% - הדגשה2 3 2 4" xfId="2016"/>
    <cellStyle name="40% - הדגשה2 3 2 4 2" xfId="5479"/>
    <cellStyle name="40% - הדגשה2 3 2 5" xfId="3362"/>
    <cellStyle name="40% - הדגשה2 3 2 6" xfId="4196"/>
    <cellStyle name="40% - הדגשה2 3 3" xfId="1120"/>
    <cellStyle name="40% - הדגשה2 3 3 2" xfId="1747"/>
    <cellStyle name="40% - הדגשה2 3 3 2 2" xfId="3954"/>
    <cellStyle name="40% - הדגשה2 3 3 2 3" xfId="4253"/>
    <cellStyle name="40% - הדגשה2 3 3 3" xfId="3736"/>
    <cellStyle name="40% - הדגשה2 3 3 4" xfId="5050"/>
    <cellStyle name="40% - הדגשה2 3 4" xfId="1435"/>
    <cellStyle name="40% - הדגשה2 3 4 2" xfId="3514"/>
    <cellStyle name="40% - הדגשה2 3 4 3" xfId="4785"/>
    <cellStyle name="40% - הדגשה2 3 5" xfId="2017"/>
    <cellStyle name="40% - הדגשה2 3 5 2" xfId="5480"/>
    <cellStyle name="40% - הדגשה2 3 6" xfId="2018"/>
    <cellStyle name="40% - הדגשה2 3 6 2" xfId="5481"/>
    <cellStyle name="40% - הדגשה2 3 7" xfId="3488"/>
    <cellStyle name="40% - הדגשה2 3 8" xfId="4285"/>
    <cellStyle name="40% - הדגשה2 4" xfId="417"/>
    <cellStyle name="40% - הדגשה2 4 2" xfId="847"/>
    <cellStyle name="40% - הדגשה2 4 2 2" xfId="1279"/>
    <cellStyle name="40% - הדגשה2 4 2 2 2" xfId="1904"/>
    <cellStyle name="40% - הדגשה2 4 2 2 2 2" xfId="4111"/>
    <cellStyle name="40% - הדגשה2 4 2 2 2 3" xfId="5369"/>
    <cellStyle name="40% - הדגשה2 4 2 2 3" xfId="3013"/>
    <cellStyle name="40% - הדגשה2 4 2 2 4" xfId="4827"/>
    <cellStyle name="40% - הדגשה2 4 2 3" xfId="1592"/>
    <cellStyle name="40% - הדגשה2 4 2 3 2" xfId="3327"/>
    <cellStyle name="40% - הדגשה2 4 2 3 3" xfId="4818"/>
    <cellStyle name="40% - הדגשה2 4 2 4" xfId="2019"/>
    <cellStyle name="40% - הדגשה2 4 2 4 2" xfId="5482"/>
    <cellStyle name="40% - הדגשה2 4 2 5" xfId="3225"/>
    <cellStyle name="40% - הדגשה2 4 2 6" xfId="5226"/>
    <cellStyle name="40% - הדגשה2 4 3" xfId="1121"/>
    <cellStyle name="40% - הדגשה2 4 3 2" xfId="1748"/>
    <cellStyle name="40% - הדגשה2 4 3 2 2" xfId="3955"/>
    <cellStyle name="40% - הדגשה2 4 3 2 3" xfId="4967"/>
    <cellStyle name="40% - הדגשה2 4 3 3" xfId="3280"/>
    <cellStyle name="40% - הדגשה2 4 3 4" xfId="4334"/>
    <cellStyle name="40% - הדגשה2 4 4" xfId="1436"/>
    <cellStyle name="40% - הדגשה2 4 4 2" xfId="3339"/>
    <cellStyle name="40% - הדגשה2 4 4 3" xfId="4268"/>
    <cellStyle name="40% - הדגשה2 4 5" xfId="2020"/>
    <cellStyle name="40% - הדגשה2 4 5 2" xfId="5483"/>
    <cellStyle name="40% - הדגשה2 4 6" xfId="2021"/>
    <cellStyle name="40% - הדגשה2 4 6 2" xfId="5484"/>
    <cellStyle name="40% - הדגשה2 4 7" xfId="3312"/>
    <cellStyle name="40% - הדגשה2 4 8" xfId="4568"/>
    <cellStyle name="40% - הדגשה3 2" xfId="43"/>
    <cellStyle name="40% - הדגשה3 2 2" xfId="44"/>
    <cellStyle name="40% - הדגשה3 2 3" xfId="45"/>
    <cellStyle name="40% - הדגשה3 2 4" xfId="46"/>
    <cellStyle name="40% - הדגשה3 3" xfId="418"/>
    <cellStyle name="40% - הדגשה3 3 2" xfId="848"/>
    <cellStyle name="40% - הדגשה3 3 2 2" xfId="1280"/>
    <cellStyle name="40% - הדגשה3 3 2 2 2" xfId="1905"/>
    <cellStyle name="40% - הדגשה3 3 2 2 2 2" xfId="4112"/>
    <cellStyle name="40% - הדגשה3 3 2 2 2 3" xfId="5370"/>
    <cellStyle name="40% - הדגשה3 3 2 2 3" xfId="3012"/>
    <cellStyle name="40% - הדגשה3 3 2 2 4" xfId="4848"/>
    <cellStyle name="40% - הדגשה3 3 2 3" xfId="1593"/>
    <cellStyle name="40% - הדגשה3 3 2 3 2" xfId="3591"/>
    <cellStyle name="40% - הדגשה3 3 2 3 3" xfId="5246"/>
    <cellStyle name="40% - הדגשה3 3 2 4" xfId="2022"/>
    <cellStyle name="40% - הדגשה3 3 2 4 2" xfId="5485"/>
    <cellStyle name="40% - הדגשה3 3 2 5" xfId="3077"/>
    <cellStyle name="40% - הדגשה3 3 2 6" xfId="4533"/>
    <cellStyle name="40% - הדגשה3 3 3" xfId="1122"/>
    <cellStyle name="40% - הדגשה3 3 3 2" xfId="1749"/>
    <cellStyle name="40% - הדגשה3 3 3 2 2" xfId="3956"/>
    <cellStyle name="40% - הדגשה3 3 3 2 3" xfId="4248"/>
    <cellStyle name="40% - הדגשה3 3 3 3" xfId="3135"/>
    <cellStyle name="40% - הדגשה3 3 3 4" xfId="4589"/>
    <cellStyle name="40% - הדגשה3 3 4" xfId="1437"/>
    <cellStyle name="40% - הדגשה3 3 4 2" xfId="3627"/>
    <cellStyle name="40% - הדגשה3 3 4 3" xfId="5227"/>
    <cellStyle name="40% - הדגשה3 3 5" xfId="2023"/>
    <cellStyle name="40% - הדגשה3 3 5 2" xfId="5486"/>
    <cellStyle name="40% - הדגשה3 3 6" xfId="2024"/>
    <cellStyle name="40% - הדגשה3 3 6 2" xfId="5487"/>
    <cellStyle name="40% - הדגשה3 3 7" xfId="3852"/>
    <cellStyle name="40% - הדגשה3 3 8" xfId="4577"/>
    <cellStyle name="40% - הדגשה3 4" xfId="419"/>
    <cellStyle name="40% - הדגשה3 4 2" xfId="849"/>
    <cellStyle name="40% - הדגשה3 4 2 2" xfId="1281"/>
    <cellStyle name="40% - הדגשה3 4 2 2 2" xfId="1906"/>
    <cellStyle name="40% - הדגשה3 4 2 2 2 2" xfId="4113"/>
    <cellStyle name="40% - הדגשה3 4 2 2 2 3" xfId="5371"/>
    <cellStyle name="40% - הדגשה3 4 2 2 3" xfId="3668"/>
    <cellStyle name="40% - הדגשה3 4 2 2 4" xfId="4629"/>
    <cellStyle name="40% - הדגשה3 4 2 3" xfId="1594"/>
    <cellStyle name="40% - הדגשה3 4 2 3 2" xfId="3459"/>
    <cellStyle name="40% - הדגשה3 4 2 3 3" xfId="5051"/>
    <cellStyle name="40% - הדגשה3 4 2 4" xfId="2025"/>
    <cellStyle name="40% - הדגשה3 4 2 4 2" xfId="5488"/>
    <cellStyle name="40% - הדגשה3 4 2 5" xfId="3036"/>
    <cellStyle name="40% - הדגשה3 4 2 6" xfId="4314"/>
    <cellStyle name="40% - הדגשה3 4 3" xfId="1123"/>
    <cellStyle name="40% - הדגשה3 4 3 2" xfId="1750"/>
    <cellStyle name="40% - הדגשה3 4 3 2 2" xfId="3957"/>
    <cellStyle name="40% - הדגשה3 4 3 2 3" xfId="4851"/>
    <cellStyle name="40% - הדגשה3 4 3 3" xfId="3023"/>
    <cellStyle name="40% - הדגשה3 4 3 4" xfId="4657"/>
    <cellStyle name="40% - הדגשה3 4 4" xfId="1438"/>
    <cellStyle name="40% - הדגשה3 4 4 2" xfId="3471"/>
    <cellStyle name="40% - הדגשה3 4 4 3" xfId="4865"/>
    <cellStyle name="40% - הדגשה3 4 5" xfId="2026"/>
    <cellStyle name="40% - הדגשה3 4 5 2" xfId="5489"/>
    <cellStyle name="40% - הדגשה3 4 6" xfId="2027"/>
    <cellStyle name="40% - הדגשה3 4 6 2" xfId="5490"/>
    <cellStyle name="40% - הדגשה3 4 7" xfId="3444"/>
    <cellStyle name="40% - הדגשה3 4 8" xfId="4588"/>
    <cellStyle name="40% - הדגשה4 2" xfId="47"/>
    <cellStyle name="40% - הדגשה4 2 2" xfId="48"/>
    <cellStyle name="40% - הדגשה4 2 3" xfId="49"/>
    <cellStyle name="40% - הדגשה4 2 4" xfId="50"/>
    <cellStyle name="40% - הדגשה4 3" xfId="420"/>
    <cellStyle name="40% - הדגשה4 3 2" xfId="850"/>
    <cellStyle name="40% - הדגשה4 3 2 2" xfId="1282"/>
    <cellStyle name="40% - הדגשה4 3 2 2 2" xfId="1907"/>
    <cellStyle name="40% - הדגשה4 3 2 2 2 2" xfId="4114"/>
    <cellStyle name="40% - הדגשה4 3 2 2 2 3" xfId="5372"/>
    <cellStyle name="40% - הדגשה4 3 2 2 3" xfId="3667"/>
    <cellStyle name="40% - הדגשה4 3 2 2 4" xfId="5018"/>
    <cellStyle name="40% - הדגשה4 3 2 3" xfId="1595"/>
    <cellStyle name="40% - הדגשה4 3 2 3 2" xfId="3546"/>
    <cellStyle name="40% - הדגשה4 3 2 3 3" xfId="4500"/>
    <cellStyle name="40% - הדגשה4 3 2 4" xfId="2028"/>
    <cellStyle name="40% - הדגשה4 3 2 4 2" xfId="5491"/>
    <cellStyle name="40% - הדגשה4 3 2 5" xfId="3801"/>
    <cellStyle name="40% - הדגשה4 3 2 6" xfId="4536"/>
    <cellStyle name="40% - הדגשה4 3 3" xfId="1124"/>
    <cellStyle name="40% - הדגשה4 3 3 2" xfId="1751"/>
    <cellStyle name="40% - הדגשה4 3 3 2 2" xfId="3958"/>
    <cellStyle name="40% - הדגשה4 3 3 2 3" xfId="4779"/>
    <cellStyle name="40% - הדגשה4 3 3 3" xfId="3022"/>
    <cellStyle name="40% - הדגשה4 3 3 4" xfId="4406"/>
    <cellStyle name="40% - הדגשה4 3 4" xfId="1439"/>
    <cellStyle name="40% - הדגשה4 3 4 2" xfId="3558"/>
    <cellStyle name="40% - הדגשה4 3 4 3" xfId="4432"/>
    <cellStyle name="40% - הדגשה4 3 5" xfId="2029"/>
    <cellStyle name="40% - הדגשה4 3 5 2" xfId="5492"/>
    <cellStyle name="40% - הדגשה4 3 6" xfId="2030"/>
    <cellStyle name="40% - הדגשה4 3 6 2" xfId="5493"/>
    <cellStyle name="40% - הדגשה4 3 7" xfId="3531"/>
    <cellStyle name="40% - הדגשה4 3 8" xfId="4207"/>
    <cellStyle name="40% - הדגשה4 4" xfId="421"/>
    <cellStyle name="40% - הדגשה4 4 2" xfId="851"/>
    <cellStyle name="40% - הדגשה4 4 2 2" xfId="1283"/>
    <cellStyle name="40% - הדגשה4 4 2 2 2" xfId="1908"/>
    <cellStyle name="40% - הדגשה4 4 2 2 2 2" xfId="4115"/>
    <cellStyle name="40% - הדגשה4 4 2 2 2 3" xfId="5373"/>
    <cellStyle name="40% - הדגשה4 4 2 2 3" xfId="3666"/>
    <cellStyle name="40% - הדגשה4 4 2 2 4" xfId="4959"/>
    <cellStyle name="40% - הדגשה4 4 2 3" xfId="1596"/>
    <cellStyle name="40% - הדגשה4 4 2 3 2" xfId="3372"/>
    <cellStyle name="40% - הדגשה4 4 2 3 3" xfId="4652"/>
    <cellStyle name="40% - הדגשה4 4 2 4" xfId="2031"/>
    <cellStyle name="40% - הדגשה4 4 2 4 2" xfId="5494"/>
    <cellStyle name="40% - הדגשה4 4 2 5" xfId="3800"/>
    <cellStyle name="40% - הדגשה4 4 2 6" xfId="5006"/>
    <cellStyle name="40% - הדגשה4 4 3" xfId="1125"/>
    <cellStyle name="40% - הדגשה4 4 3 2" xfId="1752"/>
    <cellStyle name="40% - הדגשה4 4 3 2 2" xfId="3959"/>
    <cellStyle name="40% - הדגשה4 4 3 2 3" xfId="4282"/>
    <cellStyle name="40% - הדגשה4 4 3 3" xfId="3735"/>
    <cellStyle name="40% - הדגשה4 4 3 4" xfId="4575"/>
    <cellStyle name="40% - הדגשה4 4 4" xfId="1440"/>
    <cellStyle name="40% - הדגשה4 4 4 2" xfId="3384"/>
    <cellStyle name="40% - הדגשה4 4 4 3" xfId="5134"/>
    <cellStyle name="40% - הדגשה4 4 5" xfId="2032"/>
    <cellStyle name="40% - הדגשה4 4 5 2" xfId="5495"/>
    <cellStyle name="40% - הדגשה4 4 6" xfId="2033"/>
    <cellStyle name="40% - הדגשה4 4 6 2" xfId="5496"/>
    <cellStyle name="40% - הדגשה4 4 7" xfId="3357"/>
    <cellStyle name="40% - הדגשה4 4 8" xfId="5131"/>
    <cellStyle name="40% - הדגשה5 2" xfId="51"/>
    <cellStyle name="40% - הדגשה5 2 2" xfId="52"/>
    <cellStyle name="40% - הדגשה5 2 3" xfId="53"/>
    <cellStyle name="40% - הדגשה5 2 4" xfId="54"/>
    <cellStyle name="40% - הדגשה5 3" xfId="422"/>
    <cellStyle name="40% - הדגשה5 3 2" xfId="852"/>
    <cellStyle name="40% - הדגשה5 3 2 2" xfId="1284"/>
    <cellStyle name="40% - הדגשה5 3 2 2 2" xfId="1909"/>
    <cellStyle name="40% - הדגשה5 3 2 2 2 2" xfId="4116"/>
    <cellStyle name="40% - הדגשה5 3 2 2 2 3" xfId="5374"/>
    <cellStyle name="40% - הדגשה5 3 2 2 3" xfId="3173"/>
    <cellStyle name="40% - הדגשה5 3 2 2 4" xfId="4687"/>
    <cellStyle name="40% - הדגשה5 3 2 3" xfId="1597"/>
    <cellStyle name="40% - הדגשה5 3 2 3 2" xfId="3235"/>
    <cellStyle name="40% - הדגשה5 3 2 3 3" xfId="4766"/>
    <cellStyle name="40% - הדגשה5 3 2 4" xfId="2034"/>
    <cellStyle name="40% - הדגשה5 3 2 4 2" xfId="5497"/>
    <cellStyle name="40% - הדגשה5 3 2 5" xfId="3199"/>
    <cellStyle name="40% - הדגשה5 3 2 6" xfId="5207"/>
    <cellStyle name="40% - הדגשה5 3 3" xfId="1126"/>
    <cellStyle name="40% - הדגשה5 3 3 2" xfId="1753"/>
    <cellStyle name="40% - הדגשה5 3 3 2 2" xfId="3960"/>
    <cellStyle name="40% - הדגשה5 3 3 2 3" xfId="4686"/>
    <cellStyle name="40% - הדגשה5 3 3 3" xfId="3734"/>
    <cellStyle name="40% - הדגשה5 3 3 4" xfId="4457"/>
    <cellStyle name="40% - הדגשה5 3 4" xfId="1441"/>
    <cellStyle name="40% - הדגשה5 3 4 2" xfId="3247"/>
    <cellStyle name="40% - הדגשה5 3 4 3" xfId="4327"/>
    <cellStyle name="40% - הדגשה5 3 5" xfId="2035"/>
    <cellStyle name="40% - הדגשה5 3 5 2" xfId="5498"/>
    <cellStyle name="40% - הדגשה5 3 6" xfId="2036"/>
    <cellStyle name="40% - הדגשה5 3 6 2" xfId="5499"/>
    <cellStyle name="40% - הדגשה5 3 7" xfId="3204"/>
    <cellStyle name="40% - הדגשה5 3 8" xfId="4398"/>
    <cellStyle name="40% - הדגשה5 4" xfId="423"/>
    <cellStyle name="40% - הדגשה5 4 2" xfId="853"/>
    <cellStyle name="40% - הדגשה5 4 2 2" xfId="1285"/>
    <cellStyle name="40% - הדגשה5 4 2 2 2" xfId="1910"/>
    <cellStyle name="40% - הדגשה5 4 2 2 2 2" xfId="4117"/>
    <cellStyle name="40% - הדגשה5 4 2 2 2 3" xfId="5375"/>
    <cellStyle name="40% - הדגשה5 4 2 2 3" xfId="3011"/>
    <cellStyle name="40% - הדגשה5 4 2 2 4" xfId="4247"/>
    <cellStyle name="40% - הדגשה5 4 2 3" xfId="1598"/>
    <cellStyle name="40% - הדגשה5 4 2 3 2" xfId="3087"/>
    <cellStyle name="40% - הדגשה5 4 2 3 3" xfId="4842"/>
    <cellStyle name="40% - הדגשה5 4 2 4" xfId="2037"/>
    <cellStyle name="40% - הדגשה5 4 2 4 2" xfId="5500"/>
    <cellStyle name="40% - הדגשה5 4 2 5" xfId="3799"/>
    <cellStyle name="40% - הדגשה5 4 2 6" xfId="4291"/>
    <cellStyle name="40% - הדגשה5 4 3" xfId="1127"/>
    <cellStyle name="40% - הדגשה5 4 3 2" xfId="1754"/>
    <cellStyle name="40% - הדגשה5 4 3 2 2" xfId="3961"/>
    <cellStyle name="40% - הדגשה5 4 3 2 3" xfId="4601"/>
    <cellStyle name="40% - הדגשה5 4 3 3" xfId="3278"/>
    <cellStyle name="40% - הדגשה5 4 3 4" xfId="4246"/>
    <cellStyle name="40% - הדגשה5 4 4" xfId="1442"/>
    <cellStyle name="40% - הדגשה5 4 4 2" xfId="3099"/>
    <cellStyle name="40% - הדגשה5 4 4 3" xfId="4265"/>
    <cellStyle name="40% - הדגשה5 4 5" xfId="2038"/>
    <cellStyle name="40% - הדגשה5 4 5 2" xfId="5501"/>
    <cellStyle name="40% - הדגשה5 4 6" xfId="2039"/>
    <cellStyle name="40% - הדגשה5 4 6 2" xfId="5502"/>
    <cellStyle name="40% - הדגשה5 4 7" xfId="3851"/>
    <cellStyle name="40% - הדגשה5 4 8" xfId="5062"/>
    <cellStyle name="40% - הדגשה6 2" xfId="55"/>
    <cellStyle name="40% - הדגשה6 2 2" xfId="56"/>
    <cellStyle name="40% - הדגשה6 2 3" xfId="57"/>
    <cellStyle name="40% - הדגשה6 2 4" xfId="58"/>
    <cellStyle name="40% - הדגשה6 3" xfId="424"/>
    <cellStyle name="40% - הדגשה6 3 2" xfId="854"/>
    <cellStyle name="40% - הדגשה6 3 2 2" xfId="1286"/>
    <cellStyle name="40% - הדגשה6 3 2 2 2" xfId="1911"/>
    <cellStyle name="40% - הדגשה6 3 2 2 2 2" xfId="4118"/>
    <cellStyle name="40% - הדגשה6 3 2 2 2 3" xfId="5376"/>
    <cellStyle name="40% - הדגשה6 3 2 2 3" xfId="3010"/>
    <cellStyle name="40% - הדגשה6 3 2 2 4" xfId="4228"/>
    <cellStyle name="40% - הדגשה6 3 2 3" xfId="1599"/>
    <cellStyle name="40% - הדגשה6 3 2 3 2" xfId="2947"/>
    <cellStyle name="40% - הדגשה6 3 2 3 3" xfId="5016"/>
    <cellStyle name="40% - הדגשה6 3 2 4" xfId="2040"/>
    <cellStyle name="40% - הדגשה6 3 2 4 2" xfId="5503"/>
    <cellStyle name="40% - הדגשה6 3 2 5" xfId="3798"/>
    <cellStyle name="40% - הדגשה6 3 2 6" xfId="4965"/>
    <cellStyle name="40% - הדגשה6 3 3" xfId="1128"/>
    <cellStyle name="40% - הדגשה6 3 3 2" xfId="1755"/>
    <cellStyle name="40% - הדגשה6 3 3 2 2" xfId="3962"/>
    <cellStyle name="40% - הדגשה6 3 3 2 3" xfId="5197"/>
    <cellStyle name="40% - הדגשה6 3 3 3" xfId="3733"/>
    <cellStyle name="40% - הדגשה6 3 3 4" xfId="5097"/>
    <cellStyle name="40% - הדגשה6 3 4" xfId="1443"/>
    <cellStyle name="40% - הדגשה6 3 4 2" xfId="2971"/>
    <cellStyle name="40% - הדגשה6 3 4 3" xfId="5084"/>
    <cellStyle name="40% - הדגשה6 3 5" xfId="2041"/>
    <cellStyle name="40% - הדגשה6 3 5 2" xfId="5504"/>
    <cellStyle name="40% - הדגשה6 3 6" xfId="2042"/>
    <cellStyle name="40% - הדגשה6 3 6 2" xfId="5505"/>
    <cellStyle name="40% - הדגשה6 3 7" xfId="3850"/>
    <cellStyle name="40% - הדגשה6 3 8" xfId="4298"/>
    <cellStyle name="40% - הדגשה6 4" xfId="425"/>
    <cellStyle name="40% - הדגשה6 4 2" xfId="855"/>
    <cellStyle name="40% - הדגשה6 4 2 2" xfId="1287"/>
    <cellStyle name="40% - הדגשה6 4 2 2 2" xfId="1912"/>
    <cellStyle name="40% - הדגשה6 4 2 2 2 2" xfId="4119"/>
    <cellStyle name="40% - הדגשה6 4 2 2 2 3" xfId="5377"/>
    <cellStyle name="40% - הדגשה6 4 2 2 3" xfId="2931"/>
    <cellStyle name="40% - הדגשה6 4 2 2 4" xfId="4809"/>
    <cellStyle name="40% - הדגשה6 4 2 3" xfId="1600"/>
    <cellStyle name="40% - הדגשה6 4 2 3 2" xfId="2946"/>
    <cellStyle name="40% - הדגשה6 4 2 3 3" xfId="5093"/>
    <cellStyle name="40% - הדגשה6 4 2 4" xfId="2043"/>
    <cellStyle name="40% - הדגשה6 4 2 4 2" xfId="5506"/>
    <cellStyle name="40% - הדגשה6 4 2 5" xfId="3297"/>
    <cellStyle name="40% - הדגשה6 4 2 6" xfId="4209"/>
    <cellStyle name="40% - הדגשה6 4 3" xfId="1129"/>
    <cellStyle name="40% - הדגשה6 4 3 2" xfId="1756"/>
    <cellStyle name="40% - הדגשה6 4 3 2 2" xfId="3963"/>
    <cellStyle name="40% - הדגשה6 4 3 2 3" xfId="4251"/>
    <cellStyle name="40% - הדגשה6 4 3 3" xfId="3732"/>
    <cellStyle name="40% - הדגשה6 4 3 4" xfId="4665"/>
    <cellStyle name="40% - הדגשה6 4 4" xfId="1444"/>
    <cellStyle name="40% - הדגשה6 4 4 2" xfId="2970"/>
    <cellStyle name="40% - הדגשה6 4 4 3" xfId="4789"/>
    <cellStyle name="40% - הדגשה6 4 5" xfId="2044"/>
    <cellStyle name="40% - הדגשה6 4 5 2" xfId="5507"/>
    <cellStyle name="40% - הדגשה6 4 6" xfId="2045"/>
    <cellStyle name="40% - הדגשה6 4 6 2" xfId="5508"/>
    <cellStyle name="40% - הדגשה6 4 7" xfId="3439"/>
    <cellStyle name="40% - הדגשה6 4 8" xfId="4954"/>
    <cellStyle name="60% - הדגשה1 2" xfId="59"/>
    <cellStyle name="60% - הדגשה1 2 2" xfId="60"/>
    <cellStyle name="60% - הדגשה1 2 3" xfId="61"/>
    <cellStyle name="60% - הדגשה1 2 4" xfId="62"/>
    <cellStyle name="60% - הדגשה2 2" xfId="63"/>
    <cellStyle name="60% - הדגשה2 2 2" xfId="64"/>
    <cellStyle name="60% - הדגשה2 2 3" xfId="65"/>
    <cellStyle name="60% - הדגשה2 2 4" xfId="66"/>
    <cellStyle name="60% - הדגשה3 2" xfId="67"/>
    <cellStyle name="60% - הדגשה3 2 2" xfId="68"/>
    <cellStyle name="60% - הדגשה3 2 3" xfId="69"/>
    <cellStyle name="60% - הדגשה3 2 4" xfId="70"/>
    <cellStyle name="60% - הדגשה4 2" xfId="71"/>
    <cellStyle name="60% - הדגשה4 2 2" xfId="72"/>
    <cellStyle name="60% - הדגשה4 2 3" xfId="73"/>
    <cellStyle name="60% - הדגשה4 2 4" xfId="74"/>
    <cellStyle name="60% - הדגשה5 2" xfId="75"/>
    <cellStyle name="60% - הדגשה5 2 2" xfId="76"/>
    <cellStyle name="60% - הדגשה5 2 3" xfId="77"/>
    <cellStyle name="60% - הדגשה5 2 4" xfId="78"/>
    <cellStyle name="60% - הדגשה6 2" xfId="79"/>
    <cellStyle name="60% - הדגשה6 2 2" xfId="80"/>
    <cellStyle name="60% - הדגשה6 2 3" xfId="81"/>
    <cellStyle name="60% - הדגשה6 2 4" xfId="82"/>
    <cellStyle name="Comma" xfId="2" builtinId="3"/>
    <cellStyle name="Comma 10" xfId="83"/>
    <cellStyle name="Comma 10 2" xfId="84"/>
    <cellStyle name="Comma 10 2 2" xfId="641"/>
    <cellStyle name="Comma 10 2 2 2" xfId="2046"/>
    <cellStyle name="Comma 10 2 3" xfId="2047"/>
    <cellStyle name="Comma 10 3" xfId="640"/>
    <cellStyle name="Comma 10 3 2" xfId="2048"/>
    <cellStyle name="Comma 10 4" xfId="2049"/>
    <cellStyle name="Comma 11" xfId="85"/>
    <cellStyle name="Comma 11 2" xfId="86"/>
    <cellStyle name="Comma 11 2 2" xfId="643"/>
    <cellStyle name="Comma 11 2 2 2" xfId="2050"/>
    <cellStyle name="Comma 11 2 3" xfId="2051"/>
    <cellStyle name="Comma 11 3" xfId="87"/>
    <cellStyle name="Comma 11 3 2" xfId="644"/>
    <cellStyle name="Comma 11 3 2 2" xfId="2052"/>
    <cellStyle name="Comma 11 3 3" xfId="2053"/>
    <cellStyle name="Comma 11 4" xfId="642"/>
    <cellStyle name="Comma 11 4 2" xfId="2054"/>
    <cellStyle name="Comma 11 5" xfId="2055"/>
    <cellStyle name="Comma 12" xfId="88"/>
    <cellStyle name="Comma 13" xfId="426"/>
    <cellStyle name="Comma 13 2" xfId="856"/>
    <cellStyle name="Comma 13 2 2" xfId="1288"/>
    <cellStyle name="Comma 13 2 2 2" xfId="1913"/>
    <cellStyle name="Comma 13 2 2 2 2" xfId="4120"/>
    <cellStyle name="Comma 13 2 2 2 3" xfId="5378"/>
    <cellStyle name="Comma 13 2 2 3" xfId="3172"/>
    <cellStyle name="Comma 13 2 2 4" xfId="5241"/>
    <cellStyle name="Comma 13 2 3" xfId="1601"/>
    <cellStyle name="Comma 13 2 3 2" xfId="2945"/>
    <cellStyle name="Comma 13 2 3 3" xfId="4925"/>
    <cellStyle name="Comma 13 2 4" xfId="2056"/>
    <cellStyle name="Comma 13 2 4 2" xfId="5509"/>
    <cellStyle name="Comma 13 2 5" xfId="3161"/>
    <cellStyle name="Comma 13 2 6" xfId="4835"/>
    <cellStyle name="Comma 13 3" xfId="1130"/>
    <cellStyle name="Comma 13 3 2" xfId="1757"/>
    <cellStyle name="Comma 13 3 2 2" xfId="3964"/>
    <cellStyle name="Comma 13 3 2 3" xfId="4259"/>
    <cellStyle name="Comma 13 3 3" xfId="3279"/>
    <cellStyle name="Comma 13 3 4" xfId="4607"/>
    <cellStyle name="Comma 13 4" xfId="1445"/>
    <cellStyle name="Comma 13 4 2" xfId="2969"/>
    <cellStyle name="Comma 13 4 3" xfId="5128"/>
    <cellStyle name="Comma 13 5" xfId="2057"/>
    <cellStyle name="Comma 13 5 2" xfId="5510"/>
    <cellStyle name="Comma 13 6" xfId="2058"/>
    <cellStyle name="Comma 13 6 2" xfId="5511"/>
    <cellStyle name="Comma 13 7" xfId="3526"/>
    <cellStyle name="Comma 13 8" xfId="4419"/>
    <cellStyle name="Comma 14" xfId="427"/>
    <cellStyle name="Comma 14 2" xfId="857"/>
    <cellStyle name="Comma 14 2 2" xfId="2059"/>
    <cellStyle name="Comma 14 3" xfId="2060"/>
    <cellStyle name="Comma 15" xfId="428"/>
    <cellStyle name="Comma 15 2" xfId="858"/>
    <cellStyle name="Comma 15 2 2" xfId="2061"/>
    <cellStyle name="Comma 15 3" xfId="2062"/>
    <cellStyle name="Comma 16" xfId="429"/>
    <cellStyle name="Comma 16 2" xfId="859"/>
    <cellStyle name="Comma 16 2 2" xfId="1289"/>
    <cellStyle name="Comma 16 2 2 2" xfId="1914"/>
    <cellStyle name="Comma 16 2 2 2 2" xfId="4121"/>
    <cellStyle name="Comma 16 2 2 2 3" xfId="5379"/>
    <cellStyle name="Comma 16 2 2 3" xfId="3353"/>
    <cellStyle name="Comma 16 2 2 4" xfId="5047"/>
    <cellStyle name="Comma 16 2 3" xfId="1602"/>
    <cellStyle name="Comma 16 2 3 2" xfId="2944"/>
    <cellStyle name="Comma 16 2 3 3" xfId="4731"/>
    <cellStyle name="Comma 16 2 4" xfId="2063"/>
    <cellStyle name="Comma 16 2 4 2" xfId="5512"/>
    <cellStyle name="Comma 16 2 5" xfId="3797"/>
    <cellStyle name="Comma 16 2 6" xfId="5164"/>
    <cellStyle name="Comma 16 3" xfId="1131"/>
    <cellStyle name="Comma 16 3 2" xfId="1758"/>
    <cellStyle name="Comma 16 3 2 2" xfId="3965"/>
    <cellStyle name="Comma 16 3 2 3" xfId="5219"/>
    <cellStyle name="Comma 16 3 3" xfId="3134"/>
    <cellStyle name="Comma 16 3 4" xfId="4775"/>
    <cellStyle name="Comma 16 4" xfId="1446"/>
    <cellStyle name="Comma 16 4 2" xfId="2968"/>
    <cellStyle name="Comma 16 4 3" xfId="5209"/>
    <cellStyle name="Comma 16 5" xfId="2064"/>
    <cellStyle name="Comma 16 5 2" xfId="5513"/>
    <cellStyle name="Comma 16 6" xfId="2065"/>
    <cellStyle name="Comma 16 6 2" xfId="5514"/>
    <cellStyle name="Comma 16 7" xfId="3351"/>
    <cellStyle name="Comma 16 8" xfId="4229"/>
    <cellStyle name="Comma 17" xfId="1029"/>
    <cellStyle name="Comma 17 2" xfId="2066"/>
    <cellStyle name="Comma 18" xfId="1188"/>
    <cellStyle name="Comma 18 2" xfId="5015"/>
    <cellStyle name="Comma 19" xfId="627"/>
    <cellStyle name="Comma 19 2" xfId="4372"/>
    <cellStyle name="Comma 2" xfId="8"/>
    <cellStyle name="Comma 2 10" xfId="89"/>
    <cellStyle name="Comma 2 11" xfId="90"/>
    <cellStyle name="Comma 2 12" xfId="636"/>
    <cellStyle name="Comma 2 12 2" xfId="2067"/>
    <cellStyle name="Comma 2 13" xfId="2068"/>
    <cellStyle name="Comma 2 14" xfId="2069"/>
    <cellStyle name="Comma 2 2" xfId="91"/>
    <cellStyle name="Comma 2 2 2" xfId="92"/>
    <cellStyle name="Comma 2 2 2 2" xfId="430"/>
    <cellStyle name="Comma 2 2 2 2 2" xfId="860"/>
    <cellStyle name="Comma 2 2 2 2 2 2" xfId="2070"/>
    <cellStyle name="Comma 2 2 2 2 3" xfId="2071"/>
    <cellStyle name="Comma 2 2 2 3" xfId="646"/>
    <cellStyle name="Comma 2 2 2 3 2" xfId="2072"/>
    <cellStyle name="Comma 2 2 2 4" xfId="2073"/>
    <cellStyle name="Comma 2 2 3" xfId="93"/>
    <cellStyle name="Comma 2 2 3 2" xfId="431"/>
    <cellStyle name="Comma 2 2 3 3" xfId="647"/>
    <cellStyle name="Comma 2 2 3 3 2" xfId="2074"/>
    <cellStyle name="Comma 2 2 3 4" xfId="2075"/>
    <cellStyle name="Comma 2 2 4" xfId="432"/>
    <cellStyle name="Comma 2 2 4 2" xfId="861"/>
    <cellStyle name="Comma 2 2 4 2 2" xfId="2076"/>
    <cellStyle name="Comma 2 2 4 3" xfId="2077"/>
    <cellStyle name="Comma 2 2 5" xfId="433"/>
    <cellStyle name="Comma 2 2 5 2" xfId="862"/>
    <cellStyle name="Comma 2 2 5 2 2" xfId="2078"/>
    <cellStyle name="Comma 2 2 5 3" xfId="2079"/>
    <cellStyle name="Comma 2 2 6" xfId="645"/>
    <cellStyle name="Comma 2 2 6 2" xfId="2080"/>
    <cellStyle name="Comma 2 2 7" xfId="2081"/>
    <cellStyle name="Comma 2 3" xfId="94"/>
    <cellStyle name="Comma 2 3 2" xfId="434"/>
    <cellStyle name="Comma 2 3 2 2" xfId="863"/>
    <cellStyle name="Comma 2 3 2 2 2" xfId="2082"/>
    <cellStyle name="Comma 2 3 2 3" xfId="2083"/>
    <cellStyle name="Comma 2 3 3" xfId="435"/>
    <cellStyle name="Comma 2 3 4" xfId="436"/>
    <cellStyle name="Comma 2 3 4 2" xfId="864"/>
    <cellStyle name="Comma 2 3 4 2 2" xfId="2084"/>
    <cellStyle name="Comma 2 3 4 3" xfId="2085"/>
    <cellStyle name="Comma 2 3 5" xfId="648"/>
    <cellStyle name="Comma 2 3 5 2" xfId="2086"/>
    <cellStyle name="Comma 2 3 6" xfId="2087"/>
    <cellStyle name="Comma 2 4" xfId="95"/>
    <cellStyle name="Comma 2 4 2" xfId="437"/>
    <cellStyle name="Comma 2 4 2 2" xfId="865"/>
    <cellStyle name="Comma 2 4 2 2 2" xfId="2088"/>
    <cellStyle name="Comma 2 4 2 3" xfId="2089"/>
    <cellStyle name="Comma 2 4 3" xfId="649"/>
    <cellStyle name="Comma 2 4 3 2" xfId="2090"/>
    <cellStyle name="Comma 2 4 4" xfId="2091"/>
    <cellStyle name="Comma 2 5" xfId="96"/>
    <cellStyle name="Comma 2 5 2" xfId="438"/>
    <cellStyle name="Comma 2 5 2 2" xfId="866"/>
    <cellStyle name="Comma 2 5 2 2 2" xfId="2092"/>
    <cellStyle name="Comma 2 5 2 3" xfId="2093"/>
    <cellStyle name="Comma 2 5 3" xfId="439"/>
    <cellStyle name="Comma 2 5 3 2" xfId="867"/>
    <cellStyle name="Comma 2 5 3 2 2" xfId="2094"/>
    <cellStyle name="Comma 2 5 3 3" xfId="2095"/>
    <cellStyle name="Comma 2 5 4" xfId="650"/>
    <cellStyle name="Comma 2 5 4 2" xfId="2096"/>
    <cellStyle name="Comma 2 5 5" xfId="2097"/>
    <cellStyle name="Comma 2 6" xfId="97"/>
    <cellStyle name="Comma 2 6 2" xfId="440"/>
    <cellStyle name="Comma 2 6 2 2" xfId="868"/>
    <cellStyle name="Comma 2 6 2 2 2" xfId="2098"/>
    <cellStyle name="Comma 2 6 2 3" xfId="2099"/>
    <cellStyle name="Comma 2 6 3" xfId="651"/>
    <cellStyle name="Comma 2 6 3 2" xfId="2100"/>
    <cellStyle name="Comma 2 6 4" xfId="2101"/>
    <cellStyle name="Comma 2 7" xfId="98"/>
    <cellStyle name="Comma 2 7 2" xfId="441"/>
    <cellStyle name="Comma 2 7 2 2" xfId="869"/>
    <cellStyle name="Comma 2 7 2 2 2" xfId="2102"/>
    <cellStyle name="Comma 2 7 2 3" xfId="2103"/>
    <cellStyle name="Comma 2 8" xfId="99"/>
    <cellStyle name="Comma 2 8 2" xfId="442"/>
    <cellStyle name="Comma 2 8 2 2" xfId="870"/>
    <cellStyle name="Comma 2 8 2 2 2" xfId="2104"/>
    <cellStyle name="Comma 2 8 2 3" xfId="2105"/>
    <cellStyle name="Comma 2 9" xfId="100"/>
    <cellStyle name="Comma 2 9 10" xfId="3314"/>
    <cellStyle name="Comma 2 9 11" xfId="4734"/>
    <cellStyle name="Comma 2 9 2" xfId="364"/>
    <cellStyle name="Comma 2 9 2 2" xfId="794"/>
    <cellStyle name="Comma 2 9 2 2 2" xfId="1227"/>
    <cellStyle name="Comma 2 9 2 2 2 2" xfId="1852"/>
    <cellStyle name="Comma 2 9 2 2 2 2 2" xfId="4059"/>
    <cellStyle name="Comma 2 9 2 2 2 2 3" xfId="5317"/>
    <cellStyle name="Comma 2 9 2 2 2 3" xfId="3693"/>
    <cellStyle name="Comma 2 9 2 2 2 4" xfId="4426"/>
    <cellStyle name="Comma 2 9 2 2 3" xfId="1540"/>
    <cellStyle name="Comma 2 9 2 2 3 2" xfId="3331"/>
    <cellStyle name="Comma 2 9 2 2 3 3" xfId="4732"/>
    <cellStyle name="Comma 2 9 2 2 4" xfId="2106"/>
    <cellStyle name="Comma 2 9 2 2 4 2" xfId="5515"/>
    <cellStyle name="Comma 2 9 2 2 5" xfId="3166"/>
    <cellStyle name="Comma 2 9 2 2 6" xfId="5141"/>
    <cellStyle name="Comma 2 9 2 3" xfId="1069"/>
    <cellStyle name="Comma 2 9 2 3 2" xfId="1696"/>
    <cellStyle name="Comma 2 9 2 3 2 2" xfId="3903"/>
    <cellStyle name="Comma 2 9 2 3 2 3" xfId="4704"/>
    <cellStyle name="Comma 2 9 2 3 3" xfId="3194"/>
    <cellStyle name="Comma 2 9 2 3 4" xfId="5225"/>
    <cellStyle name="Comma 2 9 2 4" xfId="1384"/>
    <cellStyle name="Comma 2 9 2 4 2" xfId="3343"/>
    <cellStyle name="Comma 2 9 2 4 3" xfId="4680"/>
    <cellStyle name="Comma 2 9 2 5" xfId="2107"/>
    <cellStyle name="Comma 2 9 2 5 2" xfId="5516"/>
    <cellStyle name="Comma 2 9 2 6" xfId="2108"/>
    <cellStyle name="Comma 2 9 2 6 2" xfId="5517"/>
    <cellStyle name="Comma 2 9 2 7" xfId="3875"/>
    <cellStyle name="Comma 2 9 2 8" xfId="4522"/>
    <cellStyle name="Comma 2 9 3" xfId="443"/>
    <cellStyle name="Comma 2 9 4" xfId="444"/>
    <cellStyle name="Comma 2 9 4 2" xfId="871"/>
    <cellStyle name="Comma 2 9 4 2 2" xfId="1290"/>
    <cellStyle name="Comma 2 9 4 2 2 2" xfId="1915"/>
    <cellStyle name="Comma 2 9 4 2 2 2 2" xfId="4122"/>
    <cellStyle name="Comma 2 9 4 2 2 2 3" xfId="5380"/>
    <cellStyle name="Comma 2 9 4 2 2 3" xfId="3665"/>
    <cellStyle name="Comma 2 9 4 2 2 4" xfId="5162"/>
    <cellStyle name="Comma 2 9 4 2 3" xfId="1603"/>
    <cellStyle name="Comma 2 9 4 2 3 2" xfId="3590"/>
    <cellStyle name="Comma 2 9 4 2 3 3" xfId="5117"/>
    <cellStyle name="Comma 2 9 4 2 4" xfId="2109"/>
    <cellStyle name="Comma 2 9 4 2 4 2" xfId="5518"/>
    <cellStyle name="Comma 2 9 4 2 5" xfId="3796"/>
    <cellStyle name="Comma 2 9 4 2 6" xfId="4242"/>
    <cellStyle name="Comma 2 9 4 3" xfId="1132"/>
    <cellStyle name="Comma 2 9 4 3 2" xfId="1759"/>
    <cellStyle name="Comma 2 9 4 3 2 2" xfId="3966"/>
    <cellStyle name="Comma 2 9 4 3 2 3" xfId="4226"/>
    <cellStyle name="Comma 2 9 4 3 3" xfId="3133"/>
    <cellStyle name="Comma 2 9 4 3 4" xfId="4181"/>
    <cellStyle name="Comma 2 9 4 4" xfId="1447"/>
    <cellStyle name="Comma 2 9 4 4 2" xfId="3626"/>
    <cellStyle name="Comma 2 9 4 4 3" xfId="4640"/>
    <cellStyle name="Comma 2 9 4 5" xfId="2110"/>
    <cellStyle name="Comma 2 9 4 5 2" xfId="5519"/>
    <cellStyle name="Comma 2 9 4 6" xfId="2111"/>
    <cellStyle name="Comma 2 9 4 6 2" xfId="5520"/>
    <cellStyle name="Comma 2 9 4 7" xfId="3849"/>
    <cellStyle name="Comma 2 9 4 8" xfId="4186"/>
    <cellStyle name="Comma 2 9 5" xfId="652"/>
    <cellStyle name="Comma 2 9 5 2" xfId="1189"/>
    <cellStyle name="Comma 2 9 5 2 2" xfId="1815"/>
    <cellStyle name="Comma 2 9 5 2 2 2" xfId="4022"/>
    <cellStyle name="Comma 2 9 5 2 2 3" xfId="5280"/>
    <cellStyle name="Comma 2 9 5 2 3" xfId="3268"/>
    <cellStyle name="Comma 2 9 5 2 4" xfId="5149"/>
    <cellStyle name="Comma 2 9 5 3" xfId="1503"/>
    <cellStyle name="Comma 2 9 5 3 2" xfId="3334"/>
    <cellStyle name="Comma 2 9 5 3 3" xfId="4684"/>
    <cellStyle name="Comma 2 9 5 4" xfId="2112"/>
    <cellStyle name="Comma 2 9 5 4 2" xfId="5521"/>
    <cellStyle name="Comma 2 9 5 5" xfId="3205"/>
    <cellStyle name="Comma 2 9 5 6" xfId="4626"/>
    <cellStyle name="Comma 2 9 6" xfId="1032"/>
    <cellStyle name="Comma 2 9 6 2" xfId="1659"/>
    <cellStyle name="Comma 2 9 6 2 2" xfId="3322"/>
    <cellStyle name="Comma 2 9 6 2 3" xfId="4394"/>
    <cellStyle name="Comma 2 9 6 3" xfId="3154"/>
    <cellStyle name="Comma 2 9 6 4" xfId="5249"/>
    <cellStyle name="Comma 2 9 7" xfId="1347"/>
    <cellStyle name="Comma 2 9 7 2" xfId="3001"/>
    <cellStyle name="Comma 2 9 7 3" xfId="4326"/>
    <cellStyle name="Comma 2 9 8" xfId="2113"/>
    <cellStyle name="Comma 2 9 8 2" xfId="5522"/>
    <cellStyle name="Comma 2 9 9" xfId="2114"/>
    <cellStyle name="Comma 2 9 9 2" xfId="5523"/>
    <cellStyle name="Comma 20" xfId="1973"/>
    <cellStyle name="Comma 21" xfId="4517"/>
    <cellStyle name="Comma 24" xfId="445"/>
    <cellStyle name="Comma 24 2" xfId="446"/>
    <cellStyle name="Comma 24 2 2" xfId="873"/>
    <cellStyle name="Comma 24 2 2 2" xfId="2115"/>
    <cellStyle name="Comma 24 2 3" xfId="2116"/>
    <cellStyle name="Comma 24 3" xfId="872"/>
    <cellStyle name="Comma 24 3 2" xfId="2117"/>
    <cellStyle name="Comma 24 4" xfId="2118"/>
    <cellStyle name="Comma 25" xfId="447"/>
    <cellStyle name="Comma 25 2" xfId="448"/>
    <cellStyle name="Comma 25 2 2" xfId="875"/>
    <cellStyle name="Comma 25 2 2 2" xfId="2119"/>
    <cellStyle name="Comma 25 2 3" xfId="2120"/>
    <cellStyle name="Comma 25 3" xfId="874"/>
    <cellStyle name="Comma 25 3 2" xfId="2121"/>
    <cellStyle name="Comma 25 4" xfId="2122"/>
    <cellStyle name="Comma 26" xfId="449"/>
    <cellStyle name="Comma 26 2" xfId="876"/>
    <cellStyle name="Comma 26 2 2" xfId="2123"/>
    <cellStyle name="Comma 26 3" xfId="2124"/>
    <cellStyle name="Comma 27" xfId="450"/>
    <cellStyle name="Comma 27 2" xfId="451"/>
    <cellStyle name="Comma 27 2 2" xfId="878"/>
    <cellStyle name="Comma 27 2 2 2" xfId="2125"/>
    <cellStyle name="Comma 27 2 3" xfId="2126"/>
    <cellStyle name="Comma 27 3" xfId="877"/>
    <cellStyle name="Comma 27 3 2" xfId="2127"/>
    <cellStyle name="Comma 27 4" xfId="2128"/>
    <cellStyle name="Comma 28" xfId="452"/>
    <cellStyle name="Comma 28 2" xfId="453"/>
    <cellStyle name="Comma 28 2 2" xfId="880"/>
    <cellStyle name="Comma 28 2 2 2" xfId="2129"/>
    <cellStyle name="Comma 28 2 3" xfId="2130"/>
    <cellStyle name="Comma 28 3" xfId="879"/>
    <cellStyle name="Comma 28 3 2" xfId="2131"/>
    <cellStyle name="Comma 28 4" xfId="2132"/>
    <cellStyle name="Comma 29" xfId="454"/>
    <cellStyle name="Comma 29 2" xfId="455"/>
    <cellStyle name="Comma 29 2 2" xfId="882"/>
    <cellStyle name="Comma 29 2 2 2" xfId="2133"/>
    <cellStyle name="Comma 29 2 3" xfId="2134"/>
    <cellStyle name="Comma 29 3" xfId="881"/>
    <cellStyle name="Comma 29 3 2" xfId="2135"/>
    <cellStyle name="Comma 29 4" xfId="2136"/>
    <cellStyle name="Comma 3" xfId="101"/>
    <cellStyle name="Comma 3 2" xfId="102"/>
    <cellStyle name="Comma 3 2 2" xfId="456"/>
    <cellStyle name="Comma 3 2 2 2" xfId="883"/>
    <cellStyle name="Comma 3 2 2 2 2" xfId="2137"/>
    <cellStyle name="Comma 3 2 2 3" xfId="2138"/>
    <cellStyle name="Comma 3 2 3" xfId="457"/>
    <cellStyle name="Comma 3 2 3 2" xfId="884"/>
    <cellStyle name="Comma 3 2 3 2 2" xfId="2139"/>
    <cellStyle name="Comma 3 2 3 3" xfId="2140"/>
    <cellStyle name="Comma 3 2 4" xfId="458"/>
    <cellStyle name="Comma 3 2 4 2" xfId="885"/>
    <cellStyle name="Comma 3 2 4 2 2" xfId="2141"/>
    <cellStyle name="Comma 3 2 4 3" xfId="2142"/>
    <cellStyle name="Comma 3 2 5" xfId="459"/>
    <cellStyle name="Comma 3 2 5 2" xfId="886"/>
    <cellStyle name="Comma 3 2 5 2 2" xfId="2143"/>
    <cellStyle name="Comma 3 2 5 3" xfId="2144"/>
    <cellStyle name="Comma 3 2 6" xfId="654"/>
    <cellStyle name="Comma 3 2 6 2" xfId="2145"/>
    <cellStyle name="Comma 3 2 7" xfId="2146"/>
    <cellStyle name="Comma 3 3" xfId="103"/>
    <cellStyle name="Comma 3 3 2" xfId="104"/>
    <cellStyle name="Comma 3 3 2 2" xfId="656"/>
    <cellStyle name="Comma 3 3 2 2 2" xfId="2147"/>
    <cellStyle name="Comma 3 3 2 3" xfId="2148"/>
    <cellStyle name="Comma 3 3 3" xfId="655"/>
    <cellStyle name="Comma 3 3 3 2" xfId="2149"/>
    <cellStyle name="Comma 3 3 4" xfId="2150"/>
    <cellStyle name="Comma 3 4" xfId="105"/>
    <cellStyle name="Comma 3 4 2" xfId="657"/>
    <cellStyle name="Comma 3 4 2 2" xfId="2151"/>
    <cellStyle name="Comma 3 4 3" xfId="2152"/>
    <cellStyle name="Comma 3 5" xfId="653"/>
    <cellStyle name="Comma 3 5 2" xfId="2153"/>
    <cellStyle name="Comma 3 6" xfId="2154"/>
    <cellStyle name="Comma 3 7" xfId="2155"/>
    <cellStyle name="Comma 30" xfId="460"/>
    <cellStyle name="Comma 31" xfId="461"/>
    <cellStyle name="Comma 31 2" xfId="462"/>
    <cellStyle name="Comma 32" xfId="463"/>
    <cellStyle name="Comma 32 2" xfId="464"/>
    <cellStyle name="Comma 32 2 2" xfId="888"/>
    <cellStyle name="Comma 32 2 2 2" xfId="2156"/>
    <cellStyle name="Comma 32 2 3" xfId="2157"/>
    <cellStyle name="Comma 32 3" xfId="887"/>
    <cellStyle name="Comma 32 3 2" xfId="2158"/>
    <cellStyle name="Comma 32 4" xfId="2159"/>
    <cellStyle name="Comma 33" xfId="465"/>
    <cellStyle name="Comma 33 2" xfId="466"/>
    <cellStyle name="Comma 34" xfId="467"/>
    <cellStyle name="Comma 34 2" xfId="468"/>
    <cellStyle name="Comma 4" xfId="106"/>
    <cellStyle name="Comma 4 2" xfId="107"/>
    <cellStyle name="Comma 4 2 2" xfId="469"/>
    <cellStyle name="Comma 4 2 3" xfId="659"/>
    <cellStyle name="Comma 4 2 3 2" xfId="2160"/>
    <cellStyle name="Comma 4 2 4" xfId="2161"/>
    <cellStyle name="Comma 4 3" xfId="108"/>
    <cellStyle name="Comma 4 3 2" xfId="470"/>
    <cellStyle name="Comma 4 3 2 2" xfId="889"/>
    <cellStyle name="Comma 4 3 2 2 2" xfId="2162"/>
    <cellStyle name="Comma 4 3 2 3" xfId="2163"/>
    <cellStyle name="Comma 4 3 3" xfId="660"/>
    <cellStyle name="Comma 4 3 3 2" xfId="2164"/>
    <cellStyle name="Comma 4 3 4" xfId="2165"/>
    <cellStyle name="Comma 4 4" xfId="471"/>
    <cellStyle name="Comma 4 4 2" xfId="890"/>
    <cellStyle name="Comma 4 4 2 2" xfId="2166"/>
    <cellStyle name="Comma 4 4 3" xfId="2167"/>
    <cellStyle name="Comma 4 5" xfId="472"/>
    <cellStyle name="Comma 4 5 2" xfId="891"/>
    <cellStyle name="Comma 4 5 2 2" xfId="2168"/>
    <cellStyle name="Comma 4 5 3" xfId="2169"/>
    <cellStyle name="Comma 4 6" xfId="473"/>
    <cellStyle name="Comma 4 6 2" xfId="892"/>
    <cellStyle name="Comma 4 6 2 2" xfId="2170"/>
    <cellStyle name="Comma 4 6 3" xfId="2171"/>
    <cellStyle name="Comma 4 7" xfId="474"/>
    <cellStyle name="Comma 4 7 2" xfId="893"/>
    <cellStyle name="Comma 4 7 2 2" xfId="2172"/>
    <cellStyle name="Comma 4 7 3" xfId="2173"/>
    <cellStyle name="Comma 4 8" xfId="658"/>
    <cellStyle name="Comma 4 8 2" xfId="2174"/>
    <cellStyle name="Comma 4 9" xfId="2175"/>
    <cellStyle name="Comma 5" xfId="109"/>
    <cellStyle name="Comma 5 10" xfId="3887"/>
    <cellStyle name="Comma 5 11" xfId="4814"/>
    <cellStyle name="Comma 5 2" xfId="110"/>
    <cellStyle name="Comma 5 2 2" xfId="111"/>
    <cellStyle name="Comma 5 2 2 2" xfId="662"/>
    <cellStyle name="Comma 5 2 2 2 2" xfId="2176"/>
    <cellStyle name="Comma 5 2 2 3" xfId="2177"/>
    <cellStyle name="Comma 5 3" xfId="112"/>
    <cellStyle name="Comma 5 3 2" xfId="475"/>
    <cellStyle name="Comma 5 3 2 2" xfId="894"/>
    <cellStyle name="Comma 5 3 2 2 2" xfId="2178"/>
    <cellStyle name="Comma 5 3 2 3" xfId="2179"/>
    <cellStyle name="Comma 5 3 3" xfId="663"/>
    <cellStyle name="Comma 5 3 3 2" xfId="2180"/>
    <cellStyle name="Comma 5 3 4" xfId="2181"/>
    <cellStyle name="Comma 5 4" xfId="113"/>
    <cellStyle name="Comma 5 5" xfId="365"/>
    <cellStyle name="Comma 5 5 10" xfId="4659"/>
    <cellStyle name="Comma 5 5 2" xfId="476"/>
    <cellStyle name="Comma 5 5 3" xfId="477"/>
    <cellStyle name="Comma 5 5 3 2" xfId="895"/>
    <cellStyle name="Comma 5 5 3 2 2" xfId="1291"/>
    <cellStyle name="Comma 5 5 3 2 2 2" xfId="1916"/>
    <cellStyle name="Comma 5 5 3 2 2 2 2" xfId="4123"/>
    <cellStyle name="Comma 5 5 3 2 2 2 3" xfId="5381"/>
    <cellStyle name="Comma 5 5 3 2 2 3" xfId="3308"/>
    <cellStyle name="Comma 5 5 3 2 2 4" xfId="4962"/>
    <cellStyle name="Comma 5 5 3 2 3" xfId="1604"/>
    <cellStyle name="Comma 5 5 3 2 3 2" xfId="3589"/>
    <cellStyle name="Comma 5 5 3 2 3 3" xfId="4768"/>
    <cellStyle name="Comma 5 5 3 2 4" xfId="2182"/>
    <cellStyle name="Comma 5 5 3 2 4 2" xfId="5524"/>
    <cellStyle name="Comma 5 5 3 2 5" xfId="3293"/>
    <cellStyle name="Comma 5 5 3 2 6" xfId="4906"/>
    <cellStyle name="Comma 5 5 3 3" xfId="1133"/>
    <cellStyle name="Comma 5 5 3 3 2" xfId="1760"/>
    <cellStyle name="Comma 5 5 3 3 2 2" xfId="3967"/>
    <cellStyle name="Comma 5 5 3 3 2 3" xfId="5106"/>
    <cellStyle name="Comma 5 5 3 3 3" xfId="3731"/>
    <cellStyle name="Comma 5 5 3 3 4" xfId="4429"/>
    <cellStyle name="Comma 5 5 3 4" xfId="1448"/>
    <cellStyle name="Comma 5 5 3 4 2" xfId="3625"/>
    <cellStyle name="Comma 5 5 3 4 3" xfId="5132"/>
    <cellStyle name="Comma 5 5 3 5" xfId="2183"/>
    <cellStyle name="Comma 5 5 3 5 2" xfId="5525"/>
    <cellStyle name="Comma 5 5 3 6" xfId="2184"/>
    <cellStyle name="Comma 5 5 3 6 2" xfId="5526"/>
    <cellStyle name="Comma 5 5 3 7" xfId="3483"/>
    <cellStyle name="Comma 5 5 3 8" xfId="4723"/>
    <cellStyle name="Comma 5 5 4" xfId="795"/>
    <cellStyle name="Comma 5 5 4 2" xfId="1228"/>
    <cellStyle name="Comma 5 5 4 2 2" xfId="1853"/>
    <cellStyle name="Comma 5 5 4 2 2 2" xfId="4060"/>
    <cellStyle name="Comma 5 5 4 2 2 3" xfId="5318"/>
    <cellStyle name="Comma 5 5 4 2 3" xfId="3264"/>
    <cellStyle name="Comma 5 5 4 2 4" xfId="4189"/>
    <cellStyle name="Comma 5 5 4 3" xfId="1541"/>
    <cellStyle name="Comma 5 5 4 3 2" xfId="3603"/>
    <cellStyle name="Comma 5 5 4 3 3" xfId="4833"/>
    <cellStyle name="Comma 5 5 4 4" xfId="2185"/>
    <cellStyle name="Comma 5 5 4 4 2" xfId="5527"/>
    <cellStyle name="Comma 5 5 4 5" xfId="2186"/>
    <cellStyle name="Comma 5 5 4 6" xfId="3820"/>
    <cellStyle name="Comma 5 5 4 7" xfId="4234"/>
    <cellStyle name="Comma 5 5 5" xfId="1070"/>
    <cellStyle name="Comma 5 5 5 2" xfId="1697"/>
    <cellStyle name="Comma 5 5 5 2 2" xfId="3904"/>
    <cellStyle name="Comma 5 5 5 2 3" xfId="4715"/>
    <cellStyle name="Comma 5 5 5 3" xfId="3148"/>
    <cellStyle name="Comma 5 5 5 4" xfId="4193"/>
    <cellStyle name="Comma 5 5 6" xfId="1385"/>
    <cellStyle name="Comma 5 5 6 2" xfId="3639"/>
    <cellStyle name="Comma 5 5 6 3" xfId="5074"/>
    <cellStyle name="Comma 5 5 7" xfId="2187"/>
    <cellStyle name="Comma 5 5 7 2" xfId="5528"/>
    <cellStyle name="Comma 5 5 8" xfId="2188"/>
    <cellStyle name="Comma 5 5 8 2" xfId="5529"/>
    <cellStyle name="Comma 5 5 9" xfId="3220"/>
    <cellStyle name="Comma 5 6" xfId="661"/>
    <cellStyle name="Comma 5 6 2" xfId="1190"/>
    <cellStyle name="Comma 5 6 2 2" xfId="1816"/>
    <cellStyle name="Comma 5 6 2 2 2" xfId="4023"/>
    <cellStyle name="Comma 5 6 2 2 3" xfId="5281"/>
    <cellStyle name="Comma 5 6 2 3" xfId="3123"/>
    <cellStyle name="Comma 5 6 2 4" xfId="4830"/>
    <cellStyle name="Comma 5 6 3" xfId="1504"/>
    <cellStyle name="Comma 5 6 3 2" xfId="3612"/>
    <cellStyle name="Comma 5 6 3 3" xfId="5163"/>
    <cellStyle name="Comma 5 6 4" xfId="2189"/>
    <cellStyle name="Comma 5 6 4 2" xfId="5530"/>
    <cellStyle name="Comma 5 6 5" xfId="3055"/>
    <cellStyle name="Comma 5 6 6" xfId="4638"/>
    <cellStyle name="Comma 5 7" xfId="1033"/>
    <cellStyle name="Comma 5 7 2" xfId="1660"/>
    <cellStyle name="Comma 5 7 2 2" xfId="3576"/>
    <cellStyle name="Comma 5 7 2 3" xfId="4505"/>
    <cellStyle name="Comma 5 7 3" xfId="3033"/>
    <cellStyle name="Comma 5 7 4" xfId="4989"/>
    <cellStyle name="Comma 5 8" xfId="1348"/>
    <cellStyle name="Comma 5 8 2" xfId="3000"/>
    <cellStyle name="Comma 5 8 3" xfId="4726"/>
    <cellStyle name="Comma 5 9" xfId="2190"/>
    <cellStyle name="Comma 5 9 2" xfId="5531"/>
    <cellStyle name="Comma 6" xfId="114"/>
    <cellStyle name="Comma 6 2" xfId="478"/>
    <cellStyle name="Comma 6 2 2" xfId="479"/>
    <cellStyle name="Comma 6 2 2 2" xfId="897"/>
    <cellStyle name="Comma 6 2 2 2 2" xfId="2191"/>
    <cellStyle name="Comma 6 2 2 3" xfId="2192"/>
    <cellStyle name="Comma 6 2 3" xfId="480"/>
    <cellStyle name="Comma 6 2 3 2" xfId="481"/>
    <cellStyle name="Comma 6 2 3 2 2" xfId="899"/>
    <cellStyle name="Comma 6 2 3 2 2 2" xfId="2193"/>
    <cellStyle name="Comma 6 2 3 2 3" xfId="2194"/>
    <cellStyle name="Comma 6 2 3 3" xfId="898"/>
    <cellStyle name="Comma 6 2 3 3 2" xfId="2195"/>
    <cellStyle name="Comma 6 2 3 4" xfId="2196"/>
    <cellStyle name="Comma 6 2 4" xfId="896"/>
    <cellStyle name="Comma 6 2 4 2" xfId="2197"/>
    <cellStyle name="Comma 6 2 5" xfId="2198"/>
    <cellStyle name="Comma 6 3" xfId="482"/>
    <cellStyle name="Comma 6 3 2" xfId="900"/>
    <cellStyle name="Comma 6 3 2 2" xfId="2199"/>
    <cellStyle name="Comma 6 3 3" xfId="2200"/>
    <cellStyle name="Comma 6 4" xfId="664"/>
    <cellStyle name="Comma 6 4 2" xfId="2201"/>
    <cellStyle name="Comma 6 5" xfId="2202"/>
    <cellStyle name="Comma 7" xfId="115"/>
    <cellStyle name="Comma 7 10" xfId="5004"/>
    <cellStyle name="Comma 7 2" xfId="366"/>
    <cellStyle name="Comma 7 2 2" xfId="796"/>
    <cellStyle name="Comma 7 2 2 2" xfId="1229"/>
    <cellStyle name="Comma 7 2 2 2 2" xfId="1854"/>
    <cellStyle name="Comma 7 2 2 2 2 2" xfId="4061"/>
    <cellStyle name="Comma 7 2 2 2 2 3" xfId="5319"/>
    <cellStyle name="Comma 7 2 2 2 3" xfId="3118"/>
    <cellStyle name="Comma 7 2 2 2 4" xfId="4526"/>
    <cellStyle name="Comma 7 2 2 3" xfId="1542"/>
    <cellStyle name="Comma 7 2 2 3 2" xfId="3463"/>
    <cellStyle name="Comma 7 2 2 3 3" xfId="4839"/>
    <cellStyle name="Comma 7 2 2 4" xfId="2203"/>
    <cellStyle name="Comma 7 2 2 4 2" xfId="5532"/>
    <cellStyle name="Comma 7 2 2 5" xfId="3819"/>
    <cellStyle name="Comma 7 2 2 6" xfId="4264"/>
    <cellStyle name="Comma 7 2 3" xfId="1071"/>
    <cellStyle name="Comma 7 2 3 2" xfId="1698"/>
    <cellStyle name="Comma 7 2 3 2 2" xfId="3905"/>
    <cellStyle name="Comma 7 2 3 2 3" xfId="4873"/>
    <cellStyle name="Comma 7 2 3 3" xfId="3028"/>
    <cellStyle name="Comma 7 2 3 4" xfId="4305"/>
    <cellStyle name="Comma 7 2 4" xfId="1386"/>
    <cellStyle name="Comma 7 2 4 2" xfId="3475"/>
    <cellStyle name="Comma 7 2 4 3" xfId="4318"/>
    <cellStyle name="Comma 7 2 5" xfId="2204"/>
    <cellStyle name="Comma 7 2 5 2" xfId="5533"/>
    <cellStyle name="Comma 7 2 6" xfId="2205"/>
    <cellStyle name="Comma 7 2 7" xfId="3072"/>
    <cellStyle name="Comma 7 2 8" xfId="5200"/>
    <cellStyle name="Comma 7 3" xfId="483"/>
    <cellStyle name="Comma 7 3 2" xfId="901"/>
    <cellStyle name="Comma 7 3 2 2" xfId="1292"/>
    <cellStyle name="Comma 7 3 2 2 2" xfId="1917"/>
    <cellStyle name="Comma 7 3 2 2 2 2" xfId="4124"/>
    <cellStyle name="Comma 7 3 2 2 2 3" xfId="5382"/>
    <cellStyle name="Comma 7 3 2 2 3" xfId="3664"/>
    <cellStyle name="Comma 7 3 2 2 4" xfId="5048"/>
    <cellStyle name="Comma 7 3 2 3" xfId="1605"/>
    <cellStyle name="Comma 7 3 2 3 2" xfId="3414"/>
    <cellStyle name="Comma 7 3 2 3 3" xfId="5136"/>
    <cellStyle name="Comma 7 3 2 4" xfId="2206"/>
    <cellStyle name="Comma 7 3 2 4 2" xfId="5534"/>
    <cellStyle name="Comma 7 3 2 5" xfId="3795"/>
    <cellStyle name="Comma 7 3 2 6" xfId="4330"/>
    <cellStyle name="Comma 7 3 3" xfId="1134"/>
    <cellStyle name="Comma 7 3 3 2" xfId="1761"/>
    <cellStyle name="Comma 7 3 3 2 2" xfId="3968"/>
    <cellStyle name="Comma 7 3 3 2 3" xfId="4227"/>
    <cellStyle name="Comma 7 3 3 3" xfId="3730"/>
    <cellStyle name="Comma 7 3 3 4" xfId="4981"/>
    <cellStyle name="Comma 7 3 4" xfId="1449"/>
    <cellStyle name="Comma 7 3 4 2" xfId="3426"/>
    <cellStyle name="Comma 7 3 4 3" xfId="4682"/>
    <cellStyle name="Comma 7 3 5" xfId="2207"/>
    <cellStyle name="Comma 7 3 5 2" xfId="5535"/>
    <cellStyle name="Comma 7 3 6" xfId="2208"/>
    <cellStyle name="Comma 7 3 6 2" xfId="5536"/>
    <cellStyle name="Comma 7 3 7" xfId="3570"/>
    <cellStyle name="Comma 7 3 8" xfId="4794"/>
    <cellStyle name="Comma 7 4" xfId="665"/>
    <cellStyle name="Comma 7 4 2" xfId="1191"/>
    <cellStyle name="Comma 7 4 2 2" xfId="1817"/>
    <cellStyle name="Comma 7 4 2 2 2" xfId="4024"/>
    <cellStyle name="Comma 7 4 2 2 3" xfId="5282"/>
    <cellStyle name="Comma 7 4 2 3" xfId="3122"/>
    <cellStyle name="Comma 7 4 2 4" xfId="5268"/>
    <cellStyle name="Comma 7 4 3" xfId="1505"/>
    <cellStyle name="Comma 7 4 3 2" xfId="3466"/>
    <cellStyle name="Comma 7 4 3 3" xfId="5098"/>
    <cellStyle name="Comma 7 4 4" xfId="2209"/>
    <cellStyle name="Comma 7 4 4 2" xfId="5537"/>
    <cellStyle name="Comma 7 4 5" xfId="3832"/>
    <cellStyle name="Comma 7 4 6" xfId="4677"/>
    <cellStyle name="Comma 7 5" xfId="1034"/>
    <cellStyle name="Comma 7 5 2" xfId="1661"/>
    <cellStyle name="Comma 7 5 2 2" xfId="3454"/>
    <cellStyle name="Comma 7 5 2 3" xfId="4805"/>
    <cellStyle name="Comma 7 5 3" xfId="3776"/>
    <cellStyle name="Comma 7 5 4" xfId="4223"/>
    <cellStyle name="Comma 7 6" xfId="1349"/>
    <cellStyle name="Comma 7 6 2" xfId="2999"/>
    <cellStyle name="Comma 7 6 3" xfId="4276"/>
    <cellStyle name="Comma 7 7" xfId="2210"/>
    <cellStyle name="Comma 7 7 2" xfId="5538"/>
    <cellStyle name="Comma 7 8" xfId="2211"/>
    <cellStyle name="Comma 7 8 2" xfId="5539"/>
    <cellStyle name="Comma 7 9" xfId="3446"/>
    <cellStyle name="Comma 8" xfId="116"/>
    <cellStyle name="Comma 8 2" xfId="666"/>
    <cellStyle name="Comma 8 2 2" xfId="2212"/>
    <cellStyle name="Comma 8 3" xfId="2213"/>
    <cellStyle name="Comma 9" xfId="117"/>
    <cellStyle name="Comma 9 2" xfId="667"/>
    <cellStyle name="Comma 9 2 2" xfId="2214"/>
    <cellStyle name="Comma 9 3" xfId="2215"/>
    <cellStyle name="Currency 2" xfId="118"/>
    <cellStyle name="Currency 2 2" xfId="484"/>
    <cellStyle name="Currency 2 2 2" xfId="902"/>
    <cellStyle name="Currency 2 2 2 2" xfId="2216"/>
    <cellStyle name="Currency 2 2 3" xfId="2217"/>
    <cellStyle name="Currency 2 3" xfId="485"/>
    <cellStyle name="Currency 2 3 2" xfId="903"/>
    <cellStyle name="Currency 2 3 2 2" xfId="2218"/>
    <cellStyle name="Currency 2 3 3" xfId="2219"/>
    <cellStyle name="Currency 3" xfId="486"/>
    <cellStyle name="Currency 3 2" xfId="904"/>
    <cellStyle name="Currency 3 2 2" xfId="2220"/>
    <cellStyle name="Currency 3 3" xfId="2221"/>
    <cellStyle name="Currency 4" xfId="487"/>
    <cellStyle name="Currency 4 2" xfId="488"/>
    <cellStyle name="Currency 4 2 2" xfId="906"/>
    <cellStyle name="Currency 4 2 2 2" xfId="2222"/>
    <cellStyle name="Currency 4 2 3" xfId="2223"/>
    <cellStyle name="Currency 4 3" xfId="905"/>
    <cellStyle name="Currency 4 3 2" xfId="2224"/>
    <cellStyle name="Currency 4 4" xfId="2225"/>
    <cellStyle name="Currency 5" xfId="489"/>
    <cellStyle name="Currency 5 2" xfId="907"/>
    <cellStyle name="Currency 5 2 2" xfId="2226"/>
    <cellStyle name="Currency 5 3" xfId="2227"/>
    <cellStyle name="Hyperlink 2" xfId="119"/>
    <cellStyle name="nBold" xfId="120"/>
    <cellStyle name="nBold 2" xfId="121"/>
    <cellStyle name="nBold 3" xfId="122"/>
    <cellStyle name="nBold 4" xfId="123"/>
    <cellStyle name="nBold 4 2" xfId="124"/>
    <cellStyle name="nBold 5" xfId="125"/>
    <cellStyle name="nBold 5 2" xfId="126"/>
    <cellStyle name="nBold 6" xfId="127"/>
    <cellStyle name="nBold 6 2" xfId="128"/>
    <cellStyle name="nBold 7" xfId="129"/>
    <cellStyle name="nBold 8" xfId="130"/>
    <cellStyle name="Normal" xfId="0" builtinId="0"/>
    <cellStyle name="Normal 10" xfId="131"/>
    <cellStyle name="Normal 10 2" xfId="132"/>
    <cellStyle name="Normal 10 2 2" xfId="668"/>
    <cellStyle name="Normal 10 2 2 2" xfId="2228"/>
    <cellStyle name="Normal 10 2 3" xfId="2229"/>
    <cellStyle name="Normal 10 3" xfId="637"/>
    <cellStyle name="Normal 10 3 2" xfId="2230"/>
    <cellStyle name="Normal 10 4" xfId="2231"/>
    <cellStyle name="Normal 11" xfId="133"/>
    <cellStyle name="Normal 11 10" xfId="2232"/>
    <cellStyle name="Normal 11 10 2" xfId="5540"/>
    <cellStyle name="Normal 11 11" xfId="2233"/>
    <cellStyle name="Normal 11 11 2" xfId="5541"/>
    <cellStyle name="Normal 11 12" xfId="3533"/>
    <cellStyle name="Normal 11 13" xfId="5231"/>
    <cellStyle name="Normal 11 2" xfId="134"/>
    <cellStyle name="Normal 11 2 2" xfId="670"/>
    <cellStyle name="Normal 11 2 2 2" xfId="2234"/>
    <cellStyle name="Normal 11 2 3" xfId="2235"/>
    <cellStyle name="Normal 11 3" xfId="135"/>
    <cellStyle name="Normal 11 3 10" xfId="4943"/>
    <cellStyle name="Normal 11 3 2" xfId="368"/>
    <cellStyle name="Normal 11 3 2 2" xfId="798"/>
    <cellStyle name="Normal 11 3 2 2 2" xfId="1231"/>
    <cellStyle name="Normal 11 3 2 2 2 2" xfId="1856"/>
    <cellStyle name="Normal 11 3 2 2 2 2 2" xfId="4063"/>
    <cellStyle name="Normal 11 3 2 2 2 2 3" xfId="5321"/>
    <cellStyle name="Normal 11 3 2 2 2 3" xfId="3691"/>
    <cellStyle name="Normal 11 3 2 2 2 4" xfId="5215"/>
    <cellStyle name="Normal 11 3 2 2 3" xfId="1544"/>
    <cellStyle name="Normal 11 3 2 2 3 2" xfId="3376"/>
    <cellStyle name="Normal 11 3 2 2 3 3" xfId="4423"/>
    <cellStyle name="Normal 11 3 2 2 4" xfId="2236"/>
    <cellStyle name="Normal 11 3 2 2 4 2" xfId="5542"/>
    <cellStyle name="Normal 11 3 2 2 5" xfId="3165"/>
    <cellStyle name="Normal 11 3 2 2 6" xfId="5027"/>
    <cellStyle name="Normal 11 3 2 3" xfId="1073"/>
    <cellStyle name="Normal 11 3 2 3 2" xfId="1700"/>
    <cellStyle name="Normal 11 3 2 3 2 2" xfId="3907"/>
    <cellStyle name="Normal 11 3 2 3 2 3" xfId="4218"/>
    <cellStyle name="Normal 11 3 2 3 3" xfId="3147"/>
    <cellStyle name="Normal 11 3 2 3 4" xfId="4824"/>
    <cellStyle name="Normal 11 3 2 4" xfId="1388"/>
    <cellStyle name="Normal 11 3 2 4 2" xfId="3388"/>
    <cellStyle name="Normal 11 3 2 4 3" xfId="5109"/>
    <cellStyle name="Normal 11 3 2 5" xfId="2237"/>
    <cellStyle name="Normal 11 3 2 5 2" xfId="5543"/>
    <cellStyle name="Normal 11 3 2 6" xfId="2238"/>
    <cellStyle name="Normal 11 3 2 6 2" xfId="5544"/>
    <cellStyle name="Normal 11 3 2 7" xfId="3874"/>
    <cellStyle name="Normal 11 3 2 8" xfId="5094"/>
    <cellStyle name="Normal 11 3 3" xfId="490"/>
    <cellStyle name="Normal 11 3 3 2" xfId="908"/>
    <cellStyle name="Normal 11 3 3 2 2" xfId="1293"/>
    <cellStyle name="Normal 11 3 3 2 2 2" xfId="1918"/>
    <cellStyle name="Normal 11 3 3 2 2 2 2" xfId="4125"/>
    <cellStyle name="Normal 11 3 3 2 2 2 3" xfId="5383"/>
    <cellStyle name="Normal 11 3 3 2 2 3" xfId="3663"/>
    <cellStyle name="Normal 11 3 3 2 2 4" xfId="5240"/>
    <cellStyle name="Normal 11 3 3 2 3" xfId="1606"/>
    <cellStyle name="Normal 11 3 3 2 3 2" xfId="3501"/>
    <cellStyle name="Normal 11 3 3 2 3 3" xfId="4603"/>
    <cellStyle name="Normal 11 3 3 2 4" xfId="2239"/>
    <cellStyle name="Normal 11 3 3 2 4 2" xfId="5545"/>
    <cellStyle name="Normal 11 3 3 2 5" xfId="3794"/>
    <cellStyle name="Normal 11 3 3 2 6" xfId="4542"/>
    <cellStyle name="Normal 11 3 3 3" xfId="1135"/>
    <cellStyle name="Normal 11 3 3 3 2" xfId="1762"/>
    <cellStyle name="Normal 11 3 3 3 2 2" xfId="3969"/>
    <cellStyle name="Normal 11 3 3 3 2 3" xfId="4828"/>
    <cellStyle name="Normal 11 3 3 3 3" xfId="3276"/>
    <cellStyle name="Normal 11 3 3 3 4" xfId="4739"/>
    <cellStyle name="Normal 11 3 3 4" xfId="1450"/>
    <cellStyle name="Normal 11 3 3 4 2" xfId="3513"/>
    <cellStyle name="Normal 11 3 3 4 3" xfId="5180"/>
    <cellStyle name="Normal 11 3 3 5" xfId="2240"/>
    <cellStyle name="Normal 11 3 3 5 2" xfId="5546"/>
    <cellStyle name="Normal 11 3 3 6" xfId="2241"/>
    <cellStyle name="Normal 11 3 3 6 2" xfId="5547"/>
    <cellStyle name="Normal 11 3 3 7" xfId="3396"/>
    <cellStyle name="Normal 11 3 3 8" xfId="4719"/>
    <cellStyle name="Normal 11 3 4" xfId="671"/>
    <cellStyle name="Normal 11 3 4 2" xfId="1193"/>
    <cellStyle name="Normal 11 3 4 2 2" xfId="1819"/>
    <cellStyle name="Normal 11 3 4 2 2 2" xfId="4026"/>
    <cellStyle name="Normal 11 3 4 2 2 3" xfId="5284"/>
    <cellStyle name="Normal 11 3 4 2 3" xfId="3706"/>
    <cellStyle name="Normal 11 3 4 2 4" xfId="5043"/>
    <cellStyle name="Normal 11 3 4 3" xfId="1507"/>
    <cellStyle name="Normal 11 3 4 3 2" xfId="3379"/>
    <cellStyle name="Normal 11 3 4 3 3" xfId="4345"/>
    <cellStyle name="Normal 11 3 4 4" xfId="2242"/>
    <cellStyle name="Normal 11 3 4 4 2" xfId="5548"/>
    <cellStyle name="Normal 11 3 4 5" xfId="3054"/>
    <cellStyle name="Normal 11 3 4 6" xfId="4628"/>
    <cellStyle name="Normal 11 3 5" xfId="1036"/>
    <cellStyle name="Normal 11 3 5 2" xfId="1663"/>
    <cellStyle name="Normal 11 3 5 2 2" xfId="3367"/>
    <cellStyle name="Normal 11 3 5 2 3" xfId="4658"/>
    <cellStyle name="Normal 11 3 5 3" xfId="3197"/>
    <cellStyle name="Normal 11 3 5 4" xfId="5112"/>
    <cellStyle name="Normal 11 3 6" xfId="1351"/>
    <cellStyle name="Normal 11 3 6 2" xfId="2997"/>
    <cellStyle name="Normal 11 3 6 3" xfId="4946"/>
    <cellStyle name="Normal 11 3 7" xfId="2243"/>
    <cellStyle name="Normal 11 3 7 2" xfId="5549"/>
    <cellStyle name="Normal 11 3 8" xfId="2244"/>
    <cellStyle name="Normal 11 3 8 2" xfId="5550"/>
    <cellStyle name="Normal 11 3 9" xfId="3359"/>
    <cellStyle name="Normal 11 4" xfId="136"/>
    <cellStyle name="Normal 11 4 2" xfId="672"/>
    <cellStyle name="Normal 11 4 2 2" xfId="2245"/>
    <cellStyle name="Normal 11 4 3" xfId="2246"/>
    <cellStyle name="Normal 11 5" xfId="367"/>
    <cellStyle name="Normal 11 5 2" xfId="797"/>
    <cellStyle name="Normal 11 5 2 2" xfId="1230"/>
    <cellStyle name="Normal 11 5 2 2 2" xfId="1855"/>
    <cellStyle name="Normal 11 5 2 2 2 2" xfId="4062"/>
    <cellStyle name="Normal 11 5 2 2 2 3" xfId="5320"/>
    <cellStyle name="Normal 11 5 2 2 3" xfId="3692"/>
    <cellStyle name="Normal 11 5 2 2 4" xfId="4674"/>
    <cellStyle name="Normal 11 5 2 3" xfId="1543"/>
    <cellStyle name="Normal 11 5 2 3 2" xfId="3550"/>
    <cellStyle name="Normal 11 5 2 3 3" xfId="5201"/>
    <cellStyle name="Normal 11 5 2 4" xfId="2247"/>
    <cellStyle name="Normal 11 5 2 4 2" xfId="5551"/>
    <cellStyle name="Normal 11 5 2 5" xfId="3301"/>
    <cellStyle name="Normal 11 5 2 6" xfId="4202"/>
    <cellStyle name="Normal 11 5 3" xfId="1072"/>
    <cellStyle name="Normal 11 5 3 2" xfId="1699"/>
    <cellStyle name="Normal 11 5 3 2 2" xfId="3906"/>
    <cellStyle name="Normal 11 5 3 2 3" xfId="5244"/>
    <cellStyle name="Normal 11 5 3 3" xfId="3027"/>
    <cellStyle name="Normal 11 5 3 4" xfId="4741"/>
    <cellStyle name="Normal 11 5 4" xfId="1387"/>
    <cellStyle name="Normal 11 5 4 2" xfId="3562"/>
    <cellStyle name="Normal 11 5 4 3" xfId="4701"/>
    <cellStyle name="Normal 11 5 5" xfId="2248"/>
    <cellStyle name="Normal 11 5 5 2" xfId="5552"/>
    <cellStyle name="Normal 11 5 6" xfId="2249"/>
    <cellStyle name="Normal 11 5 6 2" xfId="5553"/>
    <cellStyle name="Normal 11 5 7" xfId="3071"/>
    <cellStyle name="Normal 11 5 8" xfId="5237"/>
    <cellStyle name="Normal 11 6" xfId="491"/>
    <cellStyle name="Normal 11 6 2" xfId="909"/>
    <cellStyle name="Normal 11 6 2 2" xfId="1294"/>
    <cellStyle name="Normal 11 6 2 2 2" xfId="1919"/>
    <cellStyle name="Normal 11 6 2 2 2 2" xfId="4126"/>
    <cellStyle name="Normal 11 6 2 2 2 3" xfId="5384"/>
    <cellStyle name="Normal 11 6 2 2 3" xfId="3434"/>
    <cellStyle name="Normal 11 6 2 2 4" xfId="4466"/>
    <cellStyle name="Normal 11 6 2 3" xfId="1607"/>
    <cellStyle name="Normal 11 6 2 3 2" xfId="3326"/>
    <cellStyle name="Normal 11 6 2 3 3" xfId="5229"/>
    <cellStyle name="Normal 11 6 2 4" xfId="2250"/>
    <cellStyle name="Normal 11 6 2 4 2" xfId="5554"/>
    <cellStyle name="Normal 11 6 2 5" xfId="3295"/>
    <cellStyle name="Normal 11 6 2 6" xfId="5157"/>
    <cellStyle name="Normal 11 6 3" xfId="1136"/>
    <cellStyle name="Normal 11 6 3 2" xfId="1763"/>
    <cellStyle name="Normal 11 6 3 2 2" xfId="3970"/>
    <cellStyle name="Normal 11 6 3 2 3" xfId="4844"/>
    <cellStyle name="Normal 11 6 3 3" xfId="3729"/>
    <cellStyle name="Normal 11 6 3 4" xfId="4762"/>
    <cellStyle name="Normal 11 6 4" xfId="1451"/>
    <cellStyle name="Normal 11 6 4 2" xfId="3338"/>
    <cellStyle name="Normal 11 6 4 3" xfId="4319"/>
    <cellStyle name="Normal 11 6 5" xfId="2251"/>
    <cellStyle name="Normal 11 6 5 2" xfId="5555"/>
    <cellStyle name="Normal 11 6 6" xfId="2252"/>
    <cellStyle name="Normal 11 6 6 2" xfId="5556"/>
    <cellStyle name="Normal 11 6 7" xfId="3306"/>
    <cellStyle name="Normal 11 6 8" xfId="4274"/>
    <cellStyle name="Normal 11 7" xfId="669"/>
    <cellStyle name="Normal 11 7 2" xfId="1192"/>
    <cellStyle name="Normal 11 7 2 2" xfId="1818"/>
    <cellStyle name="Normal 11 7 2 2 2" xfId="4025"/>
    <cellStyle name="Normal 11 7 2 2 3" xfId="5283"/>
    <cellStyle name="Normal 11 7 2 3" xfId="3707"/>
    <cellStyle name="Normal 11 7 2 4" xfId="5108"/>
    <cellStyle name="Normal 11 7 3" xfId="1506"/>
    <cellStyle name="Normal 11 7 3 2" xfId="3553"/>
    <cellStyle name="Normal 11 7 3 3" xfId="4370"/>
    <cellStyle name="Normal 11 7 4" xfId="2253"/>
    <cellStyle name="Normal 11 7 4 2" xfId="5557"/>
    <cellStyle name="Normal 11 7 5" xfId="3831"/>
    <cellStyle name="Normal 11 7 6" xfId="4440"/>
    <cellStyle name="Normal 11 8" xfId="1035"/>
    <cellStyle name="Normal 11 8 2" xfId="1662"/>
    <cellStyle name="Normal 11 8 2 2" xfId="3541"/>
    <cellStyle name="Normal 11 8 2 3" xfId="4455"/>
    <cellStyle name="Normal 11 8 3" xfId="3775"/>
    <cellStyle name="Normal 11 8 4" xfId="4421"/>
    <cellStyle name="Normal 11 9" xfId="1350"/>
    <cellStyle name="Normal 11 9 2" xfId="2998"/>
    <cellStyle name="Normal 11 9 3" xfId="4396"/>
    <cellStyle name="Normal 12" xfId="137"/>
    <cellStyle name="Normal 12 2" xfId="138"/>
    <cellStyle name="Normal 12 2 2" xfId="674"/>
    <cellStyle name="Normal 12 2 2 2" xfId="2254"/>
    <cellStyle name="Normal 12 2 3" xfId="2255"/>
    <cellStyle name="Normal 12 3" xfId="139"/>
    <cellStyle name="Normal 12 3 2" xfId="675"/>
    <cellStyle name="Normal 12 3 2 2" xfId="2256"/>
    <cellStyle name="Normal 12 3 3" xfId="2257"/>
    <cellStyle name="Normal 12 4" xfId="140"/>
    <cellStyle name="Normal 12 4 2" xfId="676"/>
    <cellStyle name="Normal 12 4 2 2" xfId="2258"/>
    <cellStyle name="Normal 12 4 3" xfId="2259"/>
    <cellStyle name="Normal 12 5" xfId="673"/>
    <cellStyle name="Normal 12 5 2" xfId="2260"/>
    <cellStyle name="Normal 12 6" xfId="2261"/>
    <cellStyle name="Normal 13" xfId="141"/>
    <cellStyle name="Normal 13 2" xfId="677"/>
    <cellStyle name="Normal 13 2 2" xfId="2262"/>
    <cellStyle name="Normal 13 3" xfId="2263"/>
    <cellStyle name="Normal 14" xfId="142"/>
    <cellStyle name="Normal 14 2" xfId="143"/>
    <cellStyle name="Normal 14 3" xfId="144"/>
    <cellStyle name="Normal 14 3 2" xfId="678"/>
    <cellStyle name="Normal 14 3 2 2" xfId="2264"/>
    <cellStyle name="Normal 14 3 3" xfId="2265"/>
    <cellStyle name="Normal 15" xfId="145"/>
    <cellStyle name="Normal 15 2" xfId="679"/>
    <cellStyle name="Normal 15 2 2" xfId="2266"/>
    <cellStyle name="Normal 15 3" xfId="2267"/>
    <cellStyle name="Normal 16" xfId="146"/>
    <cellStyle name="Normal 16 2" xfId="147"/>
    <cellStyle name="Normal 16 2 2" xfId="681"/>
    <cellStyle name="Normal 16 2 2 2" xfId="2268"/>
    <cellStyle name="Normal 16 2 3" xfId="2269"/>
    <cellStyle name="Normal 16 3" xfId="680"/>
    <cellStyle name="Normal 16 3 2" xfId="2270"/>
    <cellStyle name="Normal 16 4" xfId="2271"/>
    <cellStyle name="Normal 17" xfId="148"/>
    <cellStyle name="Normal 17 2" xfId="149"/>
    <cellStyle name="Normal 17 2 2" xfId="683"/>
    <cellStyle name="Normal 17 2 2 2" xfId="2272"/>
    <cellStyle name="Normal 17 2 3" xfId="2273"/>
    <cellStyle name="Normal 17 3" xfId="682"/>
    <cellStyle name="Normal 17 3 2" xfId="2274"/>
    <cellStyle name="Normal 17 4" xfId="2275"/>
    <cellStyle name="Normal 18" xfId="150"/>
    <cellStyle name="Normal 18 2" xfId="151"/>
    <cellStyle name="Normal 18 2 2" xfId="685"/>
    <cellStyle name="Normal 18 2 2 2" xfId="2276"/>
    <cellStyle name="Normal 18 2 3" xfId="2277"/>
    <cellStyle name="Normal 18 3" xfId="152"/>
    <cellStyle name="Normal 18 3 2" xfId="686"/>
    <cellStyle name="Normal 18 3 2 2" xfId="2278"/>
    <cellStyle name="Normal 18 3 3" xfId="2279"/>
    <cellStyle name="Normal 18 4" xfId="684"/>
    <cellStyle name="Normal 18 4 2" xfId="2280"/>
    <cellStyle name="Normal 18 5" xfId="2281"/>
    <cellStyle name="Normal 189 2" xfId="153"/>
    <cellStyle name="Normal 189 2 10" xfId="4796"/>
    <cellStyle name="Normal 189 2 2" xfId="369"/>
    <cellStyle name="Normal 189 2 2 2" xfId="799"/>
    <cellStyle name="Normal 189 2 2 2 2" xfId="1232"/>
    <cellStyle name="Normal 189 2 2 2 2 2" xfId="1857"/>
    <cellStyle name="Normal 189 2 2 2 2 2 2" xfId="4064"/>
    <cellStyle name="Normal 189 2 2 2 2 2 3" xfId="5322"/>
    <cellStyle name="Normal 189 2 2 2 2 3" xfId="3263"/>
    <cellStyle name="Normal 189 2 2 2 2 4" xfId="4971"/>
    <cellStyle name="Normal 189 2 2 2 3" xfId="1545"/>
    <cellStyle name="Normal 189 2 2 2 3 2" xfId="3239"/>
    <cellStyle name="Normal 189 2 2 2 3 3" xfId="4206"/>
    <cellStyle name="Normal 189 2 2 2 4" xfId="2282"/>
    <cellStyle name="Normal 189 2 2 2 4 2" xfId="5558"/>
    <cellStyle name="Normal 189 2 2 2 5" xfId="3818"/>
    <cellStyle name="Normal 189 2 2 2 6" xfId="4516"/>
    <cellStyle name="Normal 189 2 2 3" xfId="1074"/>
    <cellStyle name="Normal 189 2 2 3 2" xfId="1701"/>
    <cellStyle name="Normal 189 2 2 3 2 2" xfId="3908"/>
    <cellStyle name="Normal 189 2 2 3 2 3" xfId="4288"/>
    <cellStyle name="Normal 189 2 2 3 3" xfId="3146"/>
    <cellStyle name="Normal 189 2 2 3 4" xfId="4182"/>
    <cellStyle name="Normal 189 2 2 4" xfId="1389"/>
    <cellStyle name="Normal 189 2 2 4 2" xfId="3251"/>
    <cellStyle name="Normal 189 2 2 4 3" xfId="5020"/>
    <cellStyle name="Normal 189 2 2 5" xfId="2283"/>
    <cellStyle name="Normal 189 2 2 5 2" xfId="5559"/>
    <cellStyle name="Normal 189 2 2 6" xfId="2284"/>
    <cellStyle name="Normal 189 2 2 6 2" xfId="5560"/>
    <cellStyle name="Normal 189 2 2 7" xfId="3873"/>
    <cellStyle name="Normal 189 2 2 8" xfId="4991"/>
    <cellStyle name="Normal 189 2 3" xfId="492"/>
    <cellStyle name="Normal 189 2 3 2" xfId="910"/>
    <cellStyle name="Normal 189 2 3 2 2" xfId="1295"/>
    <cellStyle name="Normal 189 2 3 2 2 2" xfId="1920"/>
    <cellStyle name="Normal 189 2 3 2 2 2 2" xfId="4127"/>
    <cellStyle name="Normal 189 2 3 2 2 2 3" xfId="5385"/>
    <cellStyle name="Normal 189 2 3 2 2 3" xfId="3521"/>
    <cellStyle name="Normal 189 2 3 2 2 4" xfId="4504"/>
    <cellStyle name="Normal 189 2 3 2 3" xfId="1608"/>
    <cellStyle name="Normal 189 2 3 2 3 2" xfId="3588"/>
    <cellStyle name="Normal 189 2 3 2 3 3" xfId="4359"/>
    <cellStyle name="Normal 189 2 3 2 4" xfId="2285"/>
    <cellStyle name="Normal 189 2 3 2 4 2" xfId="5561"/>
    <cellStyle name="Normal 189 2 3 2 5" xfId="3793"/>
    <cellStyle name="Normal 189 2 3 2 6" xfId="4605"/>
    <cellStyle name="Normal 189 2 3 3" xfId="1137"/>
    <cellStyle name="Normal 189 2 3 3 2" xfId="1764"/>
    <cellStyle name="Normal 189 2 3 3 2 2" xfId="3971"/>
    <cellStyle name="Normal 189 2 3 3 2 3" xfId="4546"/>
    <cellStyle name="Normal 189 2 3 3 3" xfId="3728"/>
    <cellStyle name="Normal 189 2 3 3 4" xfId="4559"/>
    <cellStyle name="Normal 189 2 3 4" xfId="1452"/>
    <cellStyle name="Normal 189 2 3 4 2" xfId="3624"/>
    <cellStyle name="Normal 189 2 3 4 3" xfId="5040"/>
    <cellStyle name="Normal 189 2 3 5" xfId="2286"/>
    <cellStyle name="Normal 189 2 3 5 2" xfId="5562"/>
    <cellStyle name="Normal 189 2 3 6" xfId="2287"/>
    <cellStyle name="Normal 189 2 3 6 2" xfId="5563"/>
    <cellStyle name="Normal 189 2 3 7" xfId="3170"/>
    <cellStyle name="Normal 189 2 3 8" xfId="4580"/>
    <cellStyle name="Normal 189 2 4" xfId="687"/>
    <cellStyle name="Normal 189 2 4 2" xfId="1194"/>
    <cellStyle name="Normal 189 2 4 2 2" xfId="1820"/>
    <cellStyle name="Normal 189 2 4 2 2 2" xfId="4027"/>
    <cellStyle name="Normal 189 2 4 2 2 3" xfId="5285"/>
    <cellStyle name="Normal 189 2 4 2 3" xfId="3403"/>
    <cellStyle name="Normal 189 2 4 2 4" xfId="5014"/>
    <cellStyle name="Normal 189 2 4 3" xfId="1508"/>
    <cellStyle name="Normal 189 2 4 3 2" xfId="3242"/>
    <cellStyle name="Normal 189 2 4 3 3" xfId="4759"/>
    <cellStyle name="Normal 189 2 4 4" xfId="2288"/>
    <cellStyle name="Normal 189 2 4 4 2" xfId="5564"/>
    <cellStyle name="Normal 189 2 4 5" xfId="3830"/>
    <cellStyle name="Normal 189 2 4 6" xfId="5049"/>
    <cellStyle name="Normal 189 2 5" xfId="1037"/>
    <cellStyle name="Normal 189 2 5 2" xfId="1664"/>
    <cellStyle name="Normal 189 2 5 2 2" xfId="3230"/>
    <cellStyle name="Normal 189 2 5 2 3" xfId="4774"/>
    <cellStyle name="Normal 189 2 5 3" xfId="3032"/>
    <cellStyle name="Normal 189 2 5 4" xfId="4184"/>
    <cellStyle name="Normal 189 2 6" xfId="1352"/>
    <cellStyle name="Normal 189 2 6 2" xfId="2996"/>
    <cellStyle name="Normal 189 2 6 3" xfId="4712"/>
    <cellStyle name="Normal 189 2 7" xfId="2289"/>
    <cellStyle name="Normal 189 2 7 2" xfId="5565"/>
    <cellStyle name="Normal 189 2 8" xfId="2290"/>
    <cellStyle name="Normal 189 2 8 2" xfId="5566"/>
    <cellStyle name="Normal 189 2 9" xfId="3222"/>
    <cellStyle name="Normal 19" xfId="154"/>
    <cellStyle name="Normal 19 2" xfId="155"/>
    <cellStyle name="Normal 19 2 2" xfId="689"/>
    <cellStyle name="Normal 19 2 2 2" xfId="2291"/>
    <cellStyle name="Normal 19 2 3" xfId="2292"/>
    <cellStyle name="Normal 19 3" xfId="156"/>
    <cellStyle name="Normal 19 3 2" xfId="690"/>
    <cellStyle name="Normal 19 3 2 2" xfId="2293"/>
    <cellStyle name="Normal 19 3 3" xfId="2294"/>
    <cellStyle name="Normal 19 4" xfId="157"/>
    <cellStyle name="Normal 19 4 2" xfId="691"/>
    <cellStyle name="Normal 19 4 2 2" xfId="2295"/>
    <cellStyle name="Normal 19 4 3" xfId="2296"/>
    <cellStyle name="Normal 19 5" xfId="688"/>
    <cellStyle name="Normal 19 5 2" xfId="2297"/>
    <cellStyle name="Normal 19 6" xfId="2298"/>
    <cellStyle name="Normal 2" xfId="10"/>
    <cellStyle name="Normal 2 10" xfId="158"/>
    <cellStyle name="Normal 2 11" xfId="638"/>
    <cellStyle name="Normal 2 11 2" xfId="2299"/>
    <cellStyle name="Normal 2 12" xfId="2300"/>
    <cellStyle name="Normal 2 13" xfId="2301"/>
    <cellStyle name="Normal 2 2" xfId="159"/>
    <cellStyle name="Normal 2 2 2" xfId="160"/>
    <cellStyle name="Normal 2 2 2 10" xfId="2302"/>
    <cellStyle name="Normal 2 2 2 10 2" xfId="5567"/>
    <cellStyle name="Normal 2 2 2 11" xfId="2303"/>
    <cellStyle name="Normal 2 2 2 11 2" xfId="5568"/>
    <cellStyle name="Normal 2 2 2 12" xfId="3886"/>
    <cellStyle name="Normal 2 2 2 13" xfId="4295"/>
    <cellStyle name="Normal 2 2 2 2" xfId="161"/>
    <cellStyle name="Normal 2 2 2 2 10" xfId="4869"/>
    <cellStyle name="Normal 2 2 2 2 2" xfId="371"/>
    <cellStyle name="Normal 2 2 2 2 2 2" xfId="801"/>
    <cellStyle name="Normal 2 2 2 2 2 2 2" xfId="1234"/>
    <cellStyle name="Normal 2 2 2 2 2 2 2 2" xfId="1859"/>
    <cellStyle name="Normal 2 2 2 2 2 2 2 2 2" xfId="4066"/>
    <cellStyle name="Normal 2 2 2 2 2 2 2 2 3" xfId="5324"/>
    <cellStyle name="Normal 2 2 2 2 2 2 2 3" xfId="3017"/>
    <cellStyle name="Normal 2 2 2 2 2 2 2 4" xfId="5183"/>
    <cellStyle name="Normal 2 2 2 2 2 2 3" xfId="1547"/>
    <cellStyle name="Normal 2 2 2 2 2 2 3 2" xfId="2955"/>
    <cellStyle name="Normal 2 2 2 2 2 2 3 3" xfId="4767"/>
    <cellStyle name="Normal 2 2 2 2 2 2 4" xfId="2304"/>
    <cellStyle name="Normal 2 2 2 2 2 2 4 2" xfId="5569"/>
    <cellStyle name="Normal 2 2 2 2 2 2 5" xfId="3300"/>
    <cellStyle name="Normal 2 2 2 2 2 2 6" xfId="4231"/>
    <cellStyle name="Normal 2 2 2 2 2 3" xfId="1076"/>
    <cellStyle name="Normal 2 2 2 2 2 3 2" xfId="1703"/>
    <cellStyle name="Normal 2 2 2 2 2 3 2 2" xfId="3910"/>
    <cellStyle name="Normal 2 2 2 2 2 3 2 3" xfId="5145"/>
    <cellStyle name="Normal 2 2 2 2 2 3 3" xfId="3144"/>
    <cellStyle name="Normal 2 2 2 2 2 3 4" xfId="4194"/>
    <cellStyle name="Normal 2 2 2 2 2 4" xfId="1391"/>
    <cellStyle name="Normal 2 2 2 2 2 4 2" xfId="2979"/>
    <cellStyle name="Normal 2 2 2 2 2 4 3" xfId="4898"/>
    <cellStyle name="Normal 2 2 2 2 2 5" xfId="2305"/>
    <cellStyle name="Normal 2 2 2 2 2 5 2" xfId="5570"/>
    <cellStyle name="Normal 2 2 2 2 2 6" xfId="2306"/>
    <cellStyle name="Normal 2 2 2 2 2 6 2" xfId="5571"/>
    <cellStyle name="Normal 2 2 2 2 2 7" xfId="3872"/>
    <cellStyle name="Normal 2 2 2 2 2 8" xfId="5224"/>
    <cellStyle name="Normal 2 2 2 2 3" xfId="493"/>
    <cellStyle name="Normal 2 2 2 2 3 2" xfId="911"/>
    <cellStyle name="Normal 2 2 2 2 3 2 2" xfId="1296"/>
    <cellStyle name="Normal 2 2 2 2 3 2 2 2" xfId="1921"/>
    <cellStyle name="Normal 2 2 2 2 3 2 2 2 2" xfId="4128"/>
    <cellStyle name="Normal 2 2 2 2 3 2 2 2 3" xfId="5386"/>
    <cellStyle name="Normal 2 2 2 2 3 2 2 3" xfId="3346"/>
    <cellStyle name="Normal 2 2 2 2 3 2 2 4" xfId="4599"/>
    <cellStyle name="Normal 2 2 2 2 3 2 3" xfId="1609"/>
    <cellStyle name="Normal 2 2 2 2 3 2 3 2" xfId="3458"/>
    <cellStyle name="Normal 2 2 2 2 3 2 3 3" xfId="5107"/>
    <cellStyle name="Normal 2 2 2 2 3 2 4" xfId="2307"/>
    <cellStyle name="Normal 2 2 2 2 3 2 4 2" xfId="5572"/>
    <cellStyle name="Normal 2 2 2 2 3 2 5" xfId="3792"/>
    <cellStyle name="Normal 2 2 2 2 3 2 6" xfId="5210"/>
    <cellStyle name="Normal 2 2 2 2 3 3" xfId="1138"/>
    <cellStyle name="Normal 2 2 2 2 3 3 2" xfId="1765"/>
    <cellStyle name="Normal 2 2 2 2 3 3 2 2" xfId="3972"/>
    <cellStyle name="Normal 2 2 2 2 3 3 2 3" xfId="4862"/>
    <cellStyle name="Normal 2 2 2 2 3 3 3" xfId="3277"/>
    <cellStyle name="Normal 2 2 2 2 3 3 4" xfId="4772"/>
    <cellStyle name="Normal 2 2 2 2 3 4" xfId="1453"/>
    <cellStyle name="Normal 2 2 2 2 3 4 2" xfId="3470"/>
    <cellStyle name="Normal 2 2 2 2 3 4 3" xfId="4995"/>
    <cellStyle name="Normal 2 2 2 2 3 5" xfId="2308"/>
    <cellStyle name="Normal 2 2 2 2 3 5 2" xfId="5573"/>
    <cellStyle name="Normal 2 2 2 2 3 6" xfId="2309"/>
    <cellStyle name="Normal 2 2 2 2 3 6 2" xfId="5574"/>
    <cellStyle name="Normal 2 2 2 2 3 7" xfId="3848"/>
    <cellStyle name="Normal 2 2 2 2 3 8" xfId="4604"/>
    <cellStyle name="Normal 2 2 2 2 4" xfId="694"/>
    <cellStyle name="Normal 2 2 2 2 4 2" xfId="1196"/>
    <cellStyle name="Normal 2 2 2 2 4 2 2" xfId="1822"/>
    <cellStyle name="Normal 2 2 2 2 4 2 2 2" xfId="4029"/>
    <cellStyle name="Normal 2 2 2 2 4 2 2 3" xfId="5287"/>
    <cellStyle name="Normal 2 2 2 2 4 2 3" xfId="3315"/>
    <cellStyle name="Normal 2 2 2 2 4 2 4" xfId="4525"/>
    <cellStyle name="Normal 2 2 2 2 4 3" xfId="1510"/>
    <cellStyle name="Normal 2 2 2 2 4 3 2" xfId="3611"/>
    <cellStyle name="Normal 2 2 2 2 4 3 3" xfId="4617"/>
    <cellStyle name="Normal 2 2 2 2 4 4" xfId="2310"/>
    <cellStyle name="Normal 2 2 2 2 4 4 2" xfId="5575"/>
    <cellStyle name="Normal 2 2 2 2 4 5" xfId="3174"/>
    <cellStyle name="Normal 2 2 2 2 4 6" xfId="4806"/>
    <cellStyle name="Normal 2 2 2 2 5" xfId="1039"/>
    <cellStyle name="Normal 2 2 2 2 5 2" xfId="1666"/>
    <cellStyle name="Normal 2 2 2 2 5 2 2" xfId="3575"/>
    <cellStyle name="Normal 2 2 2 2 5 2 3" xfId="4427"/>
    <cellStyle name="Normal 2 2 2 2 5 3" xfId="3030"/>
    <cellStyle name="Normal 2 2 2 2 5 4" xfId="5156"/>
    <cellStyle name="Normal 2 2 2 2 6" xfId="1354"/>
    <cellStyle name="Normal 2 2 2 2 6 2" xfId="2994"/>
    <cellStyle name="Normal 2 2 2 2 6 3" xfId="4277"/>
    <cellStyle name="Normal 2 2 2 2 7" xfId="2311"/>
    <cellStyle name="Normal 2 2 2 2 7 2" xfId="5576"/>
    <cellStyle name="Normal 2 2 2 2 8" xfId="2312"/>
    <cellStyle name="Normal 2 2 2 2 8 2" xfId="5577"/>
    <cellStyle name="Normal 2 2 2 2 9" xfId="3885"/>
    <cellStyle name="Normal 2 2 2 3" xfId="162"/>
    <cellStyle name="Normal 2 2 2 3 2" xfId="695"/>
    <cellStyle name="Normal 2 2 2 3 2 2" xfId="2313"/>
    <cellStyle name="Normal 2 2 2 3 3" xfId="2314"/>
    <cellStyle name="Normal 2 2 2 4" xfId="370"/>
    <cellStyle name="Normal 2 2 2 4 2" xfId="800"/>
    <cellStyle name="Normal 2 2 2 4 2 2" xfId="1233"/>
    <cellStyle name="Normal 2 2 2 4 2 2 2" xfId="1858"/>
    <cellStyle name="Normal 2 2 2 4 2 2 2 2" xfId="4065"/>
    <cellStyle name="Normal 2 2 2 4 2 2 2 3" xfId="5323"/>
    <cellStyle name="Normal 2 2 2 4 2 2 3" xfId="3117"/>
    <cellStyle name="Normal 2 2 2 4 2 2 4" xfId="4515"/>
    <cellStyle name="Normal 2 2 2 4 2 3" xfId="1546"/>
    <cellStyle name="Normal 2 2 2 4 2 3 2" xfId="3091"/>
    <cellStyle name="Normal 2 2 2 4 2 3 3" xfId="4474"/>
    <cellStyle name="Normal 2 2 2 4 2 4" xfId="2315"/>
    <cellStyle name="Normal 2 2 2 4 2 4 2" xfId="5578"/>
    <cellStyle name="Normal 2 2 2 4 2 5" xfId="3817"/>
    <cellStyle name="Normal 2 2 2 4 2 6" xfId="4521"/>
    <cellStyle name="Normal 2 2 2 4 3" xfId="1075"/>
    <cellStyle name="Normal 2 2 2 4 3 2" xfId="1702"/>
    <cellStyle name="Normal 2 2 2 4 3 2 2" xfId="3909"/>
    <cellStyle name="Normal 2 2 2 4 3 2 3" xfId="5080"/>
    <cellStyle name="Normal 2 2 2 4 3 3" xfId="3145"/>
    <cellStyle name="Normal 2 2 2 4 3 4" xfId="4311"/>
    <cellStyle name="Normal 2 2 2 4 4" xfId="1390"/>
    <cellStyle name="Normal 2 2 2 4 4 2" xfId="3103"/>
    <cellStyle name="Normal 2 2 2 4 4 3" xfId="5111"/>
    <cellStyle name="Normal 2 2 2 4 5" xfId="2316"/>
    <cellStyle name="Normal 2 2 2 4 5 2" xfId="5579"/>
    <cellStyle name="Normal 2 2 2 4 6" xfId="2317"/>
    <cellStyle name="Normal 2 2 2 4 6 2" xfId="5580"/>
    <cellStyle name="Normal 2 2 2 4 7" xfId="3217"/>
    <cellStyle name="Normal 2 2 2 4 8" xfId="4297"/>
    <cellStyle name="Normal 2 2 2 5" xfId="494"/>
    <cellStyle name="Normal 2 2 2 5 2" xfId="912"/>
    <cellStyle name="Normal 2 2 2 5 2 2" xfId="1297"/>
    <cellStyle name="Normal 2 2 2 5 2 2 2" xfId="1922"/>
    <cellStyle name="Normal 2 2 2 5 2 2 2 2" xfId="4129"/>
    <cellStyle name="Normal 2 2 2 5 2 2 2 3" xfId="5387"/>
    <cellStyle name="Normal 2 2 2 5 2 2 3" xfId="3662"/>
    <cellStyle name="Normal 2 2 2 5 2 2 4" xfId="4203"/>
    <cellStyle name="Normal 2 2 2 5 2 3" xfId="1610"/>
    <cellStyle name="Normal 2 2 2 5 2 3 2" xfId="3545"/>
    <cellStyle name="Normal 2 2 2 5 2 3 3" xfId="4602"/>
    <cellStyle name="Normal 2 2 2 5 2 4" xfId="2318"/>
    <cellStyle name="Normal 2 2 2 5 2 4 2" xfId="5581"/>
    <cellStyle name="Normal 2 2 2 5 2 5" xfId="3296"/>
    <cellStyle name="Normal 2 2 2 5 2 6" xfId="4377"/>
    <cellStyle name="Normal 2 2 2 5 3" xfId="1139"/>
    <cellStyle name="Normal 2 2 2 5 3 2" xfId="1766"/>
    <cellStyle name="Normal 2 2 2 5 3 2 2" xfId="3973"/>
    <cellStyle name="Normal 2 2 2 5 3 2 3" xfId="4697"/>
    <cellStyle name="Normal 2 2 2 5 3 3" xfId="3132"/>
    <cellStyle name="Normal 2 2 2 5 3 4" xfId="4832"/>
    <cellStyle name="Normal 2 2 2 5 4" xfId="1454"/>
    <cellStyle name="Normal 2 2 2 5 4 2" xfId="3557"/>
    <cellStyle name="Normal 2 2 2 5 4 3" xfId="4545"/>
    <cellStyle name="Normal 2 2 2 5 5" xfId="2319"/>
    <cellStyle name="Normal 2 2 2 5 5 2" xfId="5582"/>
    <cellStyle name="Normal 2 2 2 5 6" xfId="2320"/>
    <cellStyle name="Normal 2 2 2 5 6 2" xfId="5583"/>
    <cellStyle name="Normal 2 2 2 5 7" xfId="3847"/>
    <cellStyle name="Normal 2 2 2 5 8" xfId="4435"/>
    <cellStyle name="Normal 2 2 2 6" xfId="495"/>
    <cellStyle name="Normal 2 2 2 6 2" xfId="913"/>
    <cellStyle name="Normal 2 2 2 6 2 2" xfId="1298"/>
    <cellStyle name="Normal 2 2 2 6 2 2 2" xfId="1923"/>
    <cellStyle name="Normal 2 2 2 6 2 2 2 2" xfId="4130"/>
    <cellStyle name="Normal 2 2 2 6 2 2 2 3" xfId="5388"/>
    <cellStyle name="Normal 2 2 2 6 2 2 3" xfId="3478"/>
    <cellStyle name="Normal 2 2 2 6 2 2 4" xfId="4634"/>
    <cellStyle name="Normal 2 2 2 6 2 3" xfId="1611"/>
    <cellStyle name="Normal 2 2 2 6 2 3 2" xfId="3371"/>
    <cellStyle name="Normal 2 2 2 6 2 3 3" xfId="4958"/>
    <cellStyle name="Normal 2 2 2 6 2 4" xfId="2321"/>
    <cellStyle name="Normal 2 2 2 6 2 4 2" xfId="5584"/>
    <cellStyle name="Normal 2 2 2 6 2 5" xfId="3160"/>
    <cellStyle name="Normal 2 2 2 6 2 6" xfId="4190"/>
    <cellStyle name="Normal 2 2 2 6 3" xfId="1140"/>
    <cellStyle name="Normal 2 2 2 6 3 2" xfId="1767"/>
    <cellStyle name="Normal 2 2 2 6 3 2 2" xfId="3974"/>
    <cellStyle name="Normal 2 2 2 6 3 2 3" xfId="5101"/>
    <cellStyle name="Normal 2 2 2 6 3 3" xfId="3131"/>
    <cellStyle name="Normal 2 2 2 6 3 4" xfId="5174"/>
    <cellStyle name="Normal 2 2 2 6 4" xfId="1455"/>
    <cellStyle name="Normal 2 2 2 6 4 2" xfId="3383"/>
    <cellStyle name="Normal 2 2 2 6 4 3" xfId="4673"/>
    <cellStyle name="Normal 2 2 2 6 5" xfId="2322"/>
    <cellStyle name="Normal 2 2 2 6 5 2" xfId="5585"/>
    <cellStyle name="Normal 2 2 2 6 6" xfId="2323"/>
    <cellStyle name="Normal 2 2 2 6 6 2" xfId="5586"/>
    <cellStyle name="Normal 2 2 2 6 7" xfId="3406"/>
    <cellStyle name="Normal 2 2 2 6 8" xfId="4897"/>
    <cellStyle name="Normal 2 2 2 7" xfId="693"/>
    <cellStyle name="Normal 2 2 2 7 2" xfId="1195"/>
    <cellStyle name="Normal 2 2 2 7 2 2" xfId="1821"/>
    <cellStyle name="Normal 2 2 2 7 2 2 2" xfId="4028"/>
    <cellStyle name="Normal 2 2 2 7 2 2 3" xfId="5286"/>
    <cellStyle name="Normal 2 2 2 7 2 3" xfId="3490"/>
    <cellStyle name="Normal 2 2 2 7 2 4" xfId="4243"/>
    <cellStyle name="Normal 2 2 2 7 3" xfId="1509"/>
    <cellStyle name="Normal 2 2 2 7 3 2" xfId="3094"/>
    <cellStyle name="Normal 2 2 2 7 3 3" xfId="5142"/>
    <cellStyle name="Normal 2 2 2 7 4" xfId="2324"/>
    <cellStyle name="Normal 2 2 2 7 4 2" xfId="5587"/>
    <cellStyle name="Normal 2 2 2 7 5" xfId="3829"/>
    <cellStyle name="Normal 2 2 2 7 6" xfId="4307"/>
    <cellStyle name="Normal 2 2 2 8" xfId="1038"/>
    <cellStyle name="Normal 2 2 2 8 2" xfId="1665"/>
    <cellStyle name="Normal 2 2 2 8 2 2" xfId="3082"/>
    <cellStyle name="Normal 2 2 2 8 2 3" xfId="4562"/>
    <cellStyle name="Normal 2 2 2 8 3" xfId="3031"/>
    <cellStyle name="Normal 2 2 2 8 4" xfId="4683"/>
    <cellStyle name="Normal 2 2 2 9" xfId="1353"/>
    <cellStyle name="Normal 2 2 2 9 2" xfId="2995"/>
    <cellStyle name="Normal 2 2 2 9 3" xfId="4328"/>
    <cellStyle name="Normal 2 2 3" xfId="692"/>
    <cellStyle name="Normal 2 2 3 2" xfId="2325"/>
    <cellStyle name="Normal 2 2 4" xfId="2326"/>
    <cellStyle name="Normal 2 3" xfId="163"/>
    <cellStyle name="Normal 2 3 10" xfId="2327"/>
    <cellStyle name="Normal 2 3 10 2" xfId="5588"/>
    <cellStyle name="Normal 2 3 11" xfId="3440"/>
    <cellStyle name="Normal 2 3 12" xfId="4250"/>
    <cellStyle name="Normal 2 3 2" xfId="164"/>
    <cellStyle name="Normal 2 3 2 2" xfId="697"/>
    <cellStyle name="Normal 2 3 2 2 2" xfId="2328"/>
    <cellStyle name="Normal 2 3 2 3" xfId="2329"/>
    <cellStyle name="Normal 2 3 3" xfId="372"/>
    <cellStyle name="Normal 2 3 3 2" xfId="802"/>
    <cellStyle name="Normal 2 3 3 2 2" xfId="1235"/>
    <cellStyle name="Normal 2 3 3 2 2 2" xfId="1860"/>
    <cellStyle name="Normal 2 3 3 2 2 2 2" xfId="4067"/>
    <cellStyle name="Normal 2 3 3 2 2 2 3" xfId="5325"/>
    <cellStyle name="Normal 2 3 3 2 2 3" xfId="3690"/>
    <cellStyle name="Normal 2 3 3 2 2 4" xfId="4499"/>
    <cellStyle name="Normal 2 3 3 2 3" xfId="1548"/>
    <cellStyle name="Normal 2 3 3 2 3 2" xfId="2954"/>
    <cellStyle name="Normal 2 3 3 2 3 3" xfId="4692"/>
    <cellStyle name="Normal 2 3 3 2 4" xfId="2330"/>
    <cellStyle name="Normal 2 3 3 2 4 2" xfId="5589"/>
    <cellStyle name="Normal 2 3 3 2 5" xfId="3164"/>
    <cellStyle name="Normal 2 3 3 2 6" xfId="4449"/>
    <cellStyle name="Normal 2 3 3 3" xfId="1077"/>
    <cellStyle name="Normal 2 3 3 3 2" xfId="1704"/>
    <cellStyle name="Normal 2 3 3 3 2 2" xfId="3911"/>
    <cellStyle name="Normal 2 3 3 3 2 3" xfId="4537"/>
    <cellStyle name="Normal 2 3 3 3 3" xfId="3758"/>
    <cellStyle name="Normal 2 3 3 3 4" xfId="4360"/>
    <cellStyle name="Normal 2 3 3 4" xfId="1392"/>
    <cellStyle name="Normal 2 3 3 4 2" xfId="2978"/>
    <cellStyle name="Normal 2 3 3 4 3" xfId="4977"/>
    <cellStyle name="Normal 2 3 3 5" xfId="2331"/>
    <cellStyle name="Normal 2 3 3 5 2" xfId="5590"/>
    <cellStyle name="Normal 2 3 3 6" xfId="2332"/>
    <cellStyle name="Normal 2 3 3 7" xfId="3871"/>
    <cellStyle name="Normal 2 3 3 8" xfId="4200"/>
    <cellStyle name="Normal 2 3 4" xfId="496"/>
    <cellStyle name="Normal 2 3 4 2" xfId="914"/>
    <cellStyle name="Normal 2 3 4 2 2" xfId="1299"/>
    <cellStyle name="Normal 2 3 4 2 2 2" xfId="1924"/>
    <cellStyle name="Normal 2 3 4 2 2 2 2" xfId="4131"/>
    <cellStyle name="Normal 2 3 4 2 2 2 3" xfId="5389"/>
    <cellStyle name="Normal 2 3 4 2 2 3" xfId="3565"/>
    <cellStyle name="Normal 2 3 4 2 2 4" xfId="5100"/>
    <cellStyle name="Normal 2 3 4 2 3" xfId="1612"/>
    <cellStyle name="Normal 2 3 4 2 3 2" xfId="3234"/>
    <cellStyle name="Normal 2 3 4 2 3 3" xfId="4637"/>
    <cellStyle name="Normal 2 3 4 2 4" xfId="2333"/>
    <cellStyle name="Normal 2 3 4 2 4 2" xfId="5591"/>
    <cellStyle name="Normal 2 3 4 2 5" xfId="3159"/>
    <cellStyle name="Normal 2 3 4 2 6" xfId="4509"/>
    <cellStyle name="Normal 2 3 4 3" xfId="1141"/>
    <cellStyle name="Normal 2 3 4 3 2" xfId="1768"/>
    <cellStyle name="Normal 2 3 4 3 2 2" xfId="3975"/>
    <cellStyle name="Normal 2 3 4 3 2 3" xfId="4644"/>
    <cellStyle name="Normal 2 3 4 3 3" xfId="3727"/>
    <cellStyle name="Normal 2 3 4 3 4" xfId="5189"/>
    <cellStyle name="Normal 2 3 4 4" xfId="1456"/>
    <cellStyle name="Normal 2 3 4 4 2" xfId="3246"/>
    <cellStyle name="Normal 2 3 4 4 3" xfId="4778"/>
    <cellStyle name="Normal 2 3 4 5" xfId="2334"/>
    <cellStyle name="Normal 2 3 4 5 2" xfId="5592"/>
    <cellStyle name="Normal 2 3 4 6" xfId="2335"/>
    <cellStyle name="Normal 2 3 4 6 2" xfId="5593"/>
    <cellStyle name="Normal 2 3 4 7" xfId="3493"/>
    <cellStyle name="Normal 2 3 4 8" xfId="5170"/>
    <cellStyle name="Normal 2 3 5" xfId="497"/>
    <cellStyle name="Normal 2 3 5 2" xfId="915"/>
    <cellStyle name="Normal 2 3 5 2 2" xfId="1300"/>
    <cellStyle name="Normal 2 3 5 2 2 2" xfId="1925"/>
    <cellStyle name="Normal 2 3 5 2 2 2 2" xfId="4132"/>
    <cellStyle name="Normal 2 3 5 2 2 2 3" xfId="5390"/>
    <cellStyle name="Normal 2 3 5 2 2 3" xfId="3391"/>
    <cellStyle name="Normal 2 3 5 2 2 4" xfId="4221"/>
    <cellStyle name="Normal 2 3 5 2 3" xfId="1613"/>
    <cellStyle name="Normal 2 3 5 2 3 2" xfId="3086"/>
    <cellStyle name="Normal 2 3 5 2 3 3" xfId="5064"/>
    <cellStyle name="Normal 2 3 5 2 4" xfId="2336"/>
    <cellStyle name="Normal 2 3 5 2 4 2" xfId="5594"/>
    <cellStyle name="Normal 2 3 5 2 5" xfId="3791"/>
    <cellStyle name="Normal 2 3 5 2 6" xfId="4679"/>
    <cellStyle name="Normal 2 3 5 3" xfId="1142"/>
    <cellStyle name="Normal 2 3 5 3 2" xfId="1769"/>
    <cellStyle name="Normal 2 3 5 3 2 2" xfId="3976"/>
    <cellStyle name="Normal 2 3 5 3 2 3" xfId="4619"/>
    <cellStyle name="Normal 2 3 5 3 3" xfId="3726"/>
    <cellStyle name="Normal 2 3 5 3 4" xfId="5239"/>
    <cellStyle name="Normal 2 3 5 4" xfId="1457"/>
    <cellStyle name="Normal 2 3 5 4 2" xfId="3098"/>
    <cellStyle name="Normal 2 3 5 4 3" xfId="5251"/>
    <cellStyle name="Normal 2 3 5 5" xfId="2337"/>
    <cellStyle name="Normal 2 3 5 5 2" xfId="5595"/>
    <cellStyle name="Normal 2 3 5 6" xfId="2338"/>
    <cellStyle name="Normal 2 3 5 6 2" xfId="5596"/>
    <cellStyle name="Normal 2 3 5 7" xfId="3318"/>
    <cellStyle name="Normal 2 3 5 8" xfId="4650"/>
    <cellStyle name="Normal 2 3 6" xfId="696"/>
    <cellStyle name="Normal 2 3 6 2" xfId="1197"/>
    <cellStyle name="Normal 2 3 6 2 2" xfId="1823"/>
    <cellStyle name="Normal 2 3 6 2 2 2" xfId="4030"/>
    <cellStyle name="Normal 2 3 6 2 2 3" xfId="5288"/>
    <cellStyle name="Normal 2 3 6 2 3" xfId="3705"/>
    <cellStyle name="Normal 2 3 6 2 4" xfId="4374"/>
    <cellStyle name="Normal 2 3 6 3" xfId="1511"/>
    <cellStyle name="Normal 2 3 6 3 2" xfId="3610"/>
    <cellStyle name="Normal 2 3 6 3 3" xfId="4527"/>
    <cellStyle name="Normal 2 3 6 4" xfId="2339"/>
    <cellStyle name="Normal 2 3 6 4 2" xfId="5597"/>
    <cellStyle name="Normal 2 3 6 5" xfId="3828"/>
    <cellStyle name="Normal 2 3 6 6" xfId="4323"/>
    <cellStyle name="Normal 2 3 7" xfId="1040"/>
    <cellStyle name="Normal 2 3 7 2" xfId="1667"/>
    <cellStyle name="Normal 2 3 7 2 2" xfId="3574"/>
    <cellStyle name="Normal 2 3 7 2 3" xfId="4468"/>
    <cellStyle name="Normal 2 3 7 3" xfId="3774"/>
    <cellStyle name="Normal 2 3 7 4" xfId="4649"/>
    <cellStyle name="Normal 2 3 8" xfId="1355"/>
    <cellStyle name="Normal 2 3 8 2" xfId="2993"/>
    <cellStyle name="Normal 2 3 8 3" xfId="5242"/>
    <cellStyle name="Normal 2 3 9" xfId="2340"/>
    <cellStyle name="Normal 2 3 9 2" xfId="5598"/>
    <cellStyle name="Normal 2 4" xfId="165"/>
    <cellStyle name="Normal 2 4 2" xfId="166"/>
    <cellStyle name="Normal 2 4 2 2" xfId="698"/>
    <cellStyle name="Normal 2 4 2 2 2" xfId="2341"/>
    <cellStyle name="Normal 2 4 2 3" xfId="2342"/>
    <cellStyle name="Normal 2 4 3" xfId="498"/>
    <cellStyle name="Normal 2 5" xfId="167"/>
    <cellStyle name="Normal 2 5 2" xfId="699"/>
    <cellStyle name="Normal 2 5 2 2" xfId="2343"/>
    <cellStyle name="Normal 2 5 3" xfId="2344"/>
    <cellStyle name="Normal 2 6" xfId="168"/>
    <cellStyle name="Normal 2 6 2" xfId="700"/>
    <cellStyle name="Normal 2 6 2 2" xfId="2345"/>
    <cellStyle name="Normal 2 6 3" xfId="2346"/>
    <cellStyle name="Normal 2 7" xfId="169"/>
    <cellStyle name="Normal 2 7 2" xfId="701"/>
    <cellStyle name="Normal 2 7 2 2" xfId="2347"/>
    <cellStyle name="Normal 2 7 3" xfId="2348"/>
    <cellStyle name="Normal 2 8" xfId="170"/>
    <cellStyle name="Normal 2 9" xfId="171"/>
    <cellStyle name="Normal 2_חשבונות1 בבנק לאומי עבור כל הקופות" xfId="172"/>
    <cellStyle name="Normal 20" xfId="173"/>
    <cellStyle name="Normal 20 10" xfId="3527"/>
    <cellStyle name="Normal 20 11" xfId="4974"/>
    <cellStyle name="Normal 20 2" xfId="373"/>
    <cellStyle name="Normal 20 2 2" xfId="803"/>
    <cellStyle name="Normal 20 2 2 2" xfId="1236"/>
    <cellStyle name="Normal 20 2 2 2 2" xfId="1861"/>
    <cellStyle name="Normal 20 2 2 2 2 2" xfId="4068"/>
    <cellStyle name="Normal 20 2 2 2 2 3" xfId="5326"/>
    <cellStyle name="Normal 20 2 2 2 3" xfId="3689"/>
    <cellStyle name="Normal 20 2 2 2 4" xfId="4292"/>
    <cellStyle name="Normal 20 2 2 3" xfId="1549"/>
    <cellStyle name="Normal 20 2 2 3 2" xfId="2953"/>
    <cellStyle name="Normal 20 2 2 3 3" xfId="4352"/>
    <cellStyle name="Normal 20 2 2 4" xfId="2349"/>
    <cellStyle name="Normal 20 2 2 4 2" xfId="5599"/>
    <cellStyle name="Normal 20 2 2 5" xfId="3816"/>
    <cellStyle name="Normal 20 2 2 6" xfId="5055"/>
    <cellStyle name="Normal 20 2 3" xfId="1078"/>
    <cellStyle name="Normal 20 2 3 2" xfId="1705"/>
    <cellStyle name="Normal 20 2 3 2 2" xfId="3912"/>
    <cellStyle name="Normal 20 2 3 2 3" xfId="4425"/>
    <cellStyle name="Normal 20 2 3 3" xfId="3757"/>
    <cellStyle name="Normal 20 2 3 4" xfId="4478"/>
    <cellStyle name="Normal 20 2 4" xfId="1393"/>
    <cellStyle name="Normal 20 2 4 2" xfId="2977"/>
    <cellStyle name="Normal 20 2 4 3" xfId="4955"/>
    <cellStyle name="Normal 20 2 5" xfId="2350"/>
    <cellStyle name="Normal 20 2 5 2" xfId="5600"/>
    <cellStyle name="Normal 20 2 6" xfId="2351"/>
    <cellStyle name="Normal 20 2 7" xfId="3218"/>
    <cellStyle name="Normal 20 2 8" xfId="4266"/>
    <cellStyle name="Normal 20 3" xfId="499"/>
    <cellStyle name="Normal 20 3 2" xfId="916"/>
    <cellStyle name="Normal 20 3 2 2" xfId="1301"/>
    <cellStyle name="Normal 20 3 2 2 2" xfId="1926"/>
    <cellStyle name="Normal 20 3 2 2 2 2" xfId="4133"/>
    <cellStyle name="Normal 20 3 2 2 2 3" xfId="5391"/>
    <cellStyle name="Normal 20 3 2 2 3" xfId="3256"/>
    <cellStyle name="Normal 20 3 2 2 4" xfId="4201"/>
    <cellStyle name="Normal 20 3 2 3" xfId="1614"/>
    <cellStyle name="Normal 20 3 2 3 2" xfId="3587"/>
    <cellStyle name="Normal 20 3 2 3 3" xfId="4841"/>
    <cellStyle name="Normal 20 3 2 4" xfId="2352"/>
    <cellStyle name="Normal 20 3 2 4 2" xfId="5601"/>
    <cellStyle name="Normal 20 3 2 5" xfId="3790"/>
    <cellStyle name="Normal 20 3 2 6" xfId="4411"/>
    <cellStyle name="Normal 20 3 3" xfId="1143"/>
    <cellStyle name="Normal 20 3 3 2" xfId="1770"/>
    <cellStyle name="Normal 20 3 3 2 2" xfId="3977"/>
    <cellStyle name="Normal 20 3 3 2 3" xfId="5235"/>
    <cellStyle name="Normal 20 3 3 3" xfId="3274"/>
    <cellStyle name="Normal 20 3 3 4" xfId="5245"/>
    <cellStyle name="Normal 20 3 4" xfId="1458"/>
    <cellStyle name="Normal 20 3 4 2" xfId="3623"/>
    <cellStyle name="Normal 20 3 4 3" xfId="4280"/>
    <cellStyle name="Normal 20 3 5" xfId="2353"/>
    <cellStyle name="Normal 20 3 5 2" xfId="5602"/>
    <cellStyle name="Normal 20 3 6" xfId="2354"/>
    <cellStyle name="Normal 20 3 6 2" xfId="5603"/>
    <cellStyle name="Normal 20 3 7" xfId="3846"/>
    <cellStyle name="Normal 20 3 8" xfId="4296"/>
    <cellStyle name="Normal 20 4" xfId="500"/>
    <cellStyle name="Normal 20 4 2" xfId="917"/>
    <cellStyle name="Normal 20 4 2 2" xfId="1302"/>
    <cellStyle name="Normal 20 4 2 2 2" xfId="1927"/>
    <cellStyle name="Normal 20 4 2 2 2 2" xfId="4134"/>
    <cellStyle name="Normal 20 4 2 2 2 3" xfId="5392"/>
    <cellStyle name="Normal 20 4 2 2 3" xfId="3108"/>
    <cellStyle name="Normal 20 4 2 2 4" xfId="4217"/>
    <cellStyle name="Normal 20 4 2 3" xfId="1615"/>
    <cellStyle name="Normal 20 4 2 3 2" xfId="3586"/>
    <cellStyle name="Normal 20 4 2 3 3" xfId="4267"/>
    <cellStyle name="Normal 20 4 2 4" xfId="2355"/>
    <cellStyle name="Normal 20 4 2 4 2" xfId="5604"/>
    <cellStyle name="Normal 20 4 2 5" xfId="3294"/>
    <cellStyle name="Normal 20 4 2 6" xfId="5022"/>
    <cellStyle name="Normal 20 4 3" xfId="1144"/>
    <cellStyle name="Normal 20 4 3 2" xfId="1771"/>
    <cellStyle name="Normal 20 4 3 2 2" xfId="3978"/>
    <cellStyle name="Normal 20 4 3 2 3" xfId="4506"/>
    <cellStyle name="Normal 20 4 3 3" xfId="3725"/>
    <cellStyle name="Normal 20 4 3 4" xfId="4880"/>
    <cellStyle name="Normal 20 4 4" xfId="1459"/>
    <cellStyle name="Normal 20 4 4 2" xfId="3622"/>
    <cellStyle name="Normal 20 4 4 3" xfId="4821"/>
    <cellStyle name="Normal 20 4 5" xfId="2356"/>
    <cellStyle name="Normal 20 4 5 2" xfId="5605"/>
    <cellStyle name="Normal 20 4 6" xfId="2357"/>
    <cellStyle name="Normal 20 4 6 2" xfId="5606"/>
    <cellStyle name="Normal 20 4 7" xfId="3450"/>
    <cellStyle name="Normal 20 4 8" xfId="4350"/>
    <cellStyle name="Normal 20 5" xfId="702"/>
    <cellStyle name="Normal 20 5 2" xfId="1198"/>
    <cellStyle name="Normal 20 5 2 2" xfId="1824"/>
    <cellStyle name="Normal 20 5 2 2 2" xfId="4031"/>
    <cellStyle name="Normal 20 5 2 2 3" xfId="5289"/>
    <cellStyle name="Normal 20 5 2 3" xfId="3447"/>
    <cellStyle name="Normal 20 5 2 4" xfId="5272"/>
    <cellStyle name="Normal 20 5 3" xfId="1512"/>
    <cellStyle name="Normal 20 5 3 2" xfId="3421"/>
    <cellStyle name="Normal 20 5 3 3" xfId="4299"/>
    <cellStyle name="Normal 20 5 4" xfId="2358"/>
    <cellStyle name="Normal 20 5 4 2" xfId="5607"/>
    <cellStyle name="Normal 20 5 5" xfId="3827"/>
    <cellStyle name="Normal 20 5 6" xfId="5158"/>
    <cellStyle name="Normal 20 6" xfId="1041"/>
    <cellStyle name="Normal 20 6 2" xfId="1668"/>
    <cellStyle name="Normal 20 6 2 2" xfId="3409"/>
    <cellStyle name="Normal 20 6 2 3" xfId="4727"/>
    <cellStyle name="Normal 20 6 3" xfId="3773"/>
    <cellStyle name="Normal 20 6 4" xfId="4287"/>
    <cellStyle name="Normal 20 7" xfId="1356"/>
    <cellStyle name="Normal 20 7 2" xfId="2992"/>
    <cellStyle name="Normal 20 7 3" xfId="4979"/>
    <cellStyle name="Normal 20 8" xfId="2359"/>
    <cellStyle name="Normal 20 8 2" xfId="5608"/>
    <cellStyle name="Normal 20 9" xfId="2360"/>
    <cellStyle name="Normal 20 9 2" xfId="5609"/>
    <cellStyle name="Normal 21" xfId="361"/>
    <cellStyle name="Normal 21 2" xfId="791"/>
    <cellStyle name="Normal 21 2 2" xfId="2361"/>
    <cellStyle name="Normal 21 3" xfId="2362"/>
    <cellStyle name="Normal 22" xfId="362"/>
    <cellStyle name="Normal 22 2" xfId="792"/>
    <cellStyle name="Normal 22 2 2" xfId="2363"/>
    <cellStyle name="Normal 22 3" xfId="2364"/>
    <cellStyle name="Normal 23" xfId="501"/>
    <cellStyle name="Normal 23 2" xfId="918"/>
    <cellStyle name="Normal 23 2 2" xfId="2365"/>
    <cellStyle name="Normal 23 3" xfId="2366"/>
    <cellStyle name="Normal 238" xfId="174"/>
    <cellStyle name="Normal 238 2" xfId="703"/>
    <cellStyle name="Normal 238 2 2" xfId="2367"/>
    <cellStyle name="Normal 238 3" xfId="2368"/>
    <cellStyle name="Normal 239" xfId="175"/>
    <cellStyle name="Normal 239 2" xfId="176"/>
    <cellStyle name="Normal 239 2 2" xfId="705"/>
    <cellStyle name="Normal 239 2 2 2" xfId="2369"/>
    <cellStyle name="Normal 239 2 3" xfId="2370"/>
    <cellStyle name="Normal 239 3" xfId="704"/>
    <cellStyle name="Normal 239 3 2" xfId="2371"/>
    <cellStyle name="Normal 239 4" xfId="2372"/>
    <cellStyle name="Normal 24" xfId="502"/>
    <cellStyle name="Normal 24 2" xfId="919"/>
    <cellStyle name="Normal 24 2 2" xfId="2373"/>
    <cellStyle name="Normal 24 3" xfId="2374"/>
    <cellStyle name="Normal 240" xfId="177"/>
    <cellStyle name="Normal 240 2" xfId="706"/>
    <cellStyle name="Normal 240 2 2" xfId="2375"/>
    <cellStyle name="Normal 240 3" xfId="2376"/>
    <cellStyle name="Normal 241" xfId="178"/>
    <cellStyle name="Normal 241 2" xfId="179"/>
    <cellStyle name="Normal 241 2 2" xfId="708"/>
    <cellStyle name="Normal 241 2 2 2" xfId="2377"/>
    <cellStyle name="Normal 241 2 3" xfId="2378"/>
    <cellStyle name="Normal 241 3" xfId="707"/>
    <cellStyle name="Normal 241 3 2" xfId="2379"/>
    <cellStyle name="Normal 241 4" xfId="2380"/>
    <cellStyle name="Normal 25" xfId="503"/>
    <cellStyle name="Normal 25 2" xfId="920"/>
    <cellStyle name="Normal 25 2 2" xfId="2381"/>
    <cellStyle name="Normal 25 3" xfId="2382"/>
    <cellStyle name="Normal 26" xfId="504"/>
    <cellStyle name="Normal 26 2" xfId="180"/>
    <cellStyle name="Normal 26 2 10" xfId="4600"/>
    <cellStyle name="Normal 26 2 2" xfId="374"/>
    <cellStyle name="Normal 26 2 2 2" xfId="804"/>
    <cellStyle name="Normal 26 2 2 2 2" xfId="1237"/>
    <cellStyle name="Normal 26 2 2 2 2 2" xfId="1862"/>
    <cellStyle name="Normal 26 2 2 2 2 2 2" xfId="4069"/>
    <cellStyle name="Normal 26 2 2 2 2 2 3" xfId="5327"/>
    <cellStyle name="Normal 26 2 2 2 2 3" xfId="3184"/>
    <cellStyle name="Normal 26 2 2 2 2 4" xfId="5184"/>
    <cellStyle name="Normal 26 2 2 2 3" xfId="1550"/>
    <cellStyle name="Normal 26 2 2 2 3 2" xfId="2952"/>
    <cellStyle name="Normal 26 2 2 2 3 3" xfId="5066"/>
    <cellStyle name="Normal 26 2 2 2 4" xfId="2383"/>
    <cellStyle name="Normal 26 2 2 2 4 2" xfId="5610"/>
    <cellStyle name="Normal 26 2 2 2 5" xfId="3815"/>
    <cellStyle name="Normal 26 2 2 2 6" xfId="4564"/>
    <cellStyle name="Normal 26 2 2 3" xfId="1079"/>
    <cellStyle name="Normal 26 2 2 3 2" xfId="1706"/>
    <cellStyle name="Normal 26 2 2 3 2 2" xfId="3913"/>
    <cellStyle name="Normal 26 2 2 3 2 3" xfId="5258"/>
    <cellStyle name="Normal 26 2 2 3 3" xfId="3284"/>
    <cellStyle name="Normal 26 2 2 3 4" xfId="5057"/>
    <cellStyle name="Normal 26 2 2 4" xfId="1394"/>
    <cellStyle name="Normal 26 2 2 4 2" xfId="2976"/>
    <cellStyle name="Normal 26 2 2 4 3" xfId="4219"/>
    <cellStyle name="Normal 26 2 2 5" xfId="2384"/>
    <cellStyle name="Normal 26 2 2 5 2" xfId="5611"/>
    <cellStyle name="Normal 26 2 2 6" xfId="2385"/>
    <cellStyle name="Normal 26 2 2 6 2" xfId="5612"/>
    <cellStyle name="Normal 26 2 2 7" xfId="3070"/>
    <cellStyle name="Normal 26 2 2 8" xfId="4594"/>
    <cellStyle name="Normal 26 2 3" xfId="505"/>
    <cellStyle name="Normal 26 2 3 2" xfId="922"/>
    <cellStyle name="Normal 26 2 3 2 2" xfId="1303"/>
    <cellStyle name="Normal 26 2 3 2 2 2" xfId="1928"/>
    <cellStyle name="Normal 26 2 3 2 2 2 2" xfId="4135"/>
    <cellStyle name="Normal 26 2 3 2 2 2 3" xfId="5393"/>
    <cellStyle name="Normal 26 2 3 2 2 3" xfId="3661"/>
    <cellStyle name="Normal 26 2 3 2 2 4" xfId="4669"/>
    <cellStyle name="Normal 26 2 3 2 3" xfId="1616"/>
    <cellStyle name="Normal 26 2 3 2 3 2" xfId="3413"/>
    <cellStyle name="Normal 26 2 3 2 3 3" xfId="4558"/>
    <cellStyle name="Normal 26 2 3 2 4" xfId="2386"/>
    <cellStyle name="Normal 26 2 3 2 4 2" xfId="5613"/>
    <cellStyle name="Normal 26 2 3 2 5" xfId="3158"/>
    <cellStyle name="Normal 26 2 3 2 6" xfId="4489"/>
    <cellStyle name="Normal 26 2 3 3" xfId="1145"/>
    <cellStyle name="Normal 26 2 3 3 2" xfId="1772"/>
    <cellStyle name="Normal 26 2 3 3 2 2" xfId="3979"/>
    <cellStyle name="Normal 26 2 3 3 2 3" xfId="4931"/>
    <cellStyle name="Normal 26 2 3 3 3" xfId="3724"/>
    <cellStyle name="Normal 26 2 3 3 4" xfId="4888"/>
    <cellStyle name="Normal 26 2 3 4" xfId="1460"/>
    <cellStyle name="Normal 26 2 3 4 2" xfId="3425"/>
    <cellStyle name="Normal 26 2 3 4 3" xfId="5185"/>
    <cellStyle name="Normal 26 2 3 5" xfId="2387"/>
    <cellStyle name="Normal 26 2 3 5 2" xfId="5614"/>
    <cellStyle name="Normal 26 2 3 6" xfId="2388"/>
    <cellStyle name="Normal 26 2 3 6 2" xfId="5615"/>
    <cellStyle name="Normal 26 2 3 7" xfId="3537"/>
    <cellStyle name="Normal 26 2 3 8" xfId="4484"/>
    <cellStyle name="Normal 26 2 4" xfId="709"/>
    <cellStyle name="Normal 26 2 4 2" xfId="1199"/>
    <cellStyle name="Normal 26 2 4 2 2" xfId="1825"/>
    <cellStyle name="Normal 26 2 4 2 2 2" xfId="4032"/>
    <cellStyle name="Normal 26 2 4 2 2 3" xfId="5290"/>
    <cellStyle name="Normal 26 2 4 2 3" xfId="3534"/>
    <cellStyle name="Normal 26 2 4 2 4" xfId="4582"/>
    <cellStyle name="Normal 26 2 4 3" xfId="1513"/>
    <cellStyle name="Normal 26 2 4 3 2" xfId="3508"/>
    <cellStyle name="Normal 26 2 4 3 3" xfId="4355"/>
    <cellStyle name="Normal 26 2 4 4" xfId="2389"/>
    <cellStyle name="Normal 26 2 4 4 2" xfId="5616"/>
    <cellStyle name="Normal 26 2 4 5" xfId="3203"/>
    <cellStyle name="Normal 26 2 4 6" xfId="5071"/>
    <cellStyle name="Normal 26 2 5" xfId="1042"/>
    <cellStyle name="Normal 26 2 5 2" xfId="1669"/>
    <cellStyle name="Normal 26 2 5 2 2" xfId="3496"/>
    <cellStyle name="Normal 26 2 5 2 3" xfId="4793"/>
    <cellStyle name="Normal 26 2 5 3" xfId="3193"/>
    <cellStyle name="Normal 26 2 5 4" xfId="4937"/>
    <cellStyle name="Normal 26 2 6" xfId="1357"/>
    <cellStyle name="Normal 26 2 6 2" xfId="2991"/>
    <cellStyle name="Normal 26 2 6 3" xfId="5052"/>
    <cellStyle name="Normal 26 2 7" xfId="2390"/>
    <cellStyle name="Normal 26 2 7 2" xfId="5617"/>
    <cellStyle name="Normal 26 2 8" xfId="2391"/>
    <cellStyle name="Normal 26 2 8 2" xfId="5618"/>
    <cellStyle name="Normal 26 2 9" xfId="3352"/>
    <cellStyle name="Normal 26 3" xfId="921"/>
    <cellStyle name="Normal 26 3 2" xfId="2392"/>
    <cellStyle name="Normal 26 4" xfId="2393"/>
    <cellStyle name="Normal 27" xfId="506"/>
    <cellStyle name="Normal 27 2" xfId="923"/>
    <cellStyle name="Normal 27 2 2" xfId="2394"/>
    <cellStyle name="Normal 27 3" xfId="2395"/>
    <cellStyle name="Normal 28" xfId="507"/>
    <cellStyle name="Normal 28 2" xfId="924"/>
    <cellStyle name="Normal 28 2 2" xfId="2396"/>
    <cellStyle name="Normal 28 3" xfId="2397"/>
    <cellStyle name="Normal 29" xfId="508"/>
    <cellStyle name="Normal 29 2" xfId="925"/>
    <cellStyle name="Normal 29 2 2" xfId="2398"/>
    <cellStyle name="Normal 29 3" xfId="2399"/>
    <cellStyle name="Normal 3" xfId="181"/>
    <cellStyle name="Normal 3 2" xfId="182"/>
    <cellStyle name="Normal 3 2 2" xfId="183"/>
    <cellStyle name="Normal 3 2 2 2" xfId="509"/>
    <cellStyle name="Normal 3 2 2 2 2" xfId="926"/>
    <cellStyle name="Normal 3 2 2 2 2 2" xfId="2400"/>
    <cellStyle name="Normal 3 2 2 2 3" xfId="2401"/>
    <cellStyle name="Normal 3 2 2 3" xfId="510"/>
    <cellStyle name="Normal 3 2 2 3 2" xfId="927"/>
    <cellStyle name="Normal 3 2 2 3 2 2" xfId="1304"/>
    <cellStyle name="Normal 3 2 2 3 2 2 2" xfId="1929"/>
    <cellStyle name="Normal 3 2 2 3 2 2 2 2" xfId="4136"/>
    <cellStyle name="Normal 3 2 2 3 2 2 2 3" xfId="5394"/>
    <cellStyle name="Normal 3 2 2 3 2 2 3" xfId="3660"/>
    <cellStyle name="Normal 3 2 2 3 2 2 4" xfId="4699"/>
    <cellStyle name="Normal 3 2 2 3 2 3" xfId="1617"/>
    <cellStyle name="Normal 3 2 2 3 2 3 2" xfId="3500"/>
    <cellStyle name="Normal 3 2 2 3 2 3 3" xfId="4441"/>
    <cellStyle name="Normal 3 2 2 3 2 4" xfId="2402"/>
    <cellStyle name="Normal 3 2 2 3 2 4 2" xfId="5619"/>
    <cellStyle name="Normal 3 2 2 3 2 5" xfId="3157"/>
    <cellStyle name="Normal 3 2 2 3 2 6" xfId="4913"/>
    <cellStyle name="Normal 3 2 2 3 3" xfId="1146"/>
    <cellStyle name="Normal 3 2 2 3 3 2" xfId="1773"/>
    <cellStyle name="Normal 3 2 2 3 3 2 2" xfId="3980"/>
    <cellStyle name="Normal 3 2 2 3 3 2 3" xfId="4245"/>
    <cellStyle name="Normal 3 2 2 3 3 3" xfId="3275"/>
    <cellStyle name="Normal 3 2 2 3 3 4" xfId="4556"/>
    <cellStyle name="Normal 3 2 2 3 4" xfId="1461"/>
    <cellStyle name="Normal 3 2 2 3 4 2" xfId="3512"/>
    <cellStyle name="Normal 3 2 2 3 4 3" xfId="4179"/>
    <cellStyle name="Normal 3 2 2 3 5" xfId="2403"/>
    <cellStyle name="Normal 3 2 2 3 5 2" xfId="5620"/>
    <cellStyle name="Normal 3 2 2 3 6" xfId="2404"/>
    <cellStyle name="Normal 3 2 2 3 6 2" xfId="5621"/>
    <cellStyle name="Normal 3 2 2 3 7" xfId="3363"/>
    <cellStyle name="Normal 3 2 2 3 8" xfId="4881"/>
    <cellStyle name="Normal 3 2 2 4" xfId="712"/>
    <cellStyle name="Normal 3 2 2 4 2" xfId="2405"/>
    <cellStyle name="Normal 3 2 2 5" xfId="2406"/>
    <cellStyle name="Normal 3 2 3" xfId="184"/>
    <cellStyle name="Normal 3 2 3 10" xfId="3884"/>
    <cellStyle name="Normal 3 2 3 11" xfId="4876"/>
    <cellStyle name="Normal 3 2 3 2" xfId="375"/>
    <cellStyle name="Normal 3 2 3 2 2" xfId="805"/>
    <cellStyle name="Normal 3 2 3 2 2 2" xfId="1238"/>
    <cellStyle name="Normal 3 2 3 2 2 2 2" xfId="1863"/>
    <cellStyle name="Normal 3 2 3 2 2 2 2 2" xfId="4070"/>
    <cellStyle name="Normal 3 2 3 2 2 2 2 3" xfId="5328"/>
    <cellStyle name="Normal 3 2 3 2 2 2 3" xfId="3688"/>
    <cellStyle name="Normal 3 2 3 2 2 2 4" xfId="4792"/>
    <cellStyle name="Normal 3 2 3 2 2 3" xfId="1551"/>
    <cellStyle name="Normal 3 2 3 2 2 3 2" xfId="3602"/>
    <cellStyle name="Normal 3 2 3 2 2 3 3" xfId="5037"/>
    <cellStyle name="Normal 3 2 3 2 2 4" xfId="2407"/>
    <cellStyle name="Normal 3 2 3 2 2 4 2" xfId="5622"/>
    <cellStyle name="Normal 3 2 3 2 2 5" xfId="3299"/>
    <cellStyle name="Normal 3 2 3 2 2 6" xfId="4614"/>
    <cellStyle name="Normal 3 2 3 2 3" xfId="1080"/>
    <cellStyle name="Normal 3 2 3 2 3 2" xfId="1707"/>
    <cellStyle name="Normal 3 2 3 2 3 2 2" xfId="3914"/>
    <cellStyle name="Normal 3 2 3 2 3 2 3" xfId="4550"/>
    <cellStyle name="Normal 3 2 3 2 3 3" xfId="3756"/>
    <cellStyle name="Normal 3 2 3 2 3 4" xfId="4573"/>
    <cellStyle name="Normal 3 2 3 2 4" xfId="1395"/>
    <cellStyle name="Normal 3 2 3 2 4 2" xfId="3638"/>
    <cellStyle name="Normal 3 2 3 2 4 3" xfId="4225"/>
    <cellStyle name="Normal 3 2 3 2 5" xfId="2408"/>
    <cellStyle name="Normal 3 2 3 2 5 2" xfId="5623"/>
    <cellStyle name="Normal 3 2 3 2 6" xfId="2409"/>
    <cellStyle name="Normal 3 2 3 2 7" xfId="3069"/>
    <cellStyle name="Normal 3 2 3 2 8" xfId="4443"/>
    <cellStyle name="Normal 3 2 3 3" xfId="511"/>
    <cellStyle name="Normal 3 2 3 3 2" xfId="928"/>
    <cellStyle name="Normal 3 2 3 3 2 2" xfId="1305"/>
    <cellStyle name="Normal 3 2 3 3 2 2 2" xfId="1930"/>
    <cellStyle name="Normal 3 2 3 3 2 2 2 2" xfId="4137"/>
    <cellStyle name="Normal 3 2 3 3 2 2 2 3" xfId="5395"/>
    <cellStyle name="Normal 3 2 3 3 2 2 3" xfId="3255"/>
    <cellStyle name="Normal 3 2 3 3 2 2 4" xfId="5190"/>
    <cellStyle name="Normal 3 2 3 3 2 3" xfId="1618"/>
    <cellStyle name="Normal 3 2 3 3 2 3 2" xfId="3325"/>
    <cellStyle name="Normal 3 2 3 3 2 3 3" xfId="4858"/>
    <cellStyle name="Normal 3 2 3 3 2 4" xfId="2410"/>
    <cellStyle name="Normal 3 2 3 3 2 4 2" xfId="5624"/>
    <cellStyle name="Normal 3 2 3 3 2 5" xfId="3035"/>
    <cellStyle name="Normal 3 2 3 3 2 6" xfId="4366"/>
    <cellStyle name="Normal 3 2 3 3 3" xfId="1147"/>
    <cellStyle name="Normal 3 2 3 3 3 2" xfId="1774"/>
    <cellStyle name="Normal 3 2 3 3 3 2 2" xfId="3981"/>
    <cellStyle name="Normal 3 2 3 3 3 2 3" xfId="5176"/>
    <cellStyle name="Normal 3 2 3 3 3 3" xfId="3130"/>
    <cellStyle name="Normal 3 2 3 3 3 4" xfId="4854"/>
    <cellStyle name="Normal 3 2 3 3 4" xfId="1462"/>
    <cellStyle name="Normal 3 2 3 3 4 2" xfId="3337"/>
    <cellStyle name="Normal 3 2 3 3 4 3" xfId="5120"/>
    <cellStyle name="Normal 3 2 3 3 5" xfId="2411"/>
    <cellStyle name="Normal 3 2 3 3 5 2" xfId="5625"/>
    <cellStyle name="Normal 3 2 3 3 6" xfId="2412"/>
    <cellStyle name="Normal 3 2 3 3 6 2" xfId="5626"/>
    <cellStyle name="Normal 3 2 3 3 7" xfId="3226"/>
    <cellStyle name="Normal 3 2 3 3 8" xfId="4752"/>
    <cellStyle name="Normal 3 2 3 4" xfId="512"/>
    <cellStyle name="Normal 3 2 3 4 2" xfId="929"/>
    <cellStyle name="Normal 3 2 3 4 2 2" xfId="1306"/>
    <cellStyle name="Normal 3 2 3 4 2 2 2" xfId="1931"/>
    <cellStyle name="Normal 3 2 3 4 2 2 2 2" xfId="4138"/>
    <cellStyle name="Normal 3 2 3 4 2 2 2 3" xfId="5396"/>
    <cellStyle name="Normal 3 2 3 4 2 2 3" xfId="3107"/>
    <cellStyle name="Normal 3 2 3 4 2 2 4" xfId="4982"/>
    <cellStyle name="Normal 3 2 3 4 2 3" xfId="1619"/>
    <cellStyle name="Normal 3 2 3 4 2 3 2" xfId="3585"/>
    <cellStyle name="Normal 3 2 3 4 2 3 3" xfId="4399"/>
    <cellStyle name="Normal 3 2 3 4 2 4" xfId="2413"/>
    <cellStyle name="Normal 3 2 3 4 2 4 2" xfId="5627"/>
    <cellStyle name="Normal 3 2 3 4 2 5" xfId="3789"/>
    <cellStyle name="Normal 3 2 3 4 2 6" xfId="4928"/>
    <cellStyle name="Normal 3 2 3 4 3" xfId="1148"/>
    <cellStyle name="Normal 3 2 3 4 3 2" xfId="1775"/>
    <cellStyle name="Normal 3 2 3 4 3 2 2" xfId="3982"/>
    <cellStyle name="Normal 3 2 3 4 3 2 3" xfId="5091"/>
    <cellStyle name="Normal 3 2 3 4 3 3" xfId="3129"/>
    <cellStyle name="Normal 3 2 3 4 3 4" xfId="5267"/>
    <cellStyle name="Normal 3 2 3 4 4" xfId="1463"/>
    <cellStyle name="Normal 3 2 3 4 4 2" xfId="3621"/>
    <cellStyle name="Normal 3 2 3 4 4 3" xfId="4776"/>
    <cellStyle name="Normal 3 2 3 4 5" xfId="2414"/>
    <cellStyle name="Normal 3 2 3 4 5 2" xfId="5628"/>
    <cellStyle name="Normal 3 2 3 4 6" xfId="2415"/>
    <cellStyle name="Normal 3 2 3 4 6 2" xfId="5629"/>
    <cellStyle name="Normal 3 2 3 4 7" xfId="3078"/>
    <cellStyle name="Normal 3 2 3 4 8" xfId="4451"/>
    <cellStyle name="Normal 3 2 3 5" xfId="713"/>
    <cellStyle name="Normal 3 2 3 5 2" xfId="1201"/>
    <cellStyle name="Normal 3 2 3 5 2 2" xfId="1826"/>
    <cellStyle name="Normal 3 2 3 5 2 2 2" xfId="4033"/>
    <cellStyle name="Normal 3 2 3 5 2 2 3" xfId="5291"/>
    <cellStyle name="Normal 3 2 3 5 2 3" xfId="3360"/>
    <cellStyle name="Normal 3 2 3 5 2 4" xfId="5105"/>
    <cellStyle name="Normal 3 2 3 5 3" xfId="1514"/>
    <cellStyle name="Normal 3 2 3 5 3 2" xfId="3333"/>
    <cellStyle name="Normal 3 2 3 5 3 3" xfId="4420"/>
    <cellStyle name="Normal 3 2 3 5 4" xfId="2416"/>
    <cellStyle name="Normal 3 2 3 5 4 2" xfId="5630"/>
    <cellStyle name="Normal 3 2 3 5 5" xfId="3053"/>
    <cellStyle name="Normal 3 2 3 5 6" xfId="4761"/>
    <cellStyle name="Normal 3 2 3 6" xfId="1043"/>
    <cellStyle name="Normal 3 2 3 6 2" xfId="1670"/>
    <cellStyle name="Normal 3 2 3 6 2 2" xfId="3321"/>
    <cellStyle name="Normal 3 2 3 6 2 3" xfId="4655"/>
    <cellStyle name="Normal 3 2 3 6 3" xfId="3772"/>
    <cellStyle name="Normal 3 2 3 6 4" xfId="4375"/>
    <cellStyle name="Normal 3 2 3 7" xfId="1358"/>
    <cellStyle name="Normal 3 2 3 7 2" xfId="2990"/>
    <cellStyle name="Normal 3 2 3 7 3" xfId="4431"/>
    <cellStyle name="Normal 3 2 3 8" xfId="2417"/>
    <cellStyle name="Normal 3 2 3 8 2" xfId="5631"/>
    <cellStyle name="Normal 3 2 3 9" xfId="2418"/>
    <cellStyle name="Normal 3 2 3 9 2" xfId="5632"/>
    <cellStyle name="Normal 3 2 4" xfId="711"/>
    <cellStyle name="Normal 3 2 4 2" xfId="2419"/>
    <cellStyle name="Normal 3 2 5" xfId="2420"/>
    <cellStyle name="Normal 3 3" xfId="185"/>
    <cellStyle name="Normal 3 3 2" xfId="186"/>
    <cellStyle name="Normal 3 3 2 2" xfId="715"/>
    <cellStyle name="Normal 3 3 2 2 2" xfId="2421"/>
    <cellStyle name="Normal 3 3 2 3" xfId="2422"/>
    <cellStyle name="Normal 3 3 3" xfId="187"/>
    <cellStyle name="Normal 3 3 3 2" xfId="716"/>
    <cellStyle name="Normal 3 3 3 2 2" xfId="2423"/>
    <cellStyle name="Normal 3 3 3 3" xfId="2424"/>
    <cellStyle name="Normal 3 3 4" xfId="513"/>
    <cellStyle name="Normal 3 3 4 2" xfId="930"/>
    <cellStyle name="Normal 3 3 4 2 2" xfId="1307"/>
    <cellStyle name="Normal 3 3 4 2 2 2" xfId="1932"/>
    <cellStyle name="Normal 3 3 4 2 2 2 2" xfId="4139"/>
    <cellStyle name="Normal 3 3 4 2 2 2 3" xfId="5397"/>
    <cellStyle name="Normal 3 3 4 2 2 3" xfId="3659"/>
    <cellStyle name="Normal 3 3 4 2 2 4" xfId="4815"/>
    <cellStyle name="Normal 3 3 4 2 3" xfId="1620"/>
    <cellStyle name="Normal 3 3 4 2 3 2" xfId="3457"/>
    <cellStyle name="Normal 3 3 4 2 3 3" xfId="4220"/>
    <cellStyle name="Normal 3 3 4 2 4" xfId="2425"/>
    <cellStyle name="Normal 3 3 4 2 4 2" xfId="5633"/>
    <cellStyle name="Normal 3 3 4 2 5" xfId="3399"/>
    <cellStyle name="Normal 3 3 4 2 6" xfId="4825"/>
    <cellStyle name="Normal 3 3 4 3" xfId="1149"/>
    <cellStyle name="Normal 3 3 4 3 2" xfId="1776"/>
    <cellStyle name="Normal 3 3 4 3 2 2" xfId="3983"/>
    <cellStyle name="Normal 3 3 4 3 2 3" xfId="4404"/>
    <cellStyle name="Normal 3 3 4 3 3" xfId="3723"/>
    <cellStyle name="Normal 3 3 4 3 4" xfId="4915"/>
    <cellStyle name="Normal 3 3 4 4" xfId="1464"/>
    <cellStyle name="Normal 3 3 4 4 2" xfId="3469"/>
    <cellStyle name="Normal 3 3 4 4 3" xfId="4434"/>
    <cellStyle name="Normal 3 3 4 5" xfId="2426"/>
    <cellStyle name="Normal 3 3 4 5 2" xfId="5634"/>
    <cellStyle name="Normal 3 3 4 6" xfId="2427"/>
    <cellStyle name="Normal 3 3 4 6 2" xfId="5635"/>
    <cellStyle name="Normal 3 3 4 7" xfId="3845"/>
    <cellStyle name="Normal 3 3 4 8" xfId="5151"/>
    <cellStyle name="Normal 3 3 5" xfId="714"/>
    <cellStyle name="Normal 3 3 5 2" xfId="2428"/>
    <cellStyle name="Normal 3 3 6" xfId="2429"/>
    <cellStyle name="Normal 3 4" xfId="188"/>
    <cellStyle name="Normal 3 4 2" xfId="514"/>
    <cellStyle name="Normal 3 4 2 2" xfId="931"/>
    <cellStyle name="Normal 3 4 2 2 2" xfId="2430"/>
    <cellStyle name="Normal 3 4 2 3" xfId="2431"/>
    <cellStyle name="Normal 3 4 3" xfId="515"/>
    <cellStyle name="Normal 3 4 3 2" xfId="516"/>
    <cellStyle name="Normal 3 4 3 2 2" xfId="933"/>
    <cellStyle name="Normal 3 4 3 2 2 2" xfId="2432"/>
    <cellStyle name="Normal 3 4 3 2 3" xfId="2433"/>
    <cellStyle name="Normal 3 4 3 3" xfId="932"/>
    <cellStyle name="Normal 3 4 3 3 2" xfId="2434"/>
    <cellStyle name="Normal 3 4 3 4" xfId="2435"/>
    <cellStyle name="Normal 3 4 4" xfId="517"/>
    <cellStyle name="Normal 3 4 4 2" xfId="934"/>
    <cellStyle name="Normal 3 4 4 2 2" xfId="2436"/>
    <cellStyle name="Normal 3 4 4 3" xfId="2437"/>
    <cellStyle name="Normal 3 4 5" xfId="717"/>
    <cellStyle name="Normal 3 4 5 2" xfId="2438"/>
    <cellStyle name="Normal 3 4 6" xfId="2439"/>
    <cellStyle name="Normal 3 5" xfId="189"/>
    <cellStyle name="Normal 3 5 2" xfId="190"/>
    <cellStyle name="Normal 3 5 2 2" xfId="719"/>
    <cellStyle name="Normal 3 5 2 2 2" xfId="2440"/>
    <cellStyle name="Normal 3 5 2 3" xfId="2441"/>
    <cellStyle name="Normal 3 5 3" xfId="718"/>
    <cellStyle name="Normal 3 5 3 2" xfId="2442"/>
    <cellStyle name="Normal 3 5 4" xfId="2443"/>
    <cellStyle name="Normal 3 6" xfId="710"/>
    <cellStyle name="Normal 3 6 2" xfId="2444"/>
    <cellStyle name="Normal 3 7" xfId="2445"/>
    <cellStyle name="Normal 3 8" xfId="2446"/>
    <cellStyle name="Normal 30" xfId="518"/>
    <cellStyle name="Normal 30 2" xfId="935"/>
    <cellStyle name="Normal 30 2 2" xfId="2447"/>
    <cellStyle name="Normal 30 3" xfId="2448"/>
    <cellStyle name="Normal 31" xfId="519"/>
    <cellStyle name="Normal 31 2" xfId="936"/>
    <cellStyle name="Normal 31 2 2" xfId="2449"/>
    <cellStyle name="Normal 31 3" xfId="2450"/>
    <cellStyle name="Normal 32" xfId="520"/>
    <cellStyle name="Normal 32 2" xfId="937"/>
    <cellStyle name="Normal 32 2 2" xfId="2451"/>
    <cellStyle name="Normal 32 3" xfId="2452"/>
    <cellStyle name="Normal 33" xfId="521"/>
    <cellStyle name="Normal 33 2" xfId="938"/>
    <cellStyle name="Normal 33 2 2" xfId="2453"/>
    <cellStyle name="Normal 33 3" xfId="2454"/>
    <cellStyle name="Normal 34" xfId="522"/>
    <cellStyle name="Normal 34 2" xfId="939"/>
    <cellStyle name="Normal 34 2 2" xfId="2455"/>
    <cellStyle name="Normal 34 3" xfId="2456"/>
    <cellStyle name="Normal 35" xfId="523"/>
    <cellStyle name="Normal 35 2" xfId="524"/>
    <cellStyle name="Normal 35 2 2" xfId="941"/>
    <cellStyle name="Normal 35 2 2 2" xfId="2457"/>
    <cellStyle name="Normal 35 2 3" xfId="2458"/>
    <cellStyle name="Normal 35 3" xfId="940"/>
    <cellStyle name="Normal 35 3 2" xfId="1308"/>
    <cellStyle name="Normal 35 3 2 2" xfId="1933"/>
    <cellStyle name="Normal 35 3 2 2 2" xfId="4140"/>
    <cellStyle name="Normal 35 3 2 2 3" xfId="5398"/>
    <cellStyle name="Normal 35 3 2 3" xfId="3658"/>
    <cellStyle name="Normal 35 3 2 4" xfId="4595"/>
    <cellStyle name="Normal 35 3 3" xfId="1621"/>
    <cellStyle name="Normal 35 3 3 2" xfId="3544"/>
    <cellStyle name="Normal 35 3 3 3" xfId="5257"/>
    <cellStyle name="Normal 35 3 4" xfId="2459"/>
    <cellStyle name="Normal 35 3 4 2" xfId="5636"/>
    <cellStyle name="Normal 35 3 5" xfId="3486"/>
    <cellStyle name="Normal 35 3 6" xfId="4784"/>
    <cellStyle name="Normal 35 4" xfId="1150"/>
    <cellStyle name="Normal 35 4 2" xfId="1777"/>
    <cellStyle name="Normal 35 4 2 2" xfId="3984"/>
    <cellStyle name="Normal 35 4 2 3" xfId="4584"/>
    <cellStyle name="Normal 35 4 3" xfId="3722"/>
    <cellStyle name="Normal 35 4 4" xfId="4722"/>
    <cellStyle name="Normal 35 5" xfId="1465"/>
    <cellStyle name="Normal 35 5 2" xfId="3556"/>
    <cellStyle name="Normal 35 5 3" xfId="5269"/>
    <cellStyle name="Normal 35 6" xfId="2460"/>
    <cellStyle name="Normal 35 6 2" xfId="5637"/>
    <cellStyle name="Normal 35 7" xfId="2461"/>
    <cellStyle name="Normal 35 7 2" xfId="5638"/>
    <cellStyle name="Normal 35 8" xfId="3844"/>
    <cellStyle name="Normal 35 9" xfId="5214"/>
    <cellStyle name="Normal 36" xfId="525"/>
    <cellStyle name="Normal 36 2" xfId="526"/>
    <cellStyle name="Normal 36 2 2" xfId="943"/>
    <cellStyle name="Normal 36 2 2 2" xfId="2462"/>
    <cellStyle name="Normal 36 2 3" xfId="2463"/>
    <cellStyle name="Normal 36 3" xfId="942"/>
    <cellStyle name="Normal 36 3 2" xfId="2464"/>
    <cellStyle name="Normal 36 4" xfId="2465"/>
    <cellStyle name="Normal 37" xfId="527"/>
    <cellStyle name="Normal 37 2" xfId="528"/>
    <cellStyle name="Normal 37 2 2" xfId="945"/>
    <cellStyle name="Normal 37 2 2 2" xfId="2466"/>
    <cellStyle name="Normal 37 2 3" xfId="2467"/>
    <cellStyle name="Normal 37 3" xfId="944"/>
    <cellStyle name="Normal 37 3 2" xfId="2468"/>
    <cellStyle name="Normal 37 4" xfId="2469"/>
    <cellStyle name="Normal 38" xfId="529"/>
    <cellStyle name="Normal 38 2" xfId="946"/>
    <cellStyle name="Normal 38 2 2" xfId="1309"/>
    <cellStyle name="Normal 38 2 2 2" xfId="1934"/>
    <cellStyle name="Normal 38 2 2 2 2" xfId="4141"/>
    <cellStyle name="Normal 38 2 2 2 3" xfId="5399"/>
    <cellStyle name="Normal 38 2 2 3" xfId="3254"/>
    <cellStyle name="Normal 38 2 2 4" xfId="5009"/>
    <cellStyle name="Normal 38 2 3" xfId="1622"/>
    <cellStyle name="Normal 38 2 3 2" xfId="3370"/>
    <cellStyle name="Normal 38 2 3 3" xfId="4786"/>
    <cellStyle name="Normal 38 2 4" xfId="2470"/>
    <cellStyle name="Normal 38 2 4 2" xfId="5639"/>
    <cellStyle name="Normal 38 2 5" xfId="3310"/>
    <cellStyle name="Normal 38 2 6" xfId="4547"/>
    <cellStyle name="Normal 38 3" xfId="1151"/>
    <cellStyle name="Normal 38 3 2" xfId="1778"/>
    <cellStyle name="Normal 38 3 2 2" xfId="3985"/>
    <cellStyle name="Normal 38 3 2 3" xfId="5115"/>
    <cellStyle name="Normal 38 3 3" xfId="3273"/>
    <cellStyle name="Normal 38 3 4" xfId="4688"/>
    <cellStyle name="Normal 38 4" xfId="1466"/>
    <cellStyle name="Normal 38 4 2" xfId="3382"/>
    <cellStyle name="Normal 38 4 3" xfId="5278"/>
    <cellStyle name="Normal 38 5" xfId="2471"/>
    <cellStyle name="Normal 38 5 2" xfId="5640"/>
    <cellStyle name="Normal 38 6" xfId="2472"/>
    <cellStyle name="Normal 38 6 2" xfId="5641"/>
    <cellStyle name="Normal 38 7" xfId="3207"/>
    <cellStyle name="Normal 38 8" xfId="5271"/>
    <cellStyle name="Normal 39" xfId="530"/>
    <cellStyle name="Normal 39 2" xfId="947"/>
    <cellStyle name="Normal 39 2 2" xfId="1310"/>
    <cellStyle name="Normal 39 2 2 2" xfId="1935"/>
    <cellStyle name="Normal 39 2 2 2 2" xfId="4142"/>
    <cellStyle name="Normal 39 2 2 2 3" xfId="5400"/>
    <cellStyle name="Normal 39 2 2 3" xfId="3106"/>
    <cellStyle name="Normal 39 2 2 4" xfId="4417"/>
    <cellStyle name="Normal 39 2 3" xfId="1623"/>
    <cellStyle name="Normal 39 2 3 2" xfId="3233"/>
    <cellStyle name="Normal 39 2 3 3" xfId="5160"/>
    <cellStyle name="Normal 39 2 4" xfId="2473"/>
    <cellStyle name="Normal 39 2 4 2" xfId="5642"/>
    <cellStyle name="Normal 39 2 5" xfId="3788"/>
    <cellStyle name="Normal 39 2 6" xfId="4952"/>
    <cellStyle name="Normal 39 3" xfId="1152"/>
    <cellStyle name="Normal 39 3 2" xfId="1779"/>
    <cellStyle name="Normal 39 3 2 2" xfId="3986"/>
    <cellStyle name="Normal 39 3 2 3" xfId="4935"/>
    <cellStyle name="Normal 39 3 3" xfId="3128"/>
    <cellStyle name="Normal 39 3 4" xfId="4554"/>
    <cellStyle name="Normal 39 4" xfId="1467"/>
    <cellStyle name="Normal 39 4 2" xfId="3245"/>
    <cellStyle name="Normal 39 4 3" xfId="5253"/>
    <cellStyle name="Normal 39 5" xfId="2474"/>
    <cellStyle name="Normal 39 5 2" xfId="5643"/>
    <cellStyle name="Normal 39 6" xfId="2475"/>
    <cellStyle name="Normal 39 6 2" xfId="5644"/>
    <cellStyle name="Normal 39 7" xfId="3057"/>
    <cellStyle name="Normal 39 8" xfId="4444"/>
    <cellStyle name="Normal 4" xfId="191"/>
    <cellStyle name="Normal 4 2" xfId="192"/>
    <cellStyle name="Normal 4 2 2" xfId="193"/>
    <cellStyle name="Normal 4 2 2 2" xfId="194"/>
    <cellStyle name="Normal 4 2 2 2 10" xfId="4341"/>
    <cellStyle name="Normal 4 2 2 2 2" xfId="376"/>
    <cellStyle name="Normal 4 2 2 2 2 2" xfId="806"/>
    <cellStyle name="Normal 4 2 2 2 2 2 2" xfId="1239"/>
    <cellStyle name="Normal 4 2 2 2 2 2 2 2" xfId="1864"/>
    <cellStyle name="Normal 4 2 2 2 2 2 2 2 2" xfId="4071"/>
    <cellStyle name="Normal 4 2 2 2 2 2 2 2 3" xfId="5329"/>
    <cellStyle name="Normal 4 2 2 2 2 2 2 3" xfId="3687"/>
    <cellStyle name="Normal 4 2 2 2 2 2 2 4" xfId="5171"/>
    <cellStyle name="Normal 4 2 2 2 2 2 3" xfId="1552"/>
    <cellStyle name="Normal 4 2 2 2 2 2 3 2" xfId="3601"/>
    <cellStyle name="Normal 4 2 2 2 2 2 3 3" xfId="4497"/>
    <cellStyle name="Normal 4 2 2 2 2 2 4" xfId="2476"/>
    <cellStyle name="Normal 4 2 2 2 2 2 4 2" xfId="5645"/>
    <cellStyle name="Normal 4 2 2 2 2 2 5" xfId="3163"/>
    <cellStyle name="Normal 4 2 2 2 2 2 6" xfId="4272"/>
    <cellStyle name="Normal 4 2 2 2 2 3" xfId="1081"/>
    <cellStyle name="Normal 4 2 2 2 2 3 2" xfId="1708"/>
    <cellStyle name="Normal 4 2 2 2 2 3 2 2" xfId="3915"/>
    <cellStyle name="Normal 4 2 2 2 2 3 2 3" xfId="4664"/>
    <cellStyle name="Normal 4 2 2 2 2 3 3" xfId="3755"/>
    <cellStyle name="Normal 4 2 2 2 2 3 4" xfId="4901"/>
    <cellStyle name="Normal 4 2 2 2 2 4" xfId="1396"/>
    <cellStyle name="Normal 4 2 2 2 2 4 2" xfId="3637"/>
    <cellStyle name="Normal 4 2 2 2 2 4 3" xfId="4671"/>
    <cellStyle name="Normal 4 2 2 2 2 5" xfId="2477"/>
    <cellStyle name="Normal 4 2 2 2 2 5 2" xfId="5646"/>
    <cellStyle name="Normal 4 2 2 2 2 6" xfId="2478"/>
    <cellStyle name="Normal 4 2 2 2 2 6 2" xfId="5647"/>
    <cellStyle name="Normal 4 2 2 2 2 7" xfId="3870"/>
    <cellStyle name="Normal 4 2 2 2 2 8" xfId="5196"/>
    <cellStyle name="Normal 4 2 2 2 3" xfId="531"/>
    <cellStyle name="Normal 4 2 2 2 3 2" xfId="948"/>
    <cellStyle name="Normal 4 2 2 2 3 2 2" xfId="1311"/>
    <cellStyle name="Normal 4 2 2 2 3 2 2 2" xfId="1936"/>
    <cellStyle name="Normal 4 2 2 2 3 2 2 2 2" xfId="4143"/>
    <cellStyle name="Normal 4 2 2 2 3 2 2 2 3" xfId="5401"/>
    <cellStyle name="Normal 4 2 2 2 3 2 2 3" xfId="3657"/>
    <cellStyle name="Normal 4 2 2 2 3 2 2 4" xfId="4300"/>
    <cellStyle name="Normal 4 2 2 2 3 2 3" xfId="1624"/>
    <cellStyle name="Normal 4 2 2 2 3 2 3 2" xfId="3085"/>
    <cellStyle name="Normal 4 2 2 2 3 2 3 3" xfId="4364"/>
    <cellStyle name="Normal 4 2 2 2 3 2 4" xfId="2479"/>
    <cellStyle name="Normal 4 2 2 2 3 2 4 2" xfId="5648"/>
    <cellStyle name="Normal 4 2 2 2 3 2 5" xfId="3442"/>
    <cellStyle name="Normal 4 2 2 2 3 2 6" xfId="4461"/>
    <cellStyle name="Normal 4 2 2 2 3 3" xfId="1153"/>
    <cellStyle name="Normal 4 2 2 2 3 3 2" xfId="1780"/>
    <cellStyle name="Normal 4 2 2 2 3 3 2 2" xfId="3987"/>
    <cellStyle name="Normal 4 2 2 2 3 3 2 3" xfId="4675"/>
    <cellStyle name="Normal 4 2 2 2 3 3 3" xfId="3721"/>
    <cellStyle name="Normal 4 2 2 2 3 3 4" xfId="4587"/>
    <cellStyle name="Normal 4 2 2 2 3 4" xfId="1468"/>
    <cellStyle name="Normal 4 2 2 2 3 4 2" xfId="3097"/>
    <cellStyle name="Normal 4 2 2 2 3 4 3" xfId="5218"/>
    <cellStyle name="Normal 4 2 2 2 3 5" xfId="2480"/>
    <cellStyle name="Normal 4 2 2 2 3 5 2" xfId="5649"/>
    <cellStyle name="Normal 4 2 2 2 3 6" xfId="2481"/>
    <cellStyle name="Normal 4 2 2 2 3 6 2" xfId="5650"/>
    <cellStyle name="Normal 4 2 2 2 3 7" xfId="3843"/>
    <cellStyle name="Normal 4 2 2 2 3 8" xfId="4871"/>
    <cellStyle name="Normal 4 2 2 2 4" xfId="723"/>
    <cellStyle name="Normal 4 2 2 2 4 2" xfId="1202"/>
    <cellStyle name="Normal 4 2 2 2 4 2 2" xfId="1827"/>
    <cellStyle name="Normal 4 2 2 2 4 2 2 2" xfId="4034"/>
    <cellStyle name="Normal 4 2 2 2 4 2 2 3" xfId="5292"/>
    <cellStyle name="Normal 4 2 2 2 4 2 3" xfId="3223"/>
    <cellStyle name="Normal 4 2 2 2 4 2 4" xfId="4383"/>
    <cellStyle name="Normal 4 2 2 2 4 3" xfId="1515"/>
    <cellStyle name="Normal 4 2 2 2 4 3 2" xfId="3609"/>
    <cellStyle name="Normal 4 2 2 2 4 3 3" xfId="4552"/>
    <cellStyle name="Normal 4 2 2 2 4 4" xfId="2482"/>
    <cellStyle name="Normal 4 2 2 2 4 4 2" xfId="5651"/>
    <cellStyle name="Normal 4 2 2 2 4 5" xfId="3052"/>
    <cellStyle name="Normal 4 2 2 2 4 6" xfId="4800"/>
    <cellStyle name="Normal 4 2 2 2 5" xfId="1044"/>
    <cellStyle name="Normal 4 2 2 2 5 2" xfId="1671"/>
    <cellStyle name="Normal 4 2 2 2 5 2 2" xfId="3573"/>
    <cellStyle name="Normal 4 2 2 2 5 2 3" xfId="4249"/>
    <cellStyle name="Normal 4 2 2 2 5 3" xfId="3771"/>
    <cellStyle name="Normal 4 2 2 2 5 4" xfId="4216"/>
    <cellStyle name="Normal 4 2 2 2 6" xfId="1359"/>
    <cellStyle name="Normal 4 2 2 2 6 2" xfId="2989"/>
    <cellStyle name="Normal 4 2 2 2 6 3" xfId="4361"/>
    <cellStyle name="Normal 4 2 2 2 7" xfId="2483"/>
    <cellStyle name="Normal 4 2 2 2 7 2" xfId="5652"/>
    <cellStyle name="Normal 4 2 2 2 8" xfId="2484"/>
    <cellStyle name="Normal 4 2 2 2 8 2" xfId="5653"/>
    <cellStyle name="Normal 4 2 2 2 9" xfId="3484"/>
    <cellStyle name="Normal 4 2 2 3" xfId="722"/>
    <cellStyle name="Normal 4 2 2 3 2" xfId="2485"/>
    <cellStyle name="Normal 4 2 2 4" xfId="2486"/>
    <cellStyle name="Normal 4 2 3" xfId="532"/>
    <cellStyle name="Normal 4 2 3 2" xfId="949"/>
    <cellStyle name="Normal 4 2 3 2 2" xfId="2487"/>
    <cellStyle name="Normal 4 2 3 3" xfId="2488"/>
    <cellStyle name="Normal 4 2 4" xfId="721"/>
    <cellStyle name="Normal 4 2 4 2" xfId="2489"/>
    <cellStyle name="Normal 4 2 5" xfId="2490"/>
    <cellStyle name="Normal 4 3" xfId="195"/>
    <cellStyle name="Normal 4 3 2" xfId="196"/>
    <cellStyle name="Normal 4 3 2 10" xfId="3571"/>
    <cellStyle name="Normal 4 3 2 11" xfId="4983"/>
    <cellStyle name="Normal 4 3 2 2" xfId="377"/>
    <cellStyle name="Normal 4 3 2 2 2" xfId="807"/>
    <cellStyle name="Normal 4 3 2 2 2 2" xfId="1240"/>
    <cellStyle name="Normal 4 3 2 2 2 2 2" xfId="1865"/>
    <cellStyle name="Normal 4 3 2 2 2 2 2 2" xfId="4072"/>
    <cellStyle name="Normal 4 3 2 2 2 2 2 3" xfId="5330"/>
    <cellStyle name="Normal 4 3 2 2 2 2 3" xfId="3262"/>
    <cellStyle name="Normal 4 3 2 2 2 2 4" xfId="5148"/>
    <cellStyle name="Normal 4 3 2 2 2 3" xfId="1553"/>
    <cellStyle name="Normal 4 3 2 2 2 3 2" xfId="3418"/>
    <cellStyle name="Normal 4 3 2 2 2 3 3" xfId="5073"/>
    <cellStyle name="Normal 4 3 2 2 2 4" xfId="2491"/>
    <cellStyle name="Normal 4 3 2 2 2 4 2" xfId="5654"/>
    <cellStyle name="Normal 4 3 2 2 2 5" xfId="3039"/>
    <cellStyle name="Normal 4 3 2 2 2 6" xfId="4579"/>
    <cellStyle name="Normal 4 3 2 2 3" xfId="1082"/>
    <cellStyle name="Normal 4 3 2 2 3 2" xfId="1709"/>
    <cellStyle name="Normal 4 3 2 2 3 2 2" xfId="3916"/>
    <cellStyle name="Normal 4 3 2 2 3 2 3" xfId="4781"/>
    <cellStyle name="Normal 4 3 2 2 3 3" xfId="3285"/>
    <cellStyle name="Normal 4 3 2 2 3 4" xfId="4976"/>
    <cellStyle name="Normal 4 3 2 2 4" xfId="1397"/>
    <cellStyle name="Normal 4 3 2 2 4 2" xfId="3430"/>
    <cellStyle name="Normal 4 3 2 2 4 3" xfId="4780"/>
    <cellStyle name="Normal 4 3 2 2 5" xfId="2492"/>
    <cellStyle name="Normal 4 3 2 2 5 2" xfId="5655"/>
    <cellStyle name="Normal 4 3 2 2 6" xfId="2493"/>
    <cellStyle name="Normal 4 3 2 2 6 2" xfId="5656"/>
    <cellStyle name="Normal 4 3 2 2 7" xfId="3869"/>
    <cellStyle name="Normal 4 3 2 2 8" xfId="4430"/>
    <cellStyle name="Normal 4 3 2 3" xfId="533"/>
    <cellStyle name="Normal 4 3 2 3 2" xfId="950"/>
    <cellStyle name="Normal 4 3 2 3 2 2" xfId="1312"/>
    <cellStyle name="Normal 4 3 2 3 2 2 2" xfId="1937"/>
    <cellStyle name="Normal 4 3 2 3 2 2 2 2" xfId="4144"/>
    <cellStyle name="Normal 4 3 2 3 2 2 2 3" xfId="5402"/>
    <cellStyle name="Normal 4 3 2 3 2 2 3" xfId="3656"/>
    <cellStyle name="Normal 4 3 2 3 2 2 4" xfId="4782"/>
    <cellStyle name="Normal 4 3 2 3 2 3" xfId="1625"/>
    <cellStyle name="Normal 4 3 2 3 2 3 2" xfId="2943"/>
    <cellStyle name="Normal 4 3 2 3 2 3 3" xfId="4757"/>
    <cellStyle name="Normal 4 3 2 3 2 4" xfId="2494"/>
    <cellStyle name="Normal 4 3 2 3 2 4 2" xfId="5657"/>
    <cellStyle name="Normal 4 3 2 3 2 5" xfId="3529"/>
    <cellStyle name="Normal 4 3 2 3 2 6" xfId="4380"/>
    <cellStyle name="Normal 4 3 2 3 3" xfId="1154"/>
    <cellStyle name="Normal 4 3 2 3 3 2" xfId="1781"/>
    <cellStyle name="Normal 4 3 2 3 3 2 2" xfId="3988"/>
    <cellStyle name="Normal 4 3 2 3 3 2 3" xfId="5233"/>
    <cellStyle name="Normal 4 3 2 3 3 3" xfId="3720"/>
    <cellStyle name="Normal 4 3 2 3 3 4" xfId="5236"/>
    <cellStyle name="Normal 4 3 2 3 4" xfId="1469"/>
    <cellStyle name="Normal 4 3 2 3 4 2" xfId="2967"/>
    <cellStyle name="Normal 4 3 2 3 4 3" xfId="4358"/>
    <cellStyle name="Normal 4 3 2 3 5" xfId="2495"/>
    <cellStyle name="Normal 4 3 2 3 5 2" xfId="5658"/>
    <cellStyle name="Normal 4 3 2 3 6" xfId="2496"/>
    <cellStyle name="Normal 4 3 2 3 6 2" xfId="5659"/>
    <cellStyle name="Normal 4 3 2 3 7" xfId="3842"/>
    <cellStyle name="Normal 4 3 2 3 8" xfId="5276"/>
    <cellStyle name="Normal 4 3 2 4" xfId="534"/>
    <cellStyle name="Normal 4 3 2 4 2" xfId="951"/>
    <cellStyle name="Normal 4 3 2 4 2 2" xfId="1313"/>
    <cellStyle name="Normal 4 3 2 4 2 2 2" xfId="1938"/>
    <cellStyle name="Normal 4 3 2 4 2 2 2 2" xfId="4145"/>
    <cellStyle name="Normal 4 3 2 4 2 2 2 3" xfId="5403"/>
    <cellStyle name="Normal 4 3 2 4 2 2 3" xfId="3433"/>
    <cellStyle name="Normal 4 3 2 4 2 2 4" xfId="4797"/>
    <cellStyle name="Normal 4 3 2 4 2 3" xfId="1626"/>
    <cellStyle name="Normal 4 3 2 4 2 3 2" xfId="2942"/>
    <cellStyle name="Normal 4 3 2 4 2 3 3" xfId="4192"/>
    <cellStyle name="Normal 4 3 2 4 2 4" xfId="2497"/>
    <cellStyle name="Normal 4 3 2 4 2 4 2" xfId="5660"/>
    <cellStyle name="Normal 4 3 2 4 2 5" xfId="3355"/>
    <cellStyle name="Normal 4 3 2 4 2 6" xfId="5204"/>
    <cellStyle name="Normal 4 3 2 4 3" xfId="1155"/>
    <cellStyle name="Normal 4 3 2 4 3 2" xfId="1782"/>
    <cellStyle name="Normal 4 3 2 4 3 2 2" xfId="3989"/>
    <cellStyle name="Normal 4 3 2 4 3 2 3" xfId="4747"/>
    <cellStyle name="Normal 4 3 2 4 3 3" xfId="3271"/>
    <cellStyle name="Normal 4 3 2 4 3 4" xfId="4290"/>
    <cellStyle name="Normal 4 3 2 4 4" xfId="1470"/>
    <cellStyle name="Normal 4 3 2 4 4 2" xfId="2966"/>
    <cellStyle name="Normal 4 3 2 4 4 3" xfId="4894"/>
    <cellStyle name="Normal 4 3 2 4 5" xfId="2498"/>
    <cellStyle name="Normal 4 3 2 4 5 2" xfId="5661"/>
    <cellStyle name="Normal 4 3 2 4 6" xfId="2499"/>
    <cellStyle name="Normal 4 3 2 4 6 2" xfId="5662"/>
    <cellStyle name="Normal 4 3 2 4 7" xfId="3402"/>
    <cellStyle name="Normal 4 3 2 4 8" xfId="4378"/>
    <cellStyle name="Normal 4 3 2 5" xfId="725"/>
    <cellStyle name="Normal 4 3 2 5 2" xfId="1203"/>
    <cellStyle name="Normal 4 3 2 5 2 2" xfId="1828"/>
    <cellStyle name="Normal 4 3 2 5 2 2 2" xfId="4035"/>
    <cellStyle name="Normal 4 3 2 5 2 2 3" xfId="5293"/>
    <cellStyle name="Normal 4 3 2 5 2 3" xfId="3075"/>
    <cellStyle name="Normal 4 3 2 5 2 4" xfId="4852"/>
    <cellStyle name="Normal 4 3 2 5 3" xfId="1516"/>
    <cellStyle name="Normal 4 3 2 5 3 2" xfId="3465"/>
    <cellStyle name="Normal 4 3 2 5 3 3" xfId="4749"/>
    <cellStyle name="Normal 4 3 2 5 4" xfId="2500"/>
    <cellStyle name="Normal 4 3 2 5 4 2" xfId="5663"/>
    <cellStyle name="Normal 4 3 2 5 5" xfId="4"/>
    <cellStyle name="Normal 4 3 2 5 6" xfId="4972"/>
    <cellStyle name="Normal 4 3 2 6" xfId="1045"/>
    <cellStyle name="Normal 4 3 2 6 2" xfId="1672"/>
    <cellStyle name="Normal 4 3 2 6 2 2" xfId="3453"/>
    <cellStyle name="Normal 4 3 2 6 2 3" xfId="5001"/>
    <cellStyle name="Normal 4 3 2 6 3" xfId="3290"/>
    <cellStyle name="Normal 4 3 2 6 4" xfId="5250"/>
    <cellStyle name="Normal 4 3 2 7" xfId="1360"/>
    <cellStyle name="Normal 4 3 2 7 2" xfId="2988"/>
    <cellStyle name="Normal 4 3 2 7 3" xfId="5095"/>
    <cellStyle name="Normal 4 3 2 8" xfId="2501"/>
    <cellStyle name="Normal 4 3 2 8 2" xfId="5664"/>
    <cellStyle name="Normal 4 3 2 9" xfId="2502"/>
    <cellStyle name="Normal 4 3 2 9 2" xfId="5665"/>
    <cellStyle name="Normal 4 3 3" xfId="724"/>
    <cellStyle name="Normal 4 3 3 2" xfId="2503"/>
    <cellStyle name="Normal 4 3 4" xfId="2504"/>
    <cellStyle name="Normal 4 4" xfId="535"/>
    <cellStyle name="Normal 4 4 2" xfId="952"/>
    <cellStyle name="Normal 4 4 2 2" xfId="2505"/>
    <cellStyle name="Normal 4 4 3" xfId="2506"/>
    <cellStyle name="Normal 4 5" xfId="536"/>
    <cellStyle name="Normal 4 5 2" xfId="953"/>
    <cellStyle name="Normal 4 5 2 2" xfId="2507"/>
    <cellStyle name="Normal 4 5 3" xfId="2508"/>
    <cellStyle name="Normal 4 6" xfId="720"/>
    <cellStyle name="Normal 4 6 2" xfId="2509"/>
    <cellStyle name="Normal 4 7" xfId="2510"/>
    <cellStyle name="Normal 40" xfId="537"/>
    <cellStyle name="Normal 40 2" xfId="954"/>
    <cellStyle name="Normal 40 2 2" xfId="1314"/>
    <cellStyle name="Normal 40 2 2 2" xfId="1939"/>
    <cellStyle name="Normal 40 2 2 2 2" xfId="4146"/>
    <cellStyle name="Normal 40 2 2 2 3" xfId="5404"/>
    <cellStyle name="Normal 40 2 2 3" xfId="3520"/>
    <cellStyle name="Normal 40 2 2 4" xfId="4735"/>
    <cellStyle name="Normal 40 2 3" xfId="1627"/>
    <cellStyle name="Normal 40 2 3 2" xfId="2941"/>
    <cellStyle name="Normal 40 2 3 3" xfId="4275"/>
    <cellStyle name="Normal 40 2 4" xfId="2511"/>
    <cellStyle name="Normal 40 2 4 2" xfId="5666"/>
    <cellStyle name="Normal 40 2 5" xfId="3196"/>
    <cellStyle name="Normal 40 2 6" xfId="4453"/>
    <cellStyle name="Normal 40 3" xfId="1156"/>
    <cellStyle name="Normal 40 3 2" xfId="1783"/>
    <cellStyle name="Normal 40 3 2 2" xfId="3990"/>
    <cellStyle name="Normal 40 3 2 3" xfId="4312"/>
    <cellStyle name="Normal 40 3 3" xfId="3719"/>
    <cellStyle name="Normal 40 3 4" xfId="4613"/>
    <cellStyle name="Normal 40 4" xfId="1471"/>
    <cellStyle name="Normal 40 4 2" xfId="2965"/>
    <cellStyle name="Normal 40 4 3" xfId="4996"/>
    <cellStyle name="Normal 40 5" xfId="2512"/>
    <cellStyle name="Normal 40 5 2" xfId="5667"/>
    <cellStyle name="Normal 40 6" xfId="2513"/>
    <cellStyle name="Normal 40 6 2" xfId="5668"/>
    <cellStyle name="Normal 40 7" xfId="3489"/>
    <cellStyle name="Normal 40 8" xfId="5130"/>
    <cellStyle name="Normal 41" xfId="538"/>
    <cellStyle name="Normal 41 2" xfId="955"/>
    <cellStyle name="Normal 41 2 2" xfId="2514"/>
    <cellStyle name="Normal 41 3" xfId="2515"/>
    <cellStyle name="Normal 42" xfId="539"/>
    <cellStyle name="Normal 42 2" xfId="956"/>
    <cellStyle name="Normal 42 2 2" xfId="2516"/>
    <cellStyle name="Normal 42 3" xfId="2517"/>
    <cellStyle name="Normal 43" xfId="540"/>
    <cellStyle name="Normal 43 2" xfId="957"/>
    <cellStyle name="Normal 43 2 2" xfId="2518"/>
    <cellStyle name="Normal 43 3" xfId="2519"/>
    <cellStyle name="Normal 44" xfId="541"/>
    <cellStyle name="Normal 44 2" xfId="958"/>
    <cellStyle name="Normal 44 2 2" xfId="1315"/>
    <cellStyle name="Normal 44 2 2 2" xfId="1940"/>
    <cellStyle name="Normal 44 2 2 2 2" xfId="4147"/>
    <cellStyle name="Normal 44 2 2 2 3" xfId="5405"/>
    <cellStyle name="Normal 44 2 2 3" xfId="3345"/>
    <cellStyle name="Normal 44 2 2 4" xfId="4210"/>
    <cellStyle name="Normal 44 2 3" xfId="1628"/>
    <cellStyle name="Normal 44 2 3 2" xfId="2940"/>
    <cellStyle name="Normal 44 2 3 3" xfId="5079"/>
    <cellStyle name="Normal 44 2 4" xfId="2520"/>
    <cellStyle name="Normal 44 2 4 2" xfId="5669"/>
    <cellStyle name="Normal 44 2 5" xfId="3787"/>
    <cellStyle name="Normal 44 2 6" xfId="4387"/>
    <cellStyle name="Normal 44 3" xfId="1157"/>
    <cellStyle name="Normal 44 3 2" xfId="1784"/>
    <cellStyle name="Normal 44 3 2 2" xfId="3991"/>
    <cellStyle name="Normal 44 3 2 3" xfId="4695"/>
    <cellStyle name="Normal 44 3 3" xfId="3718"/>
    <cellStyle name="Normal 44 3 4" xfId="5024"/>
    <cellStyle name="Normal 44 4" xfId="1472"/>
    <cellStyle name="Normal 44 4 2" xfId="2964"/>
    <cellStyle name="Normal 44 4 3" xfId="4532"/>
    <cellStyle name="Normal 44 5" xfId="2521"/>
    <cellStyle name="Normal 44 5 2" xfId="5670"/>
    <cellStyle name="Normal 44 6" xfId="2522"/>
    <cellStyle name="Normal 44 6 2" xfId="5671"/>
    <cellStyle name="Normal 44 7" xfId="3313"/>
    <cellStyle name="Normal 44 8" xfId="4936"/>
    <cellStyle name="Normal 45" xfId="542"/>
    <cellStyle name="Normal 45 2" xfId="959"/>
    <cellStyle name="Normal 45 2 2" xfId="2523"/>
    <cellStyle name="Normal 45 3" xfId="2524"/>
    <cellStyle name="Normal 46" xfId="543"/>
    <cellStyle name="Normal 46 2" xfId="960"/>
    <cellStyle name="Normal 46 2 2" xfId="2525"/>
    <cellStyle name="Normal 46 3" xfId="2526"/>
    <cellStyle name="Normal 47" xfId="544"/>
    <cellStyle name="Normal 47 2" xfId="961"/>
    <cellStyle name="Normal 47 2 2" xfId="2527"/>
    <cellStyle name="Normal 47 3" xfId="2528"/>
    <cellStyle name="Normal 48" xfId="545"/>
    <cellStyle name="Normal 48 2" xfId="962"/>
    <cellStyle name="Normal 48 2 2" xfId="2529"/>
    <cellStyle name="Normal 48 3" xfId="2530"/>
    <cellStyle name="Normal 49" xfId="546"/>
    <cellStyle name="Normal 49 2" xfId="963"/>
    <cellStyle name="Normal 49 2 2" xfId="1316"/>
    <cellStyle name="Normal 49 2 2 2" xfId="1941"/>
    <cellStyle name="Normal 49 2 2 2 2" xfId="4148"/>
    <cellStyle name="Normal 49 2 2 2 3" xfId="5406"/>
    <cellStyle name="Normal 49 2 2 3" xfId="3655"/>
    <cellStyle name="Normal 49 2 2 4" xfId="5070"/>
    <cellStyle name="Normal 49 2 3" xfId="1629"/>
    <cellStyle name="Normal 49 2 3 2" xfId="3584"/>
    <cellStyle name="Normal 49 2 3 3" xfId="4414"/>
    <cellStyle name="Normal 49 2 4" xfId="2531"/>
    <cellStyle name="Normal 49 2 4 2" xfId="5672"/>
    <cellStyle name="Normal 49 2 5" xfId="3786"/>
    <cellStyle name="Normal 49 2 6" xfId="4578"/>
    <cellStyle name="Normal 49 3" xfId="1158"/>
    <cellStyle name="Normal 49 3 2" xfId="1785"/>
    <cellStyle name="Normal 49 3 2 2" xfId="3992"/>
    <cellStyle name="Normal 49 3 2 3" xfId="4620"/>
    <cellStyle name="Normal 49 3 3" xfId="3272"/>
    <cellStyle name="Normal 49 3 4" xfId="4418"/>
    <cellStyle name="Normal 49 4" xfId="1473"/>
    <cellStyle name="Normal 49 4 2" xfId="3620"/>
    <cellStyle name="Normal 49 4 3" xfId="4662"/>
    <cellStyle name="Normal 49 5" xfId="2532"/>
    <cellStyle name="Normal 49 5 2" xfId="5673"/>
    <cellStyle name="Normal 49 6" xfId="2533"/>
    <cellStyle name="Normal 49 6 2" xfId="5674"/>
    <cellStyle name="Normal 49 7" xfId="3841"/>
    <cellStyle name="Normal 49 8" xfId="4477"/>
    <cellStyle name="Normal 5" xfId="197"/>
    <cellStyle name="Normal 5 10" xfId="2534"/>
    <cellStyle name="Normal 5 10 2" xfId="5675"/>
    <cellStyle name="Normal 5 11" xfId="3397"/>
    <cellStyle name="Normal 5 12" xfId="4238"/>
    <cellStyle name="Normal 5 2" xfId="198"/>
    <cellStyle name="Normal 5 2 2" xfId="199"/>
    <cellStyle name="Normal 5 2 2 10" xfId="3307"/>
    <cellStyle name="Normal 5 2 2 11" xfId="4519"/>
    <cellStyle name="Normal 5 2 2 2" xfId="379"/>
    <cellStyle name="Normal 5 2 2 2 2" xfId="809"/>
    <cellStyle name="Normal 5 2 2 2 2 2" xfId="1242"/>
    <cellStyle name="Normal 5 2 2 2 2 2 2" xfId="1867"/>
    <cellStyle name="Normal 5 2 2 2 2 2 2 2" xfId="4074"/>
    <cellStyle name="Normal 5 2 2 2 2 2 2 3" xfId="5332"/>
    <cellStyle name="Normal 5 2 2 2 2 2 3" xfId="3016"/>
    <cellStyle name="Normal 5 2 2 2 2 2 4" xfId="5033"/>
    <cellStyle name="Normal 5 2 2 2 2 3" xfId="1555"/>
    <cellStyle name="Normal 5 2 2 2 2 3 2" xfId="3330"/>
    <cellStyle name="Normal 5 2 2 2 2 3 3" xfId="4884"/>
    <cellStyle name="Normal 5 2 2 2 2 4" xfId="2535"/>
    <cellStyle name="Normal 5 2 2 2 2 4 2" xfId="5676"/>
    <cellStyle name="Normal 5 2 2 2 2 5" xfId="3813"/>
    <cellStyle name="Normal 5 2 2 2 2 6" xfId="4736"/>
    <cellStyle name="Normal 5 2 2 2 3" xfId="1084"/>
    <cellStyle name="Normal 5 2 2 2 3 2" xfId="1711"/>
    <cellStyle name="Normal 5 2 2 2 3 2 2" xfId="3918"/>
    <cellStyle name="Normal 5 2 2 2 3 2 3" xfId="4611"/>
    <cellStyle name="Normal 5 2 2 2 3 3" xfId="3142"/>
    <cellStyle name="Normal 5 2 2 2 3 4" xfId="5058"/>
    <cellStyle name="Normal 5 2 2 2 4" xfId="1399"/>
    <cellStyle name="Normal 5 2 2 2 4 2" xfId="3342"/>
    <cellStyle name="Normal 5 2 2 2 4 3" xfId="5179"/>
    <cellStyle name="Normal 5 2 2 2 5" xfId="2536"/>
    <cellStyle name="Normal 5 2 2 2 5 2" xfId="5677"/>
    <cellStyle name="Normal 5 2 2 2 6" xfId="2537"/>
    <cellStyle name="Normal 5 2 2 2 7" xfId="3868"/>
    <cellStyle name="Normal 5 2 2 2 8" xfId="5021"/>
    <cellStyle name="Normal 5 2 2 3" xfId="547"/>
    <cellStyle name="Normal 5 2 2 3 2" xfId="964"/>
    <cellStyle name="Normal 5 2 2 3 2 2" xfId="1317"/>
    <cellStyle name="Normal 5 2 2 3 2 2 2" xfId="1942"/>
    <cellStyle name="Normal 5 2 2 3 2 2 2 2" xfId="4149"/>
    <cellStyle name="Normal 5 2 2 3 2 2 2 3" xfId="5407"/>
    <cellStyle name="Normal 5 2 2 3 2 2 3" xfId="3477"/>
    <cellStyle name="Normal 5 2 2 3 2 2 4" xfId="4412"/>
    <cellStyle name="Normal 5 2 2 3 2 3" xfId="1630"/>
    <cellStyle name="Normal 5 2 2 3 2 3 2" xfId="3583"/>
    <cellStyle name="Normal 5 2 2 3 2 3 3" xfId="5181"/>
    <cellStyle name="Normal 5 2 2 3 2 4" xfId="2538"/>
    <cellStyle name="Normal 5 2 2 3 2 4 2" xfId="5678"/>
    <cellStyle name="Normal 5 2 2 3 2 5" xfId="3404"/>
    <cellStyle name="Normal 5 2 2 3 2 6" xfId="4924"/>
    <cellStyle name="Normal 5 2 2 3 3" xfId="1159"/>
    <cellStyle name="Normal 5 2 2 3 3 2" xfId="1786"/>
    <cellStyle name="Normal 5 2 2 3 3 2 2" xfId="3993"/>
    <cellStyle name="Normal 5 2 2 3 3 2 3" xfId="5072"/>
    <cellStyle name="Normal 5 2 2 3 3 3" xfId="3127"/>
    <cellStyle name="Normal 5 2 2 3 3 4" xfId="4566"/>
    <cellStyle name="Normal 5 2 2 3 4" xfId="1474"/>
    <cellStyle name="Normal 5 2 2 3 4 2" xfId="3619"/>
    <cellStyle name="Normal 5 2 2 3 4 3" xfId="4921"/>
    <cellStyle name="Normal 5 2 2 3 5" xfId="2539"/>
    <cellStyle name="Normal 5 2 2 3 5 2" xfId="5679"/>
    <cellStyle name="Normal 5 2 2 3 6" xfId="2540"/>
    <cellStyle name="Normal 5 2 2 3 6 2" xfId="5680"/>
    <cellStyle name="Normal 5 2 2 3 7" xfId="3445"/>
    <cellStyle name="Normal 5 2 2 3 8" xfId="4773"/>
    <cellStyle name="Normal 5 2 2 4" xfId="548"/>
    <cellStyle name="Normal 5 2 2 4 2" xfId="965"/>
    <cellStyle name="Normal 5 2 2 4 2 2" xfId="1318"/>
    <cellStyle name="Normal 5 2 2 4 2 2 2" xfId="1943"/>
    <cellStyle name="Normal 5 2 2 4 2 2 2 2" xfId="4150"/>
    <cellStyle name="Normal 5 2 2 4 2 2 2 3" xfId="5408"/>
    <cellStyle name="Normal 5 2 2 4 2 2 3" xfId="3564"/>
    <cellStyle name="Normal 5 2 2 4 2 2 4" xfId="4791"/>
    <cellStyle name="Normal 5 2 2 4 2 3" xfId="1631"/>
    <cellStyle name="Normal 5 2 2 4 2 3 2" xfId="3412"/>
    <cellStyle name="Normal 5 2 2 4 2 3 3" xfId="4286"/>
    <cellStyle name="Normal 5 2 2 4 2 4" xfId="2541"/>
    <cellStyle name="Normal 5 2 2 4 2 4 2" xfId="5681"/>
    <cellStyle name="Normal 5 2 2 4 2 5" xfId="3491"/>
    <cellStyle name="Normal 5 2 2 4 2 6" xfId="4273"/>
    <cellStyle name="Normal 5 2 2 4 3" xfId="1160"/>
    <cellStyle name="Normal 5 2 2 4 3 2" xfId="1787"/>
    <cellStyle name="Normal 5 2 2 4 3 2 2" xfId="3994"/>
    <cellStyle name="Normal 5 2 2 4 3 2 3" xfId="4555"/>
    <cellStyle name="Normal 5 2 2 4 3 3" xfId="3126"/>
    <cellStyle name="Normal 5 2 2 4 3 4" xfId="4473"/>
    <cellStyle name="Normal 5 2 2 4 4" xfId="1475"/>
    <cellStyle name="Normal 5 2 2 4 4 2" xfId="3424"/>
    <cellStyle name="Normal 5 2 2 4 4 3" xfId="4230"/>
    <cellStyle name="Normal 5 2 2 4 5" xfId="2542"/>
    <cellStyle name="Normal 5 2 2 4 5 2" xfId="5682"/>
    <cellStyle name="Normal 5 2 2 4 6" xfId="2543"/>
    <cellStyle name="Normal 5 2 2 4 6 2" xfId="5683"/>
    <cellStyle name="Normal 5 2 2 4 7" xfId="3532"/>
    <cellStyle name="Normal 5 2 2 4 8" xfId="4932"/>
    <cellStyle name="Normal 5 2 2 5" xfId="728"/>
    <cellStyle name="Normal 5 2 2 5 2" xfId="1205"/>
    <cellStyle name="Normal 5 2 2 5 2 2" xfId="1830"/>
    <cellStyle name="Normal 5 2 2 5 2 2 2" xfId="4037"/>
    <cellStyle name="Normal 5 2 2 5 2 2 3" xfId="5295"/>
    <cellStyle name="Normal 5 2 2 5 2 3" xfId="3704"/>
    <cellStyle name="Normal 5 2 2 5 2 4" xfId="4260"/>
    <cellStyle name="Normal 5 2 2 5 3" xfId="1518"/>
    <cellStyle name="Normal 5 2 2 5 3 2" xfId="3378"/>
    <cellStyle name="Normal 5 2 2 5 3 3" xfId="4321"/>
    <cellStyle name="Normal 5 2 2 5 4" xfId="2544"/>
    <cellStyle name="Normal 5 2 2 5 4 2" xfId="5684"/>
    <cellStyle name="Normal 5 2 2 5 5" xfId="3050"/>
    <cellStyle name="Normal 5 2 2 5 6" xfId="4518"/>
    <cellStyle name="Normal 5 2 2 6" xfId="1047"/>
    <cellStyle name="Normal 5 2 2 6 2" xfId="1674"/>
    <cellStyle name="Normal 5 2 2 6 2 2" xfId="3366"/>
    <cellStyle name="Normal 5 2 2 6 2 3" xfId="4191"/>
    <cellStyle name="Normal 5 2 2 6 3" xfId="3770"/>
    <cellStyle name="Normal 5 2 2 6 4" xfId="4661"/>
    <cellStyle name="Normal 5 2 2 7" xfId="1362"/>
    <cellStyle name="Normal 5 2 2 7 2" xfId="2986"/>
    <cellStyle name="Normal 5 2 2 7 3" xfId="4304"/>
    <cellStyle name="Normal 5 2 2 8" xfId="2545"/>
    <cellStyle name="Normal 5 2 2 8 2" xfId="5685"/>
    <cellStyle name="Normal 5 2 2 9" xfId="2546"/>
    <cellStyle name="Normal 5 2 2 9 2" xfId="5686"/>
    <cellStyle name="Normal 5 2 3" xfId="549"/>
    <cellStyle name="Normal 5 2 3 2" xfId="966"/>
    <cellStyle name="Normal 5 2 3 2 2" xfId="1319"/>
    <cellStyle name="Normal 5 2 3 2 2 2" xfId="1944"/>
    <cellStyle name="Normal 5 2 3 2 2 2 2" xfId="4151"/>
    <cellStyle name="Normal 5 2 3 2 2 2 3" xfId="5409"/>
    <cellStyle name="Normal 5 2 3 2 2 3" xfId="3390"/>
    <cellStyle name="Normal 5 2 3 2 2 4" xfId="5005"/>
    <cellStyle name="Normal 5 2 3 2 3" xfId="1632"/>
    <cellStyle name="Normal 5 2 3 2 3 2" xfId="3499"/>
    <cellStyle name="Normal 5 2 3 2 3 3" xfId="4409"/>
    <cellStyle name="Normal 5 2 3 2 4" xfId="2547"/>
    <cellStyle name="Normal 5 2 3 2 4 2" xfId="5687"/>
    <cellStyle name="Normal 5 2 3 2 5" xfId="3316"/>
    <cellStyle name="Normal 5 2 3 2 6" xfId="5007"/>
    <cellStyle name="Normal 5 2 3 3" xfId="1161"/>
    <cellStyle name="Normal 5 2 3 3 2" xfId="1788"/>
    <cellStyle name="Normal 5 2 3 3 2 2" xfId="3995"/>
    <cellStyle name="Normal 5 2 3 3 2 3" xfId="5172"/>
    <cellStyle name="Normal 5 2 3 3 3" xfId="3717"/>
    <cellStyle name="Normal 5 2 3 3 4" xfId="4495"/>
    <cellStyle name="Normal 5 2 3 4" xfId="1476"/>
    <cellStyle name="Normal 5 2 3 4 2" xfId="3511"/>
    <cellStyle name="Normal 5 2 3 4 3" xfId="4969"/>
    <cellStyle name="Normal 5 2 3 5" xfId="2548"/>
    <cellStyle name="Normal 5 2 3 5 2" xfId="5688"/>
    <cellStyle name="Normal 5 2 3 6" xfId="2549"/>
    <cellStyle name="Normal 5 2 3 6 2" xfId="5689"/>
    <cellStyle name="Normal 5 2 3 7" xfId="3358"/>
    <cellStyle name="Normal 5 2 3 8" xfId="5213"/>
    <cellStyle name="Normal 5 2 4" xfId="727"/>
    <cellStyle name="Normal 5 2 4 2" xfId="2550"/>
    <cellStyle name="Normal 5 2 5" xfId="2551"/>
    <cellStyle name="Normal 5 3" xfId="200"/>
    <cellStyle name="Normal 5 3 2" xfId="729"/>
    <cellStyle name="Normal 5 3 2 2" xfId="2552"/>
    <cellStyle name="Normal 5 3 3" xfId="2553"/>
    <cellStyle name="Normal 5 4" xfId="201"/>
    <cellStyle name="Normal 5 4 2" xfId="550"/>
    <cellStyle name="Normal 5 4 2 2" xfId="967"/>
    <cellStyle name="Normal 5 4 2 2 2" xfId="2554"/>
    <cellStyle name="Normal 5 4 2 3" xfId="2555"/>
    <cellStyle name="Normal 5 4 3" xfId="551"/>
    <cellStyle name="Normal 5 4 3 2" xfId="968"/>
    <cellStyle name="Normal 5 4 3 2 2" xfId="2556"/>
    <cellStyle name="Normal 5 4 3 3" xfId="2557"/>
    <cellStyle name="Normal 5 4 4" xfId="730"/>
    <cellStyle name="Normal 5 4 4 2" xfId="2558"/>
    <cellStyle name="Normal 5 4 5" xfId="2559"/>
    <cellStyle name="Normal 5 5" xfId="202"/>
    <cellStyle name="Normal 5 5 2" xfId="552"/>
    <cellStyle name="Normal 5 5 2 2" xfId="969"/>
    <cellStyle name="Normal 5 5 2 2 2" xfId="2560"/>
    <cellStyle name="Normal 5 5 2 3" xfId="2561"/>
    <cellStyle name="Normal 5 5 3" xfId="731"/>
    <cellStyle name="Normal 5 5 3 2" xfId="2562"/>
    <cellStyle name="Normal 5 5 4" xfId="2563"/>
    <cellStyle name="Normal 5 6" xfId="378"/>
    <cellStyle name="Normal 5 6 2" xfId="808"/>
    <cellStyle name="Normal 5 6 2 2" xfId="1241"/>
    <cellStyle name="Normal 5 6 2 2 2" xfId="1866"/>
    <cellStyle name="Normal 5 6 2 2 2 2" xfId="4073"/>
    <cellStyle name="Normal 5 6 2 2 2 3" xfId="5331"/>
    <cellStyle name="Normal 5 6 2 2 3" xfId="3116"/>
    <cellStyle name="Normal 5 6 2 2 4" xfId="4942"/>
    <cellStyle name="Normal 5 6 2 3" xfId="1554"/>
    <cellStyle name="Normal 5 6 2 3 2" xfId="3505"/>
    <cellStyle name="Normal 5 6 2 3 3" xfId="4663"/>
    <cellStyle name="Normal 5 6 2 4" xfId="2564"/>
    <cellStyle name="Normal 5 6 2 4 2" xfId="5690"/>
    <cellStyle name="Normal 5 6 2 5" xfId="3814"/>
    <cellStyle name="Normal 5 6 2 6" xfId="4590"/>
    <cellStyle name="Normal 5 6 3" xfId="1083"/>
    <cellStyle name="Normal 5 6 3 2" xfId="1710"/>
    <cellStyle name="Normal 5 6 3 2 2" xfId="3917"/>
    <cellStyle name="Normal 5 6 3 2 3" xfId="4694"/>
    <cellStyle name="Normal 5 6 3 3" xfId="3143"/>
    <cellStyle name="Normal 5 6 3 4" xfId="4783"/>
    <cellStyle name="Normal 5 6 4" xfId="1398"/>
    <cellStyle name="Normal 5 6 4 2" xfId="3517"/>
    <cellStyle name="Normal 5 6 4 3" xfId="4705"/>
    <cellStyle name="Normal 5 6 5" xfId="2565"/>
    <cellStyle name="Normal 5 6 5 2" xfId="5691"/>
    <cellStyle name="Normal 5 6 6" xfId="2566"/>
    <cellStyle name="Normal 5 6 6 2" xfId="5692"/>
    <cellStyle name="Normal 5 6 7" xfId="3215"/>
    <cellStyle name="Normal 5 6 8" xfId="4689"/>
    <cellStyle name="Normal 5 7" xfId="726"/>
    <cellStyle name="Normal 5 7 2" xfId="1204"/>
    <cellStyle name="Normal 5 7 2 2" xfId="1829"/>
    <cellStyle name="Normal 5 7 2 2 2" xfId="4036"/>
    <cellStyle name="Normal 5 7 2 2 3" xfId="5294"/>
    <cellStyle name="Normal 5 7 2 3" xfId="3021"/>
    <cellStyle name="Normal 5 7 2 4" xfId="4990"/>
    <cellStyle name="Normal 5 7 3" xfId="1517"/>
    <cellStyle name="Normal 5 7 3 2" xfId="3552"/>
    <cellStyle name="Normal 5 7 3 3" xfId="5075"/>
    <cellStyle name="Normal 5 7 4" xfId="2567"/>
    <cellStyle name="Normal 5 7 4 2" xfId="5693"/>
    <cellStyle name="Normal 5 7 5" xfId="3051"/>
    <cellStyle name="Normal 5 7 6" xfId="4401"/>
    <cellStyle name="Normal 5 8" xfId="1046"/>
    <cellStyle name="Normal 5 8 2" xfId="1673"/>
    <cellStyle name="Normal 5 8 2 2" xfId="3540"/>
    <cellStyle name="Normal 5 8 2 3" xfId="4301"/>
    <cellStyle name="Normal 5 8 3" xfId="3153"/>
    <cellStyle name="Normal 5 8 4" xfId="4514"/>
    <cellStyle name="Normal 5 9" xfId="1361"/>
    <cellStyle name="Normal 5 9 2" xfId="2987"/>
    <cellStyle name="Normal 5 9 3" xfId="5092"/>
    <cellStyle name="Normal 50" xfId="628"/>
    <cellStyle name="Normal 50 2" xfId="2568"/>
    <cellStyle name="Normal 51" xfId="629"/>
    <cellStyle name="Normal 51 2" xfId="2569"/>
    <cellStyle name="Normal 52" xfId="630"/>
    <cellStyle name="Normal 52 2" xfId="2570"/>
    <cellStyle name="Normal 53" xfId="631"/>
    <cellStyle name="Normal 53 2" xfId="2571"/>
    <cellStyle name="Normal 54" xfId="632"/>
    <cellStyle name="Normal 54 2" xfId="2572"/>
    <cellStyle name="Normal 55" xfId="633"/>
    <cellStyle name="Normal 55 2" xfId="2573"/>
    <cellStyle name="Normal 56" xfId="203"/>
    <cellStyle name="Normal 56 10" xfId="3171"/>
    <cellStyle name="Normal 56 11" xfId="5159"/>
    <cellStyle name="Normal 56 2" xfId="204"/>
    <cellStyle name="Normal 56 2 10" xfId="4239"/>
    <cellStyle name="Normal 56 2 2" xfId="381"/>
    <cellStyle name="Normal 56 2 2 2" xfId="811"/>
    <cellStyle name="Normal 56 2 2 2 2" xfId="1244"/>
    <cellStyle name="Normal 56 2 2 2 2 2" xfId="1869"/>
    <cellStyle name="Normal 56 2 2 2 2 2 2" xfId="4076"/>
    <cellStyle name="Normal 56 2 2 2 2 2 3" xfId="5334"/>
    <cellStyle name="Normal 56 2 2 2 2 3" xfId="3685"/>
    <cellStyle name="Normal 56 2 2 2 2 4" xfId="4569"/>
    <cellStyle name="Normal 56 2 2 2 3" xfId="1557"/>
    <cellStyle name="Normal 56 2 2 2 3 2" xfId="3462"/>
    <cellStyle name="Normal 56 2 2 2 3 3" xfId="4241"/>
    <cellStyle name="Normal 56 2 2 2 4" xfId="2574"/>
    <cellStyle name="Normal 56 2 2 2 4 2" xfId="5694"/>
    <cellStyle name="Normal 56 2 2 2 5" xfId="3038"/>
    <cellStyle name="Normal 56 2 2 2 6" xfId="4437"/>
    <cellStyle name="Normal 56 2 2 3" xfId="1086"/>
    <cellStyle name="Normal 56 2 2 3 2" xfId="1713"/>
    <cellStyle name="Normal 56 2 2 3 2 2" xfId="3920"/>
    <cellStyle name="Normal 56 2 2 3 2 3" xfId="4843"/>
    <cellStyle name="Normal 56 2 2 3 3" xfId="3140"/>
    <cellStyle name="Normal 56 2 2 3 4" xfId="4713"/>
    <cellStyle name="Normal 56 2 2 4" xfId="1401"/>
    <cellStyle name="Normal 56 2 2 4 2" xfId="3474"/>
    <cellStyle name="Normal 56 2 2 4 3" xfId="4452"/>
    <cellStyle name="Normal 56 2 2 5" xfId="2575"/>
    <cellStyle name="Normal 56 2 2 5 2" xfId="5695"/>
    <cellStyle name="Normal 56 2 2 6" xfId="2576"/>
    <cellStyle name="Normal 56 2 2 6 2" xfId="5696"/>
    <cellStyle name="Normal 56 2 2 7" xfId="3216"/>
    <cellStyle name="Normal 56 2 2 8" xfId="4802"/>
    <cellStyle name="Normal 56 2 3" xfId="553"/>
    <cellStyle name="Normal 56 2 3 2" xfId="970"/>
    <cellStyle name="Normal 56 2 3 2 2" xfId="1320"/>
    <cellStyle name="Normal 56 2 3 2 2 2" xfId="1945"/>
    <cellStyle name="Normal 56 2 3 2 2 2 2" xfId="4152"/>
    <cellStyle name="Normal 56 2 3 2 2 2 3" xfId="5410"/>
    <cellStyle name="Normal 56 2 3 2 2 3" xfId="3253"/>
    <cellStyle name="Normal 56 2 3 2 2 4" xfId="4407"/>
    <cellStyle name="Normal 56 2 3 2 3" xfId="1633"/>
    <cellStyle name="Normal 56 2 3 2 3 2" xfId="3324"/>
    <cellStyle name="Normal 56 2 3 2 3 3" xfId="5265"/>
    <cellStyle name="Normal 56 2 3 2 4" xfId="2577"/>
    <cellStyle name="Normal 56 2 3 2 4 2" xfId="5697"/>
    <cellStyle name="Normal 56 2 3 2 5" xfId="3785"/>
    <cellStyle name="Normal 56 2 3 2 6" xfId="4213"/>
    <cellStyle name="Normal 56 2 3 3" xfId="1162"/>
    <cellStyle name="Normal 56 2 3 3 2" xfId="1789"/>
    <cellStyle name="Normal 56 2 3 3 2 2" xfId="3996"/>
    <cellStyle name="Normal 56 2 3 3 2 3" xfId="4645"/>
    <cellStyle name="Normal 56 2 3 3 3" xfId="3716"/>
    <cellStyle name="Normal 56 2 3 3 4" xfId="4733"/>
    <cellStyle name="Normal 56 2 3 4" xfId="1477"/>
    <cellStyle name="Normal 56 2 3 4 2" xfId="3336"/>
    <cellStyle name="Normal 56 2 3 4 3" xfId="4310"/>
    <cellStyle name="Normal 56 2 3 5" xfId="2578"/>
    <cellStyle name="Normal 56 2 3 5 2" xfId="5698"/>
    <cellStyle name="Normal 56 2 3 6" xfId="2579"/>
    <cellStyle name="Normal 56 2 3 6 2" xfId="5699"/>
    <cellStyle name="Normal 56 2 3 7" xfId="3206"/>
    <cellStyle name="Normal 56 2 3 8" xfId="4388"/>
    <cellStyle name="Normal 56 2 4" xfId="733"/>
    <cellStyle name="Normal 56 2 4 2" xfId="1207"/>
    <cellStyle name="Normal 56 2 4 2 2" xfId="1832"/>
    <cellStyle name="Normal 56 2 4 2 2 2" xfId="4039"/>
    <cellStyle name="Normal 56 2 4 2 2 3" xfId="5297"/>
    <cellStyle name="Normal 56 2 4 2 3" xfId="3267"/>
    <cellStyle name="Normal 56 2 4 2 4" xfId="4949"/>
    <cellStyle name="Normal 56 2 4 3" xfId="1520"/>
    <cellStyle name="Normal 56 2 4 3 2" xfId="3093"/>
    <cellStyle name="Normal 56 2 4 3 3" xfId="4422"/>
    <cellStyle name="Normal 56 2 4 4" xfId="2580"/>
    <cellStyle name="Normal 56 2 4 4 2" xfId="5700"/>
    <cellStyle name="Normal 56 2 4 5" xfId="3048"/>
    <cellStyle name="Normal 56 2 4 6" xfId="4485"/>
    <cellStyle name="Normal 56 2 5" xfId="1049"/>
    <cellStyle name="Normal 56 2 5 2" xfId="1676"/>
    <cellStyle name="Normal 56 2 5 2 2" xfId="3081"/>
    <cellStyle name="Normal 56 2 5 2 3" xfId="5063"/>
    <cellStyle name="Normal 56 2 5 3" xfId="3289"/>
    <cellStyle name="Normal 56 2 5 4" xfId="5031"/>
    <cellStyle name="Normal 56 2 6" xfId="1364"/>
    <cellStyle name="Normal 56 2 6 2" xfId="2984"/>
    <cellStyle name="Normal 56 2 6 3" xfId="4403"/>
    <cellStyle name="Normal 56 2 7" xfId="2581"/>
    <cellStyle name="Normal 56 2 7 2" xfId="5701"/>
    <cellStyle name="Normal 56 2 8" xfId="2582"/>
    <cellStyle name="Normal 56 2 8 2" xfId="5702"/>
    <cellStyle name="Normal 56 2 9" xfId="3883"/>
    <cellStyle name="Normal 56 3" xfId="380"/>
    <cellStyle name="Normal 56 3 2" xfId="810"/>
    <cellStyle name="Normal 56 3 2 2" xfId="1243"/>
    <cellStyle name="Normal 56 3 2 2 2" xfId="1868"/>
    <cellStyle name="Normal 56 3 2 2 2 2" xfId="4075"/>
    <cellStyle name="Normal 56 3 2 2 2 3" xfId="5333"/>
    <cellStyle name="Normal 56 3 2 2 3" xfId="3686"/>
    <cellStyle name="Normal 56 3 2 2 4" xfId="4883"/>
    <cellStyle name="Normal 56 3 2 3" xfId="1556"/>
    <cellStyle name="Normal 56 3 2 3 2" xfId="3600"/>
    <cellStyle name="Normal 56 3 2 3 3" xfId="5208"/>
    <cellStyle name="Normal 56 3 2 4" xfId="2583"/>
    <cellStyle name="Normal 56 3 2 4 2" xfId="5703"/>
    <cellStyle name="Normal 56 3 2 5" xfId="3202"/>
    <cellStyle name="Normal 56 3 2 6" xfId="5266"/>
    <cellStyle name="Normal 56 3 3" xfId="1085"/>
    <cellStyle name="Normal 56 3 3 2" xfId="1712"/>
    <cellStyle name="Normal 56 3 3 2 2" xfId="3919"/>
    <cellStyle name="Normal 56 3 3 2 3" xfId="4491"/>
    <cellStyle name="Normal 56 3 3 3" xfId="3141"/>
    <cellStyle name="Normal 56 3 3 4" xfId="4999"/>
    <cellStyle name="Normal 56 3 4" xfId="1400"/>
    <cellStyle name="Normal 56 3 4 2" xfId="3636"/>
    <cellStyle name="Normal 56 3 4 3" xfId="4408"/>
    <cellStyle name="Normal 56 3 5" xfId="2584"/>
    <cellStyle name="Normal 56 3 5 2" xfId="5704"/>
    <cellStyle name="Normal 56 3 6" xfId="2585"/>
    <cellStyle name="Normal 56 3 6 2" xfId="5705"/>
    <cellStyle name="Normal 56 3 7" xfId="3867"/>
    <cellStyle name="Normal 56 3 8" xfId="5135"/>
    <cellStyle name="Normal 56 4" xfId="554"/>
    <cellStyle name="Normal 56 4 2" xfId="971"/>
    <cellStyle name="Normal 56 4 2 2" xfId="1321"/>
    <cellStyle name="Normal 56 4 2 2 2" xfId="1946"/>
    <cellStyle name="Normal 56 4 2 2 2 2" xfId="4153"/>
    <cellStyle name="Normal 56 4 2 2 2 3" xfId="5411"/>
    <cellStyle name="Normal 56 4 2 2 3" xfId="3105"/>
    <cellStyle name="Normal 56 4 2 2 4" xfId="4472"/>
    <cellStyle name="Normal 56 4 2 3" xfId="1634"/>
    <cellStyle name="Normal 56 4 2 3 2" xfId="3582"/>
    <cellStyle name="Normal 56 4 2 3 3" xfId="5232"/>
    <cellStyle name="Normal 56 4 2 4" xfId="2586"/>
    <cellStyle name="Normal 56 4 2 4 2" xfId="5706"/>
    <cellStyle name="Normal 56 4 2 5" xfId="3784"/>
    <cellStyle name="Normal 56 4 2 6" xfId="4927"/>
    <cellStyle name="Normal 56 4 3" xfId="1163"/>
    <cellStyle name="Normal 56 4 3 2" xfId="1790"/>
    <cellStyle name="Normal 56 4 3 2 2" xfId="3997"/>
    <cellStyle name="Normal 56 4 3 2 3" xfId="4963"/>
    <cellStyle name="Normal 56 4 3 3" xfId="3269"/>
    <cellStyle name="Normal 56 4 3 4" xfId="4324"/>
    <cellStyle name="Normal 56 4 4" xfId="1478"/>
    <cellStyle name="Normal 56 4 4 2" xfId="3618"/>
    <cellStyle name="Normal 56 4 4 3" xfId="4609"/>
    <cellStyle name="Normal 56 4 5" xfId="2587"/>
    <cellStyle name="Normal 56 4 5 2" xfId="5707"/>
    <cellStyle name="Normal 56 4 6" xfId="2588"/>
    <cellStyle name="Normal 56 4 6 2" xfId="5708"/>
    <cellStyle name="Normal 56 4 7" xfId="3840"/>
    <cellStyle name="Normal 56 4 8" xfId="4988"/>
    <cellStyle name="Normal 56 5" xfId="732"/>
    <cellStyle name="Normal 56 5 2" xfId="1206"/>
    <cellStyle name="Normal 56 5 2 2" xfId="1831"/>
    <cellStyle name="Normal 56 5 2 2 2" xfId="4038"/>
    <cellStyle name="Normal 56 5 2 2 3" xfId="5296"/>
    <cellStyle name="Normal 56 5 2 3" xfId="3703"/>
    <cellStyle name="Normal 56 5 2 4" xfId="5046"/>
    <cellStyle name="Normal 56 5 3" xfId="1519"/>
    <cellStyle name="Normal 56 5 3 2" xfId="3241"/>
    <cellStyle name="Normal 56 5 3 3" xfId="4738"/>
    <cellStyle name="Normal 56 5 4" xfId="2589"/>
    <cellStyle name="Normal 56 5 4 2" xfId="5709"/>
    <cellStyle name="Normal 56 5 5" xfId="3049"/>
    <cellStyle name="Normal 56 5 6" xfId="4205"/>
    <cellStyle name="Normal 56 6" xfId="1048"/>
    <cellStyle name="Normal 56 6 2" xfId="1675"/>
    <cellStyle name="Normal 56 6 2 2" xfId="3229"/>
    <cellStyle name="Normal 56 6 2 3" xfId="5147"/>
    <cellStyle name="Normal 56 6 3" xfId="3769"/>
    <cellStyle name="Normal 56 6 4" xfId="4498"/>
    <cellStyle name="Normal 56 7" xfId="1363"/>
    <cellStyle name="Normal 56 7 2" xfId="2985"/>
    <cellStyle name="Normal 56 7 3" xfId="4365"/>
    <cellStyle name="Normal 56 8" xfId="2590"/>
    <cellStyle name="Normal 56 8 2" xfId="5710"/>
    <cellStyle name="Normal 56 9" xfId="2591"/>
    <cellStyle name="Normal 56 9 2" xfId="5711"/>
    <cellStyle name="Normal 57" xfId="634"/>
    <cellStyle name="Normal 57 2" xfId="2592"/>
    <cellStyle name="Normal 58" xfId="635"/>
    <cellStyle name="Normal 58 2" xfId="2593"/>
    <cellStyle name="Normal 59" xfId="205"/>
    <cellStyle name="Normal 59 10" xfId="3882"/>
    <cellStyle name="Normal 59 11" xfId="4725"/>
    <cellStyle name="Normal 59 2" xfId="206"/>
    <cellStyle name="Normal 59 2 10" xfId="4874"/>
    <cellStyle name="Normal 59 2 2" xfId="383"/>
    <cellStyle name="Normal 59 2 2 2" xfId="813"/>
    <cellStyle name="Normal 59 2 2 2 2" xfId="1246"/>
    <cellStyle name="Normal 59 2 2 2 2 2" xfId="1871"/>
    <cellStyle name="Normal 59 2 2 2 2 2 2" xfId="4078"/>
    <cellStyle name="Normal 59 2 2 2 2 2 3" xfId="5336"/>
    <cellStyle name="Normal 59 2 2 2 2 3" xfId="3684"/>
    <cellStyle name="Normal 59 2 2 2 2 4" xfId="4744"/>
    <cellStyle name="Normal 59 2 2 2 3" xfId="1559"/>
    <cellStyle name="Normal 59 2 2 2 3 2" xfId="3375"/>
    <cellStyle name="Normal 59 2 2 2 3 3" xfId="4392"/>
    <cellStyle name="Normal 59 2 2 2 4" xfId="2594"/>
    <cellStyle name="Normal 59 2 2 2 4 2" xfId="5712"/>
    <cellStyle name="Normal 59 2 2 2 5" xfId="3811"/>
    <cellStyle name="Normal 59 2 2 2 6" xfId="4395"/>
    <cellStyle name="Normal 59 2 2 3" xfId="1088"/>
    <cellStyle name="Normal 59 2 2 3 2" xfId="1715"/>
    <cellStyle name="Normal 59 2 2 3 2 2" xfId="3922"/>
    <cellStyle name="Normal 59 2 2 3 2 3" xfId="4902"/>
    <cellStyle name="Normal 59 2 2 3 3" xfId="3754"/>
    <cellStyle name="Normal 59 2 2 3 4" xfId="4446"/>
    <cellStyle name="Normal 59 2 2 4" xfId="1403"/>
    <cellStyle name="Normal 59 2 2 4 2" xfId="3387"/>
    <cellStyle name="Normal 59 2 2 4 3" xfId="4742"/>
    <cellStyle name="Normal 59 2 2 5" xfId="2595"/>
    <cellStyle name="Normal 59 2 2 5 2" xfId="5713"/>
    <cellStyle name="Normal 59 2 2 6" xfId="2596"/>
    <cellStyle name="Normal 59 2 2 6 2" xfId="5714"/>
    <cellStyle name="Normal 59 2 2 7" xfId="3067"/>
    <cellStyle name="Normal 59 2 2 8" xfId="5042"/>
    <cellStyle name="Normal 59 2 3" xfId="555"/>
    <cellStyle name="Normal 59 2 3 2" xfId="972"/>
    <cellStyle name="Normal 59 2 3 2 2" xfId="1322"/>
    <cellStyle name="Normal 59 2 3 2 2 2" xfId="1947"/>
    <cellStyle name="Normal 59 2 3 2 2 2 2" xfId="4154"/>
    <cellStyle name="Normal 59 2 3 2 2 2 3" xfId="5412"/>
    <cellStyle name="Normal 59 2 3 2 2 3" xfId="3009"/>
    <cellStyle name="Normal 59 2 3 2 2 4" xfId="5248"/>
    <cellStyle name="Normal 59 2 3 2 3" xfId="1635"/>
    <cellStyle name="Normal 59 2 3 2 3 2" xfId="3456"/>
    <cellStyle name="Normal 59 2 3 2 3 3" xfId="5254"/>
    <cellStyle name="Normal 59 2 3 2 4" xfId="2597"/>
    <cellStyle name="Normal 59 2 3 2 4 2" xfId="5715"/>
    <cellStyle name="Normal 59 2 3 2 5" xfId="3448"/>
    <cellStyle name="Normal 59 2 3 2 6" xfId="4709"/>
    <cellStyle name="Normal 59 2 3 3" xfId="1164"/>
    <cellStyle name="Normal 59 2 3 3 2" xfId="1791"/>
    <cellStyle name="Normal 59 2 3 3 2 2" xfId="3998"/>
    <cellStyle name="Normal 59 2 3 3 2 3" xfId="4904"/>
    <cellStyle name="Normal 59 2 3 3 3" xfId="3715"/>
    <cellStyle name="Normal 59 2 3 3 4" xfId="4951"/>
    <cellStyle name="Normal 59 2 3 4" xfId="1479"/>
    <cellStyle name="Normal 59 2 3 4 2" xfId="3468"/>
    <cellStyle name="Normal 59 2 3 4 3" xfId="4829"/>
    <cellStyle name="Normal 59 2 3 5" xfId="2598"/>
    <cellStyle name="Normal 59 2 3 5 2" xfId="5716"/>
    <cellStyle name="Normal 59 2 3 6" xfId="2599"/>
    <cellStyle name="Normal 59 2 3 6 2" xfId="5717"/>
    <cellStyle name="Normal 59 2 3 7" xfId="3839"/>
    <cellStyle name="Normal 59 2 3 8" xfId="4496"/>
    <cellStyle name="Normal 59 2 4" xfId="735"/>
    <cellStyle name="Normal 59 2 4 2" xfId="1209"/>
    <cellStyle name="Normal 59 2 4 2 2" xfId="1834"/>
    <cellStyle name="Normal 59 2 4 2 2 2" xfId="4041"/>
    <cellStyle name="Normal 59 2 4 2 2 3" xfId="5299"/>
    <cellStyle name="Normal 59 2 4 2 3" xfId="3020"/>
    <cellStyle name="Normal 59 2 4 2 4" xfId="4309"/>
    <cellStyle name="Normal 59 2 4 3" xfId="1522"/>
    <cellStyle name="Normal 59 2 4 3 2" xfId="2958"/>
    <cellStyle name="Normal 59 2 4 3 3" xfId="4540"/>
    <cellStyle name="Normal 59 2 4 4" xfId="2600"/>
    <cellStyle name="Normal 59 2 4 4 2" xfId="5718"/>
    <cellStyle name="Normal 59 2 4 5" xfId="3046"/>
    <cellStyle name="Normal 59 2 4 6" xfId="4729"/>
    <cellStyle name="Normal 59 2 5" xfId="1051"/>
    <cellStyle name="Normal 59 2 5 2" xfId="1678"/>
    <cellStyle name="Normal 59 2 5 2 2" xfId="2934"/>
    <cellStyle name="Normal 59 2 5 2 3" xfId="4994"/>
    <cellStyle name="Normal 59 2 5 3" xfId="3768"/>
    <cellStyle name="Normal 59 2 5 4" xfId="4335"/>
    <cellStyle name="Normal 59 2 6" xfId="1366"/>
    <cellStyle name="Normal 59 2 6 2" xfId="2982"/>
    <cellStyle name="Normal 59 2 6 3" xfId="4706"/>
    <cellStyle name="Normal 59 2 7" xfId="2601"/>
    <cellStyle name="Normal 59 2 7 2" xfId="5719"/>
    <cellStyle name="Normal 59 2 8" xfId="2602"/>
    <cellStyle name="Normal 59 2 8 2" xfId="5720"/>
    <cellStyle name="Normal 59 2 9" xfId="3408"/>
    <cellStyle name="Normal 59 3" xfId="382"/>
    <cellStyle name="Normal 59 3 2" xfId="812"/>
    <cellStyle name="Normal 59 3 2 2" xfId="1245"/>
    <cellStyle name="Normal 59 3 2 2 2" xfId="1870"/>
    <cellStyle name="Normal 59 3 2 2 2 2" xfId="4077"/>
    <cellStyle name="Normal 59 3 2 2 2 3" xfId="5335"/>
    <cellStyle name="Normal 59 3 2 2 3" xfId="3183"/>
    <cellStyle name="Normal 59 3 2 2 4" xfId="4916"/>
    <cellStyle name="Normal 59 3 2 3" xfId="1558"/>
    <cellStyle name="Normal 59 3 2 3 2" xfId="3549"/>
    <cellStyle name="Normal 59 3 2 3 3" xfId="5008"/>
    <cellStyle name="Normal 59 3 2 4" xfId="2603"/>
    <cellStyle name="Normal 59 3 2 4 2" xfId="5721"/>
    <cellStyle name="Normal 59 3 2 5" xfId="3812"/>
    <cellStyle name="Normal 59 3 2 6" xfId="4393"/>
    <cellStyle name="Normal 59 3 3" xfId="1087"/>
    <cellStyle name="Normal 59 3 3 2" xfId="1714"/>
    <cellStyle name="Normal 59 3 3 2 2" xfId="3921"/>
    <cellStyle name="Normal 59 3 3 2 3" xfId="4574"/>
    <cellStyle name="Normal 59 3 3 3" xfId="3139"/>
    <cellStyle name="Normal 59 3 3 4" xfId="5161"/>
    <cellStyle name="Normal 59 3 4" xfId="1402"/>
    <cellStyle name="Normal 59 3 4 2" xfId="3561"/>
    <cellStyle name="Normal 59 3 4 3" xfId="5177"/>
    <cellStyle name="Normal 59 3 5" xfId="2604"/>
    <cellStyle name="Normal 59 3 5 2" xfId="5722"/>
    <cellStyle name="Normal 59 3 6" xfId="2605"/>
    <cellStyle name="Normal 59 3 6 2" xfId="5723"/>
    <cellStyle name="Normal 59 3 7" xfId="3068"/>
    <cellStyle name="Normal 59 3 8" xfId="5019"/>
    <cellStyle name="Normal 59 4" xfId="556"/>
    <cellStyle name="Normal 59 4 2" xfId="973"/>
    <cellStyle name="Normal 59 4 2 2" xfId="1323"/>
    <cellStyle name="Normal 59 4 2 2 2" xfId="1948"/>
    <cellStyle name="Normal 59 4 2 2 2 2" xfId="4155"/>
    <cellStyle name="Normal 59 4 2 2 2 3" xfId="5413"/>
    <cellStyle name="Normal 59 4 2 2 3" xfId="3654"/>
    <cellStyle name="Normal 59 4 2 2 4" xfId="4755"/>
    <cellStyle name="Normal 59 4 2 3" xfId="1636"/>
    <cellStyle name="Normal 59 4 2 3 2" xfId="3543"/>
    <cellStyle name="Normal 59 4 2 3 3" xfId="5138"/>
    <cellStyle name="Normal 59 4 2 4" xfId="2606"/>
    <cellStyle name="Normal 59 4 2 4 2" xfId="5724"/>
    <cellStyle name="Normal 59 4 2 5" xfId="3535"/>
    <cellStyle name="Normal 59 4 2 6" xfId="5205"/>
    <cellStyle name="Normal 59 4 3" xfId="1165"/>
    <cellStyle name="Normal 59 4 3 2" xfId="1792"/>
    <cellStyle name="Normal 59 4 3 2 2" xfId="3999"/>
    <cellStyle name="Normal 59 4 3 2 3" xfId="4400"/>
    <cellStyle name="Normal 59 4 3 3" xfId="3714"/>
    <cellStyle name="Normal 59 4 3 4" xfId="4754"/>
    <cellStyle name="Normal 59 4 4" xfId="1480"/>
    <cellStyle name="Normal 59 4 4 2" xfId="3555"/>
    <cellStyle name="Normal 59 4 4 3" xfId="5034"/>
    <cellStyle name="Normal 59 4 5" xfId="2607"/>
    <cellStyle name="Normal 59 4 5 2" xfId="5725"/>
    <cellStyle name="Normal 59 4 6" xfId="2608"/>
    <cellStyle name="Normal 59 4 6 2" xfId="5726"/>
    <cellStyle name="Normal 59 4 7" xfId="3438"/>
    <cellStyle name="Normal 59 4 8" xfId="4215"/>
    <cellStyle name="Normal 59 5" xfId="734"/>
    <cellStyle name="Normal 59 5 2" xfId="1208"/>
    <cellStyle name="Normal 59 5 2 2" xfId="1833"/>
    <cellStyle name="Normal 59 5 2 2 2" xfId="4040"/>
    <cellStyle name="Normal 59 5 2 2 3" xfId="5298"/>
    <cellStyle name="Normal 59 5 2 3" xfId="3121"/>
    <cellStyle name="Normal 59 5 2 4" xfId="4572"/>
    <cellStyle name="Normal 59 5 3" xfId="1521"/>
    <cellStyle name="Normal 59 5 3 2" xfId="2959"/>
    <cellStyle name="Normal 59 5 3 3" xfId="4746"/>
    <cellStyle name="Normal 59 5 4" xfId="2609"/>
    <cellStyle name="Normal 59 5 4 2" xfId="5727"/>
    <cellStyle name="Normal 59 5 5" xfId="3047"/>
    <cellStyle name="Normal 59 5 6" xfId="5139"/>
    <cellStyle name="Normal 59 6" xfId="1050"/>
    <cellStyle name="Normal 59 6 2" xfId="1677"/>
    <cellStyle name="Normal 59 6 2 2" xfId="2935"/>
    <cellStyle name="Normal 59 6 2 3" xfId="4945"/>
    <cellStyle name="Normal 59 6 3" xfId="3152"/>
    <cellStyle name="Normal 59 6 4" xfId="5182"/>
    <cellStyle name="Normal 59 7" xfId="1365"/>
    <cellStyle name="Normal 59 7 2" xfId="2983"/>
    <cellStyle name="Normal 59 7 3" xfId="4410"/>
    <cellStyle name="Normal 59 8" xfId="2610"/>
    <cellStyle name="Normal 59 8 2" xfId="5728"/>
    <cellStyle name="Normal 59 9" xfId="2611"/>
    <cellStyle name="Normal 59 9 2" xfId="5729"/>
    <cellStyle name="Normal 6" xfId="207"/>
    <cellStyle name="Normal 6 10" xfId="2612"/>
    <cellStyle name="Normal 6 10 2" xfId="5730"/>
    <cellStyle name="Normal 6 11" xfId="3495"/>
    <cellStyle name="Normal 6 12" xfId="4817"/>
    <cellStyle name="Normal 6 2" xfId="208"/>
    <cellStyle name="Normal 6 2 2" xfId="209"/>
    <cellStyle name="Normal 6 2 2 2" xfId="738"/>
    <cellStyle name="Normal 6 2 2 2 2" xfId="2613"/>
    <cellStyle name="Normal 6 2 2 3" xfId="2614"/>
    <cellStyle name="Normal 6 2 3" xfId="210"/>
    <cellStyle name="Normal 6 2 3 10" xfId="5222"/>
    <cellStyle name="Normal 6 2 3 2" xfId="385"/>
    <cellStyle name="Normal 6 2 3 2 2" xfId="815"/>
    <cellStyle name="Normal 6 2 3 2 2 2" xfId="1248"/>
    <cellStyle name="Normal 6 2 3 2 2 2 2" xfId="1873"/>
    <cellStyle name="Normal 6 2 3 2 2 2 2 2" xfId="4080"/>
    <cellStyle name="Normal 6 2 3 2 2 2 2 3" xfId="5338"/>
    <cellStyle name="Normal 6 2 3 2 2 2 3" xfId="3261"/>
    <cellStyle name="Normal 6 2 3 2 2 2 4" xfId="4678"/>
    <cellStyle name="Normal 6 2 3 2 2 3" xfId="1561"/>
    <cellStyle name="Normal 6 2 3 2 2 3 2" xfId="3090"/>
    <cellStyle name="Normal 6 2 3 2 2 3 3" xfId="4997"/>
    <cellStyle name="Normal 6 2 3 2 2 4" xfId="2615"/>
    <cellStyle name="Normal 6 2 3 2 2 4 2" xfId="5731"/>
    <cellStyle name="Normal 6 2 3 2 2 5" xfId="3037"/>
    <cellStyle name="Normal 6 2 3 2 2 6" xfId="4384"/>
    <cellStyle name="Normal 6 2 3 2 3" xfId="1090"/>
    <cellStyle name="Normal 6 2 3 2 3 2" xfId="1717"/>
    <cellStyle name="Normal 6 2 3 2 3 2 2" xfId="3924"/>
    <cellStyle name="Normal 6 2 3 2 3 2 3" xfId="4895"/>
    <cellStyle name="Normal 6 2 3 2 3 3" xfId="3752"/>
    <cellStyle name="Normal 6 2 3 2 3 4" xfId="4458"/>
    <cellStyle name="Normal 6 2 3 2 4" xfId="1405"/>
    <cellStyle name="Normal 6 2 3 2 4 2" xfId="3102"/>
    <cellStyle name="Normal 6 2 3 2 4 3" xfId="4195"/>
    <cellStyle name="Normal 6 2 3 2 5" xfId="2616"/>
    <cellStyle name="Normal 6 2 3 2 5 2" xfId="5732"/>
    <cellStyle name="Normal 6 2 3 2 6" xfId="2617"/>
    <cellStyle name="Normal 6 2 3 2 6 2" xfId="5733"/>
    <cellStyle name="Normal 6 2 3 2 7" xfId="3865"/>
    <cellStyle name="Normal 6 2 3 2 8" xfId="5178"/>
    <cellStyle name="Normal 6 2 3 3" xfId="557"/>
    <cellStyle name="Normal 6 2 3 3 2" xfId="974"/>
    <cellStyle name="Normal 6 2 3 3 2 2" xfId="1324"/>
    <cellStyle name="Normal 6 2 3 3 2 2 2" xfId="1949"/>
    <cellStyle name="Normal 6 2 3 3 2 2 2 2" xfId="4156"/>
    <cellStyle name="Normal 6 2 3 3 2 2 2 3" xfId="5414"/>
    <cellStyle name="Normal 6 2 3 3 2 2 3" xfId="3653"/>
    <cellStyle name="Normal 6 2 3 3 2 2 4" xfId="5123"/>
    <cellStyle name="Normal 6 2 3 3 2 3" xfId="1637"/>
    <cellStyle name="Normal 6 2 3 3 2 3 2" xfId="3369"/>
    <cellStyle name="Normal 6 2 3 3 2 3 3" xfId="4938"/>
    <cellStyle name="Normal 6 2 3 3 2 4" xfId="2618"/>
    <cellStyle name="Normal 6 2 3 3 2 4 2" xfId="5734"/>
    <cellStyle name="Normal 6 2 3 3 2 5" xfId="3361"/>
    <cellStyle name="Normal 6 2 3 3 2 6" xfId="4670"/>
    <cellStyle name="Normal 6 2 3 3 3" xfId="1166"/>
    <cellStyle name="Normal 6 2 3 3 3 2" xfId="1793"/>
    <cellStyle name="Normal 6 2 3 3 3 2 2" xfId="4000"/>
    <cellStyle name="Normal 6 2 3 3 3 2 3" xfId="4929"/>
    <cellStyle name="Normal 6 2 3 3 3 3" xfId="3270"/>
    <cellStyle name="Normal 6 2 3 3 3 4" xfId="4992"/>
    <cellStyle name="Normal 6 2 3 3 4" xfId="1481"/>
    <cellStyle name="Normal 6 2 3 3 4 2" xfId="3381"/>
    <cellStyle name="Normal 6 2 3 3 4 3" xfId="5230"/>
    <cellStyle name="Normal 6 2 3 3 5" xfId="2619"/>
    <cellStyle name="Normal 6 2 3 3 5 2" xfId="5735"/>
    <cellStyle name="Normal 6 2 3 3 6" xfId="2620"/>
    <cellStyle name="Normal 6 2 3 3 6 2" xfId="5736"/>
    <cellStyle name="Normal 6 2 3 3 7" xfId="3525"/>
    <cellStyle name="Normal 6 2 3 3 8" xfId="4483"/>
    <cellStyle name="Normal 6 2 3 4" xfId="739"/>
    <cellStyle name="Normal 6 2 3 4 2" xfId="1211"/>
    <cellStyle name="Normal 6 2 3 4 2 2" xfId="1836"/>
    <cellStyle name="Normal 6 2 3 4 2 2 2" xfId="4043"/>
    <cellStyle name="Normal 6 2 3 4 2 2 3" xfId="5301"/>
    <cellStyle name="Normal 6 2 3 4 2 3" xfId="3701"/>
    <cellStyle name="Normal 6 2 3 4 2 4" xfId="5167"/>
    <cellStyle name="Normal 6 2 3 4 3" xfId="1524"/>
    <cellStyle name="Normal 6 2 3 4 3 2" xfId="2956"/>
    <cellStyle name="Normal 6 2 3 4 3 3" xfId="4340"/>
    <cellStyle name="Normal 6 2 3 4 4" xfId="2621"/>
    <cellStyle name="Normal 6 2 3 4 4 2" xfId="5737"/>
    <cellStyle name="Normal 6 2 3 4 5" xfId="3044"/>
    <cellStyle name="Normal 6 2 3 4 6" xfId="4538"/>
    <cellStyle name="Normal 6 2 3 5" xfId="1053"/>
    <cellStyle name="Normal 6 2 3 5 2" xfId="1680"/>
    <cellStyle name="Normal 6 2 3 5 2 2" xfId="2932"/>
    <cellStyle name="Normal 6 2 3 5 2 3" xfId="4765"/>
    <cellStyle name="Normal 6 2 3 5 3" xfId="3288"/>
    <cellStyle name="Normal 6 2 3 5 4" xfId="5032"/>
    <cellStyle name="Normal 6 2 3 6" xfId="1368"/>
    <cellStyle name="Normal 6 2 3 6 2" xfId="2980"/>
    <cellStyle name="Normal 6 2 3 6 3" xfId="4903"/>
    <cellStyle name="Normal 6 2 3 7" xfId="2622"/>
    <cellStyle name="Normal 6 2 3 7 2" xfId="5738"/>
    <cellStyle name="Normal 6 2 3 8" xfId="2623"/>
    <cellStyle name="Normal 6 2 3 8 2" xfId="5739"/>
    <cellStyle name="Normal 6 2 3 9" xfId="3320"/>
    <cellStyle name="Normal 6 2 4" xfId="558"/>
    <cellStyle name="Normal 6 2 4 2" xfId="975"/>
    <cellStyle name="Normal 6 2 4 2 2" xfId="1325"/>
    <cellStyle name="Normal 6 2 4 2 2 2" xfId="1950"/>
    <cellStyle name="Normal 6 2 4 2 2 2 2" xfId="4157"/>
    <cellStyle name="Normal 6 2 4 2 2 2 3" xfId="5415"/>
    <cellStyle name="Normal 6 2 4 2 2 3" xfId="3177"/>
    <cellStyle name="Normal 6 2 4 2 2 4" xfId="4660"/>
    <cellStyle name="Normal 6 2 4 2 3" xfId="1638"/>
    <cellStyle name="Normal 6 2 4 2 3 2" xfId="3232"/>
    <cellStyle name="Normal 6 2 4 2 3 3" xfId="4968"/>
    <cellStyle name="Normal 6 2 4 2 4" xfId="2624"/>
    <cellStyle name="Normal 6 2 4 2 4 2" xfId="5740"/>
    <cellStyle name="Normal 6 2 4 2 5" xfId="3224"/>
    <cellStyle name="Normal 6 2 4 2 6" xfId="5002"/>
    <cellStyle name="Normal 6 2 4 3" xfId="1167"/>
    <cellStyle name="Normal 6 2 4 3 2" xfId="1794"/>
    <cellStyle name="Normal 6 2 4 3 2 2" xfId="4001"/>
    <cellStyle name="Normal 6 2 4 3 2 3" xfId="4934"/>
    <cellStyle name="Normal 6 2 4 3 3" xfId="3125"/>
    <cellStyle name="Normal 6 2 4 3 4" xfId="4886"/>
    <cellStyle name="Normal 6 2 4 4" xfId="1482"/>
    <cellStyle name="Normal 6 2 4 4 2" xfId="3244"/>
    <cellStyle name="Normal 6 2 4 4 3" xfId="4530"/>
    <cellStyle name="Normal 6 2 4 5" xfId="2625"/>
    <cellStyle name="Normal 6 2 4 5 2" xfId="5741"/>
    <cellStyle name="Normal 6 2 4 6" xfId="2626"/>
    <cellStyle name="Normal 6 2 4 6 2" xfId="5742"/>
    <cellStyle name="Normal 6 2 4 7" xfId="3350"/>
    <cellStyle name="Normal 6 2 4 8" xfId="4950"/>
    <cellStyle name="Normal 6 2 5" xfId="737"/>
    <cellStyle name="Normal 6 2 5 2" xfId="2627"/>
    <cellStyle name="Normal 6 2 6" xfId="2628"/>
    <cellStyle name="Normal 6 3" xfId="211"/>
    <cellStyle name="Normal 6 3 2" xfId="740"/>
    <cellStyle name="Normal 6 3 2 2" xfId="2629"/>
    <cellStyle name="Normal 6 3 3" xfId="2630"/>
    <cellStyle name="Normal 6 4" xfId="212"/>
    <cellStyle name="Normal 6 4 2" xfId="559"/>
    <cellStyle name="Normal 6 4 2 2" xfId="976"/>
    <cellStyle name="Normal 6 4 2 2 2" xfId="1326"/>
    <cellStyle name="Normal 6 4 2 2 2 2" xfId="1951"/>
    <cellStyle name="Normal 6 4 2 2 2 2 2" xfId="4158"/>
    <cellStyle name="Normal 6 4 2 2 2 2 3" xfId="5416"/>
    <cellStyle name="Normal 6 4 2 2 2 3" xfId="3652"/>
    <cellStyle name="Normal 6 4 2 2 2 4" xfId="5086"/>
    <cellStyle name="Normal 6 4 2 2 3" xfId="1639"/>
    <cellStyle name="Normal 6 4 2 2 3 2" xfId="3084"/>
    <cellStyle name="Normal 6 4 2 2 3 3" xfId="4235"/>
    <cellStyle name="Normal 6 4 2 2 4" xfId="2631"/>
    <cellStyle name="Normal 6 4 2 2 4 2" xfId="5743"/>
    <cellStyle name="Normal 6 4 2 2 5" xfId="3783"/>
    <cellStyle name="Normal 6 4 2 2 6" xfId="4627"/>
    <cellStyle name="Normal 6 4 2 3" xfId="1168"/>
    <cellStyle name="Normal 6 4 2 3 2" xfId="1795"/>
    <cellStyle name="Normal 6 4 2 3 2 2" xfId="4002"/>
    <cellStyle name="Normal 6 4 2 3 2 3" xfId="4834"/>
    <cellStyle name="Normal 6 4 2 3 3" xfId="3124"/>
    <cellStyle name="Normal 6 4 2 3 4" xfId="4642"/>
    <cellStyle name="Normal 6 4 2 4" xfId="1483"/>
    <cellStyle name="Normal 6 4 2 4 2" xfId="3096"/>
    <cellStyle name="Normal 6 4 2 4 3" xfId="4187"/>
    <cellStyle name="Normal 6 4 2 5" xfId="2632"/>
    <cellStyle name="Normal 6 4 2 5 2" xfId="5744"/>
    <cellStyle name="Normal 6 4 2 6" xfId="2633"/>
    <cellStyle name="Normal 6 4 2 6 2" xfId="5745"/>
    <cellStyle name="Normal 6 4 2 7" xfId="3838"/>
    <cellStyle name="Normal 6 4 2 8" xfId="4528"/>
    <cellStyle name="Normal 6 4 3" xfId="741"/>
    <cellStyle name="Normal 6 4 3 2" xfId="2634"/>
    <cellStyle name="Normal 6 4 4" xfId="2635"/>
    <cellStyle name="Normal 6 5" xfId="384"/>
    <cellStyle name="Normal 6 5 2" xfId="814"/>
    <cellStyle name="Normal 6 5 2 2" xfId="1247"/>
    <cellStyle name="Normal 6 5 2 2 2" xfId="1872"/>
    <cellStyle name="Normal 6 5 2 2 2 2" xfId="4079"/>
    <cellStyle name="Normal 6 5 2 2 2 3" xfId="5337"/>
    <cellStyle name="Normal 6 5 2 2 3" xfId="3683"/>
    <cellStyle name="Normal 6 5 2 2 4" xfId="5212"/>
    <cellStyle name="Normal 6 5 2 3" xfId="1560"/>
    <cellStyle name="Normal 6 5 2 3 2" xfId="3238"/>
    <cellStyle name="Normal 6 5 2 3 3" xfId="4905"/>
    <cellStyle name="Normal 6 5 2 4" xfId="2636"/>
    <cellStyle name="Normal 6 5 2 4 2" xfId="5746"/>
    <cellStyle name="Normal 6 5 2 5" xfId="3201"/>
    <cellStyle name="Normal 6 5 2 6" xfId="5090"/>
    <cellStyle name="Normal 6 5 3" xfId="1089"/>
    <cellStyle name="Normal 6 5 3 2" xfId="1716"/>
    <cellStyle name="Normal 6 5 3 2 2" xfId="3923"/>
    <cellStyle name="Normal 6 5 3 2 3" xfId="5054"/>
    <cellStyle name="Normal 6 5 3 3" xfId="3753"/>
    <cellStyle name="Normal 6 5 3 4" xfId="4831"/>
    <cellStyle name="Normal 6 5 4" xfId="1404"/>
    <cellStyle name="Normal 6 5 4 2" xfId="3250"/>
    <cellStyle name="Normal 6 5 4 3" xfId="4770"/>
    <cellStyle name="Normal 6 5 5" xfId="2637"/>
    <cellStyle name="Normal 6 5 5 2" xfId="5747"/>
    <cellStyle name="Normal 6 5 6" xfId="2638"/>
    <cellStyle name="Normal 6 5 6 2" xfId="5748"/>
    <cellStyle name="Normal 6 5 7" xfId="3866"/>
    <cellStyle name="Normal 6 5 8" xfId="4807"/>
    <cellStyle name="Normal 6 6" xfId="736"/>
    <cellStyle name="Normal 6 6 2" xfId="1210"/>
    <cellStyle name="Normal 6 6 2 2" xfId="1835"/>
    <cellStyle name="Normal 6 6 2 2 2" xfId="4042"/>
    <cellStyle name="Normal 6 6 2 2 3" xfId="5300"/>
    <cellStyle name="Normal 6 6 2 3" xfId="3702"/>
    <cellStyle name="Normal 6 6 2 4" xfId="4343"/>
    <cellStyle name="Normal 6 6 3" xfId="1523"/>
    <cellStyle name="Normal 6 6 3 2" xfId="2957"/>
    <cellStyle name="Normal 6 6 3 3" xfId="4212"/>
    <cellStyle name="Normal 6 6 4" xfId="2639"/>
    <cellStyle name="Normal 6 6 4 2" xfId="5749"/>
    <cellStyle name="Normal 6 6 5" xfId="3045"/>
    <cellStyle name="Normal 6 6 6" xfId="4890"/>
    <cellStyle name="Normal 6 7" xfId="1052"/>
    <cellStyle name="Normal 6 7 2" xfId="1679"/>
    <cellStyle name="Normal 6 7 2 2" xfId="2933"/>
    <cellStyle name="Normal 6 7 2 3" xfId="4183"/>
    <cellStyle name="Normal 6 7 3" xfId="3767"/>
    <cellStyle name="Normal 6 7 4" xfId="4740"/>
    <cellStyle name="Normal 6 8" xfId="1367"/>
    <cellStyle name="Normal 6 8 2" xfId="2981"/>
    <cellStyle name="Normal 6 8 3" xfId="5026"/>
    <cellStyle name="Normal 6 9" xfId="2640"/>
    <cellStyle name="Normal 6 9 2" xfId="5750"/>
    <cellStyle name="Normal 60" xfId="6"/>
    <cellStyle name="Normal 60 2" xfId="4585"/>
    <cellStyle name="Normal 61" xfId="1972"/>
    <cellStyle name="Normal 62" xfId="560"/>
    <cellStyle name="Normal 62 2" xfId="977"/>
    <cellStyle name="Normal 62 2 2" xfId="2641"/>
    <cellStyle name="Normal 62 3" xfId="2642"/>
    <cellStyle name="Normal 63" xfId="213"/>
    <cellStyle name="Normal 63 10" xfId="3881"/>
    <cellStyle name="Normal 63 11" xfId="4610"/>
    <cellStyle name="Normal 63 2" xfId="214"/>
    <cellStyle name="Normal 63 2 10" xfId="5155"/>
    <cellStyle name="Normal 63 2 2" xfId="387"/>
    <cellStyle name="Normal 63 2 2 2" xfId="817"/>
    <cellStyle name="Normal 63 2 2 2 2" xfId="1250"/>
    <cellStyle name="Normal 63 2 2 2 2 2" xfId="1875"/>
    <cellStyle name="Normal 63 2 2 2 2 2 2" xfId="4082"/>
    <cellStyle name="Normal 63 2 2 2 2 2 3" xfId="5340"/>
    <cellStyle name="Normal 63 2 2 2 2 3" xfId="3114"/>
    <cellStyle name="Normal 63 2 2 2 2 4" xfId="4416"/>
    <cellStyle name="Normal 63 2 2 2 3" xfId="1563"/>
    <cellStyle name="Normal 63 2 2 2 3 2" xfId="3598"/>
    <cellStyle name="Normal 63 2 2 2 3 3" xfId="4460"/>
    <cellStyle name="Normal 63 2 2 2 4" xfId="2643"/>
    <cellStyle name="Normal 63 2 2 2 4 2" xfId="5751"/>
    <cellStyle name="Normal 63 2 2 2 5" xfId="3809"/>
    <cellStyle name="Normal 63 2 2 2 6" xfId="5152"/>
    <cellStyle name="Normal 63 2 2 3" xfId="1092"/>
    <cellStyle name="Normal 63 2 2 3 2" xfId="1719"/>
    <cellStyle name="Normal 63 2 2 3 2 2" xfId="3926"/>
    <cellStyle name="Normal 63 2 2 3 2 3" xfId="4571"/>
    <cellStyle name="Normal 63 2 2 3 3" xfId="3751"/>
    <cellStyle name="Normal 63 2 2 3 4" xfId="4720"/>
    <cellStyle name="Normal 63 2 2 4" xfId="1407"/>
    <cellStyle name="Normal 63 2 2 4 2" xfId="3634"/>
    <cellStyle name="Normal 63 2 2 4 3" xfId="4596"/>
    <cellStyle name="Normal 63 2 2 5" xfId="2644"/>
    <cellStyle name="Normal 63 2 2 5 2" xfId="5752"/>
    <cellStyle name="Normal 63 2 2 6" xfId="2645"/>
    <cellStyle name="Normal 63 2 2 6 2" xfId="5753"/>
    <cellStyle name="Normal 63 2 2 7" xfId="3066"/>
    <cellStyle name="Normal 63 2 2 8" xfId="5110"/>
    <cellStyle name="Normal 63 2 3" xfId="561"/>
    <cellStyle name="Normal 63 2 3 2" xfId="978"/>
    <cellStyle name="Normal 63 2 3 2 2" xfId="1327"/>
    <cellStyle name="Normal 63 2 3 2 2 2" xfId="1952"/>
    <cellStyle name="Normal 63 2 3 2 2 2 2" xfId="4159"/>
    <cellStyle name="Normal 63 2 3 2 2 2 3" xfId="5417"/>
    <cellStyle name="Normal 63 2 3 2 2 3" xfId="3651"/>
    <cellStyle name="Normal 63 2 3 2 2 4" xfId="5191"/>
    <cellStyle name="Normal 63 2 3 2 3" xfId="1640"/>
    <cellStyle name="Normal 63 2 3 2 3 2" xfId="3581"/>
    <cellStyle name="Normal 63 2 3 2 3 3" xfId="4279"/>
    <cellStyle name="Normal 63 2 3 2 4" xfId="2646"/>
    <cellStyle name="Normal 63 2 3 2 4 2" xfId="5754"/>
    <cellStyle name="Normal 63 2 3 2 5" xfId="3782"/>
    <cellStyle name="Normal 63 2 3 2 6" xfId="4503"/>
    <cellStyle name="Normal 63 2 3 3" xfId="1169"/>
    <cellStyle name="Normal 63 2 3 3 2" xfId="1796"/>
    <cellStyle name="Normal 63 2 3 3 2 2" xfId="4003"/>
    <cellStyle name="Normal 63 2 3 3 2 3" xfId="4303"/>
    <cellStyle name="Normal 63 2 3 3 3" xfId="3713"/>
    <cellStyle name="Normal 63 2 3 3 4" xfId="4812"/>
    <cellStyle name="Normal 63 2 3 4" xfId="1484"/>
    <cellStyle name="Normal 63 2 3 4 2" xfId="3617"/>
    <cellStyle name="Normal 63 2 3 4 3" xfId="4480"/>
    <cellStyle name="Normal 63 2 3 5" xfId="2647"/>
    <cellStyle name="Normal 63 2 3 5 2" xfId="5755"/>
    <cellStyle name="Normal 63 2 3 6" xfId="2648"/>
    <cellStyle name="Normal 63 2 3 6 2" xfId="5756"/>
    <cellStyle name="Normal 63 2 3 7" xfId="3482"/>
    <cellStyle name="Normal 63 2 3 8" xfId="4643"/>
    <cellStyle name="Normal 63 2 4" xfId="743"/>
    <cellStyle name="Normal 63 2 4 2" xfId="1213"/>
    <cellStyle name="Normal 63 2 4 2 2" xfId="1838"/>
    <cellStyle name="Normal 63 2 4 2 2 2" xfId="4045"/>
    <cellStyle name="Normal 63 2 4 2 2 3" xfId="5303"/>
    <cellStyle name="Normal 63 2 4 2 3" xfId="3120"/>
    <cellStyle name="Normal 63 2 4 2 4" xfId="4879"/>
    <cellStyle name="Normal 63 2 4 3" xfId="1526"/>
    <cellStyle name="Normal 63 2 4 3 2" xfId="3607"/>
    <cellStyle name="Normal 63 2 4 3 3" xfId="5168"/>
    <cellStyle name="Normal 63 2 4 4" xfId="2649"/>
    <cellStyle name="Normal 63 2 4 4 2" xfId="5757"/>
    <cellStyle name="Normal 63 2 4 5" xfId="3042"/>
    <cellStyle name="Normal 63 2 4 6" xfId="4317"/>
    <cellStyle name="Normal 63 2 5" xfId="1055"/>
    <cellStyle name="Normal 63 2 5 2" xfId="1682"/>
    <cellStyle name="Normal 63 2 5 2 2" xfId="3889"/>
    <cellStyle name="Normal 63 2 5 2 3" xfId="4964"/>
    <cellStyle name="Normal 63 2 5 3" xfId="3766"/>
    <cellStyle name="Normal 63 2 5 4" xfId="4337"/>
    <cellStyle name="Normal 63 2 6" xfId="1370"/>
    <cellStyle name="Normal 63 2 6 2" xfId="3643"/>
    <cellStyle name="Normal 63 2 6 3" xfId="4178"/>
    <cellStyle name="Normal 63 2 7" xfId="2650"/>
    <cellStyle name="Normal 63 2 7 2" xfId="5758"/>
    <cellStyle name="Normal 63 2 8" xfId="2651"/>
    <cellStyle name="Normal 63 2 8 2" xfId="5759"/>
    <cellStyle name="Normal 63 2 9" xfId="3452"/>
    <cellStyle name="Normal 63 3" xfId="386"/>
    <cellStyle name="Normal 63 3 2" xfId="816"/>
    <cellStyle name="Normal 63 3 2 2" xfId="1249"/>
    <cellStyle name="Normal 63 3 2 2 2" xfId="1874"/>
    <cellStyle name="Normal 63 3 2 2 2 2" xfId="4081"/>
    <cellStyle name="Normal 63 3 2 2 2 3" xfId="5339"/>
    <cellStyle name="Normal 63 3 2 2 3" xfId="3115"/>
    <cellStyle name="Normal 63 3 2 2 4" xfId="4837"/>
    <cellStyle name="Normal 63 3 2 3" xfId="1562"/>
    <cellStyle name="Normal 63 3 2 3 2" xfId="3599"/>
    <cellStyle name="Normal 63 3 2 3 3" xfId="4445"/>
    <cellStyle name="Normal 63 3 2 4" xfId="2652"/>
    <cellStyle name="Normal 63 3 2 4 2" xfId="5760"/>
    <cellStyle name="Normal 63 3 2 5" xfId="3810"/>
    <cellStyle name="Normal 63 3 2 6" xfId="4570"/>
    <cellStyle name="Normal 63 3 3" xfId="1091"/>
    <cellStyle name="Normal 63 3 3 2" xfId="1718"/>
    <cellStyle name="Normal 63 3 3 2 2" xfId="3925"/>
    <cellStyle name="Normal 63 3 3 2 3" xfId="5260"/>
    <cellStyle name="Normal 63 3 3 3" xfId="3188"/>
    <cellStyle name="Normal 63 3 3 4" xfId="4402"/>
    <cellStyle name="Normal 63 3 4" xfId="1406"/>
    <cellStyle name="Normal 63 3 4 2" xfId="3635"/>
    <cellStyle name="Normal 63 3 4 3" xfId="4892"/>
    <cellStyle name="Normal 63 3 5" xfId="2653"/>
    <cellStyle name="Normal 63 3 5 2" xfId="5761"/>
    <cellStyle name="Normal 63 3 6" xfId="2654"/>
    <cellStyle name="Normal 63 3 6 2" xfId="5762"/>
    <cellStyle name="Normal 63 3 7" xfId="3214"/>
    <cellStyle name="Normal 63 3 8" xfId="4180"/>
    <cellStyle name="Normal 63 4" xfId="562"/>
    <cellStyle name="Normal 63 4 2" xfId="979"/>
    <cellStyle name="Normal 63 4 2 2" xfId="1328"/>
    <cellStyle name="Normal 63 4 2 2 2" xfId="1953"/>
    <cellStyle name="Normal 63 4 2 2 2 2" xfId="4160"/>
    <cellStyle name="Normal 63 4 2 2 2 3" xfId="5418"/>
    <cellStyle name="Normal 63 4 2 2 3" xfId="3179"/>
    <cellStyle name="Normal 63 4 2 2 4" xfId="4975"/>
    <cellStyle name="Normal 63 4 2 3" xfId="1641"/>
    <cellStyle name="Normal 63 4 2 3 2" xfId="3580"/>
    <cellStyle name="Normal 63 4 2 3 3" xfId="4512"/>
    <cellStyle name="Normal 63 4 2 4" xfId="2655"/>
    <cellStyle name="Normal 63 4 2 4 2" xfId="5763"/>
    <cellStyle name="Normal 63 4 2 5" xfId="3436"/>
    <cellStyle name="Normal 63 4 2 6" xfId="5011"/>
    <cellStyle name="Normal 63 4 3" xfId="1170"/>
    <cellStyle name="Normal 63 4 3 2" xfId="1797"/>
    <cellStyle name="Normal 63 4 3 2 2" xfId="4004"/>
    <cellStyle name="Normal 63 4 3 2 3" xfId="4838"/>
    <cellStyle name="Normal 63 4 3 3" xfId="3712"/>
    <cellStyle name="Normal 63 4 3 4" xfId="4543"/>
    <cellStyle name="Normal 63 4 4" xfId="1485"/>
    <cellStyle name="Normal 63 4 4 2" xfId="3616"/>
    <cellStyle name="Normal 63 4 4 3" xfId="4730"/>
    <cellStyle name="Normal 63 4 5" xfId="2656"/>
    <cellStyle name="Normal 63 4 5 2" xfId="5764"/>
    <cellStyle name="Normal 63 4 6" xfId="2657"/>
    <cellStyle name="Normal 63 4 6 2" xfId="5765"/>
    <cellStyle name="Normal 63 4 7" xfId="3569"/>
    <cellStyle name="Normal 63 4 8" xfId="4338"/>
    <cellStyle name="Normal 63 5" xfId="742"/>
    <cellStyle name="Normal 63 5 2" xfId="1212"/>
    <cellStyle name="Normal 63 5 2 2" xfId="1837"/>
    <cellStyle name="Normal 63 5 2 2 2" xfId="4044"/>
    <cellStyle name="Normal 63 5 2 2 3" xfId="5302"/>
    <cellStyle name="Normal 63 5 2 3" xfId="3266"/>
    <cellStyle name="Normal 63 5 2 4" xfId="5203"/>
    <cellStyle name="Normal 63 5 3" xfId="1525"/>
    <cellStyle name="Normal 63 5 3 2" xfId="3608"/>
    <cellStyle name="Normal 63 5 3 3" xfId="4511"/>
    <cellStyle name="Normal 63 5 4" xfId="2658"/>
    <cellStyle name="Normal 63 5 4 2" xfId="5766"/>
    <cellStyle name="Normal 63 5 5" xfId="3043"/>
    <cellStyle name="Normal 63 5 6" xfId="4728"/>
    <cellStyle name="Normal 63 6" xfId="1054"/>
    <cellStyle name="Normal 63 6 2" xfId="1681"/>
    <cellStyle name="Normal 63 6 2 2" xfId="3888"/>
    <cellStyle name="Normal 63 6 2 3" xfId="4681"/>
    <cellStyle name="Normal 63 6 3" xfId="3151"/>
    <cellStyle name="Normal 63 6 4" xfId="4348"/>
    <cellStyle name="Normal 63 7" xfId="1369"/>
    <cellStyle name="Normal 63 7 2" xfId="3644"/>
    <cellStyle name="Normal 63 7 3" xfId="5104"/>
    <cellStyle name="Normal 63 8" xfId="2659"/>
    <cellStyle name="Normal 63 8 2" xfId="5767"/>
    <cellStyle name="Normal 63 9" xfId="2660"/>
    <cellStyle name="Normal 63 9 2" xfId="5768"/>
    <cellStyle name="Normal 64" xfId="3"/>
    <cellStyle name="Normal 65" xfId="2661"/>
    <cellStyle name="Normal 65 2" xfId="5769"/>
    <cellStyle name="Normal 7" xfId="215"/>
    <cellStyle name="Normal 7 2" xfId="216"/>
    <cellStyle name="Normal 7 2 2" xfId="745"/>
    <cellStyle name="Normal 7 2 2 2" xfId="2662"/>
    <cellStyle name="Normal 7 2 3" xfId="2663"/>
    <cellStyle name="Normal 7 3" xfId="217"/>
    <cellStyle name="Normal 7 3 2" xfId="746"/>
    <cellStyle name="Normal 7 3 2 2" xfId="2664"/>
    <cellStyle name="Normal 7 3 3" xfId="2665"/>
    <cellStyle name="Normal 7 4" xfId="563"/>
    <cellStyle name="Normal 7 4 2" xfId="564"/>
    <cellStyle name="Normal 7 4 2 2" xfId="981"/>
    <cellStyle name="Normal 7 4 2 2 2" xfId="2666"/>
    <cellStyle name="Normal 7 4 2 3" xfId="2667"/>
    <cellStyle name="Normal 7 4 3" xfId="565"/>
    <cellStyle name="Normal 7 4 3 2" xfId="566"/>
    <cellStyle name="Normal 7 4 3 2 2" xfId="983"/>
    <cellStyle name="Normal 7 4 3 2 2 2" xfId="2668"/>
    <cellStyle name="Normal 7 4 3 2 3" xfId="2669"/>
    <cellStyle name="Normal 7 4 3 3" xfId="982"/>
    <cellStyle name="Normal 7 4 3 3 2" xfId="2670"/>
    <cellStyle name="Normal 7 4 3 4" xfId="2671"/>
    <cellStyle name="Normal 7 4 4" xfId="980"/>
    <cellStyle name="Normal 7 4 4 2" xfId="2672"/>
    <cellStyle name="Normal 7 4 5" xfId="2673"/>
    <cellStyle name="Normal 7 5" xfId="567"/>
    <cellStyle name="Normal 7 5 2" xfId="984"/>
    <cellStyle name="Normal 7 5 2 2" xfId="2674"/>
    <cellStyle name="Normal 7 5 3" xfId="2675"/>
    <cellStyle name="Normal 7 6" xfId="744"/>
    <cellStyle name="Normal 7 6 2" xfId="2676"/>
    <cellStyle name="Normal 7 7" xfId="2677"/>
    <cellStyle name="Normal 79 2" xfId="218"/>
    <cellStyle name="Normal 79 2 10" xfId="4893"/>
    <cellStyle name="Normal 79 2 2" xfId="388"/>
    <cellStyle name="Normal 79 2 2 2" xfId="818"/>
    <cellStyle name="Normal 79 2 2 2 2" xfId="1251"/>
    <cellStyle name="Normal 79 2 2 2 2 2" xfId="1876"/>
    <cellStyle name="Normal 79 2 2 2 2 2 2" xfId="4083"/>
    <cellStyle name="Normal 79 2 2 2 2 2 3" xfId="5341"/>
    <cellStyle name="Normal 79 2 2 2 2 3" xfId="3682"/>
    <cellStyle name="Normal 79 2 2 2 2 4" xfId="5243"/>
    <cellStyle name="Normal 79 2 2 2 3" xfId="1564"/>
    <cellStyle name="Normal 79 2 2 2 3 2" xfId="3417"/>
    <cellStyle name="Normal 79 2 2 2 3 3" xfId="4508"/>
    <cellStyle name="Normal 79 2 2 2 4" xfId="2678"/>
    <cellStyle name="Normal 79 2 2 2 4 2" xfId="5770"/>
    <cellStyle name="Normal 79 2 2 2 5" xfId="3400"/>
    <cellStyle name="Normal 79 2 2 2 6" xfId="4822"/>
    <cellStyle name="Normal 79 2 2 3" xfId="1093"/>
    <cellStyle name="Normal 79 2 2 3 2" xfId="1720"/>
    <cellStyle name="Normal 79 2 2 3 2 2" xfId="3927"/>
    <cellStyle name="Normal 79 2 2 3 2 3" xfId="4621"/>
    <cellStyle name="Normal 79 2 2 3 3" xfId="3750"/>
    <cellStyle name="Normal 79 2 2 3 4" xfId="4510"/>
    <cellStyle name="Normal 79 2 2 4" xfId="1408"/>
    <cellStyle name="Normal 79 2 2 4 2" xfId="3429"/>
    <cellStyle name="Normal 79 2 2 4 3" xfId="4847"/>
    <cellStyle name="Normal 79 2 2 5" xfId="2679"/>
    <cellStyle name="Normal 79 2 2 5 2" xfId="5771"/>
    <cellStyle name="Normal 79 2 2 6" xfId="2680"/>
    <cellStyle name="Normal 79 2 2 6 2" xfId="5772"/>
    <cellStyle name="Normal 79 2 2 7" xfId="3864"/>
    <cellStyle name="Normal 79 2 2 8" xfId="4233"/>
    <cellStyle name="Normal 79 2 3" xfId="568"/>
    <cellStyle name="Normal 79 2 3 2" xfId="985"/>
    <cellStyle name="Normal 79 2 3 2 2" xfId="1329"/>
    <cellStyle name="Normal 79 2 3 2 2 2" xfId="1954"/>
    <cellStyle name="Normal 79 2 3 2 2 2 2" xfId="4161"/>
    <cellStyle name="Normal 79 2 3 2 2 2 3" xfId="5419"/>
    <cellStyle name="Normal 79 2 3 2 2 3" xfId="3008"/>
    <cellStyle name="Normal 79 2 3 2 2 4" xfId="4798"/>
    <cellStyle name="Normal 79 2 3 2 3" xfId="1642"/>
    <cellStyle name="Normal 79 2 3 2 3 2" xfId="3411"/>
    <cellStyle name="Normal 79 2 3 2 3 3" xfId="5199"/>
    <cellStyle name="Normal 79 2 3 2 4" xfId="2681"/>
    <cellStyle name="Normal 79 2 3 2 4 2" xfId="5773"/>
    <cellStyle name="Normal 79 2 3 2 5" xfId="3523"/>
    <cellStyle name="Normal 79 2 3 2 6" xfId="4262"/>
    <cellStyle name="Normal 79 2 3 3" xfId="1171"/>
    <cellStyle name="Normal 79 2 3 3 2" xfId="1798"/>
    <cellStyle name="Normal 79 2 3 3 2 2" xfId="4005"/>
    <cellStyle name="Normal 79 2 3 3 2 3" xfId="4293"/>
    <cellStyle name="Normal 79 2 3 3 3" xfId="3398"/>
    <cellStyle name="Normal 79 2 3 3 4" xfId="4331"/>
    <cellStyle name="Normal 79 2 3 4" xfId="1486"/>
    <cellStyle name="Normal 79 2 3 4 2" xfId="3423"/>
    <cellStyle name="Normal 79 2 3 4 3" xfId="4531"/>
    <cellStyle name="Normal 79 2 3 5" xfId="2682"/>
    <cellStyle name="Normal 79 2 3 5 2" xfId="5774"/>
    <cellStyle name="Normal 79 2 3 6" xfId="2683"/>
    <cellStyle name="Normal 79 2 3 6 2" xfId="5775"/>
    <cellStyle name="Normal 79 2 3 7" xfId="3395"/>
    <cellStyle name="Normal 79 2 3 8" xfId="4633"/>
    <cellStyle name="Normal 79 2 4" xfId="747"/>
    <cellStyle name="Normal 79 2 4 2" xfId="1214"/>
    <cellStyle name="Normal 79 2 4 2 2" xfId="1839"/>
    <cellStyle name="Normal 79 2 4 2 2 2" xfId="4046"/>
    <cellStyle name="Normal 79 2 4 2 2 3" xfId="5304"/>
    <cellStyle name="Normal 79 2 4 2 3" xfId="3019"/>
    <cellStyle name="Normal 79 2 4 2 4" xfId="4469"/>
    <cellStyle name="Normal 79 2 4 3" xfId="1527"/>
    <cellStyle name="Normal 79 2 4 3 2" xfId="3420"/>
    <cellStyle name="Normal 79 2 4 3 3" xfId="4320"/>
    <cellStyle name="Normal 79 2 4 4" xfId="2684"/>
    <cellStyle name="Normal 79 2 4 4 2" xfId="5776"/>
    <cellStyle name="Normal 79 2 4 5" xfId="3041"/>
    <cellStyle name="Normal 79 2 4 6" xfId="4593"/>
    <cellStyle name="Normal 79 2 5" xfId="1056"/>
    <cellStyle name="Normal 79 2 5 2" xfId="1683"/>
    <cellStyle name="Normal 79 2 5 2 2" xfId="3890"/>
    <cellStyle name="Normal 79 2 5 2 3" xfId="4237"/>
    <cellStyle name="Normal 79 2 5 3" xfId="3765"/>
    <cellStyle name="Normal 79 2 5 4" xfId="5029"/>
    <cellStyle name="Normal 79 2 6" xfId="1371"/>
    <cellStyle name="Normal 79 2 6 2" xfId="3432"/>
    <cellStyle name="Normal 79 2 6 3" xfId="4479"/>
    <cellStyle name="Normal 79 2 7" xfId="2685"/>
    <cellStyle name="Normal 79 2 7 2" xfId="5777"/>
    <cellStyle name="Normal 79 2 8" xfId="2686"/>
    <cellStyle name="Normal 79 2 8 2" xfId="5778"/>
    <cellStyle name="Normal 79 2 9" xfId="3539"/>
    <cellStyle name="Normal 8" xfId="219"/>
    <cellStyle name="Normal 8 2" xfId="220"/>
    <cellStyle name="Normal 8 2 2" xfId="749"/>
    <cellStyle name="Normal 8 2 2 2" xfId="2687"/>
    <cellStyle name="Normal 8 2 3" xfId="2688"/>
    <cellStyle name="Normal 8 3" xfId="748"/>
    <cellStyle name="Normal 8 3 2" xfId="2689"/>
    <cellStyle name="Normal 8 4" xfId="2690"/>
    <cellStyle name="Normal 82" xfId="221"/>
    <cellStyle name="Normal 82 10" xfId="3365"/>
    <cellStyle name="Normal 82 11" xfId="4696"/>
    <cellStyle name="Normal 82 2" xfId="389"/>
    <cellStyle name="Normal 82 2 2" xfId="819"/>
    <cellStyle name="Normal 82 2 2 2" xfId="1252"/>
    <cellStyle name="Normal 82 2 2 2 2" xfId="1877"/>
    <cellStyle name="Normal 82 2 2 2 2 2" xfId="4084"/>
    <cellStyle name="Normal 82 2 2 2 2 3" xfId="5342"/>
    <cellStyle name="Normal 82 2 2 2 3" xfId="3681"/>
    <cellStyle name="Normal 82 2 2 2 4" xfId="5116"/>
    <cellStyle name="Normal 82 2 2 3" xfId="1565"/>
    <cellStyle name="Normal 82 2 2 3 2" xfId="3504"/>
    <cellStyle name="Normal 82 2 2 3 3" xfId="4583"/>
    <cellStyle name="Normal 82 2 2 4" xfId="2691"/>
    <cellStyle name="Normal 82 2 2 4 2" xfId="5779"/>
    <cellStyle name="Normal 82 2 2 5" xfId="3487"/>
    <cellStyle name="Normal 82 2 2 6" xfId="5127"/>
    <cellStyle name="Normal 82 2 3" xfId="1094"/>
    <cellStyle name="Normal 82 2 3 2" xfId="1721"/>
    <cellStyle name="Normal 82 2 3 2 2" xfId="3928"/>
    <cellStyle name="Normal 82 2 3 2 3" xfId="4494"/>
    <cellStyle name="Normal 82 2 3 3" xfId="3192"/>
    <cellStyle name="Normal 82 2 3 4" xfId="5069"/>
    <cellStyle name="Normal 82 2 4" xfId="1409"/>
    <cellStyle name="Normal 82 2 4 2" xfId="3516"/>
    <cellStyle name="Normal 82 2 4 3" xfId="4987"/>
    <cellStyle name="Normal 82 2 5" xfId="2692"/>
    <cellStyle name="Normal 82 2 5 2" xfId="5780"/>
    <cellStyle name="Normal 82 2 6" xfId="2693"/>
    <cellStyle name="Normal 82 2 6 2" xfId="5781"/>
    <cellStyle name="Normal 82 2 7" xfId="3863"/>
    <cellStyle name="Normal 82 2 8" xfId="4524"/>
    <cellStyle name="Normal 82 3" xfId="569"/>
    <cellStyle name="Normal 82 3 2" xfId="986"/>
    <cellStyle name="Normal 82 3 2 2" xfId="1330"/>
    <cellStyle name="Normal 82 3 2 2 2" xfId="1955"/>
    <cellStyle name="Normal 82 3 2 2 2 2" xfId="4162"/>
    <cellStyle name="Normal 82 3 2 2 2 3" xfId="5420"/>
    <cellStyle name="Normal 82 3 2 2 3" xfId="3650"/>
    <cellStyle name="Normal 82 3 2 2 4" xfId="4953"/>
    <cellStyle name="Normal 82 3 2 3" xfId="1643"/>
    <cellStyle name="Normal 82 3 2 3 2" xfId="3498"/>
    <cellStyle name="Normal 82 3 2 3 3" xfId="4342"/>
    <cellStyle name="Normal 82 3 2 4" xfId="2694"/>
    <cellStyle name="Normal 82 3 2 4 2" xfId="5782"/>
    <cellStyle name="Normal 82 3 2 5" xfId="3348"/>
    <cellStyle name="Normal 82 3 2 6" xfId="5133"/>
    <cellStyle name="Normal 82 3 3" xfId="1172"/>
    <cellStyle name="Normal 82 3 3 2" xfId="1799"/>
    <cellStyle name="Normal 82 3 3 2 2" xfId="4006"/>
    <cellStyle name="Normal 82 3 3 2 3" xfId="5264"/>
    <cellStyle name="Normal 82 3 3 3" xfId="3485"/>
    <cellStyle name="Normal 82 3 3 4" xfId="5146"/>
    <cellStyle name="Normal 82 3 4" xfId="1487"/>
    <cellStyle name="Normal 82 3 4 2" xfId="3510"/>
    <cellStyle name="Normal 82 3 4 3" xfId="4622"/>
    <cellStyle name="Normal 82 3 5" xfId="2695"/>
    <cellStyle name="Normal 82 3 5 2" xfId="5783"/>
    <cellStyle name="Normal 82 3 6" xfId="2696"/>
    <cellStyle name="Normal 82 3 6 2" xfId="5784"/>
    <cellStyle name="Normal 82 3 7" xfId="3305"/>
    <cellStyle name="Normal 82 3 8" xfId="4576"/>
    <cellStyle name="Normal 82 4" xfId="570"/>
    <cellStyle name="Normal 82 4 2" xfId="987"/>
    <cellStyle name="Normal 82 4 2 2" xfId="1331"/>
    <cellStyle name="Normal 82 4 2 2 2" xfId="1956"/>
    <cellStyle name="Normal 82 4 2 2 2 2" xfId="4163"/>
    <cellStyle name="Normal 82 4 2 2 2 3" xfId="5421"/>
    <cellStyle name="Normal 82 4 2 2 3" xfId="3649"/>
    <cellStyle name="Normal 82 4 2 2 4" xfId="4919"/>
    <cellStyle name="Normal 82 4 2 3" xfId="1644"/>
    <cellStyle name="Normal 82 4 2 3 2" xfId="3323"/>
    <cellStyle name="Normal 82 4 2 3 3" xfId="4855"/>
    <cellStyle name="Normal 82 4 2 4" xfId="2697"/>
    <cellStyle name="Normal 82 4 2 4 2" xfId="5785"/>
    <cellStyle name="Normal 82 4 2 5" xfId="3781"/>
    <cellStyle name="Normal 82 4 2 6" xfId="4442"/>
    <cellStyle name="Normal 82 4 3" xfId="1173"/>
    <cellStyle name="Normal 82 4 3 2" xfId="1800"/>
    <cellStyle name="Normal 82 4 3 2 2" xfId="4007"/>
    <cellStyle name="Normal 82 4 3 2 3" xfId="4456"/>
    <cellStyle name="Normal 82 4 3 3" xfId="3309"/>
    <cellStyle name="Normal 82 4 3 4" xfId="4676"/>
    <cellStyle name="Normal 82 4 4" xfId="1488"/>
    <cellStyle name="Normal 82 4 4 2" xfId="3335"/>
    <cellStyle name="Normal 82 4 4 3" xfId="5035"/>
    <cellStyle name="Normal 82 4 5" xfId="2698"/>
    <cellStyle name="Normal 82 4 5 2" xfId="5786"/>
    <cellStyle name="Normal 82 4 6" xfId="2699"/>
    <cellStyle name="Normal 82 4 6 2" xfId="5787"/>
    <cellStyle name="Normal 82 4 7" xfId="3169"/>
    <cellStyle name="Normal 82 4 8" xfId="4750"/>
    <cellStyle name="Normal 82 5" xfId="750"/>
    <cellStyle name="Normal 82 5 2" xfId="1215"/>
    <cellStyle name="Normal 82 5 2 2" xfId="1840"/>
    <cellStyle name="Normal 82 5 2 2 2" xfId="4047"/>
    <cellStyle name="Normal 82 5 2 2 3" xfId="5305"/>
    <cellStyle name="Normal 82 5 2 3" xfId="3700"/>
    <cellStyle name="Normal 82 5 2 4" xfId="4541"/>
    <cellStyle name="Normal 82 5 3" xfId="1528"/>
    <cellStyle name="Normal 82 5 3 2" xfId="3507"/>
    <cellStyle name="Normal 82 5 3 3" xfId="4368"/>
    <cellStyle name="Normal 82 5 4" xfId="2700"/>
    <cellStyle name="Normal 82 5 4 2" xfId="5788"/>
    <cellStyle name="Normal 82 5 5" xfId="3040"/>
    <cellStyle name="Normal 82 5 6" xfId="5206"/>
    <cellStyle name="Normal 82 6" xfId="1057"/>
    <cellStyle name="Normal 82 6 2" xfId="1684"/>
    <cellStyle name="Normal 82 6 2 2" xfId="3891"/>
    <cellStyle name="Normal 82 6 2 3" xfId="4823"/>
    <cellStyle name="Normal 82 6 3" xfId="3287"/>
    <cellStyle name="Normal 82 6 4" xfId="4845"/>
    <cellStyle name="Normal 82 7" xfId="1372"/>
    <cellStyle name="Normal 82 7 2" xfId="3519"/>
    <cellStyle name="Normal 82 7 3" xfId="4371"/>
    <cellStyle name="Normal 82 8" xfId="2701"/>
    <cellStyle name="Normal 82 8 2" xfId="5789"/>
    <cellStyle name="Normal 82 9" xfId="2702"/>
    <cellStyle name="Normal 82 9 2" xfId="5790"/>
    <cellStyle name="Normal 83" xfId="222"/>
    <cellStyle name="Normal 83 10" xfId="3228"/>
    <cellStyle name="Normal 83 11" xfId="5119"/>
    <cellStyle name="Normal 83 2" xfId="390"/>
    <cellStyle name="Normal 83 2 2" xfId="820"/>
    <cellStyle name="Normal 83 2 2 2" xfId="1253"/>
    <cellStyle name="Normal 83 2 2 2 2" xfId="1878"/>
    <cellStyle name="Normal 83 2 2 2 2 2" xfId="4085"/>
    <cellStyle name="Normal 83 2 2 2 2 3" xfId="5343"/>
    <cellStyle name="Normal 83 2 2 2 3" xfId="3260"/>
    <cellStyle name="Normal 83 2 2 2 4" xfId="4339"/>
    <cellStyle name="Normal 83 2 2 3" xfId="1566"/>
    <cellStyle name="Normal 83 2 2 3 2" xfId="3329"/>
    <cellStyle name="Normal 83 2 2 3 3" xfId="5270"/>
    <cellStyle name="Normal 83 2 2 4" xfId="2703"/>
    <cellStyle name="Normal 83 2 2 4 2" xfId="5791"/>
    <cellStyle name="Normal 83 2 2 5" xfId="3311"/>
    <cellStyle name="Normal 83 2 2 6" xfId="4258"/>
    <cellStyle name="Normal 83 2 3" xfId="1095"/>
    <cellStyle name="Normal 83 2 3 2" xfId="1722"/>
    <cellStyle name="Normal 83 2 3 2 2" xfId="3929"/>
    <cellStyle name="Normal 83 2 3 2 3" xfId="5129"/>
    <cellStyle name="Normal 83 2 3 3" xfId="3026"/>
    <cellStyle name="Normal 83 2 3 4" xfId="4363"/>
    <cellStyle name="Normal 83 2 4" xfId="1410"/>
    <cellStyle name="Normal 83 2 4 2" xfId="3341"/>
    <cellStyle name="Normal 83 2 4 3" xfId="4760"/>
    <cellStyle name="Normal 83 2 5" xfId="2704"/>
    <cellStyle name="Normal 83 2 5 2" xfId="5792"/>
    <cellStyle name="Normal 83 2 6" xfId="2705"/>
    <cellStyle name="Normal 83 2 6 2" xfId="5793"/>
    <cellStyle name="Normal 83 2 7" xfId="3213"/>
    <cellStyle name="Normal 83 2 8" xfId="5118"/>
    <cellStyle name="Normal 83 3" xfId="571"/>
    <cellStyle name="Normal 83 3 2" xfId="988"/>
    <cellStyle name="Normal 83 3 2 2" xfId="1332"/>
    <cellStyle name="Normal 83 3 2 2 2" xfId="1957"/>
    <cellStyle name="Normal 83 3 2 2 2 2" xfId="4164"/>
    <cellStyle name="Normal 83 3 2 2 2 3" xfId="5422"/>
    <cellStyle name="Normal 83 3 2 2 3" xfId="3178"/>
    <cellStyle name="Normal 83 3 2 2 4" xfId="4332"/>
    <cellStyle name="Normal 83 3 2 3" xfId="1645"/>
    <cellStyle name="Normal 83 3 2 3 2" xfId="3579"/>
    <cellStyle name="Normal 83 3 2 3 3" xfId="4853"/>
    <cellStyle name="Normal 83 3 2 4" xfId="2706"/>
    <cellStyle name="Normal 83 3 2 4 2" xfId="5794"/>
    <cellStyle name="Normal 83 3 2 5" xfId="3480"/>
    <cellStyle name="Normal 83 3 2 6" xfId="4914"/>
    <cellStyle name="Normal 83 3 3" xfId="1174"/>
    <cellStyle name="Normal 83 3 3 2" xfId="1801"/>
    <cellStyle name="Normal 83 3 3 2 2" xfId="4008"/>
    <cellStyle name="Normal 83 3 3 2 3" xfId="4618"/>
    <cellStyle name="Normal 83 3 3 3" xfId="3711"/>
    <cellStyle name="Normal 83 3 3 4" xfId="4816"/>
    <cellStyle name="Normal 83 3 4" xfId="1489"/>
    <cellStyle name="Normal 83 3 4 2" xfId="3615"/>
    <cellStyle name="Normal 83 3 4 3" xfId="4438"/>
    <cellStyle name="Normal 83 3 5" xfId="2707"/>
    <cellStyle name="Normal 83 3 5 2" xfId="5795"/>
    <cellStyle name="Normal 83 3 6" xfId="2708"/>
    <cellStyle name="Normal 83 3 6 2" xfId="5796"/>
    <cellStyle name="Normal 83 3 7" xfId="3837"/>
    <cellStyle name="Normal 83 3 8" xfId="4926"/>
    <cellStyle name="Normal 83 4" xfId="572"/>
    <cellStyle name="Normal 83 4 2" xfId="989"/>
    <cellStyle name="Normal 83 4 2 2" xfId="1333"/>
    <cellStyle name="Normal 83 4 2 2 2" xfId="1958"/>
    <cellStyle name="Normal 83 4 2 2 2 2" xfId="4165"/>
    <cellStyle name="Normal 83 4 2 2 2 3" xfId="5423"/>
    <cellStyle name="Normal 83 4 2 2 3" xfId="3007"/>
    <cellStyle name="Normal 83 4 2 2 4" xfId="4624"/>
    <cellStyle name="Normal 83 4 2 3" xfId="1646"/>
    <cellStyle name="Normal 83 4 2 3 2" xfId="3455"/>
    <cellStyle name="Normal 83 4 2 3 3" xfId="5273"/>
    <cellStyle name="Normal 83 4 2 4" xfId="2709"/>
    <cellStyle name="Normal 83 4 2 4 2" xfId="5797"/>
    <cellStyle name="Normal 83 4 2 5" xfId="3567"/>
    <cellStyle name="Normal 83 4 2 6" xfId="4896"/>
    <cellStyle name="Normal 83 4 3" xfId="1175"/>
    <cellStyle name="Normal 83 4 3 2" xfId="1802"/>
    <cellStyle name="Normal 83 4 3 2 2" xfId="4009"/>
    <cellStyle name="Normal 83 4 3 2 3" xfId="5068"/>
    <cellStyle name="Normal 83 4 3 3" xfId="3441"/>
    <cellStyle name="Normal 83 4 3 4" xfId="4347"/>
    <cellStyle name="Normal 83 4 4" xfId="1490"/>
    <cellStyle name="Normal 83 4 4 2" xfId="3467"/>
    <cellStyle name="Normal 83 4 4 3" xfId="4820"/>
    <cellStyle name="Normal 83 4 5" xfId="2710"/>
    <cellStyle name="Normal 83 4 5 2" xfId="5798"/>
    <cellStyle name="Normal 83 4 6" xfId="2711"/>
    <cellStyle name="Normal 83 4 6 2" xfId="5799"/>
    <cellStyle name="Normal 83 4 7" xfId="3836"/>
    <cellStyle name="Normal 83 4 8" xfId="5211"/>
    <cellStyle name="Normal 83 5" xfId="751"/>
    <cellStyle name="Normal 83 5 2" xfId="1216"/>
    <cellStyle name="Normal 83 5 2 2" xfId="1841"/>
    <cellStyle name="Normal 83 5 2 2 2" xfId="4048"/>
    <cellStyle name="Normal 83 5 2 2 3" xfId="5306"/>
    <cellStyle name="Normal 83 5 2 3" xfId="3699"/>
    <cellStyle name="Normal 83 5 2 4" xfId="4308"/>
    <cellStyle name="Normal 83 5 3" xfId="1529"/>
    <cellStyle name="Normal 83 5 3 2" xfId="3332"/>
    <cellStyle name="Normal 83 5 3 3" xfId="5114"/>
    <cellStyle name="Normal 83 5 4" xfId="2712"/>
    <cellStyle name="Normal 83 5 4 2" xfId="5800"/>
    <cellStyle name="Normal 83 5 5" xfId="3826"/>
    <cellStyle name="Normal 83 5 6" xfId="4745"/>
    <cellStyle name="Normal 83 6" xfId="1058"/>
    <cellStyle name="Normal 83 6 2" xfId="1685"/>
    <cellStyle name="Normal 83 6 2 2" xfId="3892"/>
    <cellStyle name="Normal 83 6 2 3" xfId="4668"/>
    <cellStyle name="Normal 83 6 3" xfId="3150"/>
    <cellStyle name="Normal 83 6 4" xfId="4708"/>
    <cellStyle name="Normal 83 7" xfId="1373"/>
    <cellStyle name="Normal 83 7 2" xfId="3344"/>
    <cellStyle name="Normal 83 7 3" xfId="4501"/>
    <cellStyle name="Normal 83 8" xfId="2713"/>
    <cellStyle name="Normal 83 8 2" xfId="5801"/>
    <cellStyle name="Normal 83 9" xfId="2714"/>
    <cellStyle name="Normal 83 9 2" xfId="5802"/>
    <cellStyle name="Normal 84" xfId="573"/>
    <cellStyle name="Normal 84 2" xfId="990"/>
    <cellStyle name="Normal 84 2 2" xfId="2715"/>
    <cellStyle name="Normal 84 3" xfId="2716"/>
    <cellStyle name="Normal 87" xfId="223"/>
    <cellStyle name="Normal 87 10" xfId="3080"/>
    <cellStyle name="Normal 87 11" xfId="4261"/>
    <cellStyle name="Normal 87 2" xfId="224"/>
    <cellStyle name="Normal 87 2 10" xfId="4586"/>
    <cellStyle name="Normal 87 2 2" xfId="392"/>
    <cellStyle name="Normal 87 2 2 2" xfId="822"/>
    <cellStyle name="Normal 87 2 2 2 2" xfId="1255"/>
    <cellStyle name="Normal 87 2 2 2 2 2" xfId="1880"/>
    <cellStyle name="Normal 87 2 2 2 2 2 2" xfId="4087"/>
    <cellStyle name="Normal 87 2 2 2 2 2 3" xfId="5345"/>
    <cellStyle name="Normal 87 2 2 2 2 3" xfId="3015"/>
    <cellStyle name="Normal 87 2 2 2 2 4" xfId="5275"/>
    <cellStyle name="Normal 87 2 2 2 3" xfId="1568"/>
    <cellStyle name="Normal 87 2 2 2 3 2" xfId="3461"/>
    <cellStyle name="Normal 87 2 2 2 3 3" xfId="5122"/>
    <cellStyle name="Normal 87 2 2 2 4" xfId="2717"/>
    <cellStyle name="Normal 87 2 2 2 4 2" xfId="5803"/>
    <cellStyle name="Normal 87 2 2 2 5" xfId="3443"/>
    <cellStyle name="Normal 87 2 2 2 6" xfId="4389"/>
    <cellStyle name="Normal 87 2 2 3" xfId="1097"/>
    <cellStyle name="Normal 87 2 2 3 2" xfId="1724"/>
    <cellStyle name="Normal 87 2 2 3 2 2" xfId="3931"/>
    <cellStyle name="Normal 87 2 2 3 2 3" xfId="4302"/>
    <cellStyle name="Normal 87 2 2 3 3" xfId="3748"/>
    <cellStyle name="Normal 87 2 2 3 4" xfId="4717"/>
    <cellStyle name="Normal 87 2 2 4" xfId="1412"/>
    <cellStyle name="Normal 87 2 2 4 2" xfId="3473"/>
    <cellStyle name="Normal 87 2 2 4 3" xfId="4808"/>
    <cellStyle name="Normal 87 2 2 5" xfId="2718"/>
    <cellStyle name="Normal 87 2 2 5 2" xfId="5804"/>
    <cellStyle name="Normal 87 2 2 6" xfId="2719"/>
    <cellStyle name="Normal 87 2 2 6 2" xfId="5805"/>
    <cellStyle name="Normal 87 2 2 7" xfId="3064"/>
    <cellStyle name="Normal 87 2 2 8" xfId="5103"/>
    <cellStyle name="Normal 87 2 3" xfId="574"/>
    <cellStyle name="Normal 87 2 3 2" xfId="991"/>
    <cellStyle name="Normal 87 2 3 2 2" xfId="1334"/>
    <cellStyle name="Normal 87 2 3 2 2 2" xfId="1959"/>
    <cellStyle name="Normal 87 2 3 2 2 2 2" xfId="4166"/>
    <cellStyle name="Normal 87 2 3 2 2 2 3" xfId="5424"/>
    <cellStyle name="Normal 87 2 3 2 2 3" xfId="3006"/>
    <cellStyle name="Normal 87 2 3 2 2 4" xfId="4811"/>
    <cellStyle name="Normal 87 2 3 2 3" xfId="1647"/>
    <cellStyle name="Normal 87 2 3 2 3 2" xfId="3542"/>
    <cellStyle name="Normal 87 2 3 2 3 3" xfId="4667"/>
    <cellStyle name="Normal 87 2 3 2 4" xfId="2720"/>
    <cellStyle name="Normal 87 2 3 2 4 2" xfId="5806"/>
    <cellStyle name="Normal 87 2 3 2 5" xfId="3393"/>
    <cellStyle name="Normal 87 2 3 2 6" xfId="4211"/>
    <cellStyle name="Normal 87 2 3 3" xfId="1176"/>
    <cellStyle name="Normal 87 2 3 3 2" xfId="1803"/>
    <cellStyle name="Normal 87 2 3 3 2 2" xfId="4010"/>
    <cellStyle name="Normal 87 2 3 3 2 3" xfId="5228"/>
    <cellStyle name="Normal 87 2 3 3 3" xfId="3528"/>
    <cellStyle name="Normal 87 2 3 3 4" xfId="4691"/>
    <cellStyle name="Normal 87 2 3 4" xfId="1491"/>
    <cellStyle name="Normal 87 2 3 4 2" xfId="3554"/>
    <cellStyle name="Normal 87 2 3 4 3" xfId="4333"/>
    <cellStyle name="Normal 87 2 3 5" xfId="2721"/>
    <cellStyle name="Normal 87 2 3 5 2" xfId="5807"/>
    <cellStyle name="Normal 87 2 3 6" xfId="2722"/>
    <cellStyle name="Normal 87 2 3 6 2" xfId="5808"/>
    <cellStyle name="Normal 87 2 3 7" xfId="3407"/>
    <cellStyle name="Normal 87 2 3 8" xfId="4197"/>
    <cellStyle name="Normal 87 2 4" xfId="753"/>
    <cellStyle name="Normal 87 2 4 2" xfId="1218"/>
    <cellStyle name="Normal 87 2 4 2 2" xfId="1843"/>
    <cellStyle name="Normal 87 2 4 2 2 2" xfId="4050"/>
    <cellStyle name="Normal 87 2 4 2 2 3" xfId="5308"/>
    <cellStyle name="Normal 87 2 4 2 3" xfId="3698"/>
    <cellStyle name="Normal 87 2 4 2 4" xfId="5143"/>
    <cellStyle name="Normal 87 2 4 3" xfId="1531"/>
    <cellStyle name="Normal 87 2 4 3 2" xfId="3464"/>
    <cellStyle name="Normal 87 2 4 3 3" xfId="5061"/>
    <cellStyle name="Normal 87 2 4 4" xfId="2723"/>
    <cellStyle name="Normal 87 2 4 4 2" xfId="5809"/>
    <cellStyle name="Normal 87 2 4 5" xfId="3304"/>
    <cellStyle name="Normal 87 2 4 6" xfId="4941"/>
    <cellStyle name="Normal 87 2 5" xfId="1060"/>
    <cellStyle name="Normal 87 2 5 2" xfId="1687"/>
    <cellStyle name="Normal 87 2 5 2 2" xfId="3894"/>
    <cellStyle name="Normal 87 2 5 2 3" xfId="5012"/>
    <cellStyle name="Normal 87 2 5 3" xfId="3763"/>
    <cellStyle name="Normal 87 2 5 4" xfId="5154"/>
    <cellStyle name="Normal 87 2 6" xfId="1375"/>
    <cellStyle name="Normal 87 2 6 2" xfId="3476"/>
    <cellStyle name="Normal 87 2 6 3" xfId="4998"/>
    <cellStyle name="Normal 87 2 7" xfId="2724"/>
    <cellStyle name="Normal 87 2 7 2" xfId="5810"/>
    <cellStyle name="Normal 87 2 8" xfId="2725"/>
    <cellStyle name="Normal 87 2 8 2" xfId="5811"/>
    <cellStyle name="Normal 87 2 9" xfId="3074"/>
    <cellStyle name="Normal 87 3" xfId="391"/>
    <cellStyle name="Normal 87 3 2" xfId="821"/>
    <cellStyle name="Normal 87 3 2 2" xfId="1254"/>
    <cellStyle name="Normal 87 3 2 2 2" xfId="1879"/>
    <cellStyle name="Normal 87 3 2 2 2 2" xfId="4086"/>
    <cellStyle name="Normal 87 3 2 2 2 3" xfId="5344"/>
    <cellStyle name="Normal 87 3 2 2 3" xfId="3113"/>
    <cellStyle name="Normal 87 3 2 2 4" xfId="4529"/>
    <cellStyle name="Normal 87 3 2 3" xfId="1567"/>
    <cellStyle name="Normal 87 3 2 3 2" xfId="3597"/>
    <cellStyle name="Normal 87 3 2 3 3" xfId="5053"/>
    <cellStyle name="Normal 87 3 2 4" xfId="2726"/>
    <cellStyle name="Normal 87 3 2 4 2" xfId="5812"/>
    <cellStyle name="Normal 87 3 2 5" xfId="3808"/>
    <cellStyle name="Normal 87 3 2 6" xfId="4283"/>
    <cellStyle name="Normal 87 3 3" xfId="1096"/>
    <cellStyle name="Normal 87 3 3 2" xfId="1723"/>
    <cellStyle name="Normal 87 3 3 2 2" xfId="3930"/>
    <cellStyle name="Normal 87 3 3 2 3" xfId="5028"/>
    <cellStyle name="Normal 87 3 3 3" xfId="3749"/>
    <cellStyle name="Normal 87 3 3 4" xfId="4459"/>
    <cellStyle name="Normal 87 3 4" xfId="1411"/>
    <cellStyle name="Normal 87 3 4 2" xfId="3633"/>
    <cellStyle name="Normal 87 3 4 3" xfId="4254"/>
    <cellStyle name="Normal 87 3 5" xfId="2727"/>
    <cellStyle name="Normal 87 3 5 2" xfId="5813"/>
    <cellStyle name="Normal 87 3 6" xfId="2728"/>
    <cellStyle name="Normal 87 3 6 2" xfId="5814"/>
    <cellStyle name="Normal 87 3 7" xfId="3065"/>
    <cellStyle name="Normal 87 3 8" xfId="4379"/>
    <cellStyle name="Normal 87 4" xfId="575"/>
    <cellStyle name="Normal 87 4 2" xfId="992"/>
    <cellStyle name="Normal 87 4 2 2" xfId="1335"/>
    <cellStyle name="Normal 87 4 2 2 2" xfId="1960"/>
    <cellStyle name="Normal 87 4 2 2 2 2" xfId="4167"/>
    <cellStyle name="Normal 87 4 2 2 2 3" xfId="5425"/>
    <cellStyle name="Normal 87 4 2 2 3" xfId="3648"/>
    <cellStyle name="Normal 87 4 2 2 4" xfId="4917"/>
    <cellStyle name="Normal 87 4 2 3" xfId="1648"/>
    <cellStyle name="Normal 87 4 2 3 2" xfId="3368"/>
    <cellStyle name="Normal 87 4 2 3 3" xfId="4923"/>
    <cellStyle name="Normal 87 4 2 4" xfId="2729"/>
    <cellStyle name="Normal 87 4 2 4 2" xfId="5815"/>
    <cellStyle name="Normal 87 4 2 5" xfId="3292"/>
    <cellStyle name="Normal 87 4 2 6" xfId="4711"/>
    <cellStyle name="Normal 87 4 3" xfId="1177"/>
    <cellStyle name="Normal 87 4 3 2" xfId="1804"/>
    <cellStyle name="Normal 87 4 3 2 2" xfId="4011"/>
    <cellStyle name="Normal 87 4 3 2 3" xfId="5220"/>
    <cellStyle name="Normal 87 4 3 3" xfId="3354"/>
    <cellStyle name="Normal 87 4 3 4" xfId="5089"/>
    <cellStyle name="Normal 87 4 4" xfId="1492"/>
    <cellStyle name="Normal 87 4 4 2" xfId="3380"/>
    <cellStyle name="Normal 87 4 4 3" xfId="4866"/>
    <cellStyle name="Normal 87 4 5" xfId="2730"/>
    <cellStyle name="Normal 87 4 5 2" xfId="5816"/>
    <cellStyle name="Normal 87 4 6" xfId="2731"/>
    <cellStyle name="Normal 87 4 6 2" xfId="5817"/>
    <cellStyle name="Normal 87 4 7" xfId="3494"/>
    <cellStyle name="Normal 87 4 8" xfId="4973"/>
    <cellStyle name="Normal 87 5" xfId="752"/>
    <cellStyle name="Normal 87 5 2" xfId="1217"/>
    <cellStyle name="Normal 87 5 2 2" xfId="1842"/>
    <cellStyle name="Normal 87 5 2 2 2" xfId="4049"/>
    <cellStyle name="Normal 87 5 2 2 3" xfId="5307"/>
    <cellStyle name="Normal 87 5 2 3" xfId="3186"/>
    <cellStyle name="Normal 87 5 2 4" xfId="4222"/>
    <cellStyle name="Normal 87 5 3" xfId="1530"/>
    <cellStyle name="Normal 87 5 3 2" xfId="3606"/>
    <cellStyle name="Normal 87 5 3 3" xfId="4777"/>
    <cellStyle name="Normal 87 5 4" xfId="2732"/>
    <cellStyle name="Normal 87 5 4 2" xfId="5818"/>
    <cellStyle name="Normal 87 5 5" xfId="3825"/>
    <cellStyle name="Normal 87 5 6" xfId="5202"/>
    <cellStyle name="Normal 87 6" xfId="1059"/>
    <cellStyle name="Normal 87 6 2" xfId="1686"/>
    <cellStyle name="Normal 87 6 2 2" xfId="3893"/>
    <cellStyle name="Normal 87 6 2 3" xfId="4836"/>
    <cellStyle name="Normal 87 6 3" xfId="3764"/>
    <cellStyle name="Normal 87 6 4" xfId="4553"/>
    <cellStyle name="Normal 87 7" xfId="1374"/>
    <cellStyle name="Normal 87 7 2" xfId="3642"/>
    <cellStyle name="Normal 87 7 3" xfId="4481"/>
    <cellStyle name="Normal 87 8" xfId="2733"/>
    <cellStyle name="Normal 87 8 2" xfId="5819"/>
    <cellStyle name="Normal 87 9" xfId="2734"/>
    <cellStyle name="Normal 87 9 2" xfId="5820"/>
    <cellStyle name="Normal 9" xfId="225"/>
    <cellStyle name="Normal 9 2" xfId="226"/>
    <cellStyle name="Normal 9 2 2" xfId="755"/>
    <cellStyle name="Normal 9 2 2 2" xfId="2735"/>
    <cellStyle name="Normal 9 2 3" xfId="2736"/>
    <cellStyle name="Normal 9 3" xfId="754"/>
    <cellStyle name="Normal 9 3 2" xfId="2737"/>
    <cellStyle name="Normal 9 4" xfId="2738"/>
    <cellStyle name="Percent" xfId="1" builtinId="5"/>
    <cellStyle name="Percent 10" xfId="227"/>
    <cellStyle name="Percent 10 10" xfId="4961"/>
    <cellStyle name="Percent 10 2" xfId="394"/>
    <cellStyle name="Percent 10 2 2" xfId="824"/>
    <cellStyle name="Percent 10 2 2 2" xfId="1256"/>
    <cellStyle name="Percent 10 2 2 2 2" xfId="1881"/>
    <cellStyle name="Percent 10 2 2 2 2 2" xfId="4088"/>
    <cellStyle name="Percent 10 2 2 2 2 3" xfId="5346"/>
    <cellStyle name="Percent 10 2 2 2 3" xfId="3680"/>
    <cellStyle name="Percent 10 2 2 2 4" xfId="4487"/>
    <cellStyle name="Percent 10 2 2 3" xfId="1569"/>
    <cellStyle name="Percent 10 2 2 3 2" xfId="3548"/>
    <cellStyle name="Percent 10 2 2 3 3" xfId="4390"/>
    <cellStyle name="Percent 10 2 2 4" xfId="2739"/>
    <cellStyle name="Percent 10 2 2 4 2" xfId="5821"/>
    <cellStyle name="Percent 10 2 2 5" xfId="3530"/>
    <cellStyle name="Percent 10 2 2 6" xfId="5077"/>
    <cellStyle name="Percent 10 2 3" xfId="1098"/>
    <cellStyle name="Percent 10 2 3 2" xfId="1725"/>
    <cellStyle name="Percent 10 2 3 2 2" xfId="3932"/>
    <cellStyle name="Percent 10 2 3 2 3" xfId="5126"/>
    <cellStyle name="Percent 10 2 3 3" xfId="3190"/>
    <cellStyle name="Percent 10 2 3 4" xfId="4470"/>
    <cellStyle name="Percent 10 2 4" xfId="1413"/>
    <cellStyle name="Percent 10 2 4 2" xfId="3560"/>
    <cellStyle name="Percent 10 2 4 3" xfId="4535"/>
    <cellStyle name="Percent 10 2 5" xfId="2740"/>
    <cellStyle name="Percent 10 2 5 2" xfId="5822"/>
    <cellStyle name="Percent 10 2 6" xfId="2741"/>
    <cellStyle name="Percent 10 2 7" xfId="3063"/>
    <cellStyle name="Percent 10 2 8" xfId="4623"/>
    <cellStyle name="Percent 10 3" xfId="576"/>
    <cellStyle name="Percent 10 3 2" xfId="993"/>
    <cellStyle name="Percent 10 3 2 2" xfId="1336"/>
    <cellStyle name="Percent 10 3 2 2 2" xfId="1961"/>
    <cellStyle name="Percent 10 3 2 2 2 2" xfId="4168"/>
    <cellStyle name="Percent 10 3 2 2 2 3" xfId="5426"/>
    <cellStyle name="Percent 10 3 2 2 3" xfId="3647"/>
    <cellStyle name="Percent 10 3 2 2 4" xfId="4887"/>
    <cellStyle name="Percent 10 3 2 3" xfId="1649"/>
    <cellStyle name="Percent 10 3 2 3 2" xfId="3231"/>
    <cellStyle name="Percent 10 3 2 3 3" xfId="5263"/>
    <cellStyle name="Percent 10 3 2 4" xfId="2742"/>
    <cellStyle name="Percent 10 3 2 4 2" xfId="5823"/>
    <cellStyle name="Percent 10 3 2 5" xfId="3156"/>
    <cellStyle name="Percent 10 3 2 6" xfId="4939"/>
    <cellStyle name="Percent 10 3 3" xfId="1178"/>
    <cellStyle name="Percent 10 3 3 2" xfId="1805"/>
    <cellStyle name="Percent 10 3 3 2 2" xfId="4012"/>
    <cellStyle name="Percent 10 3 3 2 3" xfId="4889"/>
    <cellStyle name="Percent 10 3 3 3" xfId="3187"/>
    <cellStyle name="Percent 10 3 3 4" xfId="4724"/>
    <cellStyle name="Percent 10 3 4" xfId="1493"/>
    <cellStyle name="Percent 10 3 4 2" xfId="3243"/>
    <cellStyle name="Percent 10 3 4 3" xfId="4482"/>
    <cellStyle name="Percent 10 3 5" xfId="2743"/>
    <cellStyle name="Percent 10 3 5 2" xfId="5824"/>
    <cellStyle name="Percent 10 3 6" xfId="2744"/>
    <cellStyle name="Percent 10 3 6 2" xfId="5825"/>
    <cellStyle name="Percent 10 3 7" xfId="3319"/>
    <cellStyle name="Percent 10 3 8" xfId="4654"/>
    <cellStyle name="Percent 10 4" xfId="756"/>
    <cellStyle name="Percent 10 4 2" xfId="1219"/>
    <cellStyle name="Percent 10 4 2 2" xfId="1844"/>
    <cellStyle name="Percent 10 4 2 2 2" xfId="4051"/>
    <cellStyle name="Percent 10 4 2 2 3" xfId="5309"/>
    <cellStyle name="Percent 10 4 2 3" xfId="3697"/>
    <cellStyle name="Percent 10 4 2 4" xfId="5060"/>
    <cellStyle name="Percent 10 4 3" xfId="1532"/>
    <cellStyle name="Percent 10 4 3 2" xfId="3551"/>
    <cellStyle name="Percent 10 4 3 3" xfId="5238"/>
    <cellStyle name="Percent 10 4 4" xfId="2745"/>
    <cellStyle name="Percent 10 4 4 2" xfId="5826"/>
    <cellStyle name="Percent 10 4 5" xfId="3168"/>
    <cellStyle name="Percent 10 4 6" xfId="4240"/>
    <cellStyle name="Percent 10 5" xfId="1061"/>
    <cellStyle name="Percent 10 5 2" xfId="1688"/>
    <cellStyle name="Percent 10 5 2 2" xfId="3895"/>
    <cellStyle name="Percent 10 5 2 3" xfId="4354"/>
    <cellStyle name="Percent 10 5 3" xfId="3195"/>
    <cellStyle name="Percent 10 5 4" xfId="5195"/>
    <cellStyle name="Percent 10 6" xfId="1376"/>
    <cellStyle name="Percent 10 6 2" xfId="3563"/>
    <cellStyle name="Percent 10 6 3" xfId="4918"/>
    <cellStyle name="Percent 10 7" xfId="2746"/>
    <cellStyle name="Percent 10 7 2" xfId="5827"/>
    <cellStyle name="Percent 10 8" xfId="2747"/>
    <cellStyle name="Percent 10 8 2" xfId="5828"/>
    <cellStyle name="Percent 10 9" xfId="3880"/>
    <cellStyle name="Percent 11" xfId="228"/>
    <cellStyle name="Percent 12" xfId="363"/>
    <cellStyle name="Percent 12 2" xfId="793"/>
    <cellStyle name="Percent 12 2 2" xfId="2748"/>
    <cellStyle name="Percent 12 3" xfId="2749"/>
    <cellStyle name="Percent 12 4" xfId="2750"/>
    <cellStyle name="Percent 12 4 2" xfId="5829"/>
    <cellStyle name="Percent 13" xfId="393"/>
    <cellStyle name="Percent 13 2" xfId="823"/>
    <cellStyle name="Percent 13 2 2" xfId="2751"/>
    <cellStyle name="Percent 13 3" xfId="2752"/>
    <cellStyle name="Percent 14" xfId="577"/>
    <cellStyle name="Percent 14 2" xfId="994"/>
    <cellStyle name="Percent 14 2 2" xfId="2753"/>
    <cellStyle name="Percent 14 3" xfId="2754"/>
    <cellStyle name="Percent 15" xfId="578"/>
    <cellStyle name="Percent 15 2" xfId="995"/>
    <cellStyle name="Percent 15 2 2" xfId="1337"/>
    <cellStyle name="Percent 15 2 2 2" xfId="1962"/>
    <cellStyle name="Percent 15 2 2 2 2" xfId="4169"/>
    <cellStyle name="Percent 15 2 2 2 3" xfId="5427"/>
    <cellStyle name="Percent 15 2 2 3" xfId="3175"/>
    <cellStyle name="Percent 15 2 2 4" xfId="4232"/>
    <cellStyle name="Percent 15 2 3" xfId="1650"/>
    <cellStyle name="Percent 15 2 3 2" xfId="3083"/>
    <cellStyle name="Percent 15 2 3 3" xfId="5193"/>
    <cellStyle name="Percent 15 2 4" xfId="2755"/>
    <cellStyle name="Percent 15 2 4 2" xfId="5830"/>
    <cellStyle name="Percent 15 2 5" xfId="3155"/>
    <cellStyle name="Percent 15 2 6" xfId="5256"/>
    <cellStyle name="Percent 15 3" xfId="1179"/>
    <cellStyle name="Percent 15 3 2" xfId="1806"/>
    <cellStyle name="Percent 15 3 2 2" xfId="4013"/>
    <cellStyle name="Percent 15 3 2 3" xfId="4450"/>
    <cellStyle name="Percent 15 3 3" xfId="3710"/>
    <cellStyle name="Percent 15 3 4" xfId="4353"/>
    <cellStyle name="Percent 15 4" xfId="1494"/>
    <cellStyle name="Percent 15 4 2" xfId="3095"/>
    <cellStyle name="Percent 15 4 3" xfId="5153"/>
    <cellStyle name="Percent 15 5" xfId="2756"/>
    <cellStyle name="Percent 15 5 2" xfId="5831"/>
    <cellStyle name="Percent 15 6" xfId="2757"/>
    <cellStyle name="Percent 15 6 2" xfId="5832"/>
    <cellStyle name="Percent 15 7" xfId="3835"/>
    <cellStyle name="Percent 15 8" xfId="5194"/>
    <cellStyle name="Percent 16" xfId="579"/>
    <cellStyle name="Percent 16 2" xfId="996"/>
    <cellStyle name="Percent 16 2 2" xfId="1338"/>
    <cellStyle name="Percent 16 2 2 2" xfId="1963"/>
    <cellStyle name="Percent 16 2 2 2 2" xfId="4170"/>
    <cellStyle name="Percent 16 2 2 2 3" xfId="5428"/>
    <cellStyle name="Percent 16 2 2 3" xfId="3646"/>
    <cellStyle name="Percent 16 2 2 4" xfId="4653"/>
    <cellStyle name="Percent 16 2 3" xfId="1651"/>
    <cellStyle name="Percent 16 2 3 2" xfId="2939"/>
    <cellStyle name="Percent 16 2 3 3" xfId="4764"/>
    <cellStyle name="Percent 16 2 4" xfId="2758"/>
    <cellStyle name="Percent 16 2 4 2" xfId="5833"/>
    <cellStyle name="Percent 16 2 5" xfId="3076"/>
    <cellStyle name="Percent 16 2 6" xfId="4625"/>
    <cellStyle name="Percent 16 3" xfId="1180"/>
    <cellStyle name="Percent 16 3 2" xfId="1807"/>
    <cellStyle name="Percent 16 3 2 2" xfId="4014"/>
    <cellStyle name="Percent 16 3 2 3" xfId="5076"/>
    <cellStyle name="Percent 16 3 3" xfId="3709"/>
    <cellStyle name="Percent 16 3 4" xfId="4263"/>
    <cellStyle name="Percent 16 4" xfId="1495"/>
    <cellStyle name="Percent 16 4 2" xfId="2963"/>
    <cellStyle name="Percent 16 4 3" xfId="4635"/>
    <cellStyle name="Percent 16 5" xfId="2759"/>
    <cellStyle name="Percent 16 5 2" xfId="5834"/>
    <cellStyle name="Percent 16 6" xfId="2760"/>
    <cellStyle name="Percent 16 6 2" xfId="5835"/>
    <cellStyle name="Percent 16 7" xfId="3451"/>
    <cellStyle name="Percent 16 8" xfId="4960"/>
    <cellStyle name="Percent 17" xfId="639"/>
    <cellStyle name="Percent 17 2" xfId="2761"/>
    <cellStyle name="Percent 18" xfId="1030"/>
    <cellStyle name="Percent 18 2" xfId="1200"/>
    <cellStyle name="Percent 18 2 2" xfId="4294"/>
    <cellStyle name="Percent 18 3" xfId="4513"/>
    <cellStyle name="Percent 19" xfId="1031"/>
    <cellStyle name="Percent 19 2" xfId="4447"/>
    <cellStyle name="Percent 2" xfId="9"/>
    <cellStyle name="Percent 2 2" xfId="230"/>
    <cellStyle name="Percent 2 2 2" xfId="580"/>
    <cellStyle name="Percent 2 2 2 2" xfId="997"/>
    <cellStyle name="Percent 2 2 2 2 2" xfId="2762"/>
    <cellStyle name="Percent 2 2 2 3" xfId="2763"/>
    <cellStyle name="Percent 2 2 3" xfId="581"/>
    <cellStyle name="Percent 2 2 3 2" xfId="998"/>
    <cellStyle name="Percent 2 2 3 2 2" xfId="2764"/>
    <cellStyle name="Percent 2 2 3 3" xfId="2765"/>
    <cellStyle name="Percent 2 2 4" xfId="757"/>
    <cellStyle name="Percent 2 2 4 2" xfId="2766"/>
    <cellStyle name="Percent 2 2 5" xfId="2767"/>
    <cellStyle name="Percent 2 3" xfId="231"/>
    <cellStyle name="Percent 2 3 2" xfId="582"/>
    <cellStyle name="Percent 2 3 2 2" xfId="999"/>
    <cellStyle name="Percent 2 3 2 2 2" xfId="2768"/>
    <cellStyle name="Percent 2 3 2 3" xfId="2769"/>
    <cellStyle name="Percent 2 3 3" xfId="583"/>
    <cellStyle name="Percent 2 3 4" xfId="584"/>
    <cellStyle name="Percent 2 3 4 2" xfId="1000"/>
    <cellStyle name="Percent 2 3 4 2 2" xfId="2770"/>
    <cellStyle name="Percent 2 3 4 3" xfId="2771"/>
    <cellStyle name="Percent 2 4" xfId="232"/>
    <cellStyle name="Percent 2 4 2" xfId="585"/>
    <cellStyle name="Percent 2 4 2 2" xfId="1001"/>
    <cellStyle name="Percent 2 4 2 2 2" xfId="2772"/>
    <cellStyle name="Percent 2 4 2 3" xfId="2773"/>
    <cellStyle name="Percent 2 5" xfId="233"/>
    <cellStyle name="Percent 2 5 2" xfId="586"/>
    <cellStyle name="Percent 2 5 2 2" xfId="1002"/>
    <cellStyle name="Percent 2 5 2 2 2" xfId="2774"/>
    <cellStyle name="Percent 2 5 2 3" xfId="2775"/>
    <cellStyle name="Percent 2 6" xfId="234"/>
    <cellStyle name="Percent 2 7" xfId="229"/>
    <cellStyle name="Percent 2 8" xfId="626"/>
    <cellStyle name="Percent 2 8 2" xfId="2776"/>
    <cellStyle name="Percent 2 9" xfId="2777"/>
    <cellStyle name="Percent 20" xfId="1346"/>
    <cellStyle name="Percent 20 2" xfId="1971"/>
    <cellStyle name="Percent 20 2 2" xfId="5436"/>
    <cellStyle name="Percent 20 3" xfId="5041"/>
    <cellStyle name="Percent 21" xfId="7"/>
    <cellStyle name="Percent 21 2" xfId="4819"/>
    <cellStyle name="Percent 22" xfId="5"/>
    <cellStyle name="Percent 23" xfId="4493"/>
    <cellStyle name="Percent 25" xfId="587"/>
    <cellStyle name="Percent 25 2" xfId="588"/>
    <cellStyle name="Percent 25 2 2" xfId="1004"/>
    <cellStyle name="Percent 25 2 2 2" xfId="2778"/>
    <cellStyle name="Percent 25 2 3" xfId="2779"/>
    <cellStyle name="Percent 25 3" xfId="1003"/>
    <cellStyle name="Percent 25 3 2" xfId="2780"/>
    <cellStyle name="Percent 25 4" xfId="2781"/>
    <cellStyle name="Percent 26" xfId="589"/>
    <cellStyle name="Percent 26 2" xfId="590"/>
    <cellStyle name="Percent 26 2 2" xfId="1006"/>
    <cellStyle name="Percent 26 2 2 2" xfId="2782"/>
    <cellStyle name="Percent 26 2 3" xfId="2783"/>
    <cellStyle name="Percent 26 3" xfId="1005"/>
    <cellStyle name="Percent 26 3 2" xfId="2784"/>
    <cellStyle name="Percent 26 4" xfId="2785"/>
    <cellStyle name="Percent 27" xfId="591"/>
    <cellStyle name="Percent 27 2" xfId="592"/>
    <cellStyle name="Percent 27 2 2" xfId="1008"/>
    <cellStyle name="Percent 27 2 2 2" xfId="2786"/>
    <cellStyle name="Percent 27 2 3" xfId="2787"/>
    <cellStyle name="Percent 27 3" xfId="1007"/>
    <cellStyle name="Percent 27 3 2" xfId="2788"/>
    <cellStyle name="Percent 27 4" xfId="2789"/>
    <cellStyle name="Percent 28" xfId="593"/>
    <cellStyle name="Percent 28 2" xfId="594"/>
    <cellStyle name="Percent 28 2 2" xfId="1010"/>
    <cellStyle name="Percent 28 2 2 2" xfId="2790"/>
    <cellStyle name="Percent 28 2 3" xfId="2791"/>
    <cellStyle name="Percent 28 3" xfId="1009"/>
    <cellStyle name="Percent 28 3 2" xfId="2792"/>
    <cellStyle name="Percent 28 4" xfId="2793"/>
    <cellStyle name="Percent 29" xfId="595"/>
    <cellStyle name="Percent 29 2" xfId="596"/>
    <cellStyle name="Percent 29 2 2" xfId="1012"/>
    <cellStyle name="Percent 29 2 2 2" xfId="2794"/>
    <cellStyle name="Percent 29 2 3" xfId="2795"/>
    <cellStyle name="Percent 29 3" xfId="1011"/>
    <cellStyle name="Percent 29 3 2" xfId="2796"/>
    <cellStyle name="Percent 29 4" xfId="2797"/>
    <cellStyle name="Percent 3" xfId="235"/>
    <cellStyle name="Percent 3 2" xfId="236"/>
    <cellStyle name="Percent 3 2 2" xfId="237"/>
    <cellStyle name="Percent 3 2 2 2" xfId="597"/>
    <cellStyle name="Percent 3 2 2 3" xfId="760"/>
    <cellStyle name="Percent 3 2 2 3 2" xfId="2798"/>
    <cellStyle name="Percent 3 2 2 4" xfId="2799"/>
    <cellStyle name="Percent 3 2 3" xfId="238"/>
    <cellStyle name="Percent 3 2 4" xfId="759"/>
    <cellStyle name="Percent 3 2 4 2" xfId="2800"/>
    <cellStyle name="Percent 3 2 5" xfId="2801"/>
    <cellStyle name="Percent 3 3" xfId="239"/>
    <cellStyle name="Percent 3 3 2" xfId="240"/>
    <cellStyle name="Percent 3 3 2 10" xfId="5099"/>
    <cellStyle name="Percent 3 3 2 2" xfId="395"/>
    <cellStyle name="Percent 3 3 2 2 2" xfId="825"/>
    <cellStyle name="Percent 3 3 2 2 2 2" xfId="1257"/>
    <cellStyle name="Percent 3 3 2 2 2 2 2" xfId="1882"/>
    <cellStyle name="Percent 3 3 2 2 2 2 2 2" xfId="4089"/>
    <cellStyle name="Percent 3 3 2 2 2 2 2 3" xfId="5347"/>
    <cellStyle name="Percent 3 3 2 2 2 2 3" xfId="3679"/>
    <cellStyle name="Percent 3 3 2 2 2 2 4" xfId="4520"/>
    <cellStyle name="Percent 3 3 2 2 2 3" xfId="1570"/>
    <cellStyle name="Percent 3 3 2 2 2 3 2" xfId="3374"/>
    <cellStyle name="Percent 3 3 2 2 2 3 3" xfId="5247"/>
    <cellStyle name="Percent 3 3 2 2 2 4" xfId="2802"/>
    <cellStyle name="Percent 3 3 2 2 2 4 2" xfId="5836"/>
    <cellStyle name="Percent 3 3 2 2 2 5" xfId="3356"/>
    <cellStyle name="Percent 3 3 2 2 2 6" xfId="5165"/>
    <cellStyle name="Percent 3 3 2 2 3" xfId="1099"/>
    <cellStyle name="Percent 3 3 2 2 3 2" xfId="1726"/>
    <cellStyle name="Percent 3 3 2 2 3 2 2" xfId="3933"/>
    <cellStyle name="Percent 3 3 2 2 3 2 3" xfId="4462"/>
    <cellStyle name="Percent 3 3 2 2 3 3" xfId="3747"/>
    <cellStyle name="Percent 3 3 2 2 3 4" xfId="4795"/>
    <cellStyle name="Percent 3 3 2 2 4" xfId="1414"/>
    <cellStyle name="Percent 3 3 2 2 4 2" xfId="3386"/>
    <cellStyle name="Percent 3 3 2 2 4 3" xfId="4369"/>
    <cellStyle name="Percent 3 3 2 2 5" xfId="2803"/>
    <cellStyle name="Percent 3 3 2 2 5 2" xfId="5837"/>
    <cellStyle name="Percent 3 3 2 2 6" xfId="2804"/>
    <cellStyle name="Percent 3 3 2 2 7" xfId="3862"/>
    <cellStyle name="Percent 3 3 2 2 8" xfId="4523"/>
    <cellStyle name="Percent 3 3 2 3" xfId="598"/>
    <cellStyle name="Percent 3 3 2 3 2" xfId="1013"/>
    <cellStyle name="Percent 3 3 2 3 2 2" xfId="1339"/>
    <cellStyle name="Percent 3 3 2 3 2 2 2" xfId="1964"/>
    <cellStyle name="Percent 3 3 2 3 2 2 2 2" xfId="4171"/>
    <cellStyle name="Percent 3 3 2 3 2 2 2 3" xfId="5429"/>
    <cellStyle name="Percent 3 3 2 3 2 2 3" xfId="3645"/>
    <cellStyle name="Percent 3 3 2 3 2 2 4" xfId="4944"/>
    <cellStyle name="Percent 3 3 2 3 2 3" xfId="1652"/>
    <cellStyle name="Percent 3 3 2 3 2 3 2" xfId="2938"/>
    <cellStyle name="Percent 3 3 2 3 2 3 3" xfId="4454"/>
    <cellStyle name="Percent 3 3 2 3 2 4" xfId="2805"/>
    <cellStyle name="Percent 3 3 2 3 2 4 2" xfId="5838"/>
    <cellStyle name="Percent 3 3 2 3 2 5" xfId="3034"/>
    <cellStyle name="Percent 3 3 2 3 2 6" xfId="4344"/>
    <cellStyle name="Percent 3 3 2 3 3" xfId="1181"/>
    <cellStyle name="Percent 3 3 2 3 3 2" xfId="1808"/>
    <cellStyle name="Percent 3 3 2 3 3 2 2" xfId="4015"/>
    <cellStyle name="Percent 3 3 2 3 3 2 3" xfId="4236"/>
    <cellStyle name="Percent 3 3 2 3 3 3" xfId="3435"/>
    <cellStyle name="Percent 3 3 2 3 3 4" xfId="4826"/>
    <cellStyle name="Percent 3 3 2 3 4" xfId="1496"/>
    <cellStyle name="Percent 3 3 2 3 4 2" xfId="2962"/>
    <cellStyle name="Percent 3 3 2 3 4 3" xfId="4868"/>
    <cellStyle name="Percent 3 3 2 3 5" xfId="2806"/>
    <cellStyle name="Percent 3 3 2 3 5 2" xfId="5839"/>
    <cellStyle name="Percent 3 3 2 3 6" xfId="2807"/>
    <cellStyle name="Percent 3 3 2 3 6 2" xfId="5840"/>
    <cellStyle name="Percent 3 3 2 3 7" xfId="3538"/>
    <cellStyle name="Percent 3 3 2 3 8" xfId="4756"/>
    <cellStyle name="Percent 3 3 2 4" xfId="762"/>
    <cellStyle name="Percent 3 3 2 4 2" xfId="1220"/>
    <cellStyle name="Percent 3 3 2 4 2 2" xfId="1845"/>
    <cellStyle name="Percent 3 3 2 4 2 2 2" xfId="4052"/>
    <cellStyle name="Percent 3 3 2 4 2 2 3" xfId="5310"/>
    <cellStyle name="Percent 3 3 2 4 2 3" xfId="3265"/>
    <cellStyle name="Percent 3 3 2 4 2 4" xfId="4490"/>
    <cellStyle name="Percent 3 3 2 4 3" xfId="1533"/>
    <cellStyle name="Percent 3 3 2 4 3 2" xfId="3377"/>
    <cellStyle name="Percent 3 3 2 4 3 3" xfId="4803"/>
    <cellStyle name="Percent 3 3 2 4 4" xfId="2808"/>
    <cellStyle name="Percent 3 3 2 4 4 2" xfId="5841"/>
    <cellStyle name="Percent 3 3 2 4 5" xfId="3824"/>
    <cellStyle name="Percent 3 3 2 4 6" xfId="4978"/>
    <cellStyle name="Percent 3 3 2 5" xfId="1062"/>
    <cellStyle name="Percent 3 3 2 5 2" xfId="1689"/>
    <cellStyle name="Percent 3 3 2 5 2 2" xfId="3896"/>
    <cellStyle name="Percent 3 3 2 5 2 3" xfId="5144"/>
    <cellStyle name="Percent 3 3 2 5 3" xfId="3762"/>
    <cellStyle name="Percent 3 3 2 5 4" xfId="4597"/>
    <cellStyle name="Percent 3 3 2 6" xfId="1377"/>
    <cellStyle name="Percent 3 3 2 6 2" xfId="3389"/>
    <cellStyle name="Percent 3 3 2 6 3" xfId="4356"/>
    <cellStyle name="Percent 3 3 2 7" xfId="2809"/>
    <cellStyle name="Percent 3 3 2 7 2" xfId="5842"/>
    <cellStyle name="Percent 3 3 2 8" xfId="2810"/>
    <cellStyle name="Percent 3 3 2 8 2" xfId="5843"/>
    <cellStyle name="Percent 3 3 2 9" xfId="3879"/>
    <cellStyle name="Percent 3 3 3" xfId="761"/>
    <cellStyle name="Percent 3 3 3 2" xfId="2811"/>
    <cellStyle name="Percent 3 3 4" xfId="2812"/>
    <cellStyle name="Percent 3 4" xfId="241"/>
    <cellStyle name="Percent 3 4 2" xfId="763"/>
    <cellStyle name="Percent 3 4 2 2" xfId="2813"/>
    <cellStyle name="Percent 3 4 3" xfId="2814"/>
    <cellStyle name="Percent 3 5" xfId="242"/>
    <cellStyle name="Percent 3 5 10" xfId="4630"/>
    <cellStyle name="Percent 3 5 2" xfId="396"/>
    <cellStyle name="Percent 3 5 2 2" xfId="826"/>
    <cellStyle name="Percent 3 5 2 2 2" xfId="1258"/>
    <cellStyle name="Percent 3 5 2 2 2 2" xfId="1883"/>
    <cellStyle name="Percent 3 5 2 2 2 2 2" xfId="4090"/>
    <cellStyle name="Percent 3 5 2 2 2 2 3" xfId="5348"/>
    <cellStyle name="Percent 3 5 2 2 2 3" xfId="3180"/>
    <cellStyle name="Percent 3 5 2 2 2 4" xfId="4539"/>
    <cellStyle name="Percent 3 5 2 2 3" xfId="1571"/>
    <cellStyle name="Percent 3 5 2 2 3 2" xfId="3237"/>
    <cellStyle name="Percent 3 5 2 2 3 3" xfId="5150"/>
    <cellStyle name="Percent 3 5 2 2 4" xfId="2815"/>
    <cellStyle name="Percent 3 5 2 2 4 2" xfId="5844"/>
    <cellStyle name="Percent 3 5 2 2 5" xfId="3200"/>
    <cellStyle name="Percent 3 5 2 2 6" xfId="4188"/>
    <cellStyle name="Percent 3 5 2 3" xfId="1100"/>
    <cellStyle name="Percent 3 5 2 3 2" xfId="1727"/>
    <cellStyle name="Percent 3 5 2 3 2 2" xfId="3934"/>
    <cellStyle name="Percent 3 5 2 3 2 3" xfId="5187"/>
    <cellStyle name="Percent 3 5 2 3 3" xfId="3746"/>
    <cellStyle name="Percent 3 5 2 3 4" xfId="4306"/>
    <cellStyle name="Percent 3 5 2 4" xfId="1415"/>
    <cellStyle name="Percent 3 5 2 4 2" xfId="3249"/>
    <cellStyle name="Percent 3 5 2 4 3" xfId="4748"/>
    <cellStyle name="Percent 3 5 2 5" xfId="2816"/>
    <cellStyle name="Percent 3 5 2 5 2" xfId="5845"/>
    <cellStyle name="Percent 3 5 2 6" xfId="2817"/>
    <cellStyle name="Percent 3 5 2 7" xfId="3861"/>
    <cellStyle name="Percent 3 5 2 8" xfId="5137"/>
    <cellStyle name="Percent 3 5 3" xfId="599"/>
    <cellStyle name="Percent 3 5 3 2" xfId="1014"/>
    <cellStyle name="Percent 3 5 3 2 2" xfId="1340"/>
    <cellStyle name="Percent 3 5 3 2 2 2" xfId="1965"/>
    <cellStyle name="Percent 3 5 3 2 2 2 2" xfId="4172"/>
    <cellStyle name="Percent 3 5 3 2 2 2 3" xfId="5430"/>
    <cellStyle name="Percent 3 5 3 2 2 3" xfId="3176"/>
    <cellStyle name="Percent 3 5 3 2 2 4" xfId="5113"/>
    <cellStyle name="Percent 3 5 3 2 3" xfId="1653"/>
    <cellStyle name="Percent 3 5 3 2 3 2" xfId="2937"/>
    <cellStyle name="Percent 3 5 3 2 3 3" xfId="4787"/>
    <cellStyle name="Percent 3 5 3 2 4" xfId="2818"/>
    <cellStyle name="Percent 3 5 3 2 4 2" xfId="5846"/>
    <cellStyle name="Percent 3 5 3 2 5" xfId="3780"/>
    <cellStyle name="Percent 3 5 3 2 6" xfId="4567"/>
    <cellStyle name="Percent 3 5 3 3" xfId="1182"/>
    <cellStyle name="Percent 3 5 3 3 2" xfId="1809"/>
    <cellStyle name="Percent 3 5 3 3 2 2" xfId="4016"/>
    <cellStyle name="Percent 3 5 3 3 2 3" xfId="5044"/>
    <cellStyle name="Percent 3 5 3 3 3" xfId="3522"/>
    <cellStyle name="Percent 3 5 3 3 4" xfId="4804"/>
    <cellStyle name="Percent 3 5 3 4" xfId="1497"/>
    <cellStyle name="Percent 3 5 3 4 2" xfId="2961"/>
    <cellStyle name="Percent 3 5 3 4 3" xfId="4801"/>
    <cellStyle name="Percent 3 5 3 5" xfId="2819"/>
    <cellStyle name="Percent 3 5 3 5 2" xfId="5847"/>
    <cellStyle name="Percent 3 5 3 6" xfId="2820"/>
    <cellStyle name="Percent 3 5 3 6 2" xfId="5848"/>
    <cellStyle name="Percent 3 5 3 7" xfId="3364"/>
    <cellStyle name="Percent 3 5 3 8" xfId="4385"/>
    <cellStyle name="Percent 3 5 4" xfId="764"/>
    <cellStyle name="Percent 3 5 4 2" xfId="1221"/>
    <cellStyle name="Percent 3 5 4 2 2" xfId="1846"/>
    <cellStyle name="Percent 3 5 4 2 2 2" xfId="4053"/>
    <cellStyle name="Percent 3 5 4 2 2 3" xfId="5311"/>
    <cellStyle name="Percent 3 5 4 2 3" xfId="3119"/>
    <cellStyle name="Percent 3 5 4 2 4" xfId="4204"/>
    <cellStyle name="Percent 3 5 4 3" xfId="1534"/>
    <cellStyle name="Percent 3 5 4 3 2" xfId="3240"/>
    <cellStyle name="Percent 3 5 4 3 3" xfId="4799"/>
    <cellStyle name="Percent 3 5 4 4" xfId="2821"/>
    <cellStyle name="Percent 3 5 4 4 2" xfId="5849"/>
    <cellStyle name="Percent 3 5 4 5" xfId="3823"/>
    <cellStyle name="Percent 3 5 4 6" xfId="4922"/>
    <cellStyle name="Percent 3 5 5" xfId="1063"/>
    <cellStyle name="Percent 3 5 5 2" xfId="1690"/>
    <cellStyle name="Percent 3 5 5 2 2" xfId="3897"/>
    <cellStyle name="Percent 3 5 5 2 3" xfId="4690"/>
    <cellStyle name="Percent 3 5 5 3" xfId="3761"/>
    <cellStyle name="Percent 3 5 5 4" xfId="5096"/>
    <cellStyle name="Percent 3 5 6" xfId="1378"/>
    <cellStyle name="Percent 3 5 6 2" xfId="3252"/>
    <cellStyle name="Percent 3 5 6 3" xfId="4714"/>
    <cellStyle name="Percent 3 5 7" xfId="2822"/>
    <cellStyle name="Percent 3 5 7 2" xfId="5850"/>
    <cellStyle name="Percent 3 5 8" xfId="2823"/>
    <cellStyle name="Percent 3 5 8 2" xfId="5851"/>
    <cellStyle name="Percent 3 5 9" xfId="3219"/>
    <cellStyle name="Percent 3 6" xfId="243"/>
    <cellStyle name="Percent 3 6 2" xfId="244"/>
    <cellStyle name="Percent 3 6 2 2" xfId="766"/>
    <cellStyle name="Percent 3 6 2 2 2" xfId="2824"/>
    <cellStyle name="Percent 3 6 2 3" xfId="2825"/>
    <cellStyle name="Percent 3 6 3" xfId="765"/>
    <cellStyle name="Percent 3 6 3 2" xfId="2826"/>
    <cellStyle name="Percent 3 6 4" xfId="2827"/>
    <cellStyle name="Percent 3 7" xfId="245"/>
    <cellStyle name="Percent 3 7 2" xfId="767"/>
    <cellStyle name="Percent 3 7 2 2" xfId="2828"/>
    <cellStyle name="Percent 3 7 3" xfId="2829"/>
    <cellStyle name="Percent 3 8" xfId="758"/>
    <cellStyle name="Percent 3 8 2" xfId="2830"/>
    <cellStyle name="Percent 3 9" xfId="2831"/>
    <cellStyle name="Percent 4" xfId="246"/>
    <cellStyle name="Percent 4 2" xfId="247"/>
    <cellStyle name="Percent 4 2 2" xfId="248"/>
    <cellStyle name="Percent 4 2 2 2" xfId="600"/>
    <cellStyle name="Percent 4 2 2 3" xfId="770"/>
    <cellStyle name="Percent 4 2 2 3 2" xfId="2832"/>
    <cellStyle name="Percent 4 2 2 4" xfId="2833"/>
    <cellStyle name="Percent 4 2 3" xfId="249"/>
    <cellStyle name="Percent 4 2 4" xfId="769"/>
    <cellStyle name="Percent 4 2 4 2" xfId="2834"/>
    <cellStyle name="Percent 4 2 5" xfId="2835"/>
    <cellStyle name="Percent 4 3" xfId="250"/>
    <cellStyle name="Percent 4 3 2" xfId="771"/>
    <cellStyle name="Percent 4 3 2 2" xfId="2836"/>
    <cellStyle name="Percent 4 3 3" xfId="2837"/>
    <cellStyle name="Percent 4 4" xfId="251"/>
    <cellStyle name="Percent 4 4 10" xfId="4557"/>
    <cellStyle name="Percent 4 4 2" xfId="397"/>
    <cellStyle name="Percent 4 4 2 2" xfId="827"/>
    <cellStyle name="Percent 4 4 2 2 2" xfId="1259"/>
    <cellStyle name="Percent 4 4 2 2 2 2" xfId="1884"/>
    <cellStyle name="Percent 4 4 2 2 2 2 2" xfId="4091"/>
    <cellStyle name="Percent 4 4 2 2 2 2 3" xfId="5349"/>
    <cellStyle name="Percent 4 4 2 2 2 3" xfId="3678"/>
    <cellStyle name="Percent 4 4 2 2 2 4" xfId="4565"/>
    <cellStyle name="Percent 4 4 2 2 3" xfId="1572"/>
    <cellStyle name="Percent 4 4 2 2 3 2" xfId="3089"/>
    <cellStyle name="Percent 4 4 2 2 3 3" xfId="4849"/>
    <cellStyle name="Percent 4 4 2 2 4" xfId="2838"/>
    <cellStyle name="Percent 4 4 2 2 4 2" xfId="5852"/>
    <cellStyle name="Percent 4 4 2 2 5" xfId="3807"/>
    <cellStyle name="Percent 4 4 2 2 6" xfId="5085"/>
    <cellStyle name="Percent 4 4 2 3" xfId="1101"/>
    <cellStyle name="Percent 4 4 2 3 2" xfId="1728"/>
    <cellStyle name="Percent 4 4 2 3 2 2" xfId="3935"/>
    <cellStyle name="Percent 4 4 2 3 2 3" xfId="4608"/>
    <cellStyle name="Percent 4 4 2 3 3" xfId="3191"/>
    <cellStyle name="Percent 4 4 2 3 4" xfId="4966"/>
    <cellStyle name="Percent 4 4 2 4" xfId="1416"/>
    <cellStyle name="Percent 4 4 2 4 2" xfId="3101"/>
    <cellStyle name="Percent 4 4 2 4 3" xfId="5234"/>
    <cellStyle name="Percent 4 4 2 5" xfId="2839"/>
    <cellStyle name="Percent 4 4 2 5 2" xfId="5853"/>
    <cellStyle name="Percent 4 4 2 6" xfId="2840"/>
    <cellStyle name="Percent 4 4 2 7" xfId="3212"/>
    <cellStyle name="Percent 4 4 2 8" xfId="4698"/>
    <cellStyle name="Percent 4 4 3" xfId="601"/>
    <cellStyle name="Percent 4 4 3 2" xfId="1015"/>
    <cellStyle name="Percent 4 4 3 2 2" xfId="1341"/>
    <cellStyle name="Percent 4 4 3 2 2 2" xfId="1966"/>
    <cellStyle name="Percent 4 4 3 2 2 2 2" xfId="4173"/>
    <cellStyle name="Percent 4 4 3 2 2 2 3" xfId="5431"/>
    <cellStyle name="Percent 4 4 3 2 2 3" xfId="3005"/>
    <cellStyle name="Percent 4 4 3 2 2 4" xfId="4788"/>
    <cellStyle name="Percent 4 4 3 2 3" xfId="1654"/>
    <cellStyle name="Percent 4 4 3 2 3 2" xfId="2936"/>
    <cellStyle name="Percent 4 4 3 2 3 3" xfId="4641"/>
    <cellStyle name="Percent 4 4 3 2 4" xfId="2841"/>
    <cellStyle name="Percent 4 4 3 2 4 2" xfId="5854"/>
    <cellStyle name="Percent 4 4 3 2 5" xfId="3779"/>
    <cellStyle name="Percent 4 4 3 2 6" xfId="5088"/>
    <cellStyle name="Percent 4 4 3 3" xfId="1183"/>
    <cellStyle name="Percent 4 4 3 3 2" xfId="1810"/>
    <cellStyle name="Percent 4 4 3 3 2 2" xfId="4017"/>
    <cellStyle name="Percent 4 4 3 3 2 3" xfId="4270"/>
    <cellStyle name="Percent 4 4 3 3 3" xfId="3347"/>
    <cellStyle name="Percent 4 4 3 3 4" xfId="4790"/>
    <cellStyle name="Percent 4 4 3 4" xfId="1498"/>
    <cellStyle name="Percent 4 4 3 4 2" xfId="2960"/>
    <cellStyle name="Percent 4 4 3 4 3" xfId="4382"/>
    <cellStyle name="Percent 4 4 3 5" xfId="2842"/>
    <cellStyle name="Percent 4 4 3 5 2" xfId="5855"/>
    <cellStyle name="Percent 4 4 3 6" xfId="2843"/>
    <cellStyle name="Percent 4 4 3 6 2" xfId="5856"/>
    <cellStyle name="Percent 4 4 3 7" xfId="3227"/>
    <cellStyle name="Percent 4 4 3 8" xfId="4492"/>
    <cellStyle name="Percent 4 4 4" xfId="772"/>
    <cellStyle name="Percent 4 4 4 2" xfId="1222"/>
    <cellStyle name="Percent 4 4 4 2 2" xfId="1847"/>
    <cellStyle name="Percent 4 4 4 2 2 2" xfId="4054"/>
    <cellStyle name="Percent 4 4 4 2 2 3" xfId="5312"/>
    <cellStyle name="Percent 4 4 4 2 3" xfId="3018"/>
    <cellStyle name="Percent 4 4 4 2 4" xfId="4465"/>
    <cellStyle name="Percent 4 4 4 3" xfId="1535"/>
    <cellStyle name="Percent 4 4 4 3 2" xfId="3092"/>
    <cellStyle name="Percent 4 4 4 3 3" xfId="4718"/>
    <cellStyle name="Percent 4 4 4 4" xfId="2844"/>
    <cellStyle name="Percent 4 4 4 4 2" xfId="5857"/>
    <cellStyle name="Percent 4 4 4 5" xfId="3302"/>
    <cellStyle name="Percent 4 4 4 6" xfId="4439"/>
    <cellStyle name="Percent 4 4 5" xfId="1064"/>
    <cellStyle name="Percent 4 4 5 2" xfId="1691"/>
    <cellStyle name="Percent 4 4 5 2 2" xfId="3898"/>
    <cellStyle name="Percent 4 4 5 2 3" xfId="4486"/>
    <cellStyle name="Percent 4 4 5 3" xfId="3286"/>
    <cellStyle name="Percent 4 4 5 4" xfId="4548"/>
    <cellStyle name="Percent 4 4 6" xfId="1379"/>
    <cellStyle name="Percent 4 4 6 2" xfId="3104"/>
    <cellStyle name="Percent 4 4 6 3" xfId="5166"/>
    <cellStyle name="Percent 4 4 7" xfId="2845"/>
    <cellStyle name="Percent 4 4 7 2" xfId="5858"/>
    <cellStyle name="Percent 4 4 8" xfId="2846"/>
    <cellStyle name="Percent 4 4 8 2" xfId="5859"/>
    <cellStyle name="Percent 4 4 9" xfId="3878"/>
    <cellStyle name="Percent 4 5" xfId="252"/>
    <cellStyle name="Percent 4 5 2" xfId="773"/>
    <cellStyle name="Percent 4 5 2 2" xfId="2847"/>
    <cellStyle name="Percent 4 5 3" xfId="2848"/>
    <cellStyle name="Percent 4 6" xfId="768"/>
    <cellStyle name="Percent 4 6 2" xfId="2849"/>
    <cellStyle name="Percent 4 7" xfId="2850"/>
    <cellStyle name="Percent 5" xfId="253"/>
    <cellStyle name="Percent 5 10" xfId="2851"/>
    <cellStyle name="Percent 5 10 2" xfId="5860"/>
    <cellStyle name="Percent 5 11" xfId="3877"/>
    <cellStyle name="Percent 5 12" xfId="4693"/>
    <cellStyle name="Percent 5 2" xfId="254"/>
    <cellStyle name="Percent 5 2 2" xfId="775"/>
    <cellStyle name="Percent 5 2 2 2" xfId="2852"/>
    <cellStyle name="Percent 5 2 3" xfId="2853"/>
    <cellStyle name="Percent 5 3" xfId="255"/>
    <cellStyle name="Percent 5 3 2" xfId="776"/>
    <cellStyle name="Percent 5 3 2 2" xfId="2854"/>
    <cellStyle name="Percent 5 3 3" xfId="2855"/>
    <cellStyle name="Percent 5 4" xfId="398"/>
    <cellStyle name="Percent 5 4 2" xfId="828"/>
    <cellStyle name="Percent 5 4 2 2" xfId="1260"/>
    <cellStyle name="Percent 5 4 2 2 2" xfId="1885"/>
    <cellStyle name="Percent 5 4 2 2 2 2" xfId="4092"/>
    <cellStyle name="Percent 5 4 2 2 2 3" xfId="5350"/>
    <cellStyle name="Percent 5 4 2 2 3" xfId="3677"/>
    <cellStyle name="Percent 5 4 2 2 4" xfId="4639"/>
    <cellStyle name="Percent 5 4 2 3" xfId="1573"/>
    <cellStyle name="Percent 5 4 2 3 2" xfId="2951"/>
    <cellStyle name="Percent 5 4 2 3 3" xfId="5067"/>
    <cellStyle name="Percent 5 4 2 4" xfId="2856"/>
    <cellStyle name="Percent 5 4 2 4 2" xfId="5861"/>
    <cellStyle name="Percent 5 4 2 5" xfId="3806"/>
    <cellStyle name="Percent 5 4 2 6" xfId="4908"/>
    <cellStyle name="Percent 5 4 3" xfId="1102"/>
    <cellStyle name="Percent 5 4 3 2" xfId="1729"/>
    <cellStyle name="Percent 5 4 3 2 2" xfId="3936"/>
    <cellStyle name="Percent 5 4 3 2 3" xfId="5082"/>
    <cellStyle name="Percent 5 4 3 3" xfId="3025"/>
    <cellStyle name="Percent 5 4 3 4" xfId="5277"/>
    <cellStyle name="Percent 5 4 4" xfId="1417"/>
    <cellStyle name="Percent 5 4 4 2" xfId="2975"/>
    <cellStyle name="Percent 5 4 4 3" xfId="4252"/>
    <cellStyle name="Percent 5 4 5" xfId="2857"/>
    <cellStyle name="Percent 5 4 5 2" xfId="5862"/>
    <cellStyle name="Percent 5 4 6" xfId="2858"/>
    <cellStyle name="Percent 5 4 7" xfId="3062"/>
    <cellStyle name="Percent 5 4 8" xfId="4656"/>
    <cellStyle name="Percent 5 5" xfId="602"/>
    <cellStyle name="Percent 5 5 2" xfId="1016"/>
    <cellStyle name="Percent 5 5 2 2" xfId="1342"/>
    <cellStyle name="Percent 5 5 2 2 2" xfId="1967"/>
    <cellStyle name="Percent 5 5 2 2 2 2" xfId="4174"/>
    <cellStyle name="Percent 5 5 2 2 2 3" xfId="5432"/>
    <cellStyle name="Percent 5 5 2 2 3" xfId="3004"/>
    <cellStyle name="Percent 5 5 2 2 4" xfId="4502"/>
    <cellStyle name="Percent 5 5 2 3" xfId="1655"/>
    <cellStyle name="Percent 5 5 2 3 2" xfId="3578"/>
    <cellStyle name="Percent 5 5 2 3 3" xfId="4980"/>
    <cellStyle name="Percent 5 5 2 4" xfId="2859"/>
    <cellStyle name="Percent 5 5 2 4 2" xfId="5863"/>
    <cellStyle name="Percent 5 5 2 5" xfId="3198"/>
    <cellStyle name="Percent 5 5 2 6" xfId="4872"/>
    <cellStyle name="Percent 5 5 3" xfId="1184"/>
    <cellStyle name="Percent 5 5 3 2" xfId="1811"/>
    <cellStyle name="Percent 5 5 3 2 2" xfId="4018"/>
    <cellStyle name="Percent 5 5 3 2 3" xfId="4703"/>
    <cellStyle name="Percent 5 5 3 3" xfId="3708"/>
    <cellStyle name="Percent 5 5 3 4" xfId="4813"/>
    <cellStyle name="Percent 5 5 4" xfId="1499"/>
    <cellStyle name="Percent 5 5 4 2" xfId="3614"/>
    <cellStyle name="Percent 5 5 4 3" xfId="4758"/>
    <cellStyle name="Percent 5 5 5" xfId="2860"/>
    <cellStyle name="Percent 5 5 5 2" xfId="5864"/>
    <cellStyle name="Percent 5 5 6" xfId="2861"/>
    <cellStyle name="Percent 5 5 6 2" xfId="5865"/>
    <cellStyle name="Percent 5 5 7" xfId="3079"/>
    <cellStyle name="Percent 5 5 8" xfId="4591"/>
    <cellStyle name="Percent 5 6" xfId="774"/>
    <cellStyle name="Percent 5 6 2" xfId="1223"/>
    <cellStyle name="Percent 5 6 2 2" xfId="1848"/>
    <cellStyle name="Percent 5 6 2 2 2" xfId="4055"/>
    <cellStyle name="Percent 5 6 2 2 3" xfId="5313"/>
    <cellStyle name="Percent 5 6 2 3" xfId="3696"/>
    <cellStyle name="Percent 5 6 2 4" xfId="4985"/>
    <cellStyle name="Percent 5 6 3" xfId="1536"/>
    <cellStyle name="Percent 5 6 3 2" xfId="3605"/>
    <cellStyle name="Percent 5 6 3 3" xfId="4598"/>
    <cellStyle name="Percent 5 6 4" xfId="2862"/>
    <cellStyle name="Percent 5 6 4 2" xfId="5866"/>
    <cellStyle name="Percent 5 6 5" xfId="3822"/>
    <cellStyle name="Percent 5 6 6" xfId="4632"/>
    <cellStyle name="Percent 5 7" xfId="1065"/>
    <cellStyle name="Percent 5 7 2" xfId="1692"/>
    <cellStyle name="Percent 5 7 2 2" xfId="3899"/>
    <cellStyle name="Percent 5 7 2 3" xfId="5039"/>
    <cellStyle name="Percent 5 7 3" xfId="3149"/>
    <cellStyle name="Percent 5 7 4" xfId="4257"/>
    <cellStyle name="Percent 5 8" xfId="1380"/>
    <cellStyle name="Percent 5 8 2" xfId="3641"/>
    <cellStyle name="Percent 5 8 3" xfId="5173"/>
    <cellStyle name="Percent 5 9" xfId="2863"/>
    <cellStyle name="Percent 5 9 2" xfId="5867"/>
    <cellStyle name="Percent 6" xfId="256"/>
    <cellStyle name="Percent 6 2" xfId="257"/>
    <cellStyle name="Percent 6 2 2" xfId="778"/>
    <cellStyle name="Percent 6 2 2 2" xfId="2864"/>
    <cellStyle name="Percent 6 2 3" xfId="2865"/>
    <cellStyle name="Percent 6 3" xfId="777"/>
    <cellStyle name="Percent 6 3 2" xfId="2866"/>
    <cellStyle name="Percent 6 4" xfId="2867"/>
    <cellStyle name="Percent 7" xfId="258"/>
    <cellStyle name="Percent 7 2" xfId="259"/>
    <cellStyle name="Percent 7 2 10" xfId="4551"/>
    <cellStyle name="Percent 7 2 2" xfId="399"/>
    <cellStyle name="Percent 7 2 2 2" xfId="829"/>
    <cellStyle name="Percent 7 2 2 2 2" xfId="1261"/>
    <cellStyle name="Percent 7 2 2 2 2 2" xfId="1886"/>
    <cellStyle name="Percent 7 2 2 2 2 2 2" xfId="4093"/>
    <cellStyle name="Percent 7 2 2 2 2 2 3" xfId="5351"/>
    <cellStyle name="Percent 7 2 2 2 2 3" xfId="3259"/>
    <cellStyle name="Percent 7 2 2 2 2 4" xfId="4810"/>
    <cellStyle name="Percent 7 2 2 2 3" xfId="1574"/>
    <cellStyle name="Percent 7 2 2 2 3 2" xfId="2950"/>
    <cellStyle name="Percent 7 2 2 2 3 3" xfId="5038"/>
    <cellStyle name="Percent 7 2 2 2 4" xfId="2868"/>
    <cellStyle name="Percent 7 2 2 2 4 2" xfId="5868"/>
    <cellStyle name="Percent 7 2 2 2 5" xfId="3437"/>
    <cellStyle name="Percent 7 2 2 2 6" xfId="4737"/>
    <cellStyle name="Percent 7 2 2 3" xfId="1103"/>
    <cellStyle name="Percent 7 2 2 3 2" xfId="1730"/>
    <cellStyle name="Percent 7 2 2 3 2 2" xfId="3937"/>
    <cellStyle name="Percent 7 2 2 3 2 3" xfId="5274"/>
    <cellStyle name="Percent 7 2 2 3 3" xfId="3024"/>
    <cellStyle name="Percent 7 2 2 3 4" xfId="5036"/>
    <cellStyle name="Percent 7 2 2 4" xfId="1418"/>
    <cellStyle name="Percent 7 2 2 4 2" xfId="2974"/>
    <cellStyle name="Percent 7 2 2 4 3" xfId="4436"/>
    <cellStyle name="Percent 7 2 2 5" xfId="2869"/>
    <cellStyle name="Percent 7 2 2 5 2" xfId="5869"/>
    <cellStyle name="Percent 7 2 2 6" xfId="2870"/>
    <cellStyle name="Percent 7 2 2 7" xfId="3860"/>
    <cellStyle name="Percent 7 2 2 8" xfId="4864"/>
    <cellStyle name="Percent 7 2 3" xfId="603"/>
    <cellStyle name="Percent 7 2 3 2" xfId="1017"/>
    <cellStyle name="Percent 7 2 3 2 2" xfId="1343"/>
    <cellStyle name="Percent 7 2 3 2 2 2" xfId="1968"/>
    <cellStyle name="Percent 7 2 3 2 2 2 2" xfId="4175"/>
    <cellStyle name="Percent 7 2 3 2 2 2 3" xfId="5433"/>
    <cellStyle name="Percent 7 2 3 2 2 3" xfId="3572"/>
    <cellStyle name="Percent 7 2 3 2 2 4" xfId="4284"/>
    <cellStyle name="Percent 7 2 3 2 3" xfId="1656"/>
    <cellStyle name="Percent 7 2 3 2 3 2" xfId="3577"/>
    <cellStyle name="Percent 7 2 3 2 3 3" xfId="5023"/>
    <cellStyle name="Percent 7 2 3 2 4" xfId="2871"/>
    <cellStyle name="Percent 7 2 3 2 4 2" xfId="5870"/>
    <cellStyle name="Percent 7 2 3 2 5" xfId="3778"/>
    <cellStyle name="Percent 7 2 3 2 6" xfId="4616"/>
    <cellStyle name="Percent 7 2 3 3" xfId="1185"/>
    <cellStyle name="Percent 7 2 3 3 2" xfId="1812"/>
    <cellStyle name="Percent 7 2 3 3 2 2" xfId="4019"/>
    <cellStyle name="Percent 7 2 3 3 2 3" xfId="5013"/>
    <cellStyle name="Percent 7 2 3 3 3" xfId="3479"/>
    <cellStyle name="Percent 7 2 3 3 4" xfId="5192"/>
    <cellStyle name="Percent 7 2 3 4" xfId="1500"/>
    <cellStyle name="Percent 7 2 3 4 2" xfId="3613"/>
    <cellStyle name="Percent 7 2 3 4 3" xfId="5065"/>
    <cellStyle name="Percent 7 2 3 5" xfId="2872"/>
    <cellStyle name="Percent 7 2 3 5 2" xfId="5871"/>
    <cellStyle name="Percent 7 2 3 6" xfId="2873"/>
    <cellStyle name="Percent 7 2 3 6 2" xfId="5872"/>
    <cellStyle name="Percent 7 2 3 7" xfId="3056"/>
    <cellStyle name="Percent 7 2 3 8" xfId="4549"/>
    <cellStyle name="Percent 7 2 4" xfId="779"/>
    <cellStyle name="Percent 7 2 4 2" xfId="1224"/>
    <cellStyle name="Percent 7 2 4 2 2" xfId="1849"/>
    <cellStyle name="Percent 7 2 4 2 2 2" xfId="4056"/>
    <cellStyle name="Percent 7 2 4 2 2 3" xfId="5314"/>
    <cellStyle name="Percent 7 2 4 2 3" xfId="3695"/>
    <cellStyle name="Percent 7 2 4 2 4" xfId="4631"/>
    <cellStyle name="Percent 7 2 4 3" xfId="1537"/>
    <cellStyle name="Percent 7 2 4 3 2" xfId="3604"/>
    <cellStyle name="Percent 7 2 4 3 3" xfId="4933"/>
    <cellStyle name="Percent 7 2 4 4" xfId="2874"/>
    <cellStyle name="Percent 7 2 4 4 2" xfId="5873"/>
    <cellStyle name="Percent 7 2 4 5" xfId="3821"/>
    <cellStyle name="Percent 7 2 4 6" xfId="4581"/>
    <cellStyle name="Percent 7 2 5" xfId="1066"/>
    <cellStyle name="Percent 7 2 5 2" xfId="1693"/>
    <cellStyle name="Percent 7 2 5 2 2" xfId="3900"/>
    <cellStyle name="Percent 7 2 5 2 3" xfId="4911"/>
    <cellStyle name="Percent 7 2 5 3" xfId="3029"/>
    <cellStyle name="Percent 7 2 5 4" xfId="4970"/>
    <cellStyle name="Percent 7 2 6" xfId="1381"/>
    <cellStyle name="Percent 7 2 6 2" xfId="3640"/>
    <cellStyle name="Percent 7 2 6 3" xfId="5124"/>
    <cellStyle name="Percent 7 2 7" xfId="2875"/>
    <cellStyle name="Percent 7 2 7 2" xfId="5874"/>
    <cellStyle name="Percent 7 2 8" xfId="2876"/>
    <cellStyle name="Percent 7 2 8 2" xfId="5875"/>
    <cellStyle name="Percent 7 2 9" xfId="3221"/>
    <cellStyle name="Percent 7 3" xfId="604"/>
    <cellStyle name="Percent 8" xfId="260"/>
    <cellStyle name="Percent 8 2" xfId="261"/>
    <cellStyle name="Percent 8 2 2" xfId="781"/>
    <cellStyle name="Percent 8 2 2 2" xfId="2877"/>
    <cellStyle name="Percent 8 2 3" xfId="2878"/>
    <cellStyle name="Percent 8 3" xfId="780"/>
    <cellStyle name="Percent 8 3 2" xfId="2879"/>
    <cellStyle name="Percent 8 4" xfId="2880"/>
    <cellStyle name="Percent 9" xfId="262"/>
    <cellStyle name="Percent 9 2" xfId="263"/>
    <cellStyle name="Percent 9 2 2" xfId="783"/>
    <cellStyle name="Percent 9 2 2 2" xfId="2881"/>
    <cellStyle name="Percent 9 2 3" xfId="2882"/>
    <cellStyle name="Percent 9 3" xfId="264"/>
    <cellStyle name="Percent 9 3 2" xfId="784"/>
    <cellStyle name="Percent 9 3 2 2" xfId="2883"/>
    <cellStyle name="Percent 9 3 3" xfId="2884"/>
    <cellStyle name="Percent 9 4" xfId="782"/>
    <cellStyle name="Percent 9 4 2" xfId="2885"/>
    <cellStyle name="Percent 9 5" xfId="2886"/>
    <cellStyle name="הדגשה1 2" xfId="265"/>
    <cellStyle name="הדגשה1 2 2" xfId="266"/>
    <cellStyle name="הדגשה1 2 3" xfId="267"/>
    <cellStyle name="הדגשה1 2 4" xfId="268"/>
    <cellStyle name="הדגשה2 2" xfId="269"/>
    <cellStyle name="הדגשה2 2 2" xfId="270"/>
    <cellStyle name="הדגשה2 2 3" xfId="271"/>
    <cellStyle name="הדגשה2 2 4" xfId="272"/>
    <cellStyle name="הדגשה3 2" xfId="273"/>
    <cellStyle name="הדגשה3 2 2" xfId="274"/>
    <cellStyle name="הדגשה3 2 3" xfId="275"/>
    <cellStyle name="הדגשה3 2 4" xfId="276"/>
    <cellStyle name="הדגשה4 2" xfId="277"/>
    <cellStyle name="הדגשה4 2 2" xfId="278"/>
    <cellStyle name="הדגשה4 2 3" xfId="279"/>
    <cellStyle name="הדגשה4 2 4" xfId="280"/>
    <cellStyle name="הדגשה5 2" xfId="281"/>
    <cellStyle name="הדגשה5 2 2" xfId="282"/>
    <cellStyle name="הדגשה5 2 3" xfId="283"/>
    <cellStyle name="הדגשה5 2 4" xfId="284"/>
    <cellStyle name="הדגשה6 2" xfId="285"/>
    <cellStyle name="הדגשה6 2 2" xfId="286"/>
    <cellStyle name="הדגשה6 2 3" xfId="287"/>
    <cellStyle name="הדגשה6 2 4" xfId="288"/>
    <cellStyle name="הערה 2" xfId="289"/>
    <cellStyle name="הערה 2 2" xfId="290"/>
    <cellStyle name="הערה 2 2 2" xfId="291"/>
    <cellStyle name="הערה 2 2 2 10" xfId="3073"/>
    <cellStyle name="הערה 2 2 2 11" xfId="4467"/>
    <cellStyle name="הערה 2 2 2 2" xfId="400"/>
    <cellStyle name="הערה 2 2 2 2 2" xfId="830"/>
    <cellStyle name="הערה 2 2 2 2 2 2" xfId="1262"/>
    <cellStyle name="הערה 2 2 2 2 2 2 2" xfId="1887"/>
    <cellStyle name="הערה 2 2 2 2 2 2 2 2" xfId="4094"/>
    <cellStyle name="הערה 2 2 2 2 2 2 2 3" xfId="5352"/>
    <cellStyle name="הערה 2 2 2 2 2 2 3" xfId="3112"/>
    <cellStyle name="הערה 2 2 2 2 2 2 4" xfId="4685"/>
    <cellStyle name="הערה 2 2 2 2 2 3" xfId="1575"/>
    <cellStyle name="הערה 2 2 2 2 2 3 2" xfId="2949"/>
    <cellStyle name="הערה 2 2 2 2 2 3 3" xfId="4255"/>
    <cellStyle name="הערה 2 2 2 2 2 4" xfId="2887"/>
    <cellStyle name="הערה 2 2 2 2 2 4 2" xfId="5876"/>
    <cellStyle name="הערה 2 2 2 2 2 5" xfId="3524"/>
    <cellStyle name="הערה 2 2 2 2 2 6" xfId="4433"/>
    <cellStyle name="הערה 2 2 2 2 3" xfId="1104"/>
    <cellStyle name="הערה 2 2 2 2 3 2" xfId="1731"/>
    <cellStyle name="הערה 2 2 2 2 3 2 2" xfId="3938"/>
    <cellStyle name="הערה 2 2 2 2 3 2 3" xfId="4763"/>
    <cellStyle name="הערה 2 2 2 2 3 3" xfId="3745"/>
    <cellStyle name="הערה 2 2 2 2 3 4" xfId="4244"/>
    <cellStyle name="הערה 2 2 2 2 4" xfId="1419"/>
    <cellStyle name="הערה 2 2 2 2 4 2" xfId="2973"/>
    <cellStyle name="הערה 2 2 2 2 4 3" xfId="4856"/>
    <cellStyle name="הערה 2 2 2 2 5" xfId="2888"/>
    <cellStyle name="הערה 2 2 2 2 5 2" xfId="5877"/>
    <cellStyle name="הערה 2 2 2 2 6" xfId="2889"/>
    <cellStyle name="הערה 2 2 2 2 7" xfId="3859"/>
    <cellStyle name="הערה 2 2 2 2 8" xfId="4707"/>
    <cellStyle name="הערה 2 2 2 3" xfId="605"/>
    <cellStyle name="הערה 2 2 2 4" xfId="606"/>
    <cellStyle name="הערה 2 2 2 4 2" xfId="1018"/>
    <cellStyle name="הערה 2 2 2 4 2 2" xfId="1344"/>
    <cellStyle name="הערה 2 2 2 4 2 2 2" xfId="1969"/>
    <cellStyle name="הערה 2 2 2 4 2 2 2 2" xfId="4176"/>
    <cellStyle name="הערה 2 2 2 4 2 2 2 3" xfId="5434"/>
    <cellStyle name="הערה 2 2 2 4 2 2 3" xfId="3003"/>
    <cellStyle name="הערה 2 2 2 4 2 2 4" xfId="5188"/>
    <cellStyle name="הערה 2 2 2 4 2 3" xfId="1657"/>
    <cellStyle name="הערה 2 2 2 4 2 3 2" xfId="3410"/>
    <cellStyle name="הערה 2 2 2 4 2 3 3" xfId="4859"/>
    <cellStyle name="הערה 2 2 2 4 2 4" xfId="2890"/>
    <cellStyle name="הערה 2 2 2 4 2 4 2" xfId="5878"/>
    <cellStyle name="הערה 2 2 2 4 2 5" xfId="3777"/>
    <cellStyle name="הערה 2 2 2 4 2 6" xfId="4198"/>
    <cellStyle name="הערה 2 2 2 4 3" xfId="1186"/>
    <cellStyle name="הערה 2 2 2 4 3 2" xfId="1813"/>
    <cellStyle name="הערה 2 2 2 4 3 2 2" xfId="4020"/>
    <cellStyle name="הערה 2 2 2 4 3 2 3" xfId="4899"/>
    <cellStyle name="הערה 2 2 2 4 3 3" xfId="3566"/>
    <cellStyle name="הערה 2 2 2 4 3 4" xfId="4606"/>
    <cellStyle name="הערה 2 2 2 4 4" xfId="1501"/>
    <cellStyle name="הערה 2 2 2 4 4 2" xfId="3422"/>
    <cellStyle name="הערה 2 2 2 4 4 3" xfId="4224"/>
    <cellStyle name="הערה 2 2 2 4 5" xfId="2891"/>
    <cellStyle name="הערה 2 2 2 4 5 2" xfId="5879"/>
    <cellStyle name="הערה 2 2 2 4 6" xfId="2892"/>
    <cellStyle name="הערה 2 2 2 4 6 2" xfId="5880"/>
    <cellStyle name="הערה 2 2 2 4 7" xfId="3834"/>
    <cellStyle name="הערה 2 2 2 4 8" xfId="4376"/>
    <cellStyle name="הערה 2 2 2 5" xfId="787"/>
    <cellStyle name="הערה 2 2 2 5 2" xfId="1225"/>
    <cellStyle name="הערה 2 2 2 5 2 2" xfId="1850"/>
    <cellStyle name="הערה 2 2 2 5 2 2 2" xfId="4057"/>
    <cellStyle name="הערה 2 2 2 5 2 2 3" xfId="5315"/>
    <cellStyle name="הערה 2 2 2 5 2 3" xfId="3185"/>
    <cellStyle name="הערה 2 2 2 5 2 4" xfId="5198"/>
    <cellStyle name="הערה 2 2 2 5 3" xfId="1538"/>
    <cellStyle name="הערה 2 2 2 5 3 2" xfId="3419"/>
    <cellStyle name="הערה 2 2 2 5 3 3" xfId="5175"/>
    <cellStyle name="הערה 2 2 2 5 4" xfId="2893"/>
    <cellStyle name="הערה 2 2 2 5 4 2" xfId="5881"/>
    <cellStyle name="הערה 2 2 2 5 5" xfId="3303"/>
    <cellStyle name="הערה 2 2 2 5 6" xfId="4947"/>
    <cellStyle name="הערה 2 2 2 6" xfId="1067"/>
    <cellStyle name="הערה 2 2 2 6 2" xfId="1694"/>
    <cellStyle name="הערה 2 2 2 6 2 2" xfId="3901"/>
    <cellStyle name="הערה 2 2 2 6 2 3" xfId="4464"/>
    <cellStyle name="הערה 2 2 2 6 3" xfId="3760"/>
    <cellStyle name="הערה 2 2 2 6 4" xfId="4351"/>
    <cellStyle name="הערה 2 2 2 7" xfId="1382"/>
    <cellStyle name="הערה 2 2 2 7 2" xfId="3431"/>
    <cellStyle name="הערה 2 2 2 7 3" xfId="4362"/>
    <cellStyle name="הערה 2 2 2 8" xfId="2894"/>
    <cellStyle name="הערה 2 2 2 8 2" xfId="5882"/>
    <cellStyle name="הערה 2 2 2 9" xfId="2895"/>
    <cellStyle name="הערה 2 2 2 9 2" xfId="5883"/>
    <cellStyle name="הערה 2 2 3" xfId="607"/>
    <cellStyle name="הערה 2 2 3 2" xfId="608"/>
    <cellStyle name="הערה 2 2 3 2 2" xfId="1020"/>
    <cellStyle name="הערה 2 2 3 2 2 2" xfId="2896"/>
    <cellStyle name="הערה 2 2 3 2 3" xfId="2897"/>
    <cellStyle name="הערה 2 2 3 3" xfId="1019"/>
    <cellStyle name="הערה 2 2 3 3 2" xfId="2898"/>
    <cellStyle name="הערה 2 2 3 4" xfId="2899"/>
    <cellStyle name="הערה 2 2 4" xfId="609"/>
    <cellStyle name="הערה 2 2 4 2" xfId="1021"/>
    <cellStyle name="הערה 2 2 4 2 2" xfId="2900"/>
    <cellStyle name="הערה 2 2 4 3" xfId="2901"/>
    <cellStyle name="הערה 2 2 5" xfId="610"/>
    <cellStyle name="הערה 2 2 6" xfId="786"/>
    <cellStyle name="הערה 2 2 6 2" xfId="2902"/>
    <cellStyle name="הערה 2 2 7" xfId="2903"/>
    <cellStyle name="הערה 2 3" xfId="292"/>
    <cellStyle name="הערה 2 3 2" xfId="611"/>
    <cellStyle name="הערה 2 3 2 2" xfId="1022"/>
    <cellStyle name="הערה 2 3 2 2 2" xfId="2904"/>
    <cellStyle name="הערה 2 3 2 3" xfId="2905"/>
    <cellStyle name="הערה 2 4" xfId="293"/>
    <cellStyle name="הערה 2 4 2" xfId="788"/>
    <cellStyle name="הערה 2 4 2 2" xfId="2906"/>
    <cellStyle name="הערה 2 4 3" xfId="2907"/>
    <cellStyle name="הערה 2 5" xfId="294"/>
    <cellStyle name="הערה 2 5 2" xfId="789"/>
    <cellStyle name="הערה 2 5 2 2" xfId="2908"/>
    <cellStyle name="הערה 2 5 3" xfId="2909"/>
    <cellStyle name="הערה 2 6" xfId="785"/>
    <cellStyle name="הערה 2 6 2" xfId="2910"/>
    <cellStyle name="הערה 2 7" xfId="2911"/>
    <cellStyle name="הערה 3" xfId="295"/>
    <cellStyle name="הערה 3 10" xfId="2912"/>
    <cellStyle name="הערה 3 10 2" xfId="5884"/>
    <cellStyle name="הערה 3 11" xfId="2913"/>
    <cellStyle name="הערה 3 11 2" xfId="5885"/>
    <cellStyle name="הערה 3 12" xfId="3876"/>
    <cellStyle name="הערה 3 13" xfId="5045"/>
    <cellStyle name="הערה 3 2" xfId="401"/>
    <cellStyle name="הערה 3 2 2" xfId="831"/>
    <cellStyle name="הערה 3 2 2 2" xfId="1263"/>
    <cellStyle name="הערה 3 2 2 2 2" xfId="1888"/>
    <cellStyle name="הערה 3 2 2 2 2 2" xfId="4095"/>
    <cellStyle name="הערה 3 2 2 2 2 3" xfId="5353"/>
    <cellStyle name="הערה 3 2 2 2 3" xfId="3676"/>
    <cellStyle name="הערה 3 2 2 2 4" xfId="4769"/>
    <cellStyle name="הערה 3 2 2 3" xfId="1576"/>
    <cellStyle name="הערה 3 2 2 3 2" xfId="2948"/>
    <cellStyle name="הערה 3 2 2 3 3" xfId="4322"/>
    <cellStyle name="הערה 3 2 2 4" xfId="2914"/>
    <cellStyle name="הערה 3 2 2 4 2" xfId="5886"/>
    <cellStyle name="הערה 3 2 2 5" xfId="3349"/>
    <cellStyle name="הערה 3 2 2 6" xfId="4930"/>
    <cellStyle name="הערה 3 2 3" xfId="1105"/>
    <cellStyle name="הערה 3 2 3 2" xfId="1732"/>
    <cellStyle name="הערה 3 2 3 2 2" xfId="3939"/>
    <cellStyle name="הערה 3 2 3 2 3" xfId="4534"/>
    <cellStyle name="הערה 3 2 3 3" xfId="3744"/>
    <cellStyle name="הערה 3 2 3 4" xfId="4870"/>
    <cellStyle name="הערה 3 2 4" xfId="1420"/>
    <cellStyle name="הערה 3 2 4 2" xfId="2972"/>
    <cellStyle name="הערה 3 2 4 3" xfId="5252"/>
    <cellStyle name="הערה 3 2 5" xfId="2915"/>
    <cellStyle name="הערה 3 2 5 2" xfId="5887"/>
    <cellStyle name="הערה 3 2 6" xfId="2916"/>
    <cellStyle name="הערה 3 2 7" xfId="3208"/>
    <cellStyle name="הערה 3 2 8" xfId="4476"/>
    <cellStyle name="הערה 3 3" xfId="612"/>
    <cellStyle name="הערה 3 3 2" xfId="1023"/>
    <cellStyle name="הערה 3 3 2 2" xfId="2917"/>
    <cellStyle name="הערה 3 3 3" xfId="2918"/>
    <cellStyle name="הערה 3 4" xfId="613"/>
    <cellStyle name="הערה 3 4 2" xfId="1024"/>
    <cellStyle name="הערה 3 4 2 2" xfId="2919"/>
    <cellStyle name="הערה 3 4 3" xfId="2920"/>
    <cellStyle name="הערה 3 5" xfId="614"/>
    <cellStyle name="הערה 3 6" xfId="615"/>
    <cellStyle name="הערה 3 6 2" xfId="1025"/>
    <cellStyle name="הערה 3 6 2 2" xfId="1345"/>
    <cellStyle name="הערה 3 6 2 2 2" xfId="1970"/>
    <cellStyle name="הערה 3 6 2 2 2 2" xfId="4177"/>
    <cellStyle name="הערה 3 6 2 2 2 3" xfId="5435"/>
    <cellStyle name="הערה 3 6 2 2 3" xfId="3002"/>
    <cellStyle name="הערה 3 6 2 2 4" xfId="4716"/>
    <cellStyle name="הערה 3 6 2 3" xfId="1658"/>
    <cellStyle name="הערה 3 6 2 3 2" xfId="3497"/>
    <cellStyle name="הערה 3 6 2 3 3" xfId="4710"/>
    <cellStyle name="הערה 3 6 2 4" xfId="2921"/>
    <cellStyle name="הערה 3 6 2 4 2" xfId="5888"/>
    <cellStyle name="הערה 3 6 2 5" xfId="3291"/>
    <cellStyle name="הערה 3 6 2 6" xfId="4920"/>
    <cellStyle name="הערה 3 6 3" xfId="1187"/>
    <cellStyle name="הערה 3 6 3 2" xfId="1814"/>
    <cellStyle name="הערה 3 6 3 2 2" xfId="4021"/>
    <cellStyle name="הערה 3 6 3 2 3" xfId="5279"/>
    <cellStyle name="הערה 3 6 3 3" xfId="3392"/>
    <cellStyle name="הערה 3 6 3 4" xfId="4850"/>
    <cellStyle name="הערה 3 6 4" xfId="1502"/>
    <cellStyle name="הערה 3 6 4 2" xfId="3509"/>
    <cellStyle name="הערה 3 6 4 3" xfId="4448"/>
    <cellStyle name="הערה 3 6 5" xfId="2922"/>
    <cellStyle name="הערה 3 6 5 2" xfId="5889"/>
    <cellStyle name="הערה 3 6 6" xfId="2923"/>
    <cellStyle name="הערה 3 6 6 2" xfId="5890"/>
    <cellStyle name="הערה 3 6 7" xfId="3833"/>
    <cellStyle name="הערה 3 6 8" xfId="4271"/>
    <cellStyle name="הערה 3 7" xfId="790"/>
    <cellStyle name="הערה 3 7 2" xfId="1226"/>
    <cellStyle name="הערה 3 7 2 2" xfId="1851"/>
    <cellStyle name="הערה 3 7 2 2 2" xfId="4058"/>
    <cellStyle name="הערה 3 7 2 2 3" xfId="5316"/>
    <cellStyle name="הערה 3 7 2 3" xfId="3694"/>
    <cellStyle name="הערה 3 7 2 4" xfId="4877"/>
    <cellStyle name="הערה 3 7 3" xfId="1539"/>
    <cellStyle name="הערה 3 7 3 2" xfId="3506"/>
    <cellStyle name="הערה 3 7 3 3" xfId="4346"/>
    <cellStyle name="הערה 3 7 4" xfId="2924"/>
    <cellStyle name="הערה 3 7 4 2" xfId="5891"/>
    <cellStyle name="הערה 3 7 5" xfId="3167"/>
    <cellStyle name="הערה 3 7 6" xfId="4349"/>
    <cellStyle name="הערה 3 8" xfId="1068"/>
    <cellStyle name="הערה 3 8 2" xfId="1695"/>
    <cellStyle name="הערה 3 8 2 2" xfId="3902"/>
    <cellStyle name="הערה 3 8 2 3" xfId="4857"/>
    <cellStyle name="הערה 3 8 3" xfId="3759"/>
    <cellStyle name="הערה 3 8 4" xfId="5217"/>
    <cellStyle name="הערה 3 9" xfId="1383"/>
    <cellStyle name="הערה 3 9 2" xfId="3518"/>
    <cellStyle name="הערה 3 9 3" xfId="4948"/>
    <cellStyle name="הערה 4" xfId="296"/>
    <cellStyle name="הערה 4 2" xfId="616"/>
    <cellStyle name="הערה 4 2 2" xfId="1026"/>
    <cellStyle name="הערה 4 2 2 2" xfId="2925"/>
    <cellStyle name="הערה 4 2 3" xfId="2926"/>
    <cellStyle name="הערה 4 3" xfId="617"/>
    <cellStyle name="הערה 4 3 2" xfId="1027"/>
    <cellStyle name="הערה 4 3 2 2" xfId="2927"/>
    <cellStyle name="הערה 4 3 3" xfId="2928"/>
    <cellStyle name="הערה 4 4" xfId="618"/>
    <cellStyle name="הערה 5" xfId="619"/>
    <cellStyle name="הערה 5 2" xfId="1028"/>
    <cellStyle name="הערה 5 2 2" xfId="2929"/>
    <cellStyle name="הערה 5 3" xfId="2930"/>
    <cellStyle name="חישוב 2" xfId="297"/>
    <cellStyle name="חישוב 2 2" xfId="298"/>
    <cellStyle name="חישוב 2 3" xfId="299"/>
    <cellStyle name="חישוב 2 4" xfId="300"/>
    <cellStyle name="טוב 2" xfId="301"/>
    <cellStyle name="טוב 2 2" xfId="302"/>
    <cellStyle name="טוב 2 3" xfId="303"/>
    <cellStyle name="טוב 2 4" xfId="304"/>
    <cellStyle name="טקסט אזהרה 2" xfId="305"/>
    <cellStyle name="טקסט אזהרה 2 2" xfId="306"/>
    <cellStyle name="טקסט אזהרה 2 3" xfId="307"/>
    <cellStyle name="טקסט אזהרה 2 4" xfId="308"/>
    <cellStyle name="טקסט הסברי 2" xfId="309"/>
    <cellStyle name="טקסט הסברי 2 2" xfId="310"/>
    <cellStyle name="טקסט הסברי 2 3" xfId="311"/>
    <cellStyle name="טקסט הסברי 2 4" xfId="312"/>
    <cellStyle name="כותרת 1 2" xfId="313"/>
    <cellStyle name="כותרת 1 2 2" xfId="314"/>
    <cellStyle name="כותרת 1 2 3" xfId="315"/>
    <cellStyle name="כותרת 1 2 4" xfId="316"/>
    <cellStyle name="כותרת 1 3" xfId="620"/>
    <cellStyle name="כותרת 2 2" xfId="317"/>
    <cellStyle name="כותרת 2 2 2" xfId="318"/>
    <cellStyle name="כותרת 2 2 3" xfId="319"/>
    <cellStyle name="כותרת 2 2 4" xfId="320"/>
    <cellStyle name="כותרת 2 3" xfId="621"/>
    <cellStyle name="כותרת 3 2" xfId="321"/>
    <cellStyle name="כותרת 3 2 2" xfId="322"/>
    <cellStyle name="כותרת 3 2 3" xfId="323"/>
    <cellStyle name="כותרת 3 2 4" xfId="324"/>
    <cellStyle name="כותרת 3 3" xfId="622"/>
    <cellStyle name="כותרת 4 2" xfId="325"/>
    <cellStyle name="כותרת 4 2 2" xfId="326"/>
    <cellStyle name="כותרת 4 2 3" xfId="327"/>
    <cellStyle name="כותרת 4 2 4" xfId="328"/>
    <cellStyle name="כותרת 4 3" xfId="623"/>
    <cellStyle name="כותרת 5" xfId="329"/>
    <cellStyle name="כותרת 5 2" xfId="330"/>
    <cellStyle name="כותרת 5 3" xfId="331"/>
    <cellStyle name="כותרת 5 4" xfId="332"/>
    <cellStyle name="כותרת 6" xfId="624"/>
    <cellStyle name="ניטראלי 2" xfId="333"/>
    <cellStyle name="ניטראלי 2 2" xfId="334"/>
    <cellStyle name="ניטראלי 2 3" xfId="335"/>
    <cellStyle name="ניטראלי 2 4" xfId="336"/>
    <cellStyle name="סה&quot;כ 2" xfId="337"/>
    <cellStyle name="סה&quot;כ 2 2" xfId="338"/>
    <cellStyle name="סה&quot;כ 2 3" xfId="339"/>
    <cellStyle name="סה&quot;כ 2 4" xfId="340"/>
    <cellStyle name="פלט 2" xfId="341"/>
    <cellStyle name="פלט 2 2" xfId="342"/>
    <cellStyle name="פלט 2 3" xfId="343"/>
    <cellStyle name="פלט 2 4" xfId="344"/>
    <cellStyle name="קלט 2" xfId="345"/>
    <cellStyle name="קלט 2 2" xfId="346"/>
    <cellStyle name="קלט 2 3" xfId="347"/>
    <cellStyle name="קלט 2 4" xfId="348"/>
    <cellStyle name="רע 2" xfId="349"/>
    <cellStyle name="רע 2 2" xfId="350"/>
    <cellStyle name="רע 2 3" xfId="351"/>
    <cellStyle name="רע 2 4" xfId="352"/>
    <cellStyle name="תא מסומן 2" xfId="353"/>
    <cellStyle name="תא מסומן 2 2" xfId="354"/>
    <cellStyle name="תא מסומן 2 3" xfId="355"/>
    <cellStyle name="תא מסומן 2 4" xfId="356"/>
    <cellStyle name="תא מקושר 2" xfId="357"/>
    <cellStyle name="תא מקושר 2 2" xfId="358"/>
    <cellStyle name="תא מקושר 2 3" xfId="359"/>
    <cellStyle name="תא מקושר 2 4" xfId="360"/>
    <cellStyle name="תא מקושר 3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5"/>
  <sheetViews>
    <sheetView rightToLeft="1" tabSelected="1" workbookViewId="0">
      <selection activeCell="G37" sqref="G37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1527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1472</v>
      </c>
    </row>
    <row r="13" spans="1:3">
      <c r="A13" s="5"/>
      <c r="B13" s="5"/>
      <c r="C13" s="5"/>
    </row>
    <row r="15" spans="1:3">
      <c r="A15" s="4" t="s">
        <v>1473</v>
      </c>
      <c r="B15" s="4" t="s">
        <v>1474</v>
      </c>
      <c r="C15" s="4" t="s">
        <v>1475</v>
      </c>
    </row>
    <row r="16" spans="1:3">
      <c r="A16" s="14"/>
      <c r="B16" s="14"/>
      <c r="C16" s="14"/>
    </row>
    <row r="17" spans="1:3">
      <c r="A17" s="7" t="s">
        <v>1476</v>
      </c>
      <c r="B17" s="9">
        <v>16260.069309999999</v>
      </c>
      <c r="C17" s="10">
        <v>7.7746139786733962E-2</v>
      </c>
    </row>
    <row r="18" spans="1:3">
      <c r="A18" s="7" t="s">
        <v>1477</v>
      </c>
      <c r="B18" s="9">
        <v>115580.88851999999</v>
      </c>
      <c r="C18" s="10">
        <v>0.55264019754358817</v>
      </c>
    </row>
    <row r="19" spans="1:3">
      <c r="A19" s="7" t="s">
        <v>1478</v>
      </c>
      <c r="B19" s="9">
        <v>32181.228449999995</v>
      </c>
      <c r="C19" s="10">
        <v>0.15387180939282968</v>
      </c>
    </row>
    <row r="20" spans="1:3">
      <c r="A20" s="7" t="s">
        <v>1479</v>
      </c>
      <c r="B20" s="9">
        <v>0</v>
      </c>
      <c r="C20" s="10">
        <v>0</v>
      </c>
    </row>
    <row r="21" spans="1:3">
      <c r="A21" s="7" t="s">
        <v>1480</v>
      </c>
      <c r="B21" s="9">
        <v>37933.745970000004</v>
      </c>
      <c r="C21" s="10">
        <v>0.18137698312296291</v>
      </c>
    </row>
    <row r="22" spans="1:3">
      <c r="A22" s="7" t="s">
        <v>1481</v>
      </c>
      <c r="B22" s="9">
        <v>42869.193399999996</v>
      </c>
      <c r="C22" s="10">
        <v>0.20497540564425384</v>
      </c>
    </row>
    <row r="23" spans="1:3">
      <c r="A23" s="7" t="s">
        <v>1482</v>
      </c>
      <c r="B23" s="9">
        <v>857.0262899999999</v>
      </c>
      <c r="C23" s="10">
        <v>4.0977983840615011E-3</v>
      </c>
    </row>
    <row r="24" spans="1:3">
      <c r="A24" s="7" t="s">
        <v>1483</v>
      </c>
      <c r="B24" s="9">
        <v>1155.84492</v>
      </c>
      <c r="C24" s="10">
        <v>5.5265742727702025E-3</v>
      </c>
    </row>
    <row r="25" spans="1:3">
      <c r="A25" s="7" t="s">
        <v>1484</v>
      </c>
      <c r="B25" s="9">
        <v>19.550999999999998</v>
      </c>
      <c r="C25" s="10">
        <v>9.3481445250397649E-5</v>
      </c>
    </row>
    <row r="26" spans="1:3">
      <c r="A26" s="7" t="s">
        <v>1485</v>
      </c>
      <c r="B26" s="9">
        <v>515.16582000000005</v>
      </c>
      <c r="C26" s="10">
        <v>2.4632215946604375E-3</v>
      </c>
    </row>
    <row r="27" spans="1:3">
      <c r="A27" s="7" t="s">
        <v>1486</v>
      </c>
      <c r="B27" s="9">
        <v>49.132669999998647</v>
      </c>
      <c r="C27" s="10">
        <v>2.3492368679917794E-4</v>
      </c>
    </row>
    <row r="28" spans="1:3">
      <c r="A28" s="7" t="s">
        <v>1487</v>
      </c>
      <c r="B28" s="9">
        <v>0</v>
      </c>
      <c r="C28" s="10">
        <v>0</v>
      </c>
    </row>
    <row r="29" spans="1:3">
      <c r="A29" s="7" t="s">
        <v>1488</v>
      </c>
      <c r="B29" s="9">
        <v>72574.089650000009</v>
      </c>
      <c r="C29" s="10">
        <v>0.34700684303687412</v>
      </c>
    </row>
    <row r="30" spans="1:3">
      <c r="A30" s="7" t="s">
        <v>1478</v>
      </c>
      <c r="B30" s="9">
        <v>59662.694619999987</v>
      </c>
      <c r="C30" s="10">
        <v>0.28527210478291254</v>
      </c>
    </row>
    <row r="31" spans="1:3">
      <c r="A31" s="7" t="s">
        <v>1489</v>
      </c>
      <c r="B31" s="9">
        <v>0</v>
      </c>
      <c r="C31" s="10">
        <v>0</v>
      </c>
    </row>
    <row r="32" spans="1:3">
      <c r="A32" s="7" t="s">
        <v>1490</v>
      </c>
      <c r="B32" s="9">
        <v>11380.527340000001</v>
      </c>
      <c r="C32" s="10">
        <v>5.4415024472142776E-2</v>
      </c>
    </row>
    <row r="33" spans="1:3">
      <c r="A33" s="7" t="s">
        <v>1491</v>
      </c>
      <c r="B33" s="9">
        <v>47.28304</v>
      </c>
      <c r="C33" s="10">
        <v>2.2607983811735263E-4</v>
      </c>
    </row>
    <row r="34" spans="1:3">
      <c r="A34" s="7" t="s">
        <v>1492</v>
      </c>
      <c r="B34" s="9">
        <v>1059.60979</v>
      </c>
      <c r="C34" s="10">
        <v>5.0664341757797726E-3</v>
      </c>
    </row>
    <row r="35" spans="1:3">
      <c r="A35" s="7" t="s">
        <v>1493</v>
      </c>
      <c r="B35" s="9">
        <v>44.91939</v>
      </c>
      <c r="C35" s="10">
        <v>2.1477824648183003E-4</v>
      </c>
    </row>
    <row r="36" spans="1:3">
      <c r="A36" s="7" t="s">
        <v>1494</v>
      </c>
      <c r="B36" s="9">
        <v>0</v>
      </c>
      <c r="C36" s="10">
        <v>0</v>
      </c>
    </row>
    <row r="37" spans="1:3">
      <c r="A37" s="7" t="s">
        <v>1495</v>
      </c>
      <c r="B37" s="9">
        <v>357.32407000000006</v>
      </c>
      <c r="C37" s="10">
        <v>1.7085146788580765E-3</v>
      </c>
    </row>
    <row r="38" spans="1:3">
      <c r="A38" s="7" t="s">
        <v>1496</v>
      </c>
      <c r="B38" s="9">
        <v>21.731400000000001</v>
      </c>
      <c r="C38" s="10">
        <v>1.0390684258168337E-4</v>
      </c>
    </row>
    <row r="39" spans="1:3">
      <c r="A39" s="7" t="s">
        <v>1497</v>
      </c>
      <c r="B39" s="9">
        <v>5705.0231599999997</v>
      </c>
      <c r="C39" s="10">
        <v>2.7278083483391669E-2</v>
      </c>
    </row>
    <row r="40" spans="1:3">
      <c r="A40" s="7" t="s">
        <v>1498</v>
      </c>
      <c r="B40" s="9">
        <v>0</v>
      </c>
      <c r="C40" s="10">
        <v>0</v>
      </c>
    </row>
    <row r="41" spans="1:3">
      <c r="A41" s="7" t="s">
        <v>1499</v>
      </c>
      <c r="B41" s="9">
        <v>764.04494999999997</v>
      </c>
      <c r="C41" s="10">
        <v>3.6532160074813462E-3</v>
      </c>
    </row>
    <row r="42" spans="1:3">
      <c r="A42" s="7" t="s">
        <v>1500</v>
      </c>
      <c r="B42" s="9">
        <v>-1741.007589999939</v>
      </c>
      <c r="C42" s="10">
        <v>-8.3244798580689502E-3</v>
      </c>
    </row>
    <row r="43" spans="1:3">
      <c r="A43" s="15"/>
      <c r="B43" s="15"/>
      <c r="C43" s="15"/>
    </row>
    <row r="44" spans="1:3">
      <c r="A44" s="4" t="s">
        <v>1501</v>
      </c>
      <c r="B44" s="11">
        <v>209143.10846999995</v>
      </c>
      <c r="C44" s="12">
        <v>1</v>
      </c>
    </row>
    <row r="48" spans="1:3">
      <c r="A48" s="16" t="s">
        <v>1502</v>
      </c>
      <c r="B48" s="16" t="s">
        <v>83</v>
      </c>
      <c r="C48" s="16"/>
    </row>
    <row r="50" spans="1:2">
      <c r="A50" s="7" t="s">
        <v>43</v>
      </c>
      <c r="B50" s="13">
        <v>3.4710000000000001</v>
      </c>
    </row>
    <row r="51" spans="1:2">
      <c r="A51" s="7" t="s">
        <v>1503</v>
      </c>
      <c r="B51" s="13">
        <v>3.3062999999999998</v>
      </c>
    </row>
    <row r="52" spans="1:2">
      <c r="A52" s="7" t="s">
        <v>57</v>
      </c>
      <c r="B52" s="13">
        <v>5.7419000000000002</v>
      </c>
    </row>
    <row r="53" spans="1:2">
      <c r="A53" s="7" t="s">
        <v>1504</v>
      </c>
      <c r="B53" s="13">
        <v>3.5853000000000002</v>
      </c>
    </row>
    <row r="54" spans="1:2">
      <c r="A54" s="7" t="s">
        <v>54</v>
      </c>
      <c r="B54" s="13">
        <v>3.8973</v>
      </c>
    </row>
    <row r="55" spans="1:2">
      <c r="A55" s="7" t="s">
        <v>1505</v>
      </c>
      <c r="B55" s="13">
        <v>4.1155999999999997</v>
      </c>
    </row>
    <row r="56" spans="1:2">
      <c r="A56" s="7" t="s">
        <v>50</v>
      </c>
      <c r="B56" s="13">
        <v>3.2642000000000002</v>
      </c>
    </row>
    <row r="57" spans="1:2">
      <c r="A57" s="7" t="s">
        <v>35</v>
      </c>
      <c r="B57" s="13">
        <v>4.7819000000000003</v>
      </c>
    </row>
    <row r="58" spans="1:2">
      <c r="A58" s="7" t="s">
        <v>1506</v>
      </c>
      <c r="B58" s="13">
        <v>0.54090000000000005</v>
      </c>
    </row>
    <row r="59" spans="1:2">
      <c r="A59" s="7" t="s">
        <v>1507</v>
      </c>
      <c r="B59" s="13">
        <v>4.9016000000000002</v>
      </c>
    </row>
    <row r="60" spans="1:2">
      <c r="A60" s="7" t="s">
        <v>1508</v>
      </c>
      <c r="B60" s="13">
        <v>0.64100000000000001</v>
      </c>
    </row>
    <row r="61" spans="1:2">
      <c r="A61" s="7" t="s">
        <v>1509</v>
      </c>
      <c r="B61" s="13">
        <v>0.3296</v>
      </c>
    </row>
    <row r="62" spans="1:2">
      <c r="A62" s="7" t="s">
        <v>39</v>
      </c>
      <c r="B62" s="13">
        <v>3.1025999999999998</v>
      </c>
    </row>
    <row r="63" spans="1:2">
      <c r="A63" s="7" t="s">
        <v>1510</v>
      </c>
      <c r="B63" s="13">
        <v>0.57110000000000005</v>
      </c>
    </row>
    <row r="64" spans="1:2">
      <c r="A64" s="7" t="s">
        <v>1511</v>
      </c>
      <c r="B64" s="13">
        <v>2.9845000000000002</v>
      </c>
    </row>
    <row r="65" spans="1:2">
      <c r="A65" s="7" t="s">
        <v>1512</v>
      </c>
      <c r="B65" s="13">
        <v>0.26479999999999998</v>
      </c>
    </row>
    <row r="66" spans="1:2">
      <c r="A66" s="7" t="s">
        <v>1513</v>
      </c>
      <c r="B66" s="13">
        <v>0.28079999999999999</v>
      </c>
    </row>
    <row r="67" spans="1:2">
      <c r="A67" s="7" t="s">
        <v>480</v>
      </c>
      <c r="B67" s="13">
        <v>0.10580000000000001</v>
      </c>
    </row>
    <row r="68" spans="1:2">
      <c r="A68" s="7" t="s">
        <v>158</v>
      </c>
      <c r="B68" s="13">
        <v>1.4685999999999999</v>
      </c>
    </row>
    <row r="69" spans="1:2">
      <c r="A69" s="7" t="s">
        <v>1514</v>
      </c>
      <c r="B69" s="13">
        <v>3.0121000000000002</v>
      </c>
    </row>
    <row r="70" spans="1:2">
      <c r="A70" s="7" t="s">
        <v>1515</v>
      </c>
      <c r="B70" s="13">
        <v>0.56440000000000001</v>
      </c>
    </row>
    <row r="71" spans="1:2">
      <c r="A71" s="7" t="s">
        <v>1516</v>
      </c>
      <c r="B71" s="13">
        <v>10.5838</v>
      </c>
    </row>
    <row r="72" spans="1:2">
      <c r="A72" s="7" t="s">
        <v>1517</v>
      </c>
      <c r="B72" s="13">
        <v>0.1164</v>
      </c>
    </row>
    <row r="73" spans="1:2">
      <c r="A73" s="7" t="s">
        <v>1518</v>
      </c>
      <c r="B73" s="13">
        <v>1.6000000000000001E-3</v>
      </c>
    </row>
    <row r="74" spans="1:2">
      <c r="A74" s="7" t="s">
        <v>1519</v>
      </c>
      <c r="B74" s="13">
        <v>2.8517000000000001</v>
      </c>
    </row>
    <row r="75" spans="1:2">
      <c r="A75" s="7" t="s">
        <v>1520</v>
      </c>
      <c r="B75" s="13">
        <v>1.6144000000000001</v>
      </c>
    </row>
    <row r="76" spans="1:2">
      <c r="A76" s="7" t="s">
        <v>47</v>
      </c>
      <c r="B76" s="13">
        <v>0.44740000000000002</v>
      </c>
    </row>
    <row r="77" spans="1:2">
      <c r="A77" s="7" t="s">
        <v>1521</v>
      </c>
      <c r="B77" s="13">
        <v>2.7437999999999998</v>
      </c>
    </row>
    <row r="78" spans="1:2">
      <c r="A78" s="7" t="s">
        <v>1522</v>
      </c>
      <c r="B78" s="13">
        <v>0.57310000000000005</v>
      </c>
    </row>
    <row r="79" spans="1:2">
      <c r="A79" s="7" t="s">
        <v>1523</v>
      </c>
      <c r="B79" s="13">
        <v>1.1612</v>
      </c>
    </row>
    <row r="80" spans="1:2">
      <c r="A80" s="7" t="s">
        <v>1524</v>
      </c>
      <c r="B80" s="13">
        <v>1.6255999999999999</v>
      </c>
    </row>
    <row r="81" spans="1:2">
      <c r="A81" s="7" t="s">
        <v>1525</v>
      </c>
      <c r="B81" s="13">
        <v>0.17519999999999999</v>
      </c>
    </row>
    <row r="82" spans="1:2">
      <c r="A82" s="7" t="s">
        <v>1526</v>
      </c>
      <c r="B82" s="13">
        <v>5.9855</v>
      </c>
    </row>
    <row r="85" spans="1:2">
      <c r="A85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rightToLeft="1" workbookViewId="0">
      <selection activeCell="D42" sqref="D42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4" width="34.7109375" customWidth="1"/>
    <col min="5" max="5" width="13.7109375" customWidth="1"/>
    <col min="6" max="6" width="11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864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82</v>
      </c>
      <c r="G11" s="4" t="s">
        <v>83</v>
      </c>
      <c r="H11" s="4" t="s">
        <v>12</v>
      </c>
      <c r="I11" s="4" t="s">
        <v>84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15</v>
      </c>
      <c r="I12" s="5" t="s">
        <v>14</v>
      </c>
      <c r="J12" s="5" t="s">
        <v>14</v>
      </c>
    </row>
    <row r="15" spans="1:10">
      <c r="A15" s="4" t="s">
        <v>865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866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867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868</v>
      </c>
      <c r="B20" s="6"/>
      <c r="C20" s="6"/>
      <c r="D20" s="6"/>
      <c r="E20" s="6"/>
      <c r="F20" s="6" t="s">
        <v>62</v>
      </c>
      <c r="G20" s="6"/>
      <c r="H20" s="6" t="s">
        <v>62</v>
      </c>
      <c r="I20" s="6"/>
      <c r="J20" s="6" t="s">
        <v>40</v>
      </c>
    </row>
    <row r="22" spans="1:10">
      <c r="A22" s="6" t="s">
        <v>869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870</v>
      </c>
      <c r="B23" s="6"/>
      <c r="C23" s="6"/>
      <c r="D23" s="6"/>
      <c r="E23" s="6"/>
      <c r="F23" s="6" t="s">
        <v>62</v>
      </c>
      <c r="G23" s="6"/>
      <c r="H23" s="6" t="s">
        <v>62</v>
      </c>
      <c r="I23" s="6"/>
      <c r="J23" s="6" t="s">
        <v>40</v>
      </c>
    </row>
    <row r="25" spans="1:10">
      <c r="A25" s="6" t="s">
        <v>871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872</v>
      </c>
      <c r="B26" s="6"/>
      <c r="C26" s="6"/>
      <c r="D26" s="6"/>
      <c r="E26" s="6"/>
      <c r="F26" s="6" t="s">
        <v>62</v>
      </c>
      <c r="G26" s="6"/>
      <c r="H26" s="6" t="s">
        <v>62</v>
      </c>
      <c r="I26" s="6"/>
      <c r="J26" s="6" t="s">
        <v>40</v>
      </c>
    </row>
    <row r="28" spans="1:10">
      <c r="A28" s="6" t="s">
        <v>873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874</v>
      </c>
      <c r="B29" s="6"/>
      <c r="C29" s="6"/>
      <c r="D29" s="6"/>
      <c r="E29" s="6"/>
      <c r="F29" s="6" t="s">
        <v>62</v>
      </c>
      <c r="G29" s="6"/>
      <c r="H29" s="6" t="s">
        <v>62</v>
      </c>
      <c r="I29" s="6"/>
      <c r="J29" s="6" t="s">
        <v>40</v>
      </c>
    </row>
    <row r="31" spans="1:10">
      <c r="A31" s="4" t="s">
        <v>875</v>
      </c>
      <c r="B31" s="4"/>
      <c r="C31" s="4"/>
      <c r="D31" s="4"/>
      <c r="E31" s="4"/>
      <c r="F31" s="4" t="s">
        <v>62</v>
      </c>
      <c r="G31" s="4"/>
      <c r="H31" s="4" t="s">
        <v>62</v>
      </c>
      <c r="I31" s="4"/>
      <c r="J31" s="4" t="s">
        <v>40</v>
      </c>
    </row>
    <row r="34" spans="1:10">
      <c r="A34" s="4" t="s">
        <v>876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867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7" t="s">
        <v>877</v>
      </c>
      <c r="B36" s="7">
        <v>70690771</v>
      </c>
      <c r="C36" s="7"/>
      <c r="D36" s="7" t="s">
        <v>378</v>
      </c>
      <c r="E36" s="7" t="s">
        <v>43</v>
      </c>
      <c r="F36" s="7">
        <v>45.12</v>
      </c>
      <c r="G36" s="7">
        <v>827000</v>
      </c>
      <c r="H36" s="7">
        <v>373.17</v>
      </c>
      <c r="I36" s="20">
        <v>0</v>
      </c>
      <c r="J36" s="7" t="s">
        <v>418</v>
      </c>
    </row>
    <row r="37" spans="1:10">
      <c r="A37" s="7" t="s">
        <v>878</v>
      </c>
      <c r="B37" s="7">
        <v>70689641</v>
      </c>
      <c r="C37" s="7"/>
      <c r="D37" s="7" t="s">
        <v>378</v>
      </c>
      <c r="E37" s="7" t="s">
        <v>43</v>
      </c>
      <c r="F37" s="7">
        <v>-45.12</v>
      </c>
      <c r="G37" s="7">
        <v>383000</v>
      </c>
      <c r="H37" s="7">
        <v>-172.82</v>
      </c>
      <c r="I37" s="20">
        <v>0</v>
      </c>
      <c r="J37" s="7" t="s">
        <v>879</v>
      </c>
    </row>
    <row r="38" spans="1:10">
      <c r="A38" s="7" t="s">
        <v>880</v>
      </c>
      <c r="B38" s="7">
        <v>70344148</v>
      </c>
      <c r="C38" s="7"/>
      <c r="D38" s="7" t="s">
        <v>378</v>
      </c>
      <c r="E38" s="7" t="s">
        <v>43</v>
      </c>
      <c r="F38" s="7">
        <v>-62.48</v>
      </c>
      <c r="G38" s="7">
        <v>260000</v>
      </c>
      <c r="H38" s="7">
        <v>-162.44</v>
      </c>
      <c r="I38" s="20">
        <v>0</v>
      </c>
      <c r="J38" s="7" t="s">
        <v>879</v>
      </c>
    </row>
    <row r="39" spans="1:10">
      <c r="A39" s="7" t="s">
        <v>880</v>
      </c>
      <c r="B39" s="7">
        <v>70344577</v>
      </c>
      <c r="C39" s="7"/>
      <c r="D39" s="7" t="s">
        <v>378</v>
      </c>
      <c r="E39" s="7" t="s">
        <v>43</v>
      </c>
      <c r="F39" s="7">
        <v>62.48</v>
      </c>
      <c r="G39" s="7">
        <v>710000</v>
      </c>
      <c r="H39" s="7">
        <v>443.59</v>
      </c>
      <c r="I39" s="20">
        <v>0</v>
      </c>
      <c r="J39" s="7" t="s">
        <v>319</v>
      </c>
    </row>
    <row r="40" spans="1:10">
      <c r="A40" s="6" t="s">
        <v>868</v>
      </c>
      <c r="B40" s="6"/>
      <c r="C40" s="6"/>
      <c r="D40" s="6"/>
      <c r="E40" s="6"/>
      <c r="F40" s="6" t="s">
        <v>62</v>
      </c>
      <c r="G40" s="6"/>
      <c r="H40" s="6">
        <v>481.5</v>
      </c>
      <c r="I40" s="6"/>
      <c r="J40" s="6" t="s">
        <v>96</v>
      </c>
    </row>
    <row r="42" spans="1:10">
      <c r="A42" s="6" t="s">
        <v>881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882</v>
      </c>
      <c r="B43" s="6"/>
      <c r="C43" s="6"/>
      <c r="D43" s="6"/>
      <c r="E43" s="6"/>
      <c r="F43" s="6" t="s">
        <v>62</v>
      </c>
      <c r="G43" s="6"/>
      <c r="H43" s="6" t="s">
        <v>62</v>
      </c>
      <c r="I43" s="6"/>
      <c r="J43" s="6" t="s">
        <v>40</v>
      </c>
    </row>
    <row r="45" spans="1:10">
      <c r="A45" s="6" t="s">
        <v>871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872</v>
      </c>
      <c r="B46" s="6"/>
      <c r="C46" s="6"/>
      <c r="D46" s="6"/>
      <c r="E46" s="6"/>
      <c r="F46" s="6" t="s">
        <v>62</v>
      </c>
      <c r="G46" s="6"/>
      <c r="H46" s="6" t="s">
        <v>62</v>
      </c>
      <c r="I46" s="6"/>
      <c r="J46" s="6" t="s">
        <v>40</v>
      </c>
    </row>
    <row r="48" spans="1:10">
      <c r="A48" s="6" t="s">
        <v>883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7" t="s">
        <v>884</v>
      </c>
      <c r="B49" s="7">
        <v>70396742</v>
      </c>
      <c r="C49" s="7"/>
      <c r="D49" s="7" t="s">
        <v>1528</v>
      </c>
      <c r="E49" s="7" t="s">
        <v>43</v>
      </c>
      <c r="F49" s="7">
        <v>17.36</v>
      </c>
      <c r="G49" s="7">
        <v>274</v>
      </c>
      <c r="H49" s="7">
        <v>47.55</v>
      </c>
      <c r="I49" s="20">
        <v>0</v>
      </c>
      <c r="J49" s="7" t="s">
        <v>162</v>
      </c>
    </row>
    <row r="50" spans="1:10">
      <c r="A50" s="7" t="s">
        <v>885</v>
      </c>
      <c r="B50" s="7">
        <v>70397245</v>
      </c>
      <c r="C50" s="7"/>
      <c r="D50" s="7" t="s">
        <v>1528</v>
      </c>
      <c r="E50" s="7" t="s">
        <v>43</v>
      </c>
      <c r="F50" s="7">
        <v>-17.36</v>
      </c>
      <c r="G50" s="7">
        <v>80</v>
      </c>
      <c r="H50" s="7">
        <v>-13.88</v>
      </c>
      <c r="I50" s="20">
        <v>0</v>
      </c>
      <c r="J50" s="7" t="s">
        <v>576</v>
      </c>
    </row>
    <row r="51" spans="1:10">
      <c r="A51" s="6" t="s">
        <v>886</v>
      </c>
      <c r="B51" s="6"/>
      <c r="C51" s="6"/>
      <c r="D51" s="6"/>
      <c r="E51" s="6"/>
      <c r="F51" s="6" t="s">
        <v>62</v>
      </c>
      <c r="G51" s="6"/>
      <c r="H51" s="6">
        <v>33.67</v>
      </c>
      <c r="I51" s="6"/>
      <c r="J51" s="6" t="s">
        <v>162</v>
      </c>
    </row>
    <row r="53" spans="1:10">
      <c r="A53" s="6" t="s">
        <v>873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874</v>
      </c>
      <c r="B54" s="6"/>
      <c r="C54" s="6"/>
      <c r="D54" s="6"/>
      <c r="E54" s="6"/>
      <c r="F54" s="6" t="s">
        <v>62</v>
      </c>
      <c r="G54" s="6"/>
      <c r="H54" s="6" t="s">
        <v>62</v>
      </c>
      <c r="I54" s="6"/>
      <c r="J54" s="6" t="s">
        <v>40</v>
      </c>
    </row>
    <row r="56" spans="1:10">
      <c r="A56" s="4" t="s">
        <v>887</v>
      </c>
      <c r="B56" s="4"/>
      <c r="C56" s="4"/>
      <c r="D56" s="4"/>
      <c r="E56" s="4"/>
      <c r="F56" s="4" t="s">
        <v>62</v>
      </c>
      <c r="G56" s="4"/>
      <c r="H56" s="4">
        <v>515.16999999999996</v>
      </c>
      <c r="I56" s="4"/>
      <c r="J56" s="4" t="s">
        <v>303</v>
      </c>
    </row>
    <row r="59" spans="1:10">
      <c r="A59" s="4" t="s">
        <v>888</v>
      </c>
      <c r="B59" s="4"/>
      <c r="C59" s="4"/>
      <c r="D59" s="4"/>
      <c r="E59" s="4"/>
      <c r="F59" s="4" t="s">
        <v>62</v>
      </c>
      <c r="G59" s="4"/>
      <c r="H59" s="4">
        <v>515.16999999999996</v>
      </c>
      <c r="I59" s="4"/>
      <c r="J59" s="4" t="s">
        <v>303</v>
      </c>
    </row>
    <row r="62" spans="1:10">
      <c r="A62" s="7" t="s">
        <v>77</v>
      </c>
      <c r="B62" s="7"/>
      <c r="C62" s="7"/>
      <c r="D62" s="7"/>
      <c r="E62" s="7"/>
      <c r="F62" s="7"/>
      <c r="G62" s="7"/>
      <c r="H62" s="7"/>
      <c r="I62" s="7"/>
      <c r="J62" s="7"/>
    </row>
    <row r="66" spans="1:1">
      <c r="A66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58"/>
  <sheetViews>
    <sheetView rightToLeft="1" topLeftCell="A4" workbookViewId="0"/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5.7109375" customWidth="1"/>
    <col min="6" max="6" width="11.7109375" customWidth="1"/>
    <col min="7" max="7" width="12.7109375" customWidth="1"/>
  </cols>
  <sheetData>
    <row r="2" spans="1:7" ht="18">
      <c r="A2" s="1" t="s">
        <v>0</v>
      </c>
    </row>
    <row r="4" spans="1:7" ht="18">
      <c r="A4" s="1" t="s">
        <v>889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82</v>
      </c>
      <c r="G11" s="4" t="s">
        <v>83</v>
      </c>
    </row>
    <row r="12" spans="1:7">
      <c r="A12" s="5"/>
      <c r="B12" s="5"/>
      <c r="C12" s="5"/>
      <c r="D12" s="5"/>
      <c r="E12" s="5"/>
      <c r="F12" s="5" t="s">
        <v>87</v>
      </c>
      <c r="G12" s="5" t="s">
        <v>88</v>
      </c>
    </row>
    <row r="15" spans="1:7">
      <c r="A15" s="4" t="s">
        <v>890</v>
      </c>
      <c r="B15" s="4"/>
      <c r="C15" s="4"/>
      <c r="D15" s="4"/>
      <c r="E15" s="4"/>
      <c r="F15" s="4"/>
      <c r="G15" s="4"/>
    </row>
    <row r="18" spans="1:7">
      <c r="A18" s="4" t="s">
        <v>891</v>
      </c>
      <c r="B18" s="4"/>
      <c r="C18" s="4"/>
      <c r="D18" s="4"/>
      <c r="E18" s="4"/>
      <c r="F18" s="4"/>
      <c r="G18" s="4"/>
    </row>
    <row r="19" spans="1:7">
      <c r="A19" s="6" t="s">
        <v>892</v>
      </c>
      <c r="B19" s="6"/>
      <c r="C19" s="6"/>
      <c r="D19" s="6"/>
      <c r="E19" s="6"/>
      <c r="F19" s="6"/>
      <c r="G19" s="6"/>
    </row>
    <row r="20" spans="1:7">
      <c r="A20" s="6" t="s">
        <v>893</v>
      </c>
      <c r="B20" s="6"/>
      <c r="C20" s="6"/>
      <c r="D20" s="6"/>
      <c r="E20" s="6"/>
      <c r="F20" s="6" t="s">
        <v>62</v>
      </c>
      <c r="G20" s="6"/>
    </row>
    <row r="22" spans="1:7">
      <c r="A22" s="4" t="s">
        <v>894</v>
      </c>
      <c r="B22" s="4"/>
      <c r="C22" s="4"/>
      <c r="D22" s="4"/>
      <c r="E22" s="4"/>
      <c r="F22" s="4" t="s">
        <v>62</v>
      </c>
      <c r="G22" s="4"/>
    </row>
    <row r="25" spans="1:7">
      <c r="A25" s="4" t="s">
        <v>895</v>
      </c>
      <c r="B25" s="4"/>
      <c r="C25" s="4"/>
      <c r="D25" s="4"/>
      <c r="E25" s="4"/>
      <c r="F25" s="4"/>
      <c r="G25" s="4"/>
    </row>
    <row r="26" spans="1:7">
      <c r="A26" s="6" t="s">
        <v>896</v>
      </c>
      <c r="B26" s="6"/>
      <c r="C26" s="6"/>
      <c r="D26" s="6"/>
      <c r="E26" s="6"/>
      <c r="F26" s="6"/>
      <c r="G26" s="6"/>
    </row>
    <row r="27" spans="1:7">
      <c r="A27" s="7" t="s">
        <v>897</v>
      </c>
      <c r="B27" s="7">
        <v>556441</v>
      </c>
      <c r="C27" s="7"/>
      <c r="D27" s="21" t="s">
        <v>1528</v>
      </c>
      <c r="E27" s="7" t="s">
        <v>35</v>
      </c>
      <c r="F27" s="7">
        <v>9.56</v>
      </c>
      <c r="G27" s="7">
        <v>960550</v>
      </c>
    </row>
    <row r="28" spans="1:7">
      <c r="A28" s="7" t="s">
        <v>897</v>
      </c>
      <c r="B28" s="7">
        <v>5564411</v>
      </c>
      <c r="C28" s="7"/>
      <c r="D28" s="21" t="s">
        <v>1528</v>
      </c>
      <c r="E28" s="7" t="s">
        <v>35</v>
      </c>
      <c r="F28" s="7">
        <v>-9.56</v>
      </c>
      <c r="G28" s="7">
        <v>919450</v>
      </c>
    </row>
    <row r="29" spans="1:7">
      <c r="A29" s="7" t="s">
        <v>898</v>
      </c>
      <c r="B29" s="7">
        <v>623890</v>
      </c>
      <c r="C29" s="7"/>
      <c r="D29" s="21" t="s">
        <v>1528</v>
      </c>
      <c r="E29" s="7" t="s">
        <v>39</v>
      </c>
      <c r="F29" s="7">
        <v>6.21</v>
      </c>
      <c r="G29" s="7">
        <v>531800</v>
      </c>
    </row>
    <row r="30" spans="1:7">
      <c r="A30" s="7" t="s">
        <v>898</v>
      </c>
      <c r="B30" s="7">
        <v>6238901</v>
      </c>
      <c r="C30" s="7"/>
      <c r="D30" s="21" t="s">
        <v>1528</v>
      </c>
      <c r="E30" s="7" t="s">
        <v>39</v>
      </c>
      <c r="F30" s="7">
        <v>-6.21</v>
      </c>
      <c r="G30" s="7">
        <v>501200</v>
      </c>
    </row>
    <row r="31" spans="1:7">
      <c r="A31" s="7" t="s">
        <v>899</v>
      </c>
      <c r="B31" s="7">
        <v>308301</v>
      </c>
      <c r="C31" s="7"/>
      <c r="D31" s="21" t="s">
        <v>1528</v>
      </c>
      <c r="E31" s="7" t="s">
        <v>43</v>
      </c>
      <c r="F31" s="7">
        <v>59.01</v>
      </c>
      <c r="G31" s="7">
        <v>9272</v>
      </c>
    </row>
    <row r="32" spans="1:7">
      <c r="A32" s="7" t="s">
        <v>899</v>
      </c>
      <c r="B32" s="7">
        <v>899923767</v>
      </c>
      <c r="C32" s="7"/>
      <c r="D32" s="21" t="s">
        <v>1528</v>
      </c>
      <c r="E32" s="7" t="s">
        <v>43</v>
      </c>
      <c r="F32" s="7">
        <v>-41.65</v>
      </c>
      <c r="G32" s="7">
        <v>9308</v>
      </c>
    </row>
    <row r="33" spans="1:7">
      <c r="A33" s="7" t="s">
        <v>899</v>
      </c>
      <c r="B33" s="7">
        <v>899925283</v>
      </c>
      <c r="C33" s="7"/>
      <c r="D33" s="21" t="s">
        <v>1528</v>
      </c>
      <c r="E33" s="7" t="s">
        <v>43</v>
      </c>
      <c r="F33" s="7">
        <v>-6.94</v>
      </c>
      <c r="G33" s="7">
        <v>9054</v>
      </c>
    </row>
    <row r="34" spans="1:7">
      <c r="A34" s="7" t="s">
        <v>899</v>
      </c>
      <c r="B34" s="7">
        <v>899923544</v>
      </c>
      <c r="C34" s="7"/>
      <c r="D34" s="21" t="s">
        <v>1528</v>
      </c>
      <c r="E34" s="7" t="s">
        <v>43</v>
      </c>
      <c r="F34" s="7">
        <v>-10.41</v>
      </c>
      <c r="G34" s="7">
        <v>9224</v>
      </c>
    </row>
    <row r="35" spans="1:7">
      <c r="A35" s="7" t="s">
        <v>900</v>
      </c>
      <c r="B35" s="7">
        <v>1294222</v>
      </c>
      <c r="C35" s="7"/>
      <c r="D35" s="21" t="s">
        <v>1528</v>
      </c>
      <c r="E35" s="7" t="s">
        <v>43</v>
      </c>
      <c r="F35" s="7">
        <v>-17.36</v>
      </c>
      <c r="G35" s="7">
        <v>9578.5300000000007</v>
      </c>
    </row>
    <row r="36" spans="1:7">
      <c r="A36" s="7" t="s">
        <v>900</v>
      </c>
      <c r="B36" s="7">
        <v>1294221</v>
      </c>
      <c r="C36" s="7"/>
      <c r="D36" s="21" t="s">
        <v>1528</v>
      </c>
      <c r="E36" s="7" t="s">
        <v>43</v>
      </c>
      <c r="F36" s="7">
        <v>-69.42</v>
      </c>
      <c r="G36" s="7">
        <v>9341.98</v>
      </c>
    </row>
    <row r="37" spans="1:7">
      <c r="A37" s="7" t="s">
        <v>900</v>
      </c>
      <c r="B37" s="7">
        <v>1294224</v>
      </c>
      <c r="C37" s="7"/>
      <c r="D37" s="21" t="s">
        <v>1528</v>
      </c>
      <c r="E37" s="7" t="s">
        <v>43</v>
      </c>
      <c r="F37" s="7">
        <v>-13.88</v>
      </c>
      <c r="G37" s="7">
        <v>9639.51</v>
      </c>
    </row>
    <row r="38" spans="1:7">
      <c r="A38" s="7" t="s">
        <v>900</v>
      </c>
      <c r="B38" s="7">
        <v>1294223</v>
      </c>
      <c r="C38" s="7"/>
      <c r="D38" s="21" t="s">
        <v>1528</v>
      </c>
      <c r="E38" s="7" t="s">
        <v>43</v>
      </c>
      <c r="F38" s="7">
        <v>-13.88</v>
      </c>
      <c r="G38" s="7">
        <v>9590.59</v>
      </c>
    </row>
    <row r="39" spans="1:7">
      <c r="A39" s="7" t="s">
        <v>900</v>
      </c>
      <c r="B39" s="7">
        <v>129422</v>
      </c>
      <c r="C39" s="7"/>
      <c r="D39" s="21" t="s">
        <v>1528</v>
      </c>
      <c r="E39" s="7" t="s">
        <v>43</v>
      </c>
      <c r="F39" s="7">
        <v>114.54</v>
      </c>
      <c r="G39" s="7">
        <v>9645</v>
      </c>
    </row>
    <row r="40" spans="1:7">
      <c r="A40" s="7" t="s">
        <v>901</v>
      </c>
      <c r="B40" s="7">
        <v>7753203</v>
      </c>
      <c r="C40" s="7"/>
      <c r="D40" s="21" t="s">
        <v>1528</v>
      </c>
      <c r="E40" s="7" t="s">
        <v>43</v>
      </c>
      <c r="F40" s="7">
        <v>13.88</v>
      </c>
      <c r="G40" s="7">
        <v>9716.93</v>
      </c>
    </row>
    <row r="41" spans="1:7">
      <c r="A41" s="7" t="s">
        <v>901</v>
      </c>
      <c r="B41" s="7">
        <v>7753202</v>
      </c>
      <c r="C41" s="7"/>
      <c r="D41" s="21" t="s">
        <v>1528</v>
      </c>
      <c r="E41" s="7" t="s">
        <v>43</v>
      </c>
      <c r="F41" s="7">
        <v>45.12</v>
      </c>
      <c r="G41" s="7">
        <v>9702.68</v>
      </c>
    </row>
    <row r="42" spans="1:7">
      <c r="A42" s="7" t="s">
        <v>901</v>
      </c>
      <c r="B42" s="7">
        <v>7753201</v>
      </c>
      <c r="C42" s="7"/>
      <c r="D42" s="21" t="s">
        <v>1528</v>
      </c>
      <c r="E42" s="7" t="s">
        <v>43</v>
      </c>
      <c r="F42" s="7">
        <v>62.48</v>
      </c>
      <c r="G42" s="7">
        <v>9396.4500000000007</v>
      </c>
    </row>
    <row r="43" spans="1:7">
      <c r="A43" s="7" t="s">
        <v>901</v>
      </c>
      <c r="B43" s="7">
        <v>7753205</v>
      </c>
      <c r="C43" s="7"/>
      <c r="D43" s="21" t="s">
        <v>1528</v>
      </c>
      <c r="E43" s="7" t="s">
        <v>43</v>
      </c>
      <c r="F43" s="7">
        <v>31.24</v>
      </c>
      <c r="G43" s="7">
        <v>9771.77</v>
      </c>
    </row>
    <row r="44" spans="1:7">
      <c r="A44" s="7" t="s">
        <v>901</v>
      </c>
      <c r="B44" s="7">
        <v>7753204</v>
      </c>
      <c r="C44" s="7"/>
      <c r="D44" s="21" t="s">
        <v>1528</v>
      </c>
      <c r="E44" s="7" t="s">
        <v>43</v>
      </c>
      <c r="F44" s="7">
        <v>20.83</v>
      </c>
      <c r="G44" s="7">
        <v>9716.9699999999993</v>
      </c>
    </row>
    <row r="45" spans="1:7">
      <c r="A45" s="7" t="s">
        <v>901</v>
      </c>
      <c r="B45" s="7">
        <v>775320</v>
      </c>
      <c r="C45" s="7"/>
      <c r="D45" s="21" t="s">
        <v>1528</v>
      </c>
      <c r="E45" s="7" t="s">
        <v>43</v>
      </c>
      <c r="F45" s="7">
        <v>-173.55</v>
      </c>
      <c r="G45" s="7">
        <v>9799</v>
      </c>
    </row>
    <row r="46" spans="1:7">
      <c r="A46" s="6" t="s">
        <v>902</v>
      </c>
      <c r="B46" s="6"/>
      <c r="C46" s="6"/>
      <c r="D46" s="6"/>
      <c r="E46" s="6"/>
      <c r="F46" s="6" t="s">
        <v>62</v>
      </c>
      <c r="G46" s="6"/>
    </row>
    <row r="48" spans="1:7">
      <c r="A48" s="4" t="s">
        <v>903</v>
      </c>
      <c r="B48" s="4"/>
      <c r="C48" s="4"/>
      <c r="D48" s="4"/>
      <c r="E48" s="4"/>
      <c r="F48" s="4" t="s">
        <v>62</v>
      </c>
      <c r="G48" s="4"/>
    </row>
    <row r="51" spans="1:7">
      <c r="A51" s="4" t="s">
        <v>904</v>
      </c>
      <c r="B51" s="4"/>
      <c r="C51" s="4"/>
      <c r="D51" s="4"/>
      <c r="E51" s="4"/>
      <c r="F51" s="4" t="s">
        <v>62</v>
      </c>
      <c r="G51" s="4"/>
    </row>
    <row r="54" spans="1:7">
      <c r="A54" s="7" t="s">
        <v>77</v>
      </c>
      <c r="B54" s="7"/>
      <c r="C54" s="7"/>
      <c r="D54" s="7"/>
      <c r="E54" s="7"/>
      <c r="F54" s="7"/>
      <c r="G54" s="7"/>
    </row>
    <row r="58" spans="1:7">
      <c r="A58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/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905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906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12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907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909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62</v>
      </c>
      <c r="M20" s="6"/>
      <c r="N20" s="6" t="s">
        <v>62</v>
      </c>
      <c r="O20" s="6"/>
      <c r="P20" s="6" t="s">
        <v>40</v>
      </c>
    </row>
    <row r="22" spans="1:16">
      <c r="A22" s="6" t="s">
        <v>911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912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62</v>
      </c>
      <c r="M23" s="6"/>
      <c r="N23" s="6" t="s">
        <v>62</v>
      </c>
      <c r="O23" s="6"/>
      <c r="P23" s="6" t="s">
        <v>40</v>
      </c>
    </row>
    <row r="25" spans="1:16">
      <c r="A25" s="6" t="s">
        <v>913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62</v>
      </c>
      <c r="M26" s="6"/>
      <c r="N26" s="6" t="s">
        <v>62</v>
      </c>
      <c r="O26" s="6"/>
      <c r="P26" s="6" t="s">
        <v>40</v>
      </c>
    </row>
    <row r="28" spans="1:16">
      <c r="A28" s="6" t="s">
        <v>915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916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62</v>
      </c>
      <c r="M29" s="6"/>
      <c r="N29" s="6" t="s">
        <v>62</v>
      </c>
      <c r="O29" s="6"/>
      <c r="P29" s="6" t="s">
        <v>40</v>
      </c>
    </row>
    <row r="31" spans="1:16">
      <c r="A31" s="6" t="s">
        <v>917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918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62</v>
      </c>
      <c r="M32" s="6"/>
      <c r="N32" s="6" t="s">
        <v>62</v>
      </c>
      <c r="O32" s="6"/>
      <c r="P32" s="6" t="s">
        <v>40</v>
      </c>
    </row>
    <row r="34" spans="1:16">
      <c r="A34" s="6" t="s">
        <v>919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920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62</v>
      </c>
      <c r="M35" s="6"/>
      <c r="N35" s="6" t="s">
        <v>62</v>
      </c>
      <c r="O35" s="6"/>
      <c r="P35" s="6" t="s">
        <v>40</v>
      </c>
    </row>
    <row r="37" spans="1:16">
      <c r="A37" s="4" t="s">
        <v>921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62</v>
      </c>
      <c r="M37" s="4"/>
      <c r="N37" s="4" t="s">
        <v>62</v>
      </c>
      <c r="O37" s="4"/>
      <c r="P37" s="4" t="s">
        <v>40</v>
      </c>
    </row>
    <row r="40" spans="1:16">
      <c r="A40" s="4" t="s">
        <v>922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909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910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62</v>
      </c>
      <c r="M42" s="6"/>
      <c r="N42" s="6" t="s">
        <v>62</v>
      </c>
      <c r="O42" s="6"/>
      <c r="P42" s="6" t="s">
        <v>40</v>
      </c>
    </row>
    <row r="44" spans="1:16">
      <c r="A44" s="6" t="s">
        <v>911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912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62</v>
      </c>
      <c r="M45" s="6"/>
      <c r="N45" s="6" t="s">
        <v>62</v>
      </c>
      <c r="O45" s="6"/>
      <c r="P45" s="6" t="s">
        <v>40</v>
      </c>
    </row>
    <row r="47" spans="1:16">
      <c r="A47" s="6" t="s">
        <v>913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914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62</v>
      </c>
      <c r="M48" s="6"/>
      <c r="N48" s="6" t="s">
        <v>62</v>
      </c>
      <c r="O48" s="6"/>
      <c r="P48" s="6" t="s">
        <v>40</v>
      </c>
    </row>
    <row r="50" spans="1:16">
      <c r="A50" s="6" t="s">
        <v>915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916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62</v>
      </c>
      <c r="M51" s="6"/>
      <c r="N51" s="6" t="s">
        <v>62</v>
      </c>
      <c r="O51" s="6"/>
      <c r="P51" s="6" t="s">
        <v>40</v>
      </c>
    </row>
    <row r="53" spans="1:16">
      <c r="A53" s="6" t="s">
        <v>917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918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62</v>
      </c>
      <c r="M54" s="6"/>
      <c r="N54" s="6" t="s">
        <v>62</v>
      </c>
      <c r="O54" s="6"/>
      <c r="P54" s="6" t="s">
        <v>40</v>
      </c>
    </row>
    <row r="56" spans="1:16">
      <c r="A56" s="6" t="s">
        <v>919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920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62</v>
      </c>
      <c r="M57" s="6"/>
      <c r="N57" s="6" t="s">
        <v>62</v>
      </c>
      <c r="O57" s="6"/>
      <c r="P57" s="6" t="s">
        <v>40</v>
      </c>
    </row>
    <row r="59" spans="1:16">
      <c r="A59" s="4" t="s">
        <v>923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62</v>
      </c>
      <c r="M59" s="4"/>
      <c r="N59" s="4" t="s">
        <v>62</v>
      </c>
      <c r="O59" s="4"/>
      <c r="P59" s="4" t="s">
        <v>40</v>
      </c>
    </row>
    <row r="62" spans="1:16">
      <c r="A62" s="4" t="s">
        <v>924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62</v>
      </c>
      <c r="M62" s="4"/>
      <c r="N62" s="4" t="s">
        <v>62</v>
      </c>
      <c r="O62" s="4"/>
      <c r="P62" s="4" t="s">
        <v>40</v>
      </c>
    </row>
    <row r="65" spans="1:16">
      <c r="A65" s="7" t="s">
        <v>77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116"/>
  <sheetViews>
    <sheetView rightToLeft="1" zoomScale="85" zoomScaleNormal="85" workbookViewId="0"/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925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80</v>
      </c>
      <c r="F11" s="4" t="s">
        <v>81</v>
      </c>
      <c r="G11" s="4" t="s">
        <v>9</v>
      </c>
      <c r="H11" s="4" t="s">
        <v>10</v>
      </c>
      <c r="I11" s="4" t="s">
        <v>11</v>
      </c>
      <c r="J11" s="4" t="s">
        <v>82</v>
      </c>
      <c r="K11" s="4" t="s">
        <v>83</v>
      </c>
      <c r="L11" s="4" t="s">
        <v>926</v>
      </c>
      <c r="M11" s="4" t="s">
        <v>84</v>
      </c>
      <c r="N11" s="4" t="s">
        <v>13</v>
      </c>
    </row>
    <row r="12" spans="1:14">
      <c r="A12" s="5"/>
      <c r="B12" s="5"/>
      <c r="C12" s="5"/>
      <c r="D12" s="5"/>
      <c r="E12" s="5" t="s">
        <v>85</v>
      </c>
      <c r="F12" s="5" t="s">
        <v>86</v>
      </c>
      <c r="G12" s="5"/>
      <c r="H12" s="5" t="s">
        <v>14</v>
      </c>
      <c r="I12" s="5" t="s">
        <v>14</v>
      </c>
      <c r="J12" s="5" t="s">
        <v>87</v>
      </c>
      <c r="K12" s="5" t="s">
        <v>88</v>
      </c>
      <c r="L12" s="5" t="s">
        <v>15</v>
      </c>
      <c r="M12" s="5" t="s">
        <v>14</v>
      </c>
      <c r="N12" s="5" t="s">
        <v>14</v>
      </c>
    </row>
    <row r="15" spans="1:14">
      <c r="A15" s="4" t="s">
        <v>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928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929</v>
      </c>
      <c r="B20" s="6"/>
      <c r="C20" s="6"/>
      <c r="D20" s="6"/>
      <c r="E20" s="6"/>
      <c r="F20" s="6"/>
      <c r="G20" s="6"/>
      <c r="H20" s="6"/>
      <c r="I20" s="6"/>
      <c r="J20" s="6" t="s">
        <v>62</v>
      </c>
      <c r="K20" s="6"/>
      <c r="L20" s="6" t="s">
        <v>62</v>
      </c>
      <c r="M20" s="6"/>
      <c r="N20" s="6" t="s">
        <v>40</v>
      </c>
    </row>
    <row r="22" spans="1:14">
      <c r="A22" s="6" t="s">
        <v>930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931</v>
      </c>
      <c r="B23" s="7">
        <v>8288747</v>
      </c>
      <c r="C23" s="7" t="s">
        <v>93</v>
      </c>
      <c r="D23" s="7"/>
      <c r="E23" s="7" t="s">
        <v>932</v>
      </c>
      <c r="F23" s="7">
        <v>7.81</v>
      </c>
      <c r="G23" s="7" t="s">
        <v>23</v>
      </c>
      <c r="H23" s="7" t="s">
        <v>242</v>
      </c>
      <c r="I23" s="7" t="s">
        <v>496</v>
      </c>
      <c r="J23" s="7">
        <v>26000</v>
      </c>
      <c r="K23" s="7">
        <v>113.4</v>
      </c>
      <c r="L23" s="7">
        <v>29.48</v>
      </c>
      <c r="M23" s="22">
        <v>0</v>
      </c>
      <c r="N23" s="7" t="s">
        <v>51</v>
      </c>
    </row>
    <row r="24" spans="1:14">
      <c r="A24" s="7" t="s">
        <v>933</v>
      </c>
      <c r="B24" s="7">
        <v>8288748</v>
      </c>
      <c r="C24" s="7" t="s">
        <v>93</v>
      </c>
      <c r="D24" s="7"/>
      <c r="E24" s="7" t="s">
        <v>934</v>
      </c>
      <c r="F24" s="7">
        <v>7.9</v>
      </c>
      <c r="G24" s="7" t="s">
        <v>23</v>
      </c>
      <c r="H24" s="7" t="s">
        <v>242</v>
      </c>
      <c r="I24" s="7" t="s">
        <v>496</v>
      </c>
      <c r="J24" s="7">
        <v>11000</v>
      </c>
      <c r="K24" s="7">
        <v>112.92</v>
      </c>
      <c r="L24" s="7">
        <v>12.42</v>
      </c>
      <c r="M24" s="22">
        <v>0</v>
      </c>
      <c r="N24" s="7" t="s">
        <v>51</v>
      </c>
    </row>
    <row r="25" spans="1:14">
      <c r="A25" s="7" t="s">
        <v>935</v>
      </c>
      <c r="B25" s="7">
        <v>8288749</v>
      </c>
      <c r="C25" s="7" t="s">
        <v>93</v>
      </c>
      <c r="D25" s="7"/>
      <c r="E25" s="7" t="s">
        <v>936</v>
      </c>
      <c r="F25" s="7">
        <v>7.98</v>
      </c>
      <c r="G25" s="7" t="s">
        <v>23</v>
      </c>
      <c r="H25" s="7" t="s">
        <v>242</v>
      </c>
      <c r="I25" s="7" t="s">
        <v>496</v>
      </c>
      <c r="J25" s="7">
        <v>117000</v>
      </c>
      <c r="K25" s="7">
        <v>112.4</v>
      </c>
      <c r="L25" s="7">
        <v>131.51</v>
      </c>
      <c r="M25" s="22">
        <v>0</v>
      </c>
      <c r="N25" s="7" t="s">
        <v>104</v>
      </c>
    </row>
    <row r="26" spans="1:14">
      <c r="A26" s="7" t="s">
        <v>937</v>
      </c>
      <c r="B26" s="7">
        <v>8288750</v>
      </c>
      <c r="C26" s="7" t="s">
        <v>93</v>
      </c>
      <c r="D26" s="7"/>
      <c r="E26" s="7" t="s">
        <v>938</v>
      </c>
      <c r="F26" s="7">
        <v>7.88</v>
      </c>
      <c r="G26" s="7" t="s">
        <v>23</v>
      </c>
      <c r="H26" s="7" t="s">
        <v>242</v>
      </c>
      <c r="I26" s="7" t="s">
        <v>496</v>
      </c>
      <c r="J26" s="7">
        <v>80000</v>
      </c>
      <c r="K26" s="7">
        <v>115.3</v>
      </c>
      <c r="L26" s="7">
        <v>92.24</v>
      </c>
      <c r="M26" s="22">
        <v>0</v>
      </c>
      <c r="N26" s="7" t="s">
        <v>119</v>
      </c>
    </row>
    <row r="27" spans="1:14">
      <c r="A27" s="7" t="s">
        <v>939</v>
      </c>
      <c r="B27" s="7">
        <v>8288751</v>
      </c>
      <c r="C27" s="7" t="s">
        <v>93</v>
      </c>
      <c r="D27" s="7"/>
      <c r="E27" s="7" t="s">
        <v>940</v>
      </c>
      <c r="F27" s="7">
        <v>7.96</v>
      </c>
      <c r="G27" s="7" t="s">
        <v>23</v>
      </c>
      <c r="H27" s="7" t="s">
        <v>242</v>
      </c>
      <c r="I27" s="7" t="s">
        <v>496</v>
      </c>
      <c r="J27" s="7">
        <v>91000</v>
      </c>
      <c r="K27" s="7">
        <v>114.95</v>
      </c>
      <c r="L27" s="7">
        <v>104.6</v>
      </c>
      <c r="M27" s="22">
        <v>0</v>
      </c>
      <c r="N27" s="7" t="s">
        <v>244</v>
      </c>
    </row>
    <row r="28" spans="1:14">
      <c r="A28" s="7" t="s">
        <v>941</v>
      </c>
      <c r="B28" s="7">
        <v>8287526</v>
      </c>
      <c r="C28" s="7" t="s">
        <v>93</v>
      </c>
      <c r="D28" s="7"/>
      <c r="E28" s="7" t="s">
        <v>942</v>
      </c>
      <c r="F28" s="7">
        <v>8.0399999999999991</v>
      </c>
      <c r="G28" s="7" t="s">
        <v>23</v>
      </c>
      <c r="H28" s="7" t="s">
        <v>242</v>
      </c>
      <c r="I28" s="7" t="s">
        <v>496</v>
      </c>
      <c r="J28" s="7">
        <v>132000</v>
      </c>
      <c r="K28" s="7">
        <v>115.1</v>
      </c>
      <c r="L28" s="7">
        <v>151.93</v>
      </c>
      <c r="M28" s="22">
        <v>0</v>
      </c>
      <c r="N28" s="7" t="s">
        <v>313</v>
      </c>
    </row>
    <row r="29" spans="1:14">
      <c r="A29" s="7" t="s">
        <v>943</v>
      </c>
      <c r="B29" s="7">
        <v>8287534</v>
      </c>
      <c r="C29" s="7" t="s">
        <v>93</v>
      </c>
      <c r="D29" s="7"/>
      <c r="E29" s="7" t="s">
        <v>944</v>
      </c>
      <c r="F29" s="7">
        <v>8.1199999999999992</v>
      </c>
      <c r="G29" s="7" t="s">
        <v>23</v>
      </c>
      <c r="H29" s="7" t="s">
        <v>242</v>
      </c>
      <c r="I29" s="7" t="s">
        <v>496</v>
      </c>
      <c r="J29" s="7">
        <v>83000</v>
      </c>
      <c r="K29" s="7">
        <v>114.76</v>
      </c>
      <c r="L29" s="7">
        <v>95.25</v>
      </c>
      <c r="M29" s="22">
        <v>0</v>
      </c>
      <c r="N29" s="7" t="s">
        <v>244</v>
      </c>
    </row>
    <row r="30" spans="1:14">
      <c r="A30" s="7" t="s">
        <v>945</v>
      </c>
      <c r="B30" s="7">
        <v>8287542</v>
      </c>
      <c r="C30" s="7" t="s">
        <v>93</v>
      </c>
      <c r="D30" s="7"/>
      <c r="E30" s="7" t="s">
        <v>946</v>
      </c>
      <c r="F30" s="7">
        <v>8.2100000000000009</v>
      </c>
      <c r="G30" s="7" t="s">
        <v>23</v>
      </c>
      <c r="H30" s="7" t="s">
        <v>242</v>
      </c>
      <c r="I30" s="7" t="s">
        <v>496</v>
      </c>
      <c r="J30" s="7">
        <v>155000</v>
      </c>
      <c r="K30" s="7">
        <v>113.74</v>
      </c>
      <c r="L30" s="7">
        <v>176.29</v>
      </c>
      <c r="M30" s="22">
        <v>0</v>
      </c>
      <c r="N30" s="7" t="s">
        <v>318</v>
      </c>
    </row>
    <row r="31" spans="1:14">
      <c r="A31" s="7" t="s">
        <v>947</v>
      </c>
      <c r="B31" s="7">
        <v>8287559</v>
      </c>
      <c r="C31" s="7" t="s">
        <v>93</v>
      </c>
      <c r="D31" s="7"/>
      <c r="E31" s="7" t="s">
        <v>948</v>
      </c>
      <c r="F31" s="7">
        <v>8.2899999999999991</v>
      </c>
      <c r="G31" s="7" t="s">
        <v>23</v>
      </c>
      <c r="H31" s="7" t="s">
        <v>242</v>
      </c>
      <c r="I31" s="7" t="s">
        <v>496</v>
      </c>
      <c r="J31" s="7">
        <v>42000</v>
      </c>
      <c r="K31" s="7">
        <v>112.18</v>
      </c>
      <c r="L31" s="7">
        <v>47.12</v>
      </c>
      <c r="M31" s="22">
        <v>0</v>
      </c>
      <c r="N31" s="7" t="s">
        <v>162</v>
      </c>
    </row>
    <row r="32" spans="1:14">
      <c r="A32" s="7" t="s">
        <v>949</v>
      </c>
      <c r="B32" s="7">
        <v>8287567</v>
      </c>
      <c r="C32" s="7" t="s">
        <v>93</v>
      </c>
      <c r="D32" s="7"/>
      <c r="E32" s="7" t="s">
        <v>950</v>
      </c>
      <c r="F32" s="7">
        <v>8.18</v>
      </c>
      <c r="G32" s="7" t="s">
        <v>23</v>
      </c>
      <c r="H32" s="7" t="s">
        <v>242</v>
      </c>
      <c r="I32" s="7" t="s">
        <v>496</v>
      </c>
      <c r="J32" s="7">
        <v>124000</v>
      </c>
      <c r="K32" s="7">
        <v>113.98</v>
      </c>
      <c r="L32" s="7">
        <v>141.34</v>
      </c>
      <c r="M32" s="22">
        <v>0</v>
      </c>
      <c r="N32" s="7" t="s">
        <v>313</v>
      </c>
    </row>
    <row r="33" spans="1:14">
      <c r="A33" s="7" t="s">
        <v>951</v>
      </c>
      <c r="B33" s="7">
        <v>8287575</v>
      </c>
      <c r="C33" s="7" t="s">
        <v>93</v>
      </c>
      <c r="D33" s="7"/>
      <c r="E33" s="7" t="s">
        <v>952</v>
      </c>
      <c r="F33" s="7">
        <v>8.27</v>
      </c>
      <c r="G33" s="7" t="s">
        <v>23</v>
      </c>
      <c r="H33" s="7" t="s">
        <v>242</v>
      </c>
      <c r="I33" s="7" t="s">
        <v>496</v>
      </c>
      <c r="J33" s="7">
        <v>131000</v>
      </c>
      <c r="K33" s="7">
        <v>112.53</v>
      </c>
      <c r="L33" s="7">
        <v>147.41</v>
      </c>
      <c r="M33" s="22">
        <v>0</v>
      </c>
      <c r="N33" s="7" t="s">
        <v>313</v>
      </c>
    </row>
    <row r="34" spans="1:14">
      <c r="A34" s="7" t="s">
        <v>953</v>
      </c>
      <c r="B34" s="7">
        <v>8287583</v>
      </c>
      <c r="C34" s="7" t="s">
        <v>93</v>
      </c>
      <c r="D34" s="7"/>
      <c r="E34" s="7" t="s">
        <v>954</v>
      </c>
      <c r="F34" s="7">
        <v>8.35</v>
      </c>
      <c r="G34" s="7" t="s">
        <v>23</v>
      </c>
      <c r="H34" s="7" t="s">
        <v>242</v>
      </c>
      <c r="I34" s="7" t="s">
        <v>496</v>
      </c>
      <c r="J34" s="7">
        <v>185000</v>
      </c>
      <c r="K34" s="7">
        <v>110.91</v>
      </c>
      <c r="L34" s="7">
        <v>205.19</v>
      </c>
      <c r="M34" s="22">
        <v>0</v>
      </c>
      <c r="N34" s="7" t="s">
        <v>36</v>
      </c>
    </row>
    <row r="35" spans="1:14">
      <c r="A35" s="7" t="s">
        <v>955</v>
      </c>
      <c r="B35" s="7">
        <v>8287591</v>
      </c>
      <c r="C35" s="7" t="s">
        <v>93</v>
      </c>
      <c r="D35" s="7"/>
      <c r="E35" s="7" t="s">
        <v>956</v>
      </c>
      <c r="F35" s="7">
        <v>8.43</v>
      </c>
      <c r="G35" s="7" t="s">
        <v>23</v>
      </c>
      <c r="H35" s="7" t="s">
        <v>242</v>
      </c>
      <c r="I35" s="7" t="s">
        <v>496</v>
      </c>
      <c r="J35" s="7">
        <v>128000</v>
      </c>
      <c r="K35" s="7">
        <v>109.96</v>
      </c>
      <c r="L35" s="7">
        <v>140.74</v>
      </c>
      <c r="M35" s="22">
        <v>0</v>
      </c>
      <c r="N35" s="7" t="s">
        <v>313</v>
      </c>
    </row>
    <row r="36" spans="1:14">
      <c r="A36" s="7" t="s">
        <v>957</v>
      </c>
      <c r="B36" s="7">
        <v>8287609</v>
      </c>
      <c r="C36" s="7" t="s">
        <v>93</v>
      </c>
      <c r="D36" s="7"/>
      <c r="E36" s="7" t="s">
        <v>958</v>
      </c>
      <c r="F36" s="7">
        <v>8.51</v>
      </c>
      <c r="G36" s="7" t="s">
        <v>23</v>
      </c>
      <c r="H36" s="7" t="s">
        <v>242</v>
      </c>
      <c r="I36" s="7" t="s">
        <v>496</v>
      </c>
      <c r="J36" s="7">
        <v>123000</v>
      </c>
      <c r="K36" s="7">
        <v>109.83</v>
      </c>
      <c r="L36" s="7">
        <v>135.09</v>
      </c>
      <c r="M36" s="22">
        <v>0</v>
      </c>
      <c r="N36" s="7" t="s">
        <v>104</v>
      </c>
    </row>
    <row r="37" spans="1:14">
      <c r="A37" s="7" t="s">
        <v>959</v>
      </c>
      <c r="B37" s="7">
        <v>8287617</v>
      </c>
      <c r="C37" s="7" t="s">
        <v>93</v>
      </c>
      <c r="D37" s="7"/>
      <c r="E37" s="7" t="s">
        <v>960</v>
      </c>
      <c r="F37" s="7">
        <v>8.59</v>
      </c>
      <c r="G37" s="7" t="s">
        <v>23</v>
      </c>
      <c r="H37" s="7" t="s">
        <v>242</v>
      </c>
      <c r="I37" s="7" t="s">
        <v>496</v>
      </c>
      <c r="J37" s="7">
        <v>150000</v>
      </c>
      <c r="K37" s="7">
        <v>109.19</v>
      </c>
      <c r="L37" s="7">
        <v>163.78</v>
      </c>
      <c r="M37" s="22">
        <v>0</v>
      </c>
      <c r="N37" s="7" t="s">
        <v>318</v>
      </c>
    </row>
    <row r="38" spans="1:14">
      <c r="A38" s="7" t="s">
        <v>961</v>
      </c>
      <c r="B38" s="7">
        <v>8287625</v>
      </c>
      <c r="C38" s="7" t="s">
        <v>93</v>
      </c>
      <c r="D38" s="7"/>
      <c r="E38" s="7" t="s">
        <v>962</v>
      </c>
      <c r="F38" s="7">
        <v>8.48</v>
      </c>
      <c r="G38" s="7" t="s">
        <v>23</v>
      </c>
      <c r="H38" s="7" t="s">
        <v>242</v>
      </c>
      <c r="I38" s="7" t="s">
        <v>496</v>
      </c>
      <c r="J38" s="7">
        <v>211000</v>
      </c>
      <c r="K38" s="7">
        <v>111.06</v>
      </c>
      <c r="L38" s="7">
        <v>234.33</v>
      </c>
      <c r="M38" s="22">
        <v>0</v>
      </c>
      <c r="N38" s="7" t="s">
        <v>262</v>
      </c>
    </row>
    <row r="39" spans="1:14">
      <c r="A39" s="7" t="s">
        <v>963</v>
      </c>
      <c r="B39" s="7">
        <v>8287633</v>
      </c>
      <c r="C39" s="7" t="s">
        <v>93</v>
      </c>
      <c r="D39" s="7"/>
      <c r="E39" s="7" t="s">
        <v>964</v>
      </c>
      <c r="F39" s="7">
        <v>8.57</v>
      </c>
      <c r="G39" s="7" t="s">
        <v>23</v>
      </c>
      <c r="H39" s="7" t="s">
        <v>242</v>
      </c>
      <c r="I39" s="7" t="s">
        <v>496</v>
      </c>
      <c r="J39" s="7">
        <v>165000</v>
      </c>
      <c r="K39" s="7">
        <v>110.62</v>
      </c>
      <c r="L39" s="7">
        <v>182.52</v>
      </c>
      <c r="M39" s="22">
        <v>0</v>
      </c>
      <c r="N39" s="7" t="s">
        <v>224</v>
      </c>
    </row>
    <row r="40" spans="1:14">
      <c r="A40" s="7" t="s">
        <v>965</v>
      </c>
      <c r="B40" s="7">
        <v>8287641</v>
      </c>
      <c r="C40" s="7" t="s">
        <v>93</v>
      </c>
      <c r="D40" s="7"/>
      <c r="E40" s="7" t="s">
        <v>966</v>
      </c>
      <c r="F40" s="7">
        <v>8.64</v>
      </c>
      <c r="G40" s="7" t="s">
        <v>23</v>
      </c>
      <c r="H40" s="7" t="s">
        <v>242</v>
      </c>
      <c r="I40" s="7" t="s">
        <v>496</v>
      </c>
      <c r="J40" s="7">
        <v>213000</v>
      </c>
      <c r="K40" s="7">
        <v>110.91</v>
      </c>
      <c r="L40" s="7">
        <v>236.24</v>
      </c>
      <c r="M40" s="22">
        <v>0</v>
      </c>
      <c r="N40" s="7" t="s">
        <v>262</v>
      </c>
    </row>
    <row r="41" spans="1:14">
      <c r="A41" s="7" t="s">
        <v>967</v>
      </c>
      <c r="B41" s="7">
        <v>8287658</v>
      </c>
      <c r="C41" s="7" t="s">
        <v>93</v>
      </c>
      <c r="D41" s="7"/>
      <c r="E41" s="7" t="s">
        <v>968</v>
      </c>
      <c r="F41" s="7">
        <v>8.7200000000000006</v>
      </c>
      <c r="G41" s="7" t="s">
        <v>23</v>
      </c>
      <c r="H41" s="7" t="s">
        <v>242</v>
      </c>
      <c r="I41" s="7" t="s">
        <v>496</v>
      </c>
      <c r="J41" s="7">
        <v>209000</v>
      </c>
      <c r="K41" s="7">
        <v>110.8</v>
      </c>
      <c r="L41" s="7">
        <v>231.57</v>
      </c>
      <c r="M41" s="22">
        <v>0</v>
      </c>
      <c r="N41" s="7" t="s">
        <v>262</v>
      </c>
    </row>
    <row r="42" spans="1:14">
      <c r="A42" s="7" t="s">
        <v>969</v>
      </c>
      <c r="B42" s="7">
        <v>8287666</v>
      </c>
      <c r="C42" s="7" t="s">
        <v>93</v>
      </c>
      <c r="D42" s="7"/>
      <c r="E42" s="7" t="s">
        <v>970</v>
      </c>
      <c r="F42" s="7">
        <v>8.81</v>
      </c>
      <c r="G42" s="7" t="s">
        <v>23</v>
      </c>
      <c r="H42" s="7" t="s">
        <v>242</v>
      </c>
      <c r="I42" s="7" t="s">
        <v>496</v>
      </c>
      <c r="J42" s="7">
        <v>137000</v>
      </c>
      <c r="K42" s="7">
        <v>110.25</v>
      </c>
      <c r="L42" s="7">
        <v>151.04</v>
      </c>
      <c r="M42" s="22">
        <v>0</v>
      </c>
      <c r="N42" s="7" t="s">
        <v>313</v>
      </c>
    </row>
    <row r="43" spans="1:14">
      <c r="A43" s="7" t="s">
        <v>971</v>
      </c>
      <c r="B43" s="7">
        <v>8287674</v>
      </c>
      <c r="C43" s="7" t="s">
        <v>93</v>
      </c>
      <c r="D43" s="7"/>
      <c r="E43" s="7" t="s">
        <v>972</v>
      </c>
      <c r="F43" s="7">
        <v>8.89</v>
      </c>
      <c r="G43" s="7" t="s">
        <v>23</v>
      </c>
      <c r="H43" s="7" t="s">
        <v>242</v>
      </c>
      <c r="I43" s="7" t="s">
        <v>496</v>
      </c>
      <c r="J43" s="7">
        <v>219000</v>
      </c>
      <c r="K43" s="7">
        <v>108.88</v>
      </c>
      <c r="L43" s="7">
        <v>238.44</v>
      </c>
      <c r="M43" s="22">
        <v>0</v>
      </c>
      <c r="N43" s="7" t="s">
        <v>262</v>
      </c>
    </row>
    <row r="44" spans="1:14">
      <c r="A44" s="7" t="s">
        <v>973</v>
      </c>
      <c r="B44" s="7">
        <v>8287682</v>
      </c>
      <c r="C44" s="7" t="s">
        <v>93</v>
      </c>
      <c r="D44" s="7"/>
      <c r="E44" s="7" t="s">
        <v>974</v>
      </c>
      <c r="F44" s="7">
        <v>8.76</v>
      </c>
      <c r="G44" s="7" t="s">
        <v>23</v>
      </c>
      <c r="H44" s="7" t="s">
        <v>242</v>
      </c>
      <c r="I44" s="7" t="s">
        <v>496</v>
      </c>
      <c r="J44" s="7">
        <v>261000</v>
      </c>
      <c r="K44" s="7">
        <v>110.64</v>
      </c>
      <c r="L44" s="7">
        <v>288.76</v>
      </c>
      <c r="M44" s="22">
        <v>0</v>
      </c>
      <c r="N44" s="7" t="s">
        <v>273</v>
      </c>
    </row>
    <row r="45" spans="1:14">
      <c r="A45" s="7" t="s">
        <v>975</v>
      </c>
      <c r="B45" s="7">
        <v>8287690</v>
      </c>
      <c r="C45" s="7" t="s">
        <v>93</v>
      </c>
      <c r="D45" s="7"/>
      <c r="E45" s="7" t="s">
        <v>976</v>
      </c>
      <c r="F45" s="7">
        <v>8.85</v>
      </c>
      <c r="G45" s="7" t="s">
        <v>23</v>
      </c>
      <c r="H45" s="7" t="s">
        <v>242</v>
      </c>
      <c r="I45" s="7" t="s">
        <v>496</v>
      </c>
      <c r="J45" s="7">
        <v>207000</v>
      </c>
      <c r="K45" s="7">
        <v>109.88</v>
      </c>
      <c r="L45" s="7">
        <v>227.46</v>
      </c>
      <c r="M45" s="22">
        <v>0</v>
      </c>
      <c r="N45" s="7" t="s">
        <v>262</v>
      </c>
    </row>
    <row r="46" spans="1:14">
      <c r="A46" s="7" t="s">
        <v>977</v>
      </c>
      <c r="B46" s="7">
        <v>8287708</v>
      </c>
      <c r="C46" s="7" t="s">
        <v>93</v>
      </c>
      <c r="D46" s="7"/>
      <c r="E46" s="7" t="s">
        <v>978</v>
      </c>
      <c r="F46" s="7">
        <v>8.93</v>
      </c>
      <c r="G46" s="7" t="s">
        <v>23</v>
      </c>
      <c r="H46" s="7" t="s">
        <v>242</v>
      </c>
      <c r="I46" s="7" t="s">
        <v>496</v>
      </c>
      <c r="J46" s="7">
        <v>232000</v>
      </c>
      <c r="K46" s="7">
        <v>108.93</v>
      </c>
      <c r="L46" s="7">
        <v>252.72</v>
      </c>
      <c r="M46" s="22">
        <v>0</v>
      </c>
      <c r="N46" s="7" t="s">
        <v>233</v>
      </c>
    </row>
    <row r="47" spans="1:14">
      <c r="A47" s="7" t="s">
        <v>979</v>
      </c>
      <c r="B47" s="7">
        <v>8287716</v>
      </c>
      <c r="C47" s="7" t="s">
        <v>93</v>
      </c>
      <c r="D47" s="7"/>
      <c r="E47" s="7" t="s">
        <v>980</v>
      </c>
      <c r="F47" s="7">
        <v>9.01</v>
      </c>
      <c r="G47" s="7" t="s">
        <v>23</v>
      </c>
      <c r="H47" s="7" t="s">
        <v>242</v>
      </c>
      <c r="I47" s="7" t="s">
        <v>496</v>
      </c>
      <c r="J47" s="7">
        <v>345000</v>
      </c>
      <c r="K47" s="7">
        <v>108</v>
      </c>
      <c r="L47" s="7">
        <v>372.6</v>
      </c>
      <c r="M47" s="22">
        <v>0</v>
      </c>
      <c r="N47" s="7" t="s">
        <v>418</v>
      </c>
    </row>
    <row r="48" spans="1:14">
      <c r="A48" s="7" t="s">
        <v>981</v>
      </c>
      <c r="B48" s="7">
        <v>8287724</v>
      </c>
      <c r="C48" s="7" t="s">
        <v>93</v>
      </c>
      <c r="D48" s="7"/>
      <c r="E48" s="7" t="s">
        <v>982</v>
      </c>
      <c r="F48" s="7">
        <v>9.1</v>
      </c>
      <c r="G48" s="7" t="s">
        <v>23</v>
      </c>
      <c r="H48" s="7" t="s">
        <v>242</v>
      </c>
      <c r="I48" s="7" t="s">
        <v>496</v>
      </c>
      <c r="J48" s="7">
        <v>401000</v>
      </c>
      <c r="K48" s="7">
        <v>107.26</v>
      </c>
      <c r="L48" s="7">
        <v>430.13</v>
      </c>
      <c r="M48" s="22">
        <v>0</v>
      </c>
      <c r="N48" s="7" t="s">
        <v>319</v>
      </c>
    </row>
    <row r="49" spans="1:14">
      <c r="A49" s="7" t="s">
        <v>983</v>
      </c>
      <c r="B49" s="7">
        <v>8287732</v>
      </c>
      <c r="C49" s="7" t="s">
        <v>93</v>
      </c>
      <c r="D49" s="7"/>
      <c r="E49" s="7" t="s">
        <v>984</v>
      </c>
      <c r="F49" s="7">
        <v>9.18</v>
      </c>
      <c r="G49" s="7" t="s">
        <v>23</v>
      </c>
      <c r="H49" s="7" t="s">
        <v>242</v>
      </c>
      <c r="I49" s="7" t="s">
        <v>496</v>
      </c>
      <c r="J49" s="7">
        <v>281000</v>
      </c>
      <c r="K49" s="7">
        <v>106.55</v>
      </c>
      <c r="L49" s="7">
        <v>299.39999999999998</v>
      </c>
      <c r="M49" s="22">
        <v>0</v>
      </c>
      <c r="N49" s="7" t="s">
        <v>273</v>
      </c>
    </row>
    <row r="50" spans="1:14">
      <c r="A50" s="7" t="s">
        <v>985</v>
      </c>
      <c r="B50" s="7">
        <v>8287740</v>
      </c>
      <c r="C50" s="7" t="s">
        <v>93</v>
      </c>
      <c r="D50" s="7"/>
      <c r="E50" s="7" t="s">
        <v>986</v>
      </c>
      <c r="F50" s="7">
        <v>9.0500000000000007</v>
      </c>
      <c r="G50" s="7" t="s">
        <v>23</v>
      </c>
      <c r="H50" s="7" t="s">
        <v>242</v>
      </c>
      <c r="I50" s="7" t="s">
        <v>496</v>
      </c>
      <c r="J50" s="7">
        <v>583000</v>
      </c>
      <c r="K50" s="7">
        <v>108.58</v>
      </c>
      <c r="L50" s="7">
        <v>633.03</v>
      </c>
      <c r="M50" s="22">
        <v>0</v>
      </c>
      <c r="N50" s="7" t="s">
        <v>59</v>
      </c>
    </row>
    <row r="51" spans="1:14">
      <c r="A51" s="7" t="s">
        <v>987</v>
      </c>
      <c r="B51" s="7">
        <v>8287757</v>
      </c>
      <c r="C51" s="7" t="s">
        <v>93</v>
      </c>
      <c r="D51" s="7"/>
      <c r="E51" s="7" t="s">
        <v>988</v>
      </c>
      <c r="F51" s="7">
        <v>9.14</v>
      </c>
      <c r="G51" s="7" t="s">
        <v>23</v>
      </c>
      <c r="H51" s="7" t="s">
        <v>242</v>
      </c>
      <c r="I51" s="7" t="s">
        <v>496</v>
      </c>
      <c r="J51" s="7">
        <v>328000</v>
      </c>
      <c r="K51" s="7">
        <v>107.75</v>
      </c>
      <c r="L51" s="7">
        <v>353.41</v>
      </c>
      <c r="M51" s="22">
        <v>0</v>
      </c>
      <c r="N51" s="7" t="s">
        <v>44</v>
      </c>
    </row>
    <row r="52" spans="1:14">
      <c r="A52" s="7" t="s">
        <v>989</v>
      </c>
      <c r="B52" s="7">
        <v>8287765</v>
      </c>
      <c r="C52" s="7" t="s">
        <v>93</v>
      </c>
      <c r="D52" s="7"/>
      <c r="E52" s="7" t="s">
        <v>990</v>
      </c>
      <c r="F52" s="7">
        <v>9.2100000000000009</v>
      </c>
      <c r="G52" s="7" t="s">
        <v>23</v>
      </c>
      <c r="H52" s="7" t="s">
        <v>242</v>
      </c>
      <c r="I52" s="7" t="s">
        <v>496</v>
      </c>
      <c r="J52" s="7">
        <v>305000</v>
      </c>
      <c r="K52" s="7">
        <v>107.1</v>
      </c>
      <c r="L52" s="7">
        <v>326.64999999999998</v>
      </c>
      <c r="M52" s="22">
        <v>0</v>
      </c>
      <c r="N52" s="7" t="s">
        <v>381</v>
      </c>
    </row>
    <row r="53" spans="1:14">
      <c r="A53" s="7" t="s">
        <v>991</v>
      </c>
      <c r="B53" s="7">
        <v>8287773</v>
      </c>
      <c r="C53" s="7" t="s">
        <v>93</v>
      </c>
      <c r="D53" s="7"/>
      <c r="E53" s="7" t="s">
        <v>992</v>
      </c>
      <c r="F53" s="7">
        <v>9.3000000000000007</v>
      </c>
      <c r="G53" s="7" t="s">
        <v>23</v>
      </c>
      <c r="H53" s="7" t="s">
        <v>242</v>
      </c>
      <c r="I53" s="7" t="s">
        <v>496</v>
      </c>
      <c r="J53" s="7">
        <v>710000</v>
      </c>
      <c r="K53" s="7">
        <v>106.37</v>
      </c>
      <c r="L53" s="7">
        <v>755.22</v>
      </c>
      <c r="M53" s="22">
        <v>0</v>
      </c>
      <c r="N53" s="7" t="s">
        <v>299</v>
      </c>
    </row>
    <row r="54" spans="1:14">
      <c r="A54" s="7" t="s">
        <v>993</v>
      </c>
      <c r="B54" s="7">
        <v>8287781</v>
      </c>
      <c r="C54" s="7" t="s">
        <v>93</v>
      </c>
      <c r="D54" s="7"/>
      <c r="E54" s="7" t="s">
        <v>994</v>
      </c>
      <c r="F54" s="7">
        <v>9.3800000000000008</v>
      </c>
      <c r="G54" s="7" t="s">
        <v>23</v>
      </c>
      <c r="H54" s="7" t="s">
        <v>242</v>
      </c>
      <c r="I54" s="7" t="s">
        <v>995</v>
      </c>
      <c r="J54" s="7">
        <v>273000</v>
      </c>
      <c r="K54" s="7">
        <v>105.73</v>
      </c>
      <c r="L54" s="7">
        <v>288.64999999999998</v>
      </c>
      <c r="M54" s="22">
        <v>0</v>
      </c>
      <c r="N54" s="7" t="s">
        <v>273</v>
      </c>
    </row>
    <row r="55" spans="1:14">
      <c r="A55" s="7" t="s">
        <v>996</v>
      </c>
      <c r="B55" s="7">
        <v>8287799</v>
      </c>
      <c r="C55" s="7" t="s">
        <v>93</v>
      </c>
      <c r="D55" s="7"/>
      <c r="E55" s="7" t="s">
        <v>997</v>
      </c>
      <c r="F55" s="7">
        <v>9.4600000000000009</v>
      </c>
      <c r="G55" s="7" t="s">
        <v>23</v>
      </c>
      <c r="H55" s="7" t="s">
        <v>242</v>
      </c>
      <c r="I55" s="7" t="s">
        <v>496</v>
      </c>
      <c r="J55" s="7">
        <v>471000</v>
      </c>
      <c r="K55" s="7">
        <v>104.71</v>
      </c>
      <c r="L55" s="7">
        <v>493.17</v>
      </c>
      <c r="M55" s="22">
        <v>0</v>
      </c>
      <c r="N55" s="7" t="s">
        <v>998</v>
      </c>
    </row>
    <row r="56" spans="1:14">
      <c r="A56" s="7" t="s">
        <v>999</v>
      </c>
      <c r="B56" s="7">
        <v>8287807</v>
      </c>
      <c r="C56" s="7" t="s">
        <v>93</v>
      </c>
      <c r="D56" s="7"/>
      <c r="E56" s="7" t="s">
        <v>1000</v>
      </c>
      <c r="F56" s="7">
        <v>9.32</v>
      </c>
      <c r="G56" s="7" t="s">
        <v>23</v>
      </c>
      <c r="H56" s="7" t="s">
        <v>242</v>
      </c>
      <c r="I56" s="7" t="s">
        <v>496</v>
      </c>
      <c r="J56" s="7">
        <v>556000</v>
      </c>
      <c r="K56" s="7">
        <v>106.29</v>
      </c>
      <c r="L56" s="7">
        <v>590.97</v>
      </c>
      <c r="M56" s="22">
        <v>0</v>
      </c>
      <c r="N56" s="7" t="s">
        <v>522</v>
      </c>
    </row>
    <row r="57" spans="1:14">
      <c r="A57" s="7" t="s">
        <v>1001</v>
      </c>
      <c r="B57" s="7">
        <v>8287815</v>
      </c>
      <c r="C57" s="7" t="s">
        <v>93</v>
      </c>
      <c r="D57" s="7"/>
      <c r="E57" s="7" t="s">
        <v>1002</v>
      </c>
      <c r="F57" s="7">
        <v>9.41</v>
      </c>
      <c r="G57" s="7" t="s">
        <v>23</v>
      </c>
      <c r="H57" s="7" t="s">
        <v>242</v>
      </c>
      <c r="I57" s="7" t="s">
        <v>496</v>
      </c>
      <c r="J57" s="7">
        <v>969000</v>
      </c>
      <c r="K57" s="7">
        <v>105.46</v>
      </c>
      <c r="L57" s="7" t="s">
        <v>1003</v>
      </c>
      <c r="M57" s="22">
        <v>0</v>
      </c>
      <c r="N57" s="7" t="s">
        <v>765</v>
      </c>
    </row>
    <row r="58" spans="1:14">
      <c r="A58" s="7" t="s">
        <v>1004</v>
      </c>
      <c r="B58" s="7">
        <v>8287823</v>
      </c>
      <c r="C58" s="7" t="s">
        <v>93</v>
      </c>
      <c r="D58" s="7"/>
      <c r="E58" s="7" t="s">
        <v>1005</v>
      </c>
      <c r="F58" s="7">
        <v>9.49</v>
      </c>
      <c r="G58" s="7" t="s">
        <v>23</v>
      </c>
      <c r="H58" s="7" t="s">
        <v>242</v>
      </c>
      <c r="I58" s="7" t="s">
        <v>496</v>
      </c>
      <c r="J58" s="7">
        <v>277000</v>
      </c>
      <c r="K58" s="7">
        <v>105.34</v>
      </c>
      <c r="L58" s="7">
        <v>291.8</v>
      </c>
      <c r="M58" s="22">
        <v>0</v>
      </c>
      <c r="N58" s="7" t="s">
        <v>273</v>
      </c>
    </row>
    <row r="59" spans="1:14">
      <c r="A59" s="7" t="s">
        <v>1006</v>
      </c>
      <c r="B59" s="7">
        <v>8287831</v>
      </c>
      <c r="C59" s="7" t="s">
        <v>93</v>
      </c>
      <c r="D59" s="7"/>
      <c r="E59" s="7" t="s">
        <v>1007</v>
      </c>
      <c r="F59" s="7">
        <v>9.57</v>
      </c>
      <c r="G59" s="7" t="s">
        <v>23</v>
      </c>
      <c r="H59" s="7" t="s">
        <v>242</v>
      </c>
      <c r="I59" s="7" t="s">
        <v>496</v>
      </c>
      <c r="J59" s="7">
        <v>329000</v>
      </c>
      <c r="K59" s="7">
        <v>104.43</v>
      </c>
      <c r="L59" s="7">
        <v>343.57</v>
      </c>
      <c r="M59" s="22">
        <v>0</v>
      </c>
      <c r="N59" s="7" t="s">
        <v>381</v>
      </c>
    </row>
    <row r="60" spans="1:14">
      <c r="A60" s="7" t="s">
        <v>1008</v>
      </c>
      <c r="B60" s="7">
        <v>8287849</v>
      </c>
      <c r="C60" s="7" t="s">
        <v>93</v>
      </c>
      <c r="D60" s="7"/>
      <c r="E60" s="7" t="s">
        <v>1009</v>
      </c>
      <c r="F60" s="7">
        <v>9.66</v>
      </c>
      <c r="G60" s="7" t="s">
        <v>23</v>
      </c>
      <c r="H60" s="7" t="s">
        <v>242</v>
      </c>
      <c r="I60" s="7" t="s">
        <v>496</v>
      </c>
      <c r="J60" s="7">
        <v>911000</v>
      </c>
      <c r="K60" s="7">
        <v>104.21</v>
      </c>
      <c r="L60" s="7">
        <v>949.34</v>
      </c>
      <c r="M60" s="22">
        <v>0</v>
      </c>
      <c r="N60" s="7" t="s">
        <v>1010</v>
      </c>
    </row>
    <row r="61" spans="1:14">
      <c r="A61" s="7" t="s">
        <v>1011</v>
      </c>
      <c r="B61" s="7">
        <v>71119127</v>
      </c>
      <c r="C61" s="7" t="s">
        <v>93</v>
      </c>
      <c r="D61" s="7"/>
      <c r="E61" s="7" t="s">
        <v>1012</v>
      </c>
      <c r="F61" s="7">
        <v>9.74</v>
      </c>
      <c r="G61" s="7" t="s">
        <v>23</v>
      </c>
      <c r="H61" s="7" t="s">
        <v>242</v>
      </c>
      <c r="I61" s="7" t="s">
        <v>496</v>
      </c>
      <c r="J61" s="7">
        <v>939000</v>
      </c>
      <c r="K61" s="7">
        <v>103.7</v>
      </c>
      <c r="L61" s="7">
        <v>973.75</v>
      </c>
      <c r="M61" s="22">
        <v>0</v>
      </c>
      <c r="N61" s="7" t="s">
        <v>1013</v>
      </c>
    </row>
    <row r="62" spans="1:14">
      <c r="A62" s="7" t="s">
        <v>1014</v>
      </c>
      <c r="B62" s="7">
        <v>71116776</v>
      </c>
      <c r="C62" s="7" t="s">
        <v>93</v>
      </c>
      <c r="D62" s="7"/>
      <c r="E62" s="7" t="s">
        <v>1015</v>
      </c>
      <c r="F62" s="7">
        <v>9.6</v>
      </c>
      <c r="G62" s="7" t="s">
        <v>23</v>
      </c>
      <c r="H62" s="7" t="s">
        <v>242</v>
      </c>
      <c r="I62" s="7" t="s">
        <v>496</v>
      </c>
      <c r="J62" s="7">
        <v>1096000</v>
      </c>
      <c r="K62" s="7">
        <v>105.88</v>
      </c>
      <c r="L62" s="7" t="s">
        <v>1016</v>
      </c>
      <c r="M62" s="22">
        <v>0</v>
      </c>
      <c r="N62" s="7" t="s">
        <v>842</v>
      </c>
    </row>
    <row r="63" spans="1:14">
      <c r="A63" s="7" t="s">
        <v>1017</v>
      </c>
      <c r="B63" s="7">
        <v>82888779</v>
      </c>
      <c r="C63" s="7" t="s">
        <v>93</v>
      </c>
      <c r="D63" s="7"/>
      <c r="E63" s="7" t="s">
        <v>1018</v>
      </c>
      <c r="F63" s="7">
        <v>9.68</v>
      </c>
      <c r="G63" s="7" t="s">
        <v>23</v>
      </c>
      <c r="H63" s="7" t="s">
        <v>242</v>
      </c>
      <c r="I63" s="7" t="s">
        <v>496</v>
      </c>
      <c r="J63" s="7">
        <v>1168000</v>
      </c>
      <c r="K63" s="7">
        <v>105.45</v>
      </c>
      <c r="L63" s="7" t="s">
        <v>1019</v>
      </c>
      <c r="M63" s="22">
        <v>0</v>
      </c>
      <c r="N63" s="7" t="s">
        <v>569</v>
      </c>
    </row>
    <row r="64" spans="1:14">
      <c r="A64" s="7" t="s">
        <v>1020</v>
      </c>
      <c r="B64" s="7">
        <v>82888788</v>
      </c>
      <c r="C64" s="7" t="s">
        <v>93</v>
      </c>
      <c r="D64" s="7"/>
      <c r="E64" s="7" t="s">
        <v>1021</v>
      </c>
      <c r="F64" s="7">
        <v>9.76</v>
      </c>
      <c r="G64" s="7" t="s">
        <v>23</v>
      </c>
      <c r="H64" s="7" t="s">
        <v>242</v>
      </c>
      <c r="I64" s="7" t="s">
        <v>496</v>
      </c>
      <c r="J64" s="7">
        <v>1337000</v>
      </c>
      <c r="K64" s="7">
        <v>105.04</v>
      </c>
      <c r="L64" s="7" t="s">
        <v>1022</v>
      </c>
      <c r="M64" s="22">
        <v>0</v>
      </c>
      <c r="N64" s="7" t="s">
        <v>1023</v>
      </c>
    </row>
    <row r="65" spans="1:14">
      <c r="A65" s="7" t="s">
        <v>1024</v>
      </c>
      <c r="B65" s="7">
        <v>82888789</v>
      </c>
      <c r="C65" s="7" t="s">
        <v>93</v>
      </c>
      <c r="D65" s="7"/>
      <c r="E65" s="7" t="s">
        <v>1025</v>
      </c>
      <c r="F65" s="7">
        <v>9.84</v>
      </c>
      <c r="G65" s="7" t="s">
        <v>23</v>
      </c>
      <c r="H65" s="7" t="s">
        <v>242</v>
      </c>
      <c r="I65" s="7" t="s">
        <v>496</v>
      </c>
      <c r="J65" s="7">
        <v>1271000</v>
      </c>
      <c r="K65" s="7">
        <v>104.63</v>
      </c>
      <c r="L65" s="7" t="s">
        <v>1026</v>
      </c>
      <c r="M65" s="22">
        <v>0</v>
      </c>
      <c r="N65" s="7" t="s">
        <v>599</v>
      </c>
    </row>
    <row r="66" spans="1:14">
      <c r="A66" s="7" t="s">
        <v>1027</v>
      </c>
      <c r="B66" s="7">
        <v>82888790</v>
      </c>
      <c r="C66" s="7" t="s">
        <v>93</v>
      </c>
      <c r="D66" s="7"/>
      <c r="E66" s="7" t="s">
        <v>1028</v>
      </c>
      <c r="F66" s="7">
        <v>9.93</v>
      </c>
      <c r="G66" s="7" t="s">
        <v>23</v>
      </c>
      <c r="H66" s="7" t="s">
        <v>242</v>
      </c>
      <c r="I66" s="7" t="s">
        <v>496</v>
      </c>
      <c r="J66" s="7">
        <v>1208000</v>
      </c>
      <c r="K66" s="7">
        <v>103.81</v>
      </c>
      <c r="L66" s="7" t="s">
        <v>1029</v>
      </c>
      <c r="M66" s="22">
        <v>0</v>
      </c>
      <c r="N66" s="7" t="s">
        <v>1030</v>
      </c>
    </row>
    <row r="67" spans="1:14">
      <c r="A67" s="7" t="s">
        <v>1031</v>
      </c>
      <c r="B67" s="7">
        <v>82888791</v>
      </c>
      <c r="C67" s="7" t="s">
        <v>93</v>
      </c>
      <c r="D67" s="7"/>
      <c r="E67" s="7" t="s">
        <v>1032</v>
      </c>
      <c r="F67" s="7">
        <v>10.01</v>
      </c>
      <c r="G67" s="7" t="s">
        <v>23</v>
      </c>
      <c r="H67" s="7" t="s">
        <v>242</v>
      </c>
      <c r="I67" s="7" t="s">
        <v>496</v>
      </c>
      <c r="J67" s="7">
        <v>285000</v>
      </c>
      <c r="K67" s="7">
        <v>102.52</v>
      </c>
      <c r="L67" s="7">
        <v>292.18</v>
      </c>
      <c r="M67" s="22">
        <v>0</v>
      </c>
      <c r="N67" s="7" t="s">
        <v>273</v>
      </c>
    </row>
    <row r="68" spans="1:14">
      <c r="A68" s="7" t="s">
        <v>1033</v>
      </c>
      <c r="B68" s="7">
        <v>82888792</v>
      </c>
      <c r="C68" s="7" t="s">
        <v>93</v>
      </c>
      <c r="D68" s="7"/>
      <c r="E68" s="7" t="s">
        <v>1034</v>
      </c>
      <c r="F68" s="7">
        <v>9.86</v>
      </c>
      <c r="G68" s="7" t="s">
        <v>23</v>
      </c>
      <c r="H68" s="7" t="s">
        <v>242</v>
      </c>
      <c r="I68" s="7" t="s">
        <v>496</v>
      </c>
      <c r="J68" s="7">
        <v>1120000</v>
      </c>
      <c r="K68" s="7">
        <v>104.57</v>
      </c>
      <c r="L68" s="7" t="s">
        <v>1035</v>
      </c>
      <c r="M68" s="22">
        <v>0</v>
      </c>
      <c r="N68" s="7" t="s">
        <v>1036</v>
      </c>
    </row>
    <row r="69" spans="1:14">
      <c r="A69" s="7" t="s">
        <v>1037</v>
      </c>
      <c r="B69" s="7">
        <v>82888793</v>
      </c>
      <c r="C69" s="7" t="s">
        <v>93</v>
      </c>
      <c r="D69" s="7"/>
      <c r="E69" s="7" t="s">
        <v>1038</v>
      </c>
      <c r="F69" s="7">
        <v>9.94</v>
      </c>
      <c r="G69" s="7" t="s">
        <v>23</v>
      </c>
      <c r="H69" s="7" t="s">
        <v>242</v>
      </c>
      <c r="I69" s="7" t="s">
        <v>496</v>
      </c>
      <c r="J69" s="7">
        <v>1918000</v>
      </c>
      <c r="K69" s="7">
        <v>104.45</v>
      </c>
      <c r="L69" s="7" t="s">
        <v>1039</v>
      </c>
      <c r="M69" s="22">
        <v>0</v>
      </c>
      <c r="N69" s="7" t="s">
        <v>102</v>
      </c>
    </row>
    <row r="70" spans="1:14">
      <c r="A70" s="7" t="s">
        <v>1040</v>
      </c>
      <c r="B70" s="7">
        <v>82888794</v>
      </c>
      <c r="C70" s="7" t="s">
        <v>93</v>
      </c>
      <c r="D70" s="7"/>
      <c r="E70" s="7" t="s">
        <v>1041</v>
      </c>
      <c r="F70" s="7">
        <v>10.02</v>
      </c>
      <c r="G70" s="7" t="s">
        <v>23</v>
      </c>
      <c r="H70" s="7" t="s">
        <v>242</v>
      </c>
      <c r="I70" s="7" t="s">
        <v>496</v>
      </c>
      <c r="J70" s="7">
        <v>1451000</v>
      </c>
      <c r="K70" s="7">
        <v>103.94</v>
      </c>
      <c r="L70" s="7" t="s">
        <v>1042</v>
      </c>
      <c r="M70" s="22">
        <v>0</v>
      </c>
      <c r="N70" s="7" t="s">
        <v>1043</v>
      </c>
    </row>
    <row r="71" spans="1:14">
      <c r="A71" s="7" t="s">
        <v>1044</v>
      </c>
      <c r="B71" s="7">
        <v>82888795</v>
      </c>
      <c r="C71" s="7" t="s">
        <v>93</v>
      </c>
      <c r="D71" s="7"/>
      <c r="E71" s="7" t="s">
        <v>1045</v>
      </c>
      <c r="F71" s="7">
        <v>10.11</v>
      </c>
      <c r="G71" s="7" t="s">
        <v>23</v>
      </c>
      <c r="H71" s="7" t="s">
        <v>242</v>
      </c>
      <c r="I71" s="7" t="s">
        <v>496</v>
      </c>
      <c r="J71" s="7">
        <v>1680000</v>
      </c>
      <c r="K71" s="7">
        <v>102.45</v>
      </c>
      <c r="L71" s="7" t="s">
        <v>1046</v>
      </c>
      <c r="M71" s="22">
        <v>0</v>
      </c>
      <c r="N71" s="7" t="s">
        <v>1047</v>
      </c>
    </row>
    <row r="72" spans="1:14">
      <c r="A72" s="7" t="s">
        <v>1048</v>
      </c>
      <c r="B72" s="7">
        <v>82888796</v>
      </c>
      <c r="C72" s="7" t="s">
        <v>93</v>
      </c>
      <c r="D72" s="7"/>
      <c r="E72" s="7" t="s">
        <v>1049</v>
      </c>
      <c r="F72" s="7">
        <v>10.19</v>
      </c>
      <c r="G72" s="7" t="s">
        <v>23</v>
      </c>
      <c r="H72" s="7" t="s">
        <v>242</v>
      </c>
      <c r="I72" s="7" t="s">
        <v>496</v>
      </c>
      <c r="J72" s="7">
        <v>1722000</v>
      </c>
      <c r="K72" s="7">
        <v>102.05</v>
      </c>
      <c r="L72" s="7" t="s">
        <v>1050</v>
      </c>
      <c r="M72" s="22">
        <v>0</v>
      </c>
      <c r="N72" s="7" t="s">
        <v>1051</v>
      </c>
    </row>
    <row r="73" spans="1:14">
      <c r="A73" s="7" t="s">
        <v>1052</v>
      </c>
      <c r="B73" s="7">
        <v>82888797</v>
      </c>
      <c r="C73" s="7" t="s">
        <v>93</v>
      </c>
      <c r="D73" s="7"/>
      <c r="E73" s="7" t="s">
        <v>1053</v>
      </c>
      <c r="F73" s="7">
        <v>10.28</v>
      </c>
      <c r="G73" s="7" t="s">
        <v>23</v>
      </c>
      <c r="H73" s="7" t="s">
        <v>242</v>
      </c>
      <c r="I73" s="7" t="s">
        <v>496</v>
      </c>
      <c r="J73" s="7">
        <v>1645000</v>
      </c>
      <c r="K73" s="7">
        <v>101.64</v>
      </c>
      <c r="L73" s="7" t="s">
        <v>1054</v>
      </c>
      <c r="M73" s="22">
        <v>0</v>
      </c>
      <c r="N73" s="7" t="s">
        <v>261</v>
      </c>
    </row>
    <row r="74" spans="1:14">
      <c r="A74" s="7" t="s">
        <v>1055</v>
      </c>
      <c r="B74" s="7">
        <v>82888798</v>
      </c>
      <c r="C74" s="7" t="s">
        <v>93</v>
      </c>
      <c r="D74" s="7"/>
      <c r="E74" s="7" t="s">
        <v>1056</v>
      </c>
      <c r="F74" s="7">
        <v>10.119999999999999</v>
      </c>
      <c r="G74" s="7" t="s">
        <v>23</v>
      </c>
      <c r="H74" s="7" t="s">
        <v>242</v>
      </c>
      <c r="I74" s="7" t="s">
        <v>496</v>
      </c>
      <c r="J74" s="7">
        <v>2604000</v>
      </c>
      <c r="K74" s="7">
        <v>104.38</v>
      </c>
      <c r="L74" s="7" t="s">
        <v>1057</v>
      </c>
      <c r="M74" s="22">
        <v>0</v>
      </c>
      <c r="N74" s="7" t="s">
        <v>1058</v>
      </c>
    </row>
    <row r="75" spans="1:14">
      <c r="A75" s="7" t="s">
        <v>1059</v>
      </c>
      <c r="B75" s="7">
        <v>82888799</v>
      </c>
      <c r="C75" s="7" t="s">
        <v>93</v>
      </c>
      <c r="D75" s="7"/>
      <c r="E75" s="7" t="s">
        <v>1060</v>
      </c>
      <c r="F75" s="7">
        <v>10.199999999999999</v>
      </c>
      <c r="G75" s="7" t="s">
        <v>23</v>
      </c>
      <c r="H75" s="7" t="s">
        <v>242</v>
      </c>
      <c r="I75" s="7" t="s">
        <v>496</v>
      </c>
      <c r="J75" s="7">
        <v>1606000</v>
      </c>
      <c r="K75" s="7">
        <v>103.76</v>
      </c>
      <c r="L75" s="7" t="s">
        <v>1061</v>
      </c>
      <c r="M75" s="22">
        <v>0</v>
      </c>
      <c r="N75" s="7" t="s">
        <v>261</v>
      </c>
    </row>
    <row r="76" spans="1:14">
      <c r="A76" s="7" t="s">
        <v>1062</v>
      </c>
      <c r="B76" s="7">
        <v>82888801</v>
      </c>
      <c r="C76" s="7" t="s">
        <v>93</v>
      </c>
      <c r="D76" s="7"/>
      <c r="E76" s="7" t="s">
        <v>1063</v>
      </c>
      <c r="F76" s="7">
        <v>10.37</v>
      </c>
      <c r="G76" s="7" t="s">
        <v>23</v>
      </c>
      <c r="H76" s="7" t="s">
        <v>242</v>
      </c>
      <c r="I76" s="7" t="s">
        <v>496</v>
      </c>
      <c r="J76" s="7">
        <v>5461000</v>
      </c>
      <c r="K76" s="7">
        <v>103.11</v>
      </c>
      <c r="L76" s="7" t="s">
        <v>1064</v>
      </c>
      <c r="M76" s="22">
        <v>0</v>
      </c>
      <c r="N76" s="7" t="s">
        <v>1065</v>
      </c>
    </row>
    <row r="77" spans="1:14">
      <c r="A77" s="7" t="s">
        <v>1066</v>
      </c>
      <c r="B77" s="7">
        <v>82888802</v>
      </c>
      <c r="C77" s="7" t="s">
        <v>93</v>
      </c>
      <c r="D77" s="7"/>
      <c r="E77" s="7" t="s">
        <v>1067</v>
      </c>
      <c r="F77" s="7">
        <v>10.45</v>
      </c>
      <c r="G77" s="7" t="s">
        <v>23</v>
      </c>
      <c r="H77" s="7" t="s">
        <v>242</v>
      </c>
      <c r="I77" s="7" t="s">
        <v>995</v>
      </c>
      <c r="J77" s="7">
        <v>2261000</v>
      </c>
      <c r="K77" s="7">
        <v>102.51</v>
      </c>
      <c r="L77" s="7" t="s">
        <v>1068</v>
      </c>
      <c r="M77" s="22">
        <v>0</v>
      </c>
      <c r="N77" s="7" t="s">
        <v>207</v>
      </c>
    </row>
    <row r="78" spans="1:14">
      <c r="A78" s="7" t="s">
        <v>1069</v>
      </c>
      <c r="B78" s="7">
        <v>82888803</v>
      </c>
      <c r="C78" s="7" t="s">
        <v>93</v>
      </c>
      <c r="D78" s="7"/>
      <c r="E78" s="7" t="s">
        <v>1070</v>
      </c>
      <c r="F78" s="7">
        <v>10.53</v>
      </c>
      <c r="G78" s="7" t="s">
        <v>23</v>
      </c>
      <c r="H78" s="7" t="s">
        <v>242</v>
      </c>
      <c r="I78" s="7" t="s">
        <v>496</v>
      </c>
      <c r="J78" s="7">
        <v>2342000</v>
      </c>
      <c r="K78" s="7">
        <v>101.69</v>
      </c>
      <c r="L78" s="7" t="s">
        <v>1071</v>
      </c>
      <c r="M78" s="22">
        <v>0</v>
      </c>
      <c r="N78" s="7" t="s">
        <v>1072</v>
      </c>
    </row>
    <row r="79" spans="1:14">
      <c r="A79" s="7" t="s">
        <v>1073</v>
      </c>
      <c r="B79" s="7">
        <v>82888804</v>
      </c>
      <c r="C79" s="7" t="s">
        <v>93</v>
      </c>
      <c r="D79" s="7"/>
      <c r="E79" s="7" t="s">
        <v>1074</v>
      </c>
      <c r="F79" s="7">
        <v>10.37</v>
      </c>
      <c r="G79" s="7" t="s">
        <v>23</v>
      </c>
      <c r="H79" s="7" t="s">
        <v>242</v>
      </c>
      <c r="I79" s="7" t="s">
        <v>496</v>
      </c>
      <c r="J79" s="7">
        <v>1177000</v>
      </c>
      <c r="K79" s="7">
        <v>103.64</v>
      </c>
      <c r="L79" s="7" t="s">
        <v>1075</v>
      </c>
      <c r="M79" s="22">
        <v>0</v>
      </c>
      <c r="N79" s="7" t="s">
        <v>1076</v>
      </c>
    </row>
    <row r="80" spans="1:14">
      <c r="A80" s="7" t="s">
        <v>1077</v>
      </c>
      <c r="B80" s="7">
        <v>82888805</v>
      </c>
      <c r="C80" s="7" t="s">
        <v>93</v>
      </c>
      <c r="D80" s="7"/>
      <c r="E80" s="7" t="s">
        <v>1078</v>
      </c>
      <c r="F80" s="7">
        <v>10.45</v>
      </c>
      <c r="G80" s="7" t="s">
        <v>23</v>
      </c>
      <c r="H80" s="7" t="s">
        <v>242</v>
      </c>
      <c r="I80" s="7" t="s">
        <v>496</v>
      </c>
      <c r="J80" s="7">
        <v>3139000</v>
      </c>
      <c r="K80" s="7">
        <v>102.41</v>
      </c>
      <c r="L80" s="7" t="s">
        <v>1079</v>
      </c>
      <c r="M80" s="22">
        <v>0</v>
      </c>
      <c r="N80" s="7" t="s">
        <v>1080</v>
      </c>
    </row>
    <row r="81" spans="1:14">
      <c r="A81" s="7" t="s">
        <v>1081</v>
      </c>
      <c r="B81" s="7">
        <v>82888806</v>
      </c>
      <c r="C81" s="7" t="s">
        <v>93</v>
      </c>
      <c r="D81" s="7"/>
      <c r="E81" s="7" t="s">
        <v>1082</v>
      </c>
      <c r="F81" s="7">
        <v>10.53</v>
      </c>
      <c r="G81" s="7" t="s">
        <v>23</v>
      </c>
      <c r="H81" s="7" t="s">
        <v>242</v>
      </c>
      <c r="I81" s="7" t="s">
        <v>496</v>
      </c>
      <c r="J81" s="7">
        <v>1218000</v>
      </c>
      <c r="K81" s="7">
        <v>101.7</v>
      </c>
      <c r="L81" s="7" t="s">
        <v>1083</v>
      </c>
      <c r="M81" s="22">
        <v>0</v>
      </c>
      <c r="N81" s="7" t="s">
        <v>569</v>
      </c>
    </row>
    <row r="82" spans="1:14">
      <c r="A82" s="7" t="s">
        <v>1084</v>
      </c>
      <c r="B82" s="7">
        <v>82888807</v>
      </c>
      <c r="C82" s="7" t="s">
        <v>93</v>
      </c>
      <c r="D82" s="7"/>
      <c r="E82" s="7" t="s">
        <v>1085</v>
      </c>
      <c r="F82" s="7">
        <v>10.62</v>
      </c>
      <c r="G82" s="7" t="s">
        <v>23</v>
      </c>
      <c r="H82" s="7" t="s">
        <v>242</v>
      </c>
      <c r="I82" s="7" t="s">
        <v>496</v>
      </c>
      <c r="J82" s="7">
        <v>3259000</v>
      </c>
      <c r="K82" s="7">
        <v>101.21</v>
      </c>
      <c r="L82" s="7" t="s">
        <v>1086</v>
      </c>
      <c r="M82" s="22">
        <v>0</v>
      </c>
      <c r="N82" s="7" t="s">
        <v>1087</v>
      </c>
    </row>
    <row r="83" spans="1:14">
      <c r="A83" s="7" t="s">
        <v>1088</v>
      </c>
      <c r="B83" s="7">
        <v>82888808</v>
      </c>
      <c r="C83" s="7" t="s">
        <v>93</v>
      </c>
      <c r="D83" s="7"/>
      <c r="E83" s="7" t="s">
        <v>1089</v>
      </c>
      <c r="F83" s="7">
        <v>10.7</v>
      </c>
      <c r="G83" s="7" t="s">
        <v>23</v>
      </c>
      <c r="H83" s="7" t="s">
        <v>242</v>
      </c>
      <c r="I83" s="7" t="s">
        <v>496</v>
      </c>
      <c r="J83" s="7">
        <v>4337000</v>
      </c>
      <c r="K83" s="7">
        <v>100.8</v>
      </c>
      <c r="L83" s="7" t="s">
        <v>1090</v>
      </c>
      <c r="M83" s="22">
        <v>0</v>
      </c>
      <c r="N83" s="7" t="s">
        <v>1091</v>
      </c>
    </row>
    <row r="84" spans="1:14">
      <c r="A84" s="7" t="s">
        <v>1092</v>
      </c>
      <c r="B84" s="7">
        <v>82888809</v>
      </c>
      <c r="C84" s="7" t="s">
        <v>93</v>
      </c>
      <c r="D84" s="7"/>
      <c r="E84" s="7" t="s">
        <v>1093</v>
      </c>
      <c r="F84" s="7">
        <v>10.78</v>
      </c>
      <c r="G84" s="7" t="s">
        <v>23</v>
      </c>
      <c r="H84" s="7" t="s">
        <v>242</v>
      </c>
      <c r="I84" s="7" t="s">
        <v>496</v>
      </c>
      <c r="J84" s="7">
        <v>3145000</v>
      </c>
      <c r="K84" s="7">
        <v>100.41</v>
      </c>
      <c r="L84" s="7" t="s">
        <v>1094</v>
      </c>
      <c r="M84" s="22">
        <v>0</v>
      </c>
      <c r="N84" s="7" t="s">
        <v>1095</v>
      </c>
    </row>
    <row r="85" spans="1:14">
      <c r="A85" s="6" t="s">
        <v>1096</v>
      </c>
      <c r="B85" s="6"/>
      <c r="C85" s="6"/>
      <c r="D85" s="6"/>
      <c r="E85" s="6"/>
      <c r="F85" s="6">
        <v>10.06</v>
      </c>
      <c r="G85" s="6"/>
      <c r="H85" s="6"/>
      <c r="I85" s="6" t="s">
        <v>496</v>
      </c>
      <c r="J85" s="6" t="s">
        <v>1097</v>
      </c>
      <c r="K85" s="6"/>
      <c r="L85" s="6" t="s">
        <v>1098</v>
      </c>
      <c r="M85" s="6"/>
      <c r="N85" s="6" t="s">
        <v>1099</v>
      </c>
    </row>
    <row r="87" spans="1:14">
      <c r="A87" s="6" t="s">
        <v>1100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>
      <c r="A88" s="6" t="s">
        <v>1101</v>
      </c>
      <c r="B88" s="6"/>
      <c r="C88" s="6"/>
      <c r="D88" s="6"/>
      <c r="E88" s="6"/>
      <c r="F88" s="6"/>
      <c r="G88" s="6"/>
      <c r="H88" s="6"/>
      <c r="I88" s="6"/>
      <c r="J88" s="6" t="s">
        <v>62</v>
      </c>
      <c r="K88" s="6"/>
      <c r="L88" s="6" t="s">
        <v>62</v>
      </c>
      <c r="M88" s="6"/>
      <c r="N88" s="6" t="s">
        <v>40</v>
      </c>
    </row>
    <row r="90" spans="1:14">
      <c r="A90" s="6" t="s">
        <v>1102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>
      <c r="A91" s="6" t="s">
        <v>1103</v>
      </c>
      <c r="B91" s="6"/>
      <c r="C91" s="6"/>
      <c r="D91" s="6"/>
      <c r="E91" s="6"/>
      <c r="F91" s="6"/>
      <c r="G91" s="6"/>
      <c r="H91" s="6"/>
      <c r="I91" s="6"/>
      <c r="J91" s="6" t="s">
        <v>62</v>
      </c>
      <c r="K91" s="6"/>
      <c r="L91" s="6" t="s">
        <v>62</v>
      </c>
      <c r="M91" s="6"/>
      <c r="N91" s="6" t="s">
        <v>40</v>
      </c>
    </row>
    <row r="93" spans="1:14">
      <c r="A93" s="6" t="s">
        <v>1104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>
      <c r="A94" s="6" t="s">
        <v>1105</v>
      </c>
      <c r="B94" s="6"/>
      <c r="C94" s="6"/>
      <c r="D94" s="6"/>
      <c r="E94" s="6"/>
      <c r="F94" s="6"/>
      <c r="G94" s="6"/>
      <c r="H94" s="6"/>
      <c r="I94" s="6"/>
      <c r="J94" s="6" t="s">
        <v>62</v>
      </c>
      <c r="K94" s="6"/>
      <c r="L94" s="6" t="s">
        <v>62</v>
      </c>
      <c r="M94" s="6"/>
      <c r="N94" s="6" t="s">
        <v>40</v>
      </c>
    </row>
    <row r="96" spans="1:14">
      <c r="A96" s="4" t="s">
        <v>1106</v>
      </c>
      <c r="B96" s="4"/>
      <c r="C96" s="4"/>
      <c r="D96" s="4"/>
      <c r="E96" s="4"/>
      <c r="F96" s="4">
        <v>10.06</v>
      </c>
      <c r="G96" s="4"/>
      <c r="H96" s="4"/>
      <c r="I96" s="4" t="s">
        <v>496</v>
      </c>
      <c r="J96" s="4" t="s">
        <v>1097</v>
      </c>
      <c r="K96" s="4"/>
      <c r="L96" s="4" t="s">
        <v>1098</v>
      </c>
      <c r="M96" s="4"/>
      <c r="N96" s="4" t="s">
        <v>1099</v>
      </c>
    </row>
    <row r="99" spans="1:14">
      <c r="A99" s="4" t="s">
        <v>1107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6" t="s">
        <v>134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>
      <c r="A101" s="6" t="s">
        <v>135</v>
      </c>
      <c r="B101" s="6"/>
      <c r="C101" s="6"/>
      <c r="D101" s="6"/>
      <c r="E101" s="6"/>
      <c r="F101" s="6"/>
      <c r="G101" s="6"/>
      <c r="H101" s="6"/>
      <c r="I101" s="6"/>
      <c r="J101" s="6" t="s">
        <v>62</v>
      </c>
      <c r="K101" s="6"/>
      <c r="L101" s="6" t="s">
        <v>62</v>
      </c>
      <c r="M101" s="6"/>
      <c r="N101" s="6" t="s">
        <v>40</v>
      </c>
    </row>
    <row r="103" spans="1:14">
      <c r="A103" s="6" t="s">
        <v>1108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s="6" t="s">
        <v>1109</v>
      </c>
      <c r="B104" s="6"/>
      <c r="C104" s="6"/>
      <c r="D104" s="6"/>
      <c r="E104" s="6"/>
      <c r="F104" s="6"/>
      <c r="G104" s="6"/>
      <c r="H104" s="6"/>
      <c r="I104" s="6"/>
      <c r="J104" s="6" t="s">
        <v>62</v>
      </c>
      <c r="K104" s="6"/>
      <c r="L104" s="6" t="s">
        <v>62</v>
      </c>
      <c r="M104" s="6"/>
      <c r="N104" s="6" t="s">
        <v>40</v>
      </c>
    </row>
    <row r="106" spans="1:14">
      <c r="A106" s="4" t="s">
        <v>1110</v>
      </c>
      <c r="B106" s="4"/>
      <c r="C106" s="4"/>
      <c r="D106" s="4"/>
      <c r="E106" s="4"/>
      <c r="F106" s="4"/>
      <c r="G106" s="4"/>
      <c r="H106" s="4"/>
      <c r="I106" s="4"/>
      <c r="J106" s="4" t="s">
        <v>62</v>
      </c>
      <c r="K106" s="4"/>
      <c r="L106" s="4" t="s">
        <v>62</v>
      </c>
      <c r="M106" s="4"/>
      <c r="N106" s="4" t="s">
        <v>40</v>
      </c>
    </row>
    <row r="109" spans="1:14">
      <c r="A109" s="4" t="s">
        <v>170</v>
      </c>
      <c r="B109" s="4"/>
      <c r="C109" s="4"/>
      <c r="D109" s="4"/>
      <c r="E109" s="4"/>
      <c r="F109" s="4">
        <v>10.06</v>
      </c>
      <c r="G109" s="4"/>
      <c r="H109" s="4"/>
      <c r="I109" s="4" t="s">
        <v>496</v>
      </c>
      <c r="J109" s="4" t="s">
        <v>1097</v>
      </c>
      <c r="K109" s="4"/>
      <c r="L109" s="4" t="s">
        <v>1098</v>
      </c>
      <c r="M109" s="4"/>
      <c r="N109" s="4" t="s">
        <v>1099</v>
      </c>
    </row>
    <row r="112" spans="1:14">
      <c r="A112" s="7" t="s">
        <v>77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6" spans="1:1">
      <c r="A116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/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1111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926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1112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1115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62</v>
      </c>
      <c r="M20" s="6"/>
      <c r="N20" s="6" t="s">
        <v>62</v>
      </c>
      <c r="O20" s="6"/>
      <c r="P20" s="6" t="s">
        <v>40</v>
      </c>
    </row>
    <row r="22" spans="1:16">
      <c r="A22" s="6" t="s">
        <v>1116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1117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62</v>
      </c>
      <c r="M23" s="6"/>
      <c r="N23" s="6" t="s">
        <v>62</v>
      </c>
      <c r="O23" s="6"/>
      <c r="P23" s="6" t="s">
        <v>40</v>
      </c>
    </row>
    <row r="25" spans="1:16">
      <c r="A25" s="6" t="s">
        <v>183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62</v>
      </c>
      <c r="M26" s="6"/>
      <c r="N26" s="6" t="s">
        <v>62</v>
      </c>
      <c r="O26" s="6"/>
      <c r="P26" s="6" t="s">
        <v>40</v>
      </c>
    </row>
    <row r="28" spans="1:16">
      <c r="A28" s="6" t="s">
        <v>1118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1119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62</v>
      </c>
      <c r="M29" s="6"/>
      <c r="N29" s="6" t="s">
        <v>62</v>
      </c>
      <c r="O29" s="6"/>
      <c r="P29" s="6" t="s">
        <v>40</v>
      </c>
    </row>
    <row r="31" spans="1:16">
      <c r="A31" s="4" t="s">
        <v>1120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62</v>
      </c>
      <c r="M31" s="4"/>
      <c r="N31" s="4" t="s">
        <v>62</v>
      </c>
      <c r="O31" s="4"/>
      <c r="P31" s="4" t="s">
        <v>40</v>
      </c>
    </row>
    <row r="34" spans="1:16">
      <c r="A34" s="4" t="s">
        <v>1121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1123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62</v>
      </c>
      <c r="M36" s="6"/>
      <c r="N36" s="6" t="s">
        <v>62</v>
      </c>
      <c r="O36" s="6"/>
      <c r="P36" s="6" t="s">
        <v>40</v>
      </c>
    </row>
    <row r="38" spans="1:16">
      <c r="A38" s="6" t="s">
        <v>1124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1125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62</v>
      </c>
      <c r="M39" s="6"/>
      <c r="N39" s="6" t="s">
        <v>62</v>
      </c>
      <c r="O39" s="6"/>
      <c r="P39" s="6" t="s">
        <v>40</v>
      </c>
    </row>
    <row r="41" spans="1:16">
      <c r="A41" s="4" t="s">
        <v>1126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62</v>
      </c>
      <c r="M41" s="4"/>
      <c r="N41" s="4" t="s">
        <v>62</v>
      </c>
      <c r="O41" s="4"/>
      <c r="P41" s="4" t="s">
        <v>40</v>
      </c>
    </row>
    <row r="44" spans="1:16">
      <c r="A44" s="4" t="s">
        <v>1127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62</v>
      </c>
      <c r="M44" s="4"/>
      <c r="N44" s="4" t="s">
        <v>62</v>
      </c>
      <c r="O44" s="4"/>
      <c r="P44" s="4" t="s">
        <v>40</v>
      </c>
    </row>
    <row r="47" spans="1:16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2"/>
  <sheetViews>
    <sheetView rightToLeft="1" zoomScale="90" zoomScaleNormal="90" workbookViewId="0">
      <selection activeCell="H37" sqref="H37"/>
    </sheetView>
  </sheetViews>
  <sheetFormatPr defaultColWidth="9.28515625" defaultRowHeight="12.75"/>
  <cols>
    <col min="1" max="1" width="40.7109375" customWidth="1"/>
    <col min="2" max="2" width="9.28515625" bestFit="1" customWidth="1"/>
    <col min="3" max="3" width="23.85546875" bestFit="1" customWidth="1"/>
    <col min="4" max="4" width="13.42578125" bestFit="1" customWidth="1"/>
    <col min="5" max="5" width="5" bestFit="1" customWidth="1"/>
    <col min="6" max="6" width="8.42578125" bestFit="1" customWidth="1"/>
    <col min="7" max="7" width="11.5703125" bestFit="1" customWidth="1"/>
    <col min="8" max="8" width="7" bestFit="1" customWidth="1"/>
    <col min="9" max="9" width="8.85546875" bestFit="1" customWidth="1"/>
    <col min="10" max="10" width="10.5703125" bestFit="1" customWidth="1"/>
    <col min="11" max="11" width="12.42578125" bestFit="1" customWidth="1"/>
    <col min="12" max="12" width="12.5703125" bestFit="1" customWidth="1"/>
    <col min="13" max="13" width="7.7109375" bestFit="1" customWidth="1"/>
    <col min="14" max="14" width="9.85546875" bestFit="1" customWidth="1"/>
    <col min="15" max="15" width="19.28515625" bestFit="1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1128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926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1129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1132</v>
      </c>
      <c r="B20" s="7">
        <v>1124346</v>
      </c>
      <c r="C20" s="7" t="s">
        <v>1133</v>
      </c>
      <c r="D20" s="7" t="s">
        <v>276</v>
      </c>
      <c r="E20" s="7" t="s">
        <v>139</v>
      </c>
      <c r="F20" s="7" t="s">
        <v>202</v>
      </c>
      <c r="G20" s="7" t="s">
        <v>1134</v>
      </c>
      <c r="H20" s="24">
        <v>13.03</v>
      </c>
      <c r="I20" s="7" t="s">
        <v>23</v>
      </c>
      <c r="J20" s="7" t="s">
        <v>222</v>
      </c>
      <c r="K20" s="18">
        <v>3.04E-2</v>
      </c>
      <c r="L20" s="7">
        <v>2842000</v>
      </c>
      <c r="M20" s="7">
        <v>120.29</v>
      </c>
      <c r="N20" s="7" t="s">
        <v>1135</v>
      </c>
      <c r="O20" s="7" t="s">
        <v>386</v>
      </c>
      <c r="P20" s="7" t="s">
        <v>1136</v>
      </c>
    </row>
    <row r="21" spans="1:16">
      <c r="A21" s="7" t="s">
        <v>1137</v>
      </c>
      <c r="B21" s="7">
        <v>1096783</v>
      </c>
      <c r="C21" s="7" t="s">
        <v>1138</v>
      </c>
      <c r="D21" s="7" t="s">
        <v>201</v>
      </c>
      <c r="E21" s="7" t="s">
        <v>139</v>
      </c>
      <c r="F21" s="7" t="s">
        <v>202</v>
      </c>
      <c r="G21" s="7" t="s">
        <v>1139</v>
      </c>
      <c r="H21" s="24">
        <v>2.1800000000000002</v>
      </c>
      <c r="I21" s="7" t="s">
        <v>23</v>
      </c>
      <c r="J21" s="7" t="s">
        <v>236</v>
      </c>
      <c r="K21" s="18">
        <v>3.5999999999999999E-3</v>
      </c>
      <c r="L21" s="7">
        <v>527000</v>
      </c>
      <c r="M21" s="7">
        <v>132.16999999999999</v>
      </c>
      <c r="N21" s="7">
        <v>696.54</v>
      </c>
      <c r="O21" s="7" t="s">
        <v>1140</v>
      </c>
      <c r="P21" s="7" t="s">
        <v>1141</v>
      </c>
    </row>
    <row r="22" spans="1:16">
      <c r="A22" s="7" t="s">
        <v>1142</v>
      </c>
      <c r="B22" s="7">
        <v>1103084</v>
      </c>
      <c r="C22" s="7" t="s">
        <v>1143</v>
      </c>
      <c r="D22" s="7" t="s">
        <v>276</v>
      </c>
      <c r="E22" s="7" t="s">
        <v>221</v>
      </c>
      <c r="F22" s="7" t="s">
        <v>202</v>
      </c>
      <c r="G22" s="7" t="s">
        <v>1144</v>
      </c>
      <c r="H22" s="24">
        <v>6.85</v>
      </c>
      <c r="I22" s="7" t="s">
        <v>23</v>
      </c>
      <c r="J22" s="7" t="s">
        <v>1145</v>
      </c>
      <c r="K22" s="18">
        <v>2.4399999999999998E-2</v>
      </c>
      <c r="L22" s="7">
        <v>172366.53</v>
      </c>
      <c r="M22" s="7">
        <v>148.72999999999999</v>
      </c>
      <c r="N22" s="7">
        <v>256.36</v>
      </c>
      <c r="O22" s="7" t="s">
        <v>104</v>
      </c>
      <c r="P22" s="7" t="s">
        <v>233</v>
      </c>
    </row>
    <row r="23" spans="1:16">
      <c r="A23" s="7" t="s">
        <v>1146</v>
      </c>
      <c r="B23" s="7">
        <v>1125509</v>
      </c>
      <c r="C23" s="7" t="s">
        <v>1143</v>
      </c>
      <c r="D23" s="7" t="s">
        <v>276</v>
      </c>
      <c r="E23" s="7" t="s">
        <v>221</v>
      </c>
      <c r="F23" s="7" t="s">
        <v>202</v>
      </c>
      <c r="G23" s="7" t="s">
        <v>1144</v>
      </c>
      <c r="H23" s="24">
        <v>10.17</v>
      </c>
      <c r="I23" s="7" t="s">
        <v>23</v>
      </c>
      <c r="J23" s="7" t="s">
        <v>1145</v>
      </c>
      <c r="K23" s="18">
        <v>2.9700000000000001E-2</v>
      </c>
      <c r="L23" s="7">
        <v>1553000</v>
      </c>
      <c r="M23" s="7">
        <v>123.81</v>
      </c>
      <c r="N23" s="7" t="s">
        <v>1147</v>
      </c>
      <c r="O23" s="7" t="s">
        <v>1036</v>
      </c>
      <c r="P23" s="7" t="s">
        <v>1148</v>
      </c>
    </row>
    <row r="24" spans="1:16">
      <c r="A24" s="7" t="s">
        <v>1149</v>
      </c>
      <c r="B24" s="7">
        <v>1103159</v>
      </c>
      <c r="C24" s="7" t="s">
        <v>1150</v>
      </c>
      <c r="D24" s="7" t="s">
        <v>247</v>
      </c>
      <c r="E24" s="7" t="s">
        <v>221</v>
      </c>
      <c r="F24" s="7" t="s">
        <v>202</v>
      </c>
      <c r="G24" s="7" t="s">
        <v>1151</v>
      </c>
      <c r="H24" s="24">
        <v>2.68</v>
      </c>
      <c r="I24" s="7" t="s">
        <v>23</v>
      </c>
      <c r="J24" s="7" t="s">
        <v>242</v>
      </c>
      <c r="K24" s="18">
        <v>6.3E-3</v>
      </c>
      <c r="L24" s="7">
        <v>31294.11</v>
      </c>
      <c r="M24" s="7">
        <v>135.61000000000001</v>
      </c>
      <c r="N24" s="7">
        <v>42.44</v>
      </c>
      <c r="O24" s="7" t="s">
        <v>51</v>
      </c>
      <c r="P24" s="7" t="s">
        <v>162</v>
      </c>
    </row>
    <row r="25" spans="1:16">
      <c r="A25" s="7" t="s">
        <v>1152</v>
      </c>
      <c r="B25" s="7">
        <v>1099084</v>
      </c>
      <c r="C25" s="7" t="s">
        <v>1153</v>
      </c>
      <c r="D25" s="7" t="s">
        <v>296</v>
      </c>
      <c r="E25" s="7" t="s">
        <v>221</v>
      </c>
      <c r="F25" s="7" t="s">
        <v>202</v>
      </c>
      <c r="G25" s="7" t="s">
        <v>1154</v>
      </c>
      <c r="H25" s="24">
        <v>3.83</v>
      </c>
      <c r="I25" s="7" t="s">
        <v>23</v>
      </c>
      <c r="J25" s="7" t="s">
        <v>1155</v>
      </c>
      <c r="K25" s="18">
        <v>1.2500000000000001E-2</v>
      </c>
      <c r="L25" s="7">
        <v>9236.57</v>
      </c>
      <c r="M25" s="7">
        <v>141.46</v>
      </c>
      <c r="N25" s="7">
        <v>13.07</v>
      </c>
      <c r="O25" s="7" t="s">
        <v>162</v>
      </c>
      <c r="P25" s="7" t="s">
        <v>51</v>
      </c>
    </row>
    <row r="26" spans="1:16">
      <c r="A26" s="7" t="s">
        <v>1156</v>
      </c>
      <c r="B26" s="7">
        <v>1094739</v>
      </c>
      <c r="C26" s="7" t="s">
        <v>1157</v>
      </c>
      <c r="D26" s="7" t="s">
        <v>276</v>
      </c>
      <c r="E26" s="7" t="s">
        <v>221</v>
      </c>
      <c r="F26" s="7" t="s">
        <v>202</v>
      </c>
      <c r="G26" s="7" t="s">
        <v>1158</v>
      </c>
      <c r="H26" s="24">
        <v>3.43</v>
      </c>
      <c r="I26" s="7" t="s">
        <v>23</v>
      </c>
      <c r="J26" s="7" t="s">
        <v>1159</v>
      </c>
      <c r="K26" s="18">
        <v>1.1599999999999999E-2</v>
      </c>
      <c r="L26" s="7">
        <v>8503.84</v>
      </c>
      <c r="M26" s="7">
        <v>143.4</v>
      </c>
      <c r="N26" s="7">
        <v>12.19</v>
      </c>
      <c r="O26" s="7" t="s">
        <v>51</v>
      </c>
      <c r="P26" s="7" t="s">
        <v>51</v>
      </c>
    </row>
    <row r="27" spans="1:16">
      <c r="A27" s="7" t="s">
        <v>1160</v>
      </c>
      <c r="B27" s="7">
        <v>6000111</v>
      </c>
      <c r="C27" s="7" t="s">
        <v>1161</v>
      </c>
      <c r="D27" s="7" t="s">
        <v>276</v>
      </c>
      <c r="E27" s="7" t="s">
        <v>240</v>
      </c>
      <c r="F27" s="7" t="s">
        <v>202</v>
      </c>
      <c r="G27" s="7" t="s">
        <v>1162</v>
      </c>
      <c r="H27" s="24">
        <v>5.14</v>
      </c>
      <c r="I27" s="7" t="s">
        <v>23</v>
      </c>
      <c r="J27" s="7" t="s">
        <v>1163</v>
      </c>
      <c r="K27" s="18">
        <v>1.9299999999999998E-2</v>
      </c>
      <c r="L27" s="7">
        <v>35000</v>
      </c>
      <c r="M27" s="7">
        <v>147.54</v>
      </c>
      <c r="N27" s="7">
        <v>51.64</v>
      </c>
      <c r="O27" s="7" t="s">
        <v>51</v>
      </c>
      <c r="P27" s="7" t="s">
        <v>162</v>
      </c>
    </row>
    <row r="28" spans="1:16">
      <c r="A28" s="7" t="s">
        <v>1165</v>
      </c>
      <c r="B28" s="7">
        <v>6000079</v>
      </c>
      <c r="C28" s="7" t="s">
        <v>1161</v>
      </c>
      <c r="D28" s="7" t="s">
        <v>276</v>
      </c>
      <c r="E28" s="7" t="s">
        <v>240</v>
      </c>
      <c r="F28" s="7" t="s">
        <v>202</v>
      </c>
      <c r="G28" s="7" t="s">
        <v>1166</v>
      </c>
      <c r="H28" s="24">
        <v>3.59</v>
      </c>
      <c r="I28" s="7" t="s">
        <v>23</v>
      </c>
      <c r="J28" s="7" t="s">
        <v>330</v>
      </c>
      <c r="K28" s="18">
        <v>1.1200000000000002E-2</v>
      </c>
      <c r="L28" s="7">
        <v>20500</v>
      </c>
      <c r="M28" s="7">
        <v>153.94</v>
      </c>
      <c r="N28" s="7">
        <v>31.56</v>
      </c>
      <c r="O28" s="7" t="s">
        <v>51</v>
      </c>
      <c r="P28" s="7" t="s">
        <v>162</v>
      </c>
    </row>
    <row r="29" spans="1:16">
      <c r="A29" s="7" t="s">
        <v>1167</v>
      </c>
      <c r="B29" s="7">
        <v>6000046</v>
      </c>
      <c r="C29" s="7" t="s">
        <v>1161</v>
      </c>
      <c r="D29" s="7" t="s">
        <v>276</v>
      </c>
      <c r="E29" s="7" t="s">
        <v>240</v>
      </c>
      <c r="F29" s="7" t="s">
        <v>202</v>
      </c>
      <c r="G29" s="7" t="s">
        <v>1168</v>
      </c>
      <c r="H29" s="24">
        <v>2.96</v>
      </c>
      <c r="I29" s="7" t="s">
        <v>23</v>
      </c>
      <c r="J29" s="7" t="s">
        <v>330</v>
      </c>
      <c r="K29" s="18">
        <v>1.3899999999999999E-2</v>
      </c>
      <c r="L29" s="7">
        <v>33500</v>
      </c>
      <c r="M29" s="7">
        <v>145.69999999999999</v>
      </c>
      <c r="N29" s="7">
        <v>48.81</v>
      </c>
      <c r="O29" s="7" t="s">
        <v>303</v>
      </c>
      <c r="P29" s="7" t="s">
        <v>162</v>
      </c>
    </row>
    <row r="30" spans="1:16">
      <c r="A30" s="7" t="s">
        <v>1169</v>
      </c>
      <c r="B30" s="7">
        <v>6000129</v>
      </c>
      <c r="C30" s="7" t="s">
        <v>1161</v>
      </c>
      <c r="D30" s="7" t="s">
        <v>276</v>
      </c>
      <c r="E30" s="7" t="s">
        <v>240</v>
      </c>
      <c r="F30" s="7" t="s">
        <v>202</v>
      </c>
      <c r="G30" s="7" t="s">
        <v>1170</v>
      </c>
      <c r="H30" s="24">
        <v>6.37</v>
      </c>
      <c r="I30" s="7" t="s">
        <v>23</v>
      </c>
      <c r="J30" s="7" t="s">
        <v>1171</v>
      </c>
      <c r="K30" s="18">
        <v>2.7699999999999999E-2</v>
      </c>
      <c r="L30" s="7">
        <v>3691000</v>
      </c>
      <c r="M30" s="7">
        <v>132.38999999999999</v>
      </c>
      <c r="N30" s="7" t="s">
        <v>1172</v>
      </c>
      <c r="O30" s="7" t="s">
        <v>262</v>
      </c>
      <c r="P30" s="7" t="s">
        <v>1173</v>
      </c>
    </row>
    <row r="31" spans="1:16">
      <c r="A31" s="6" t="s">
        <v>1174</v>
      </c>
      <c r="B31" s="6"/>
      <c r="C31" s="6"/>
      <c r="D31" s="6"/>
      <c r="E31" s="6"/>
      <c r="F31" s="6"/>
      <c r="G31" s="6"/>
      <c r="H31" s="25">
        <v>8.7192651484596926</v>
      </c>
      <c r="I31" s="6"/>
      <c r="J31" s="6"/>
      <c r="K31" s="23">
        <v>2.7042037058028053E-2</v>
      </c>
      <c r="L31" s="6" t="s">
        <v>1175</v>
      </c>
      <c r="M31" s="6"/>
      <c r="N31" s="6" t="s">
        <v>1176</v>
      </c>
      <c r="O31" s="6"/>
      <c r="P31" s="6" t="s">
        <v>1177</v>
      </c>
    </row>
    <row r="33" spans="1:16">
      <c r="A33" s="6" t="s">
        <v>1178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1179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62</v>
      </c>
      <c r="M34" s="6"/>
      <c r="N34" s="6" t="s">
        <v>62</v>
      </c>
      <c r="O34" s="6"/>
      <c r="P34" s="6" t="s">
        <v>40</v>
      </c>
    </row>
    <row r="36" spans="1:16">
      <c r="A36" s="6" t="s">
        <v>1180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6" t="s">
        <v>1181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 t="s">
        <v>62</v>
      </c>
      <c r="M37" s="6"/>
      <c r="N37" s="6" t="s">
        <v>62</v>
      </c>
      <c r="O37" s="6"/>
      <c r="P37" s="6" t="s">
        <v>40</v>
      </c>
    </row>
    <row r="39" spans="1:16">
      <c r="A39" s="6" t="s">
        <v>1182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6" t="s">
        <v>1183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 t="s">
        <v>62</v>
      </c>
      <c r="M40" s="6"/>
      <c r="N40" s="6" t="s">
        <v>62</v>
      </c>
      <c r="O40" s="6"/>
      <c r="P40" s="6" t="s">
        <v>40</v>
      </c>
    </row>
    <row r="42" spans="1:16">
      <c r="A42" s="4" t="s">
        <v>1184</v>
      </c>
      <c r="B42" s="4"/>
      <c r="C42" s="4"/>
      <c r="D42" s="4"/>
      <c r="E42" s="4"/>
      <c r="F42" s="4"/>
      <c r="G42" s="4"/>
      <c r="H42" s="26">
        <f>+H31</f>
        <v>8.7192651484596926</v>
      </c>
      <c r="I42" s="4"/>
      <c r="J42" s="4"/>
      <c r="K42" s="27">
        <f>+K31</f>
        <v>2.7042037058028053E-2</v>
      </c>
      <c r="L42" s="4" t="s">
        <v>1175</v>
      </c>
      <c r="M42" s="4"/>
      <c r="N42" s="4" t="s">
        <v>1176</v>
      </c>
      <c r="O42" s="4"/>
      <c r="P42" s="4" t="s">
        <v>1177</v>
      </c>
    </row>
    <row r="45" spans="1:16">
      <c r="A45" s="4" t="s">
        <v>1185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6" t="s">
        <v>1186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>
      <c r="A47" s="6" t="s">
        <v>1187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 t="s">
        <v>62</v>
      </c>
      <c r="M47" s="6"/>
      <c r="N47" s="6" t="s">
        <v>62</v>
      </c>
      <c r="O47" s="6"/>
      <c r="P47" s="6" t="s">
        <v>40</v>
      </c>
    </row>
    <row r="49" spans="1:16">
      <c r="A49" s="6" t="s">
        <v>1188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6" t="s">
        <v>1189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 t="s">
        <v>62</v>
      </c>
      <c r="M50" s="6"/>
      <c r="N50" s="6" t="s">
        <v>62</v>
      </c>
      <c r="O50" s="6"/>
      <c r="P50" s="6" t="s">
        <v>40</v>
      </c>
    </row>
    <row r="52" spans="1:16">
      <c r="A52" s="4" t="s">
        <v>1190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62</v>
      </c>
      <c r="M52" s="4"/>
      <c r="N52" s="4" t="s">
        <v>62</v>
      </c>
      <c r="O52" s="4"/>
      <c r="P52" s="4" t="s">
        <v>40</v>
      </c>
    </row>
    <row r="55" spans="1:16">
      <c r="A55" s="4" t="s">
        <v>1191</v>
      </c>
      <c r="B55" s="4"/>
      <c r="C55" s="4"/>
      <c r="D55" s="4"/>
      <c r="E55" s="4"/>
      <c r="F55" s="4"/>
      <c r="G55" s="4"/>
      <c r="H55" s="26">
        <f>+H42</f>
        <v>8.7192651484596926</v>
      </c>
      <c r="I55" s="4"/>
      <c r="J55" s="4"/>
      <c r="K55" s="27">
        <f>+K42</f>
        <v>2.7042037058028053E-2</v>
      </c>
      <c r="L55" s="4" t="s">
        <v>1175</v>
      </c>
      <c r="M55" s="4"/>
      <c r="N55" s="4" t="s">
        <v>1176</v>
      </c>
      <c r="O55" s="4"/>
      <c r="P55" s="4" t="s">
        <v>1177</v>
      </c>
    </row>
    <row r="58" spans="1:16">
      <c r="A58" s="7" t="s">
        <v>77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62" spans="1:16">
      <c r="A6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workbookViewId="0">
      <selection activeCell="D36" sqref="D36"/>
    </sheetView>
  </sheetViews>
  <sheetFormatPr defaultColWidth="9.28515625" defaultRowHeight="12.75"/>
  <cols>
    <col min="1" max="1" width="36.7109375" customWidth="1"/>
    <col min="2" max="2" width="9.140625" bestFit="1" customWidth="1"/>
    <col min="3" max="3" width="30.42578125" bestFit="1" customWidth="1"/>
    <col min="4" max="4" width="23.7109375" bestFit="1" customWidth="1"/>
    <col min="5" max="5" width="9.7109375" bestFit="1" customWidth="1"/>
    <col min="6" max="6" width="9.140625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1192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82</v>
      </c>
      <c r="G11" s="4" t="s">
        <v>83</v>
      </c>
      <c r="H11" s="4" t="s">
        <v>926</v>
      </c>
      <c r="I11" s="4" t="s">
        <v>84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15</v>
      </c>
      <c r="I12" s="5" t="s">
        <v>14</v>
      </c>
      <c r="J12" s="5" t="s">
        <v>14</v>
      </c>
    </row>
    <row r="15" spans="1:10">
      <c r="A15" s="4" t="s">
        <v>1193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551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653</v>
      </c>
      <c r="B20" s="6"/>
      <c r="C20" s="6"/>
      <c r="D20" s="6"/>
      <c r="E20" s="6"/>
      <c r="F20" s="6" t="s">
        <v>62</v>
      </c>
      <c r="G20" s="6"/>
      <c r="H20" s="6" t="s">
        <v>62</v>
      </c>
      <c r="I20" s="6"/>
      <c r="J20" s="6" t="s">
        <v>40</v>
      </c>
    </row>
    <row r="22" spans="1:10">
      <c r="A22" s="4" t="s">
        <v>1195</v>
      </c>
      <c r="B22" s="4"/>
      <c r="C22" s="4"/>
      <c r="D22" s="4"/>
      <c r="E22" s="4"/>
      <c r="F22" s="4" t="s">
        <v>62</v>
      </c>
      <c r="G22" s="4"/>
      <c r="H22" s="4" t="s">
        <v>62</v>
      </c>
      <c r="I22" s="4"/>
      <c r="J22" s="4" t="s">
        <v>40</v>
      </c>
    </row>
    <row r="25" spans="1:10">
      <c r="A25" s="4" t="s">
        <v>1196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658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659</v>
      </c>
      <c r="B27" s="6"/>
      <c r="C27" s="6"/>
      <c r="D27" s="6"/>
      <c r="E27" s="6"/>
      <c r="F27" s="6" t="s">
        <v>62</v>
      </c>
      <c r="G27" s="6"/>
      <c r="H27" s="6" t="s">
        <v>62</v>
      </c>
      <c r="I27" s="6"/>
      <c r="J27" s="6" t="s">
        <v>40</v>
      </c>
    </row>
    <row r="29" spans="1:10">
      <c r="A29" s="6" t="s">
        <v>660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1197</v>
      </c>
      <c r="B30" s="7">
        <v>29991896</v>
      </c>
      <c r="C30" s="7" t="s">
        <v>1198</v>
      </c>
      <c r="D30" s="7" t="s">
        <v>760</v>
      </c>
      <c r="E30" s="7" t="s">
        <v>43</v>
      </c>
      <c r="F30" s="7">
        <v>13470.95</v>
      </c>
      <c r="G30" s="7">
        <v>3.51</v>
      </c>
      <c r="H30" s="7">
        <v>47.28</v>
      </c>
      <c r="I30" s="7" t="s">
        <v>273</v>
      </c>
      <c r="J30" s="7" t="s">
        <v>162</v>
      </c>
    </row>
    <row r="31" spans="1:10">
      <c r="A31" s="6" t="s">
        <v>792</v>
      </c>
      <c r="B31" s="6"/>
      <c r="C31" s="6"/>
      <c r="D31" s="6"/>
      <c r="E31" s="6"/>
      <c r="F31" s="6" t="s">
        <v>1199</v>
      </c>
      <c r="G31" s="6"/>
      <c r="H31" s="6">
        <v>47.28</v>
      </c>
      <c r="I31" s="6"/>
      <c r="J31" s="6" t="s">
        <v>162</v>
      </c>
    </row>
    <row r="33" spans="1:10">
      <c r="A33" s="4" t="s">
        <v>1200</v>
      </c>
      <c r="B33" s="4"/>
      <c r="C33" s="4"/>
      <c r="D33" s="4"/>
      <c r="E33" s="4"/>
      <c r="F33" s="4" t="s">
        <v>1199</v>
      </c>
      <c r="G33" s="4"/>
      <c r="H33" s="4">
        <v>47.28</v>
      </c>
      <c r="I33" s="4"/>
      <c r="J33" s="4" t="s">
        <v>162</v>
      </c>
    </row>
    <row r="36" spans="1:10">
      <c r="A36" s="4" t="s">
        <v>1201</v>
      </c>
      <c r="B36" s="4"/>
      <c r="C36" s="4"/>
      <c r="D36" s="4"/>
      <c r="E36" s="4"/>
      <c r="F36" s="4" t="s">
        <v>1199</v>
      </c>
      <c r="G36" s="4"/>
      <c r="H36" s="4">
        <v>47.28</v>
      </c>
      <c r="I36" s="4"/>
      <c r="J36" s="4" t="s">
        <v>162</v>
      </c>
    </row>
    <row r="39" spans="1:10">
      <c r="A39" s="7" t="s">
        <v>77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6"/>
  <sheetViews>
    <sheetView rightToLeft="1" topLeftCell="A10" zoomScale="80" zoomScaleNormal="80" workbookViewId="0">
      <selection activeCell="M16" sqref="M16"/>
    </sheetView>
  </sheetViews>
  <sheetFormatPr defaultColWidth="9.28515625" defaultRowHeight="12.75"/>
  <cols>
    <col min="1" max="1" width="39.7109375" customWidth="1"/>
    <col min="2" max="2" width="10.85546875" bestFit="1" customWidth="1"/>
    <col min="3" max="3" width="33.7109375" bestFit="1" customWidth="1"/>
    <col min="4" max="4" width="11" bestFit="1" customWidth="1"/>
    <col min="5" max="5" width="10.5703125" bestFit="1" customWidth="1"/>
    <col min="6" max="6" width="12.140625" bestFit="1" customWidth="1"/>
    <col min="7" max="7" width="10.85546875" bestFit="1" customWidth="1"/>
    <col min="8" max="9" width="8.710937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0</v>
      </c>
    </row>
    <row r="4" spans="1:11" ht="18">
      <c r="A4" s="1" t="s">
        <v>1202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80</v>
      </c>
      <c r="G11" s="4" t="s">
        <v>82</v>
      </c>
      <c r="H11" s="4" t="s">
        <v>83</v>
      </c>
      <c r="I11" s="4" t="s">
        <v>926</v>
      </c>
      <c r="J11" s="4" t="s">
        <v>84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85</v>
      </c>
      <c r="G12" s="5" t="s">
        <v>87</v>
      </c>
      <c r="H12" s="5" t="s">
        <v>88</v>
      </c>
      <c r="I12" s="5" t="s">
        <v>15</v>
      </c>
      <c r="J12" s="5" t="s">
        <v>14</v>
      </c>
      <c r="K12" s="5" t="s">
        <v>14</v>
      </c>
    </row>
    <row r="15" spans="1:11">
      <c r="A15" s="4" t="s">
        <v>1203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1204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1205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1206</v>
      </c>
      <c r="B20" s="7">
        <v>299917302</v>
      </c>
      <c r="C20" s="7" t="s">
        <v>1207</v>
      </c>
      <c r="D20" s="7" t="s">
        <v>1208</v>
      </c>
      <c r="E20" s="7" t="s">
        <v>43</v>
      </c>
      <c r="F20" s="28">
        <v>41233</v>
      </c>
      <c r="G20" s="7">
        <v>44942.51</v>
      </c>
      <c r="H20" s="7">
        <v>92.63</v>
      </c>
      <c r="I20" s="7">
        <v>41.63</v>
      </c>
      <c r="J20" s="7" t="s">
        <v>262</v>
      </c>
      <c r="K20" s="7" t="s">
        <v>162</v>
      </c>
    </row>
    <row r="21" spans="1:11">
      <c r="A21" s="7" t="s">
        <v>1209</v>
      </c>
      <c r="B21" s="7">
        <v>299917294</v>
      </c>
      <c r="C21" s="7" t="s">
        <v>1210</v>
      </c>
      <c r="D21" s="7" t="s">
        <v>1208</v>
      </c>
      <c r="E21" s="7" t="s">
        <v>43</v>
      </c>
      <c r="F21" s="28">
        <v>41232</v>
      </c>
      <c r="G21" s="7">
        <v>40610.699999999997</v>
      </c>
      <c r="H21" s="7">
        <v>96.24</v>
      </c>
      <c r="I21" s="7">
        <v>39.090000000000003</v>
      </c>
      <c r="J21" s="7" t="s">
        <v>212</v>
      </c>
      <c r="K21" s="7" t="s">
        <v>162</v>
      </c>
    </row>
    <row r="22" spans="1:11">
      <c r="A22" s="6" t="s">
        <v>1211</v>
      </c>
      <c r="B22" s="6"/>
      <c r="C22" s="6"/>
      <c r="D22" s="6"/>
      <c r="E22" s="6"/>
      <c r="F22" s="6"/>
      <c r="G22" s="6" t="s">
        <v>1212</v>
      </c>
      <c r="H22" s="6"/>
      <c r="I22" s="6">
        <v>80.72</v>
      </c>
      <c r="J22" s="6"/>
      <c r="K22" s="6" t="s">
        <v>119</v>
      </c>
    </row>
    <row r="24" spans="1:11">
      <c r="A24" s="6" t="s">
        <v>1213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7" t="s">
        <v>1214</v>
      </c>
      <c r="B25" s="7">
        <v>299918250</v>
      </c>
      <c r="C25" s="7" t="s">
        <v>1215</v>
      </c>
      <c r="D25" s="7" t="s">
        <v>1216</v>
      </c>
      <c r="E25" s="7" t="s">
        <v>23</v>
      </c>
      <c r="F25" s="28">
        <v>41137</v>
      </c>
      <c r="G25" s="7">
        <v>234.1</v>
      </c>
      <c r="H25" s="7">
        <v>1519.45</v>
      </c>
      <c r="I25" s="7">
        <v>355.7</v>
      </c>
      <c r="J25" s="7" t="s">
        <v>998</v>
      </c>
      <c r="K25" s="7" t="s">
        <v>44</v>
      </c>
    </row>
    <row r="26" spans="1:11">
      <c r="A26" s="6" t="s">
        <v>1217</v>
      </c>
      <c r="B26" s="6"/>
      <c r="C26" s="6"/>
      <c r="D26" s="6"/>
      <c r="E26" s="6"/>
      <c r="F26" s="6"/>
      <c r="G26" s="6">
        <v>234.1</v>
      </c>
      <c r="H26" s="6"/>
      <c r="I26" s="6">
        <v>355.7</v>
      </c>
      <c r="J26" s="6"/>
      <c r="K26" s="6" t="s">
        <v>44</v>
      </c>
    </row>
    <row r="28" spans="1:11">
      <c r="A28" s="6" t="s">
        <v>1218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7" t="s">
        <v>1219</v>
      </c>
      <c r="B29" s="7">
        <v>9840800</v>
      </c>
      <c r="C29" s="7" t="s">
        <v>1220</v>
      </c>
      <c r="D29" s="7" t="s">
        <v>1221</v>
      </c>
      <c r="E29" s="7" t="s">
        <v>43</v>
      </c>
      <c r="F29" s="28">
        <v>40982</v>
      </c>
      <c r="G29" s="7">
        <v>57200.14</v>
      </c>
      <c r="H29" s="7">
        <v>89.36</v>
      </c>
      <c r="I29" s="7">
        <v>51.11</v>
      </c>
      <c r="J29" s="7" t="s">
        <v>224</v>
      </c>
      <c r="K29" s="7" t="s">
        <v>162</v>
      </c>
    </row>
    <row r="30" spans="1:11">
      <c r="A30" s="6" t="s">
        <v>1222</v>
      </c>
      <c r="B30" s="6"/>
      <c r="C30" s="6"/>
      <c r="D30" s="6"/>
      <c r="E30" s="6"/>
      <c r="F30" s="6"/>
      <c r="G30" s="6" t="s">
        <v>1223</v>
      </c>
      <c r="H30" s="6"/>
      <c r="I30" s="6">
        <v>51.11</v>
      </c>
      <c r="J30" s="6"/>
      <c r="K30" s="6" t="s">
        <v>162</v>
      </c>
    </row>
    <row r="32" spans="1:11">
      <c r="A32" s="6" t="s">
        <v>1224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7" t="s">
        <v>1225</v>
      </c>
      <c r="B33" s="7">
        <v>29992015</v>
      </c>
      <c r="C33" s="7" t="s">
        <v>1226</v>
      </c>
      <c r="D33" s="7" t="s">
        <v>1227</v>
      </c>
      <c r="E33" s="7" t="s">
        <v>43</v>
      </c>
      <c r="F33" s="28">
        <v>41148</v>
      </c>
      <c r="G33" s="7">
        <v>37469.440000000002</v>
      </c>
      <c r="H33" s="7">
        <v>94.02</v>
      </c>
      <c r="I33" s="7">
        <v>35.229999999999997</v>
      </c>
      <c r="J33" s="7" t="s">
        <v>51</v>
      </c>
      <c r="K33" s="7" t="s">
        <v>162</v>
      </c>
    </row>
    <row r="34" spans="1:11">
      <c r="A34" s="7" t="s">
        <v>1228</v>
      </c>
      <c r="B34" s="7">
        <v>29991682</v>
      </c>
      <c r="C34" s="7" t="s">
        <v>1229</v>
      </c>
      <c r="D34" s="7" t="s">
        <v>1227</v>
      </c>
      <c r="E34" s="7" t="s">
        <v>23</v>
      </c>
      <c r="F34" s="28">
        <v>41303</v>
      </c>
      <c r="G34" s="7">
        <v>84952</v>
      </c>
      <c r="H34" s="7">
        <v>101.06</v>
      </c>
      <c r="I34" s="7">
        <v>85.85</v>
      </c>
      <c r="J34" s="7" t="s">
        <v>162</v>
      </c>
      <c r="K34" s="7" t="s">
        <v>119</v>
      </c>
    </row>
    <row r="35" spans="1:11">
      <c r="A35" s="7" t="s">
        <v>1230</v>
      </c>
      <c r="B35" s="7">
        <v>29991728</v>
      </c>
      <c r="C35" s="7" t="s">
        <v>1231</v>
      </c>
      <c r="D35" s="7" t="s">
        <v>1227</v>
      </c>
      <c r="E35" s="7" t="s">
        <v>43</v>
      </c>
      <c r="F35" s="28">
        <v>40792</v>
      </c>
      <c r="G35" s="7">
        <v>100974.86</v>
      </c>
      <c r="H35" s="7">
        <v>102.42</v>
      </c>
      <c r="I35" s="7">
        <v>103.42</v>
      </c>
      <c r="J35" s="7" t="s">
        <v>119</v>
      </c>
      <c r="K35" s="7" t="s">
        <v>244</v>
      </c>
    </row>
    <row r="36" spans="1:11">
      <c r="A36" s="6" t="s">
        <v>1232</v>
      </c>
      <c r="B36" s="6"/>
      <c r="C36" s="6"/>
      <c r="D36" s="6"/>
      <c r="E36" s="6"/>
      <c r="F36" s="6"/>
      <c r="G36" s="6" t="s">
        <v>1233</v>
      </c>
      <c r="H36" s="6"/>
      <c r="I36" s="6">
        <v>224.5</v>
      </c>
      <c r="J36" s="6"/>
      <c r="K36" s="6" t="s">
        <v>262</v>
      </c>
    </row>
    <row r="38" spans="1:11">
      <c r="A38" s="4" t="s">
        <v>1234</v>
      </c>
      <c r="B38" s="4"/>
      <c r="C38" s="4"/>
      <c r="D38" s="4"/>
      <c r="E38" s="4"/>
      <c r="F38" s="4"/>
      <c r="G38" s="4" t="s">
        <v>1235</v>
      </c>
      <c r="H38" s="4"/>
      <c r="I38" s="4">
        <v>712.03</v>
      </c>
      <c r="J38" s="4"/>
      <c r="K38" s="4" t="s">
        <v>1236</v>
      </c>
    </row>
    <row r="41" spans="1:11">
      <c r="A41" s="4" t="s">
        <v>1237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6" t="s">
        <v>1205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>
      <c r="A43" s="6" t="s">
        <v>1211</v>
      </c>
      <c r="B43" s="6"/>
      <c r="C43" s="6"/>
      <c r="D43" s="6"/>
      <c r="E43" s="6"/>
      <c r="F43" s="6"/>
      <c r="G43" s="6" t="s">
        <v>62</v>
      </c>
      <c r="H43" s="6"/>
      <c r="I43" s="6" t="s">
        <v>62</v>
      </c>
      <c r="J43" s="6"/>
      <c r="K43" s="6" t="s">
        <v>40</v>
      </c>
    </row>
    <row r="45" spans="1:11">
      <c r="A45" s="6" t="s">
        <v>1213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7" t="s">
        <v>1238</v>
      </c>
      <c r="B46" s="7">
        <v>29991727</v>
      </c>
      <c r="C46" s="7" t="s">
        <v>1238</v>
      </c>
      <c r="D46" s="7" t="s">
        <v>1216</v>
      </c>
      <c r="E46" s="7" t="s">
        <v>43</v>
      </c>
      <c r="F46" s="28">
        <v>40792</v>
      </c>
      <c r="G46" s="7">
        <v>86775</v>
      </c>
      <c r="H46" s="7">
        <v>120.63</v>
      </c>
      <c r="I46" s="7">
        <v>104.68</v>
      </c>
      <c r="J46" s="7" t="s">
        <v>104</v>
      </c>
      <c r="K46" s="7" t="s">
        <v>244</v>
      </c>
    </row>
    <row r="47" spans="1:11">
      <c r="A47" s="6" t="s">
        <v>1217</v>
      </c>
      <c r="B47" s="6"/>
      <c r="C47" s="6"/>
      <c r="D47" s="6"/>
      <c r="E47" s="6"/>
      <c r="F47" s="6"/>
      <c r="G47" s="6" t="s">
        <v>1239</v>
      </c>
      <c r="H47" s="6"/>
      <c r="I47" s="6">
        <v>104.68</v>
      </c>
      <c r="J47" s="6"/>
      <c r="K47" s="6" t="s">
        <v>244</v>
      </c>
    </row>
    <row r="49" spans="1:11">
      <c r="A49" s="6" t="s">
        <v>1218</v>
      </c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 t="s">
        <v>1222</v>
      </c>
      <c r="B50" s="6"/>
      <c r="C50" s="6"/>
      <c r="D50" s="6"/>
      <c r="E50" s="6"/>
      <c r="F50" s="6"/>
      <c r="G50" s="6" t="s">
        <v>62</v>
      </c>
      <c r="H50" s="6"/>
      <c r="I50" s="6" t="s">
        <v>62</v>
      </c>
      <c r="J50" s="6"/>
      <c r="K50" s="6" t="s">
        <v>40</v>
      </c>
    </row>
    <row r="52" spans="1:11">
      <c r="A52" s="6" t="s">
        <v>1224</v>
      </c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7" t="s">
        <v>1240</v>
      </c>
      <c r="B53" s="7">
        <v>29991804</v>
      </c>
      <c r="C53" s="7" t="s">
        <v>1241</v>
      </c>
      <c r="D53" s="7" t="s">
        <v>1227</v>
      </c>
      <c r="E53" s="7" t="s">
        <v>43</v>
      </c>
      <c r="F53" s="28">
        <v>41080</v>
      </c>
      <c r="G53" s="7">
        <v>226628.53</v>
      </c>
      <c r="H53" s="7">
        <v>107.18</v>
      </c>
      <c r="I53" s="7">
        <v>242.9</v>
      </c>
      <c r="J53" s="7" t="s">
        <v>40</v>
      </c>
      <c r="K53" s="7" t="s">
        <v>233</v>
      </c>
    </row>
    <row r="54" spans="1:11">
      <c r="A54" s="6" t="s">
        <v>1232</v>
      </c>
      <c r="B54" s="6"/>
      <c r="C54" s="6"/>
      <c r="D54" s="6"/>
      <c r="E54" s="6"/>
      <c r="F54" s="6"/>
      <c r="G54" s="6" t="s">
        <v>1242</v>
      </c>
      <c r="H54" s="6"/>
      <c r="I54" s="6">
        <v>242.9</v>
      </c>
      <c r="J54" s="6"/>
      <c r="K54" s="6" t="s">
        <v>233</v>
      </c>
    </row>
    <row r="56" spans="1:11">
      <c r="A56" s="4" t="s">
        <v>1243</v>
      </c>
      <c r="B56" s="4"/>
      <c r="C56" s="4"/>
      <c r="D56" s="4"/>
      <c r="E56" s="4"/>
      <c r="F56" s="4"/>
      <c r="G56" s="4" t="s">
        <v>1244</v>
      </c>
      <c r="H56" s="4"/>
      <c r="I56" s="4">
        <v>347.58</v>
      </c>
      <c r="J56" s="4"/>
      <c r="K56" s="4" t="s">
        <v>44</v>
      </c>
    </row>
    <row r="59" spans="1:11">
      <c r="A59" s="4" t="s">
        <v>1245</v>
      </c>
      <c r="B59" s="4"/>
      <c r="C59" s="4"/>
      <c r="D59" s="4"/>
      <c r="E59" s="4"/>
      <c r="F59" s="4"/>
      <c r="G59" s="4" t="s">
        <v>1246</v>
      </c>
      <c r="H59" s="4"/>
      <c r="I59" s="4" t="s">
        <v>1247</v>
      </c>
      <c r="J59" s="4"/>
      <c r="K59" s="4" t="s">
        <v>1248</v>
      </c>
    </row>
    <row r="62" spans="1:11">
      <c r="A62" s="7" t="s">
        <v>77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6" spans="1:1">
      <c r="A66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zoomScale="80" zoomScaleNormal="80" workbookViewId="0">
      <selection activeCell="H40" sqref="H40"/>
    </sheetView>
  </sheetViews>
  <sheetFormatPr defaultColWidth="9.28515625" defaultRowHeight="12.75"/>
  <cols>
    <col min="1" max="1" width="32.7109375" customWidth="1"/>
    <col min="2" max="2" width="10.85546875" bestFit="1" customWidth="1"/>
    <col min="3" max="3" width="33" bestFit="1" customWidth="1"/>
    <col min="4" max="4" width="31.7109375" bestFit="1" customWidth="1"/>
    <col min="5" max="5" width="10.5703125" bestFit="1" customWidth="1"/>
    <col min="6" max="6" width="12.140625" bestFit="1" customWidth="1"/>
    <col min="7" max="7" width="9.85546875" bestFit="1" customWidth="1"/>
    <col min="8" max="8" width="7.7109375" bestFit="1" customWidth="1"/>
    <col min="9" max="9" width="8.4257812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0</v>
      </c>
    </row>
    <row r="4" spans="1:11" ht="18">
      <c r="A4" s="1" t="s">
        <v>1249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80</v>
      </c>
      <c r="G11" s="4" t="s">
        <v>82</v>
      </c>
      <c r="H11" s="4" t="s">
        <v>83</v>
      </c>
      <c r="I11" s="4" t="s">
        <v>926</v>
      </c>
      <c r="J11" s="4" t="s">
        <v>84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85</v>
      </c>
      <c r="G12" s="5" t="s">
        <v>87</v>
      </c>
      <c r="H12" s="5" t="s">
        <v>88</v>
      </c>
      <c r="I12" s="5" t="s">
        <v>15</v>
      </c>
      <c r="J12" s="5" t="s">
        <v>14</v>
      </c>
      <c r="K12" s="5" t="s">
        <v>14</v>
      </c>
    </row>
    <row r="15" spans="1:11">
      <c r="A15" s="4" t="s">
        <v>1250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1251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851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1252</v>
      </c>
      <c r="B20" s="7">
        <v>37101318</v>
      </c>
      <c r="C20" s="7" t="s">
        <v>625</v>
      </c>
      <c r="D20" s="7" t="s">
        <v>626</v>
      </c>
      <c r="E20" s="7" t="s">
        <v>23</v>
      </c>
      <c r="F20" s="29">
        <v>41606</v>
      </c>
      <c r="G20" s="7">
        <v>6800</v>
      </c>
      <c r="H20" s="7">
        <v>212.13</v>
      </c>
      <c r="I20" s="7">
        <v>14.42</v>
      </c>
      <c r="J20" s="7" t="s">
        <v>119</v>
      </c>
      <c r="K20" s="7" t="s">
        <v>51</v>
      </c>
    </row>
    <row r="21" spans="1:11">
      <c r="A21" s="6" t="s">
        <v>859</v>
      </c>
      <c r="B21" s="6"/>
      <c r="C21" s="6"/>
      <c r="D21" s="6"/>
      <c r="E21" s="6"/>
      <c r="F21" s="6"/>
      <c r="G21" s="6" t="s">
        <v>1253</v>
      </c>
      <c r="H21" s="6"/>
      <c r="I21" s="6">
        <v>14.42</v>
      </c>
      <c r="J21" s="6"/>
      <c r="K21" s="6" t="s">
        <v>51</v>
      </c>
    </row>
    <row r="23" spans="1:11">
      <c r="A23" s="4" t="s">
        <v>1254</v>
      </c>
      <c r="B23" s="4"/>
      <c r="C23" s="4"/>
      <c r="D23" s="4"/>
      <c r="E23" s="4"/>
      <c r="F23" s="4"/>
      <c r="G23" s="4" t="s">
        <v>1253</v>
      </c>
      <c r="H23" s="4"/>
      <c r="I23" s="4">
        <v>14.42</v>
      </c>
      <c r="J23" s="4"/>
      <c r="K23" s="4" t="s">
        <v>51</v>
      </c>
    </row>
    <row r="26" spans="1:11">
      <c r="A26" s="4" t="s">
        <v>1255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861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1256</v>
      </c>
      <c r="B28" s="7">
        <v>2991883</v>
      </c>
      <c r="C28" s="7" t="s">
        <v>1198</v>
      </c>
      <c r="D28" s="7" t="s">
        <v>760</v>
      </c>
      <c r="E28" s="7" t="s">
        <v>43</v>
      </c>
      <c r="F28" s="29">
        <v>41193</v>
      </c>
      <c r="G28" s="7">
        <v>67347.81</v>
      </c>
      <c r="H28" s="7" t="s">
        <v>62</v>
      </c>
      <c r="I28" s="7" t="s">
        <v>62</v>
      </c>
      <c r="J28" s="43" t="s">
        <v>40</v>
      </c>
      <c r="K28" s="7" t="s">
        <v>40</v>
      </c>
    </row>
    <row r="29" spans="1:11">
      <c r="A29" s="7" t="s">
        <v>1257</v>
      </c>
      <c r="B29" s="7">
        <v>299920942</v>
      </c>
      <c r="C29" s="7" t="s">
        <v>1258</v>
      </c>
      <c r="D29" s="7" t="s">
        <v>707</v>
      </c>
      <c r="E29" s="7" t="s">
        <v>35</v>
      </c>
      <c r="F29" s="29">
        <v>41546</v>
      </c>
      <c r="G29" s="7">
        <v>11784.51</v>
      </c>
      <c r="H29" s="7">
        <v>258.77</v>
      </c>
      <c r="I29" s="7">
        <v>30.49</v>
      </c>
      <c r="J29" s="44" t="s">
        <v>40</v>
      </c>
      <c r="K29" s="7" t="s">
        <v>51</v>
      </c>
    </row>
    <row r="30" spans="1:11">
      <c r="A30" s="6" t="s">
        <v>862</v>
      </c>
      <c r="B30" s="6"/>
      <c r="C30" s="6"/>
      <c r="D30" s="6"/>
      <c r="E30" s="6"/>
      <c r="F30" s="6"/>
      <c r="G30" s="6" t="s">
        <v>1259</v>
      </c>
      <c r="H30" s="6"/>
      <c r="I30" s="6">
        <v>30.49</v>
      </c>
      <c r="J30" s="6"/>
      <c r="K30" s="6" t="s">
        <v>51</v>
      </c>
    </row>
    <row r="32" spans="1:11">
      <c r="A32" s="4" t="s">
        <v>1260</v>
      </c>
      <c r="B32" s="4"/>
      <c r="C32" s="4"/>
      <c r="D32" s="4"/>
      <c r="E32" s="4"/>
      <c r="F32" s="4"/>
      <c r="G32" s="4" t="s">
        <v>1259</v>
      </c>
      <c r="H32" s="4"/>
      <c r="I32" s="4">
        <v>30.49</v>
      </c>
      <c r="J32" s="4"/>
      <c r="K32" s="4" t="s">
        <v>51</v>
      </c>
    </row>
    <row r="35" spans="1:11">
      <c r="A35" s="4" t="s">
        <v>1261</v>
      </c>
      <c r="B35" s="4"/>
      <c r="C35" s="4"/>
      <c r="D35" s="4"/>
      <c r="E35" s="4"/>
      <c r="F35" s="4"/>
      <c r="G35" s="4" t="s">
        <v>1262</v>
      </c>
      <c r="H35" s="4"/>
      <c r="I35" s="4">
        <v>44.92</v>
      </c>
      <c r="J35" s="4"/>
      <c r="K35" s="4" t="s">
        <v>162</v>
      </c>
    </row>
    <row r="38" spans="1:11">
      <c r="A38" s="7" t="s">
        <v>77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42" spans="1:11">
      <c r="A4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90" zoomScaleNormal="90" workbookViewId="0"/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1263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176</v>
      </c>
      <c r="E11" s="4" t="s">
        <v>80</v>
      </c>
      <c r="F11" s="4" t="s">
        <v>9</v>
      </c>
      <c r="G11" s="4" t="s">
        <v>82</v>
      </c>
      <c r="H11" s="4" t="s">
        <v>83</v>
      </c>
      <c r="I11" s="4" t="s">
        <v>926</v>
      </c>
      <c r="J11" s="4" t="s">
        <v>84</v>
      </c>
      <c r="K11" s="4" t="s">
        <v>13</v>
      </c>
    </row>
    <row r="12" spans="1:11">
      <c r="A12" s="5"/>
      <c r="B12" s="5"/>
      <c r="C12" s="5"/>
      <c r="D12" s="5"/>
      <c r="E12" s="5" t="s">
        <v>85</v>
      </c>
      <c r="F12" s="5"/>
      <c r="G12" s="5" t="s">
        <v>87</v>
      </c>
      <c r="H12" s="5" t="s">
        <v>88</v>
      </c>
      <c r="I12" s="5" t="s">
        <v>15</v>
      </c>
      <c r="J12" s="5" t="s">
        <v>14</v>
      </c>
      <c r="K12" s="5" t="s">
        <v>14</v>
      </c>
    </row>
    <row r="15" spans="1:11">
      <c r="A15" s="4" t="s">
        <v>1264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1265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1266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1267</v>
      </c>
      <c r="B20" s="6"/>
      <c r="C20" s="6"/>
      <c r="D20" s="6"/>
      <c r="E20" s="6"/>
      <c r="F20" s="6"/>
      <c r="G20" s="6" t="s">
        <v>62</v>
      </c>
      <c r="H20" s="6"/>
      <c r="I20" s="6" t="s">
        <v>62</v>
      </c>
      <c r="J20" s="6"/>
      <c r="K20" s="6" t="s">
        <v>40</v>
      </c>
    </row>
    <row r="22" spans="1:11">
      <c r="A22" s="6" t="s">
        <v>1268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1269</v>
      </c>
      <c r="B23" s="6"/>
      <c r="C23" s="6"/>
      <c r="D23" s="6"/>
      <c r="E23" s="6"/>
      <c r="F23" s="6"/>
      <c r="G23" s="6" t="s">
        <v>62</v>
      </c>
      <c r="H23" s="6"/>
      <c r="I23" s="6" t="s">
        <v>62</v>
      </c>
      <c r="J23" s="6"/>
      <c r="K23" s="6" t="s">
        <v>40</v>
      </c>
    </row>
    <row r="25" spans="1:11">
      <c r="A25" s="6" t="s">
        <v>1270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1271</v>
      </c>
      <c r="B26" s="6"/>
      <c r="C26" s="6"/>
      <c r="D26" s="6"/>
      <c r="E26" s="6"/>
      <c r="F26" s="6"/>
      <c r="G26" s="6" t="s">
        <v>62</v>
      </c>
      <c r="H26" s="6"/>
      <c r="I26" s="6" t="s">
        <v>62</v>
      </c>
      <c r="J26" s="6"/>
      <c r="K26" s="6" t="s">
        <v>40</v>
      </c>
    </row>
    <row r="28" spans="1:11">
      <c r="A28" s="6" t="s">
        <v>1272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1273</v>
      </c>
      <c r="B29" s="6"/>
      <c r="C29" s="6"/>
      <c r="D29" s="6"/>
      <c r="E29" s="6"/>
      <c r="F29" s="6"/>
      <c r="G29" s="6" t="s">
        <v>62</v>
      </c>
      <c r="H29" s="6"/>
      <c r="I29" s="6" t="s">
        <v>62</v>
      </c>
      <c r="J29" s="6"/>
      <c r="K29" s="6" t="s">
        <v>40</v>
      </c>
    </row>
    <row r="31" spans="1:11">
      <c r="A31" s="6" t="s">
        <v>1274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1275</v>
      </c>
      <c r="B32" s="6"/>
      <c r="C32" s="6"/>
      <c r="D32" s="6"/>
      <c r="E32" s="6"/>
      <c r="F32" s="6"/>
      <c r="G32" s="6" t="s">
        <v>62</v>
      </c>
      <c r="H32" s="6"/>
      <c r="I32" s="6" t="s">
        <v>62</v>
      </c>
      <c r="J32" s="6"/>
      <c r="K32" s="6" t="s">
        <v>40</v>
      </c>
    </row>
    <row r="34" spans="1:11">
      <c r="A34" s="4" t="s">
        <v>1276</v>
      </c>
      <c r="B34" s="4"/>
      <c r="C34" s="4"/>
      <c r="D34" s="4"/>
      <c r="E34" s="4"/>
      <c r="F34" s="4"/>
      <c r="G34" s="4" t="s">
        <v>62</v>
      </c>
      <c r="H34" s="4"/>
      <c r="I34" s="4" t="s">
        <v>62</v>
      </c>
      <c r="J34" s="4"/>
      <c r="K34" s="4" t="s">
        <v>40</v>
      </c>
    </row>
    <row r="37" spans="1:11">
      <c r="A37" s="4" t="s">
        <v>1277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1266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1267</v>
      </c>
      <c r="B39" s="6"/>
      <c r="C39" s="6"/>
      <c r="D39" s="6"/>
      <c r="E39" s="6"/>
      <c r="F39" s="6"/>
      <c r="G39" s="6" t="s">
        <v>62</v>
      </c>
      <c r="H39" s="6"/>
      <c r="I39" s="6" t="s">
        <v>62</v>
      </c>
      <c r="J39" s="6"/>
      <c r="K39" s="6" t="s">
        <v>40</v>
      </c>
    </row>
    <row r="41" spans="1:11">
      <c r="A41" s="6" t="s">
        <v>1278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1279</v>
      </c>
      <c r="B42" s="6"/>
      <c r="C42" s="6"/>
      <c r="D42" s="6"/>
      <c r="E42" s="6"/>
      <c r="F42" s="6"/>
      <c r="G42" s="6" t="s">
        <v>62</v>
      </c>
      <c r="H42" s="6"/>
      <c r="I42" s="6" t="s">
        <v>62</v>
      </c>
      <c r="J42" s="6"/>
      <c r="K42" s="6" t="s">
        <v>40</v>
      </c>
    </row>
    <row r="44" spans="1:11">
      <c r="A44" s="6" t="s">
        <v>1272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1273</v>
      </c>
      <c r="B45" s="6"/>
      <c r="C45" s="6"/>
      <c r="D45" s="6"/>
      <c r="E45" s="6"/>
      <c r="F45" s="6"/>
      <c r="G45" s="6" t="s">
        <v>62</v>
      </c>
      <c r="H45" s="6"/>
      <c r="I45" s="6" t="s">
        <v>62</v>
      </c>
      <c r="J45" s="6"/>
      <c r="K45" s="6" t="s">
        <v>40</v>
      </c>
    </row>
    <row r="47" spans="1:11">
      <c r="A47" s="6" t="s">
        <v>1280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1281</v>
      </c>
      <c r="B48" s="6"/>
      <c r="C48" s="6"/>
      <c r="D48" s="6"/>
      <c r="E48" s="6"/>
      <c r="F48" s="6"/>
      <c r="G48" s="6" t="s">
        <v>62</v>
      </c>
      <c r="H48" s="6"/>
      <c r="I48" s="6" t="s">
        <v>62</v>
      </c>
      <c r="J48" s="6"/>
      <c r="K48" s="6" t="s">
        <v>40</v>
      </c>
    </row>
    <row r="50" spans="1:11">
      <c r="A50" s="6" t="s">
        <v>1274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1275</v>
      </c>
      <c r="B51" s="6"/>
      <c r="C51" s="6"/>
      <c r="D51" s="6"/>
      <c r="E51" s="6"/>
      <c r="F51" s="6"/>
      <c r="G51" s="6" t="s">
        <v>62</v>
      </c>
      <c r="H51" s="6"/>
      <c r="I51" s="6" t="s">
        <v>62</v>
      </c>
      <c r="J51" s="6"/>
      <c r="K51" s="6" t="s">
        <v>40</v>
      </c>
    </row>
    <row r="53" spans="1:11">
      <c r="A53" s="4" t="s">
        <v>1282</v>
      </c>
      <c r="B53" s="4"/>
      <c r="C53" s="4"/>
      <c r="D53" s="4"/>
      <c r="E53" s="4"/>
      <c r="F53" s="4"/>
      <c r="G53" s="4" t="s">
        <v>62</v>
      </c>
      <c r="H53" s="4"/>
      <c r="I53" s="4" t="s">
        <v>62</v>
      </c>
      <c r="J53" s="4"/>
      <c r="K53" s="4" t="s">
        <v>40</v>
      </c>
    </row>
    <row r="56" spans="1:11">
      <c r="A56" s="4" t="s">
        <v>1283</v>
      </c>
      <c r="B56" s="4"/>
      <c r="C56" s="4"/>
      <c r="D56" s="4"/>
      <c r="E56" s="4"/>
      <c r="F56" s="4"/>
      <c r="G56" s="4" t="s">
        <v>62</v>
      </c>
      <c r="H56" s="4"/>
      <c r="I56" s="4" t="s">
        <v>62</v>
      </c>
      <c r="J56" s="4"/>
      <c r="K56" s="4" t="s">
        <v>40</v>
      </c>
    </row>
    <row r="59" spans="1:11">
      <c r="A59" s="7" t="s">
        <v>77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zoomScale="80" zoomScaleNormal="80" workbookViewId="0">
      <selection activeCell="D44" sqref="D44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7"/>
      <c r="F20" s="7" t="s">
        <v>23</v>
      </c>
      <c r="G20" s="7"/>
      <c r="H20" s="7"/>
      <c r="I20" s="7" t="s">
        <v>24</v>
      </c>
      <c r="J20" s="7" t="s">
        <v>25</v>
      </c>
    </row>
    <row r="21" spans="1:10">
      <c r="A21" s="7" t="s">
        <v>26</v>
      </c>
      <c r="B21" s="7" t="s">
        <v>27</v>
      </c>
      <c r="C21" s="7" t="s">
        <v>21</v>
      </c>
      <c r="D21" s="7" t="s">
        <v>22</v>
      </c>
      <c r="E21" s="7"/>
      <c r="F21" s="7" t="s">
        <v>23</v>
      </c>
      <c r="G21" s="7"/>
      <c r="H21" s="7"/>
      <c r="I21" s="7">
        <v>-43.18</v>
      </c>
      <c r="J21" s="7" t="s">
        <v>28</v>
      </c>
    </row>
    <row r="22" spans="1:10">
      <c r="A22" s="6" t="s">
        <v>29</v>
      </c>
      <c r="B22" s="6"/>
      <c r="C22" s="6"/>
      <c r="D22" s="6"/>
      <c r="E22" s="6"/>
      <c r="F22" s="6"/>
      <c r="G22" s="6"/>
      <c r="H22" s="6"/>
      <c r="I22" s="6" t="s">
        <v>30</v>
      </c>
      <c r="J22" s="6" t="s">
        <v>31</v>
      </c>
    </row>
    <row r="24" spans="1:10">
      <c r="A24" s="6" t="s">
        <v>32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33</v>
      </c>
      <c r="B25" s="7" t="s">
        <v>34</v>
      </c>
      <c r="C25" s="7" t="s">
        <v>21</v>
      </c>
      <c r="D25" s="7" t="s">
        <v>22</v>
      </c>
      <c r="E25" s="7"/>
      <c r="F25" s="7" t="s">
        <v>35</v>
      </c>
      <c r="G25" s="7"/>
      <c r="H25" s="7"/>
      <c r="I25" s="7">
        <v>208.83</v>
      </c>
      <c r="J25" s="7" t="s">
        <v>36</v>
      </c>
    </row>
    <row r="26" spans="1:10">
      <c r="A26" s="7" t="s">
        <v>37</v>
      </c>
      <c r="B26" s="7" t="s">
        <v>38</v>
      </c>
      <c r="C26" s="7" t="s">
        <v>21</v>
      </c>
      <c r="D26" s="7" t="s">
        <v>22</v>
      </c>
      <c r="E26" s="7"/>
      <c r="F26" s="7" t="s">
        <v>39</v>
      </c>
      <c r="G26" s="7"/>
      <c r="H26" s="7"/>
      <c r="I26" s="7">
        <v>2.75</v>
      </c>
      <c r="J26" s="7" t="s">
        <v>40</v>
      </c>
    </row>
    <row r="27" spans="1:10">
      <c r="A27" s="7" t="s">
        <v>41</v>
      </c>
      <c r="B27" s="7" t="s">
        <v>42</v>
      </c>
      <c r="C27" s="7" t="s">
        <v>21</v>
      </c>
      <c r="D27" s="7" t="s">
        <v>22</v>
      </c>
      <c r="E27" s="7"/>
      <c r="F27" s="7" t="s">
        <v>43</v>
      </c>
      <c r="G27" s="7"/>
      <c r="H27" s="7"/>
      <c r="I27" s="7">
        <v>360.06</v>
      </c>
      <c r="J27" s="7" t="s">
        <v>44</v>
      </c>
    </row>
    <row r="28" spans="1:10">
      <c r="A28" s="7" t="s">
        <v>45</v>
      </c>
      <c r="B28" s="7" t="s">
        <v>46</v>
      </c>
      <c r="C28" s="7" t="s">
        <v>21</v>
      </c>
      <c r="D28" s="7" t="s">
        <v>22</v>
      </c>
      <c r="E28" s="7"/>
      <c r="F28" s="7" t="s">
        <v>47</v>
      </c>
      <c r="G28" s="7"/>
      <c r="H28" s="7"/>
      <c r="I28" s="7">
        <v>1.93</v>
      </c>
      <c r="J28" s="7" t="s">
        <v>40</v>
      </c>
    </row>
    <row r="29" spans="1:10">
      <c r="A29" s="7" t="s">
        <v>48</v>
      </c>
      <c r="B29" s="7" t="s">
        <v>49</v>
      </c>
      <c r="C29" s="7" t="s">
        <v>21</v>
      </c>
      <c r="D29" s="7" t="s">
        <v>22</v>
      </c>
      <c r="E29" s="7"/>
      <c r="F29" s="7" t="s">
        <v>50</v>
      </c>
      <c r="G29" s="7"/>
      <c r="H29" s="7"/>
      <c r="I29" s="7">
        <v>22.8</v>
      </c>
      <c r="J29" s="7" t="s">
        <v>51</v>
      </c>
    </row>
    <row r="30" spans="1:10">
      <c r="A30" s="7" t="s">
        <v>52</v>
      </c>
      <c r="B30" s="7" t="s">
        <v>53</v>
      </c>
      <c r="C30" s="7" t="s">
        <v>21</v>
      </c>
      <c r="D30" s="7" t="s">
        <v>22</v>
      </c>
      <c r="E30" s="7"/>
      <c r="F30" s="7" t="s">
        <v>54</v>
      </c>
      <c r="G30" s="7"/>
      <c r="H30" s="7"/>
      <c r="I30" s="7">
        <v>2.1</v>
      </c>
      <c r="J30" s="7" t="s">
        <v>40</v>
      </c>
    </row>
    <row r="31" spans="1:10">
      <c r="A31" s="7" t="s">
        <v>55</v>
      </c>
      <c r="B31" s="7" t="s">
        <v>56</v>
      </c>
      <c r="C31" s="7" t="s">
        <v>21</v>
      </c>
      <c r="D31" s="7" t="s">
        <v>22</v>
      </c>
      <c r="E31" s="7"/>
      <c r="F31" s="7" t="s">
        <v>57</v>
      </c>
      <c r="G31" s="7"/>
      <c r="H31" s="7"/>
      <c r="I31" s="7">
        <v>18.52</v>
      </c>
      <c r="J31" s="7" t="s">
        <v>51</v>
      </c>
    </row>
    <row r="32" spans="1:10">
      <c r="A32" s="6" t="s">
        <v>58</v>
      </c>
      <c r="B32" s="6"/>
      <c r="C32" s="6"/>
      <c r="D32" s="6"/>
      <c r="E32" s="6"/>
      <c r="F32" s="6"/>
      <c r="G32" s="6"/>
      <c r="H32" s="6"/>
      <c r="I32" s="6">
        <v>616.99</v>
      </c>
      <c r="J32" s="6" t="s">
        <v>59</v>
      </c>
    </row>
    <row r="34" spans="1:10">
      <c r="A34" s="6" t="s">
        <v>60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 t="s">
        <v>61</v>
      </c>
      <c r="B35" s="6"/>
      <c r="C35" s="6"/>
      <c r="D35" s="6"/>
      <c r="E35" s="6"/>
      <c r="F35" s="6"/>
      <c r="G35" s="6"/>
      <c r="H35" s="6"/>
      <c r="I35" s="6" t="s">
        <v>62</v>
      </c>
      <c r="J35" s="6" t="s">
        <v>40</v>
      </c>
    </row>
    <row r="37" spans="1:10">
      <c r="A37" s="6" t="s">
        <v>63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 t="s">
        <v>64</v>
      </c>
      <c r="B38" s="6"/>
      <c r="C38" s="6"/>
      <c r="D38" s="6"/>
      <c r="E38" s="6"/>
      <c r="F38" s="6"/>
      <c r="G38" s="6"/>
      <c r="H38" s="6"/>
      <c r="I38" s="6" t="s">
        <v>62</v>
      </c>
      <c r="J38" s="6" t="s">
        <v>40</v>
      </c>
    </row>
    <row r="40" spans="1:10">
      <c r="A40" s="6" t="s">
        <v>65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66</v>
      </c>
      <c r="B41" s="6"/>
      <c r="C41" s="6"/>
      <c r="D41" s="6"/>
      <c r="E41" s="6"/>
      <c r="F41" s="6"/>
      <c r="G41" s="6"/>
      <c r="H41" s="6"/>
      <c r="I41" s="6" t="s">
        <v>62</v>
      </c>
      <c r="J41" s="6" t="s">
        <v>40</v>
      </c>
    </row>
    <row r="43" spans="1:10">
      <c r="A43" s="6" t="s">
        <v>67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68</v>
      </c>
      <c r="B44" s="6"/>
      <c r="C44" s="6"/>
      <c r="D44" s="6"/>
      <c r="E44" s="6"/>
      <c r="F44" s="6"/>
      <c r="G44" s="6"/>
      <c r="H44" s="6"/>
      <c r="I44" s="6" t="s">
        <v>62</v>
      </c>
      <c r="J44" s="6" t="s">
        <v>40</v>
      </c>
    </row>
    <row r="46" spans="1:10">
      <c r="A46" s="6" t="s">
        <v>69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70</v>
      </c>
      <c r="B47" s="6"/>
      <c r="C47" s="6"/>
      <c r="D47" s="6"/>
      <c r="E47" s="6"/>
      <c r="F47" s="6"/>
      <c r="G47" s="6"/>
      <c r="H47" s="6"/>
      <c r="I47" s="6" t="s">
        <v>62</v>
      </c>
      <c r="J47" s="6" t="s">
        <v>40</v>
      </c>
    </row>
    <row r="49" spans="1:10">
      <c r="A49" s="4" t="s">
        <v>71</v>
      </c>
      <c r="B49" s="4"/>
      <c r="C49" s="4"/>
      <c r="D49" s="4"/>
      <c r="E49" s="4"/>
      <c r="F49" s="4"/>
      <c r="G49" s="4"/>
      <c r="H49" s="4"/>
      <c r="I49" s="4" t="s">
        <v>72</v>
      </c>
      <c r="J49" s="4" t="s">
        <v>73</v>
      </c>
    </row>
    <row r="52" spans="1:10">
      <c r="A52" s="4" t="s">
        <v>74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32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58</v>
      </c>
      <c r="B54" s="6"/>
      <c r="C54" s="6"/>
      <c r="D54" s="6"/>
      <c r="E54" s="6"/>
      <c r="F54" s="6"/>
      <c r="G54" s="6"/>
      <c r="H54" s="6"/>
      <c r="I54" s="6" t="s">
        <v>62</v>
      </c>
      <c r="J54" s="6" t="s">
        <v>40</v>
      </c>
    </row>
    <row r="56" spans="1:10">
      <c r="A56" s="6" t="s">
        <v>69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70</v>
      </c>
      <c r="B57" s="6"/>
      <c r="C57" s="6"/>
      <c r="D57" s="6"/>
      <c r="E57" s="6"/>
      <c r="F57" s="6"/>
      <c r="G57" s="6"/>
      <c r="H57" s="6"/>
      <c r="I57" s="6" t="s">
        <v>62</v>
      </c>
      <c r="J57" s="6" t="s">
        <v>40</v>
      </c>
    </row>
    <row r="59" spans="1:10">
      <c r="A59" s="4" t="s">
        <v>75</v>
      </c>
      <c r="B59" s="4"/>
      <c r="C59" s="4"/>
      <c r="D59" s="4"/>
      <c r="E59" s="4"/>
      <c r="F59" s="4"/>
      <c r="G59" s="4"/>
      <c r="H59" s="4"/>
      <c r="I59" s="4" t="s">
        <v>62</v>
      </c>
      <c r="J59" s="4" t="s">
        <v>40</v>
      </c>
    </row>
    <row r="62" spans="1:10">
      <c r="A62" s="4" t="s">
        <v>76</v>
      </c>
      <c r="B62" s="4"/>
      <c r="C62" s="4"/>
      <c r="D62" s="4"/>
      <c r="E62" s="4"/>
      <c r="F62" s="4"/>
      <c r="G62" s="4"/>
      <c r="H62" s="4"/>
      <c r="I62" s="4" t="s">
        <v>72</v>
      </c>
      <c r="J62" s="4" t="s">
        <v>73</v>
      </c>
    </row>
    <row r="65" spans="1:10">
      <c r="A65" s="7" t="s">
        <v>77</v>
      </c>
      <c r="B65" s="7"/>
      <c r="C65" s="7"/>
      <c r="D65" s="7"/>
      <c r="E65" s="7"/>
      <c r="F65" s="7"/>
      <c r="G65" s="7"/>
      <c r="H65" s="7"/>
      <c r="I65" s="7"/>
      <c r="J65" s="7"/>
    </row>
    <row r="69" spans="1:10">
      <c r="A69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5"/>
  <sheetViews>
    <sheetView rightToLeft="1" workbookViewId="0">
      <selection activeCell="L11" sqref="L11"/>
    </sheetView>
  </sheetViews>
  <sheetFormatPr defaultColWidth="9.28515625" defaultRowHeight="12.75"/>
  <cols>
    <col min="1" max="1" width="34.7109375" customWidth="1"/>
    <col min="2" max="2" width="9.140625" bestFit="1" customWidth="1"/>
    <col min="3" max="3" width="5.7109375" bestFit="1" customWidth="1"/>
    <col min="4" max="4" width="8.85546875" bestFit="1" customWidth="1"/>
    <col min="5" max="5" width="11.5703125" bestFit="1" customWidth="1"/>
    <col min="6" max="6" width="8.42578125" bestFit="1" customWidth="1"/>
    <col min="7" max="7" width="12.28515625" bestFit="1" customWidth="1"/>
    <col min="8" max="8" width="6.42578125" bestFit="1" customWidth="1"/>
    <col min="9" max="9" width="7.8554687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1284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176</v>
      </c>
      <c r="E11" s="4" t="s">
        <v>80</v>
      </c>
      <c r="F11" s="4" t="s">
        <v>9</v>
      </c>
      <c r="G11" s="4" t="s">
        <v>82</v>
      </c>
      <c r="H11" s="4" t="s">
        <v>83</v>
      </c>
      <c r="I11" s="4" t="s">
        <v>926</v>
      </c>
      <c r="J11" s="4" t="s">
        <v>13</v>
      </c>
    </row>
    <row r="12" spans="1:10">
      <c r="A12" s="5"/>
      <c r="B12" s="5"/>
      <c r="C12" s="5"/>
      <c r="D12" s="5"/>
      <c r="E12" s="5" t="s">
        <v>85</v>
      </c>
      <c r="F12" s="5"/>
      <c r="G12" s="5" t="s">
        <v>87</v>
      </c>
      <c r="H12" s="5" t="s">
        <v>88</v>
      </c>
      <c r="I12" s="5" t="s">
        <v>15</v>
      </c>
      <c r="J12" s="5" t="s">
        <v>14</v>
      </c>
    </row>
    <row r="15" spans="1:10">
      <c r="A15" s="4" t="s">
        <v>1285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1286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1287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1288</v>
      </c>
      <c r="B20" s="6"/>
      <c r="C20" s="6"/>
      <c r="D20" s="6"/>
      <c r="E20" s="6"/>
      <c r="F20" s="6"/>
      <c r="G20" s="6" t="s">
        <v>62</v>
      </c>
      <c r="H20" s="6"/>
      <c r="I20" s="6" t="s">
        <v>62</v>
      </c>
      <c r="J20" s="6" t="s">
        <v>40</v>
      </c>
    </row>
    <row r="22" spans="1:10">
      <c r="A22" s="6" t="s">
        <v>1289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1290</v>
      </c>
      <c r="B23" s="7">
        <v>89930131</v>
      </c>
      <c r="C23" s="7"/>
      <c r="D23" s="46" t="s">
        <v>1528</v>
      </c>
      <c r="E23" s="7" t="s">
        <v>1291</v>
      </c>
      <c r="F23" s="7" t="s">
        <v>23</v>
      </c>
      <c r="G23" s="7">
        <v>86000</v>
      </c>
      <c r="H23" s="7">
        <v>-0.68</v>
      </c>
      <c r="I23" s="7">
        <v>-0.57999999999999996</v>
      </c>
      <c r="J23" s="7" t="s">
        <v>40</v>
      </c>
    </row>
    <row r="24" spans="1:10">
      <c r="A24" s="7" t="s">
        <v>1292</v>
      </c>
      <c r="B24" s="7">
        <v>89924102</v>
      </c>
      <c r="C24" s="7"/>
      <c r="D24" s="51" t="s">
        <v>1528</v>
      </c>
      <c r="E24" s="7" t="s">
        <v>1293</v>
      </c>
      <c r="F24" s="7" t="s">
        <v>23</v>
      </c>
      <c r="G24" s="7">
        <v>-154000</v>
      </c>
      <c r="H24" s="7">
        <v>-4.13</v>
      </c>
      <c r="I24" s="7">
        <v>6.36</v>
      </c>
      <c r="J24" s="7" t="s">
        <v>40</v>
      </c>
    </row>
    <row r="25" spans="1:10">
      <c r="A25" s="7" t="s">
        <v>1294</v>
      </c>
      <c r="B25" s="7">
        <v>89924104</v>
      </c>
      <c r="C25" s="7"/>
      <c r="D25" s="51" t="s">
        <v>1528</v>
      </c>
      <c r="E25" s="7" t="s">
        <v>1293</v>
      </c>
      <c r="F25" s="7" t="s">
        <v>23</v>
      </c>
      <c r="G25" s="7">
        <v>-1540000</v>
      </c>
      <c r="H25" s="7">
        <v>-4.2300000000000004</v>
      </c>
      <c r="I25" s="7">
        <v>65.16</v>
      </c>
      <c r="J25" s="7" t="s">
        <v>114</v>
      </c>
    </row>
    <row r="26" spans="1:10">
      <c r="A26" s="7" t="s">
        <v>1295</v>
      </c>
      <c r="B26" s="7">
        <v>89904121</v>
      </c>
      <c r="C26" s="7"/>
      <c r="D26" s="51" t="s">
        <v>1528</v>
      </c>
      <c r="E26" s="7" t="s">
        <v>1296</v>
      </c>
      <c r="F26" s="7" t="s">
        <v>23</v>
      </c>
      <c r="G26" s="7">
        <v>-65300</v>
      </c>
      <c r="H26" s="7">
        <v>-5.25</v>
      </c>
      <c r="I26" s="7">
        <v>3.43</v>
      </c>
      <c r="J26" s="7" t="s">
        <v>40</v>
      </c>
    </row>
    <row r="27" spans="1:10">
      <c r="A27" s="7" t="s">
        <v>1297</v>
      </c>
      <c r="B27" s="7">
        <v>89904122</v>
      </c>
      <c r="C27" s="7"/>
      <c r="D27" s="51" t="s">
        <v>1528</v>
      </c>
      <c r="E27" s="7" t="s">
        <v>1296</v>
      </c>
      <c r="F27" s="7" t="s">
        <v>23</v>
      </c>
      <c r="G27" s="7">
        <v>65300</v>
      </c>
      <c r="H27" s="7">
        <v>-5.08</v>
      </c>
      <c r="I27" s="7">
        <v>-3.31</v>
      </c>
      <c r="J27" s="7" t="s">
        <v>40</v>
      </c>
    </row>
    <row r="28" spans="1:10">
      <c r="A28" s="7" t="s">
        <v>1298</v>
      </c>
      <c r="B28" s="7">
        <v>89906111</v>
      </c>
      <c r="C28" s="7"/>
      <c r="D28" s="51" t="s">
        <v>1528</v>
      </c>
      <c r="E28" s="7" t="s">
        <v>1299</v>
      </c>
      <c r="F28" s="7" t="s">
        <v>23</v>
      </c>
      <c r="G28" s="7">
        <v>-387000</v>
      </c>
      <c r="H28" s="7">
        <v>-5.5</v>
      </c>
      <c r="I28" s="7">
        <v>21.29</v>
      </c>
      <c r="J28" s="7" t="s">
        <v>51</v>
      </c>
    </row>
    <row r="29" spans="1:10">
      <c r="A29" s="7" t="s">
        <v>1300</v>
      </c>
      <c r="B29" s="7">
        <v>89997477</v>
      </c>
      <c r="C29" s="7"/>
      <c r="D29" s="51" t="s">
        <v>1528</v>
      </c>
      <c r="E29" s="7" t="s">
        <v>1301</v>
      </c>
      <c r="F29" s="7" t="s">
        <v>23</v>
      </c>
      <c r="G29" s="7">
        <v>-430000</v>
      </c>
      <c r="H29" s="7">
        <v>-6.77</v>
      </c>
      <c r="I29" s="7">
        <v>29.1</v>
      </c>
      <c r="J29" s="7" t="s">
        <v>51</v>
      </c>
    </row>
    <row r="30" spans="1:10">
      <c r="A30" s="7" t="s">
        <v>1302</v>
      </c>
      <c r="B30" s="7">
        <v>89925111</v>
      </c>
      <c r="C30" s="7"/>
      <c r="D30" s="51" t="s">
        <v>1528</v>
      </c>
      <c r="E30" s="7" t="s">
        <v>1303</v>
      </c>
      <c r="F30" s="7" t="s">
        <v>23</v>
      </c>
      <c r="G30" s="7">
        <v>-278000</v>
      </c>
      <c r="H30" s="7">
        <v>-8.5399999999999991</v>
      </c>
      <c r="I30" s="7">
        <v>23.74</v>
      </c>
      <c r="J30" s="7" t="s">
        <v>51</v>
      </c>
    </row>
    <row r="31" spans="1:10">
      <c r="A31" s="7" t="s">
        <v>1304</v>
      </c>
      <c r="B31" s="7">
        <v>89925113</v>
      </c>
      <c r="C31" s="7"/>
      <c r="D31" s="51" t="s">
        <v>1528</v>
      </c>
      <c r="E31" s="7" t="s">
        <v>1303</v>
      </c>
      <c r="F31" s="7" t="s">
        <v>23</v>
      </c>
      <c r="G31" s="7">
        <v>-1228000</v>
      </c>
      <c r="H31" s="7">
        <v>-8.74</v>
      </c>
      <c r="I31" s="7">
        <v>107.33</v>
      </c>
      <c r="J31" s="7" t="s">
        <v>244</v>
      </c>
    </row>
    <row r="32" spans="1:10">
      <c r="A32" s="7" t="s">
        <v>1305</v>
      </c>
      <c r="B32" s="7">
        <v>89911112</v>
      </c>
      <c r="C32" s="7"/>
      <c r="D32" s="51" t="s">
        <v>1528</v>
      </c>
      <c r="E32" s="7" t="s">
        <v>1306</v>
      </c>
      <c r="F32" s="7" t="s">
        <v>23</v>
      </c>
      <c r="G32" s="7">
        <v>-198400</v>
      </c>
      <c r="H32" s="7">
        <v>4.75</v>
      </c>
      <c r="I32" s="7">
        <v>-9.42</v>
      </c>
      <c r="J32" s="7" t="s">
        <v>40</v>
      </c>
    </row>
    <row r="33" spans="1:10">
      <c r="A33" s="7" t="s">
        <v>1307</v>
      </c>
      <c r="B33" s="7">
        <v>89911114</v>
      </c>
      <c r="C33" s="7"/>
      <c r="D33" s="51" t="s">
        <v>1528</v>
      </c>
      <c r="E33" s="7" t="s">
        <v>1306</v>
      </c>
      <c r="F33" s="7" t="s">
        <v>23</v>
      </c>
      <c r="G33" s="7">
        <v>-733600</v>
      </c>
      <c r="H33" s="7">
        <v>4.42</v>
      </c>
      <c r="I33" s="7">
        <v>-32.43</v>
      </c>
      <c r="J33" s="7" t="s">
        <v>28</v>
      </c>
    </row>
    <row r="34" spans="1:10">
      <c r="A34" s="7" t="s">
        <v>1308</v>
      </c>
      <c r="B34" s="7">
        <v>89922105</v>
      </c>
      <c r="C34" s="7"/>
      <c r="D34" s="51" t="s">
        <v>1528</v>
      </c>
      <c r="E34" s="7" t="s">
        <v>1309</v>
      </c>
      <c r="F34" s="7" t="s">
        <v>23</v>
      </c>
      <c r="G34" s="7">
        <v>-179518</v>
      </c>
      <c r="H34" s="7">
        <v>-5</v>
      </c>
      <c r="I34" s="7">
        <v>8.9700000000000006</v>
      </c>
      <c r="J34" s="7" t="s">
        <v>40</v>
      </c>
    </row>
    <row r="35" spans="1:10">
      <c r="A35" s="7" t="s">
        <v>1310</v>
      </c>
      <c r="B35" s="7">
        <v>89928111</v>
      </c>
      <c r="C35" s="7"/>
      <c r="D35" s="51" t="s">
        <v>1528</v>
      </c>
      <c r="E35" s="7" t="s">
        <v>1311</v>
      </c>
      <c r="F35" s="7" t="s">
        <v>23</v>
      </c>
      <c r="G35" s="7">
        <v>-410000</v>
      </c>
      <c r="H35" s="7">
        <v>-1.02</v>
      </c>
      <c r="I35" s="7">
        <v>4.16</v>
      </c>
      <c r="J35" s="7" t="s">
        <v>40</v>
      </c>
    </row>
    <row r="36" spans="1:10">
      <c r="A36" s="7" t="s">
        <v>1312</v>
      </c>
      <c r="B36" s="7">
        <v>89906113</v>
      </c>
      <c r="C36" s="7"/>
      <c r="D36" s="51" t="s">
        <v>1528</v>
      </c>
      <c r="E36" s="7" t="s">
        <v>1299</v>
      </c>
      <c r="F36" s="7" t="s">
        <v>23</v>
      </c>
      <c r="G36" s="7">
        <v>-2318000</v>
      </c>
      <c r="H36" s="7">
        <v>-5.76</v>
      </c>
      <c r="I36" s="7">
        <v>133.53</v>
      </c>
      <c r="J36" s="7" t="s">
        <v>104</v>
      </c>
    </row>
    <row r="37" spans="1:10">
      <c r="A37" s="7" t="s">
        <v>1313</v>
      </c>
      <c r="B37" s="7">
        <v>89903124</v>
      </c>
      <c r="C37" s="7"/>
      <c r="D37" s="51" t="s">
        <v>1528</v>
      </c>
      <c r="E37" s="7" t="s">
        <v>1314</v>
      </c>
      <c r="F37" s="7" t="s">
        <v>23</v>
      </c>
      <c r="G37" s="7">
        <v>-11533</v>
      </c>
      <c r="H37" s="7">
        <v>-0.01</v>
      </c>
      <c r="I37" s="7" t="s">
        <v>62</v>
      </c>
      <c r="J37" s="7" t="s">
        <v>40</v>
      </c>
    </row>
    <row r="38" spans="1:10">
      <c r="A38" s="6" t="s">
        <v>1315</v>
      </c>
      <c r="B38" s="6"/>
      <c r="C38" s="6"/>
      <c r="D38" s="6"/>
      <c r="E38" s="6"/>
      <c r="F38" s="6"/>
      <c r="G38" s="6" t="s">
        <v>1316</v>
      </c>
      <c r="H38" s="6"/>
      <c r="I38" s="6">
        <v>357.32</v>
      </c>
      <c r="J38" s="6" t="s">
        <v>44</v>
      </c>
    </row>
    <row r="40" spans="1:10">
      <c r="A40" s="6" t="s">
        <v>1317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1318</v>
      </c>
      <c r="B41" s="6"/>
      <c r="C41" s="6"/>
      <c r="D41" s="6"/>
      <c r="E41" s="6"/>
      <c r="F41" s="6"/>
      <c r="G41" s="6" t="s">
        <v>62</v>
      </c>
      <c r="H41" s="6"/>
      <c r="I41" s="6" t="s">
        <v>62</v>
      </c>
      <c r="J41" s="6" t="s">
        <v>40</v>
      </c>
    </row>
    <row r="43" spans="1:10">
      <c r="A43" s="6" t="s">
        <v>1319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1320</v>
      </c>
      <c r="B44" s="6"/>
      <c r="C44" s="6"/>
      <c r="D44" s="6"/>
      <c r="E44" s="6"/>
      <c r="F44" s="6"/>
      <c r="G44" s="6" t="s">
        <v>62</v>
      </c>
      <c r="H44" s="6"/>
      <c r="I44" s="6" t="s">
        <v>62</v>
      </c>
      <c r="J44" s="6" t="s">
        <v>40</v>
      </c>
    </row>
    <row r="46" spans="1:10">
      <c r="A46" s="6" t="s">
        <v>1321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1322</v>
      </c>
      <c r="B47" s="6"/>
      <c r="C47" s="6"/>
      <c r="D47" s="6"/>
      <c r="E47" s="6"/>
      <c r="F47" s="6"/>
      <c r="G47" s="6" t="s">
        <v>62</v>
      </c>
      <c r="H47" s="6"/>
      <c r="I47" s="6" t="s">
        <v>62</v>
      </c>
      <c r="J47" s="6" t="s">
        <v>40</v>
      </c>
    </row>
    <row r="49" spans="1:10">
      <c r="A49" s="4" t="s">
        <v>1323</v>
      </c>
      <c r="B49" s="4"/>
      <c r="C49" s="4"/>
      <c r="D49" s="4"/>
      <c r="E49" s="4"/>
      <c r="F49" s="4"/>
      <c r="G49" s="4" t="s">
        <v>1316</v>
      </c>
      <c r="H49" s="4"/>
      <c r="I49" s="4">
        <v>357.32</v>
      </c>
      <c r="J49" s="4" t="s">
        <v>44</v>
      </c>
    </row>
    <row r="52" spans="1:10">
      <c r="A52" s="4" t="s">
        <v>1324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1287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1288</v>
      </c>
      <c r="B54" s="6"/>
      <c r="C54" s="6"/>
      <c r="D54" s="6"/>
      <c r="E54" s="6"/>
      <c r="F54" s="6"/>
      <c r="G54" s="6" t="s">
        <v>62</v>
      </c>
      <c r="H54" s="6"/>
      <c r="I54" s="6" t="s">
        <v>62</v>
      </c>
      <c r="J54" s="6" t="s">
        <v>40</v>
      </c>
    </row>
    <row r="56" spans="1:10">
      <c r="A56" s="6" t="s">
        <v>1325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1326</v>
      </c>
      <c r="B57" s="6"/>
      <c r="C57" s="6"/>
      <c r="D57" s="6"/>
      <c r="E57" s="6"/>
      <c r="F57" s="6"/>
      <c r="G57" s="6" t="s">
        <v>62</v>
      </c>
      <c r="H57" s="6"/>
      <c r="I57" s="6" t="s">
        <v>62</v>
      </c>
      <c r="J57" s="6" t="s">
        <v>40</v>
      </c>
    </row>
    <row r="59" spans="1:10">
      <c r="A59" s="6" t="s">
        <v>1319</v>
      </c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 t="s">
        <v>1320</v>
      </c>
      <c r="B60" s="6"/>
      <c r="C60" s="6"/>
      <c r="D60" s="6"/>
      <c r="E60" s="6"/>
      <c r="F60" s="6"/>
      <c r="G60" s="6" t="s">
        <v>62</v>
      </c>
      <c r="H60" s="6"/>
      <c r="I60" s="6" t="s">
        <v>62</v>
      </c>
      <c r="J60" s="6" t="s">
        <v>40</v>
      </c>
    </row>
    <row r="62" spans="1:10">
      <c r="A62" s="6" t="s">
        <v>1321</v>
      </c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 t="s">
        <v>1322</v>
      </c>
      <c r="B63" s="6"/>
      <c r="C63" s="6"/>
      <c r="D63" s="6"/>
      <c r="E63" s="6"/>
      <c r="F63" s="6"/>
      <c r="G63" s="6" t="s">
        <v>62</v>
      </c>
      <c r="H63" s="6"/>
      <c r="I63" s="6" t="s">
        <v>62</v>
      </c>
      <c r="J63" s="6" t="s">
        <v>40</v>
      </c>
    </row>
    <row r="65" spans="1:10">
      <c r="A65" s="4" t="s">
        <v>1327</v>
      </c>
      <c r="B65" s="4"/>
      <c r="C65" s="4"/>
      <c r="D65" s="4"/>
      <c r="E65" s="4"/>
      <c r="F65" s="4"/>
      <c r="G65" s="4" t="s">
        <v>62</v>
      </c>
      <c r="H65" s="4"/>
      <c r="I65" s="4" t="s">
        <v>62</v>
      </c>
      <c r="J65" s="4" t="s">
        <v>40</v>
      </c>
    </row>
    <row r="68" spans="1:10">
      <c r="A68" s="4" t="s">
        <v>1328</v>
      </c>
      <c r="B68" s="4"/>
      <c r="C68" s="4"/>
      <c r="D68" s="4"/>
      <c r="E68" s="4"/>
      <c r="F68" s="4"/>
      <c r="G68" s="4" t="s">
        <v>1316</v>
      </c>
      <c r="H68" s="4"/>
      <c r="I68" s="4">
        <v>357.32</v>
      </c>
      <c r="J68" s="4" t="s">
        <v>44</v>
      </c>
    </row>
    <row r="71" spans="1:10">
      <c r="A71" s="7" t="s">
        <v>77</v>
      </c>
      <c r="B71" s="7"/>
      <c r="C71" s="7"/>
      <c r="D71" s="7"/>
      <c r="E71" s="7"/>
      <c r="F71" s="7"/>
      <c r="G71" s="7"/>
      <c r="H71" s="7"/>
      <c r="I71" s="7"/>
      <c r="J71" s="7"/>
    </row>
    <row r="75" spans="1:10">
      <c r="A75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topLeftCell="C1" zoomScale="80" zoomScaleNormal="80" workbookViewId="0">
      <selection activeCell="H17" sqref="H17"/>
    </sheetView>
  </sheetViews>
  <sheetFormatPr defaultColWidth="9.28515625" defaultRowHeight="12.75"/>
  <cols>
    <col min="1" max="1" width="62.7109375" customWidth="1"/>
    <col min="2" max="2" width="14.5703125" bestFit="1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customWidth="1"/>
    <col min="16" max="16" width="17.85546875" bestFit="1" customWidth="1"/>
  </cols>
  <sheetData>
    <row r="2" spans="1:16" ht="18">
      <c r="A2" s="1" t="s">
        <v>0</v>
      </c>
    </row>
    <row r="4" spans="1:16" ht="18">
      <c r="A4" s="1" t="s">
        <v>1329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906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926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1330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909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910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62</v>
      </c>
      <c r="M20" s="6"/>
      <c r="N20" s="6" t="s">
        <v>62</v>
      </c>
      <c r="O20" s="6"/>
      <c r="P20" s="6" t="s">
        <v>40</v>
      </c>
    </row>
    <row r="22" spans="1:16">
      <c r="A22" s="6" t="s">
        <v>911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912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62</v>
      </c>
      <c r="M23" s="6"/>
      <c r="N23" s="6" t="s">
        <v>62</v>
      </c>
      <c r="O23" s="6"/>
      <c r="P23" s="6" t="s">
        <v>40</v>
      </c>
    </row>
    <row r="25" spans="1:16">
      <c r="A25" s="6" t="s">
        <v>913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914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62</v>
      </c>
      <c r="M26" s="6"/>
      <c r="N26" s="6" t="s">
        <v>62</v>
      </c>
      <c r="O26" s="6"/>
      <c r="P26" s="6" t="s">
        <v>40</v>
      </c>
    </row>
    <row r="28" spans="1:16">
      <c r="A28" s="6" t="s">
        <v>915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916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62</v>
      </c>
      <c r="M29" s="6"/>
      <c r="N29" s="6" t="s">
        <v>62</v>
      </c>
      <c r="O29" s="6"/>
      <c r="P29" s="6" t="s">
        <v>40</v>
      </c>
    </row>
    <row r="31" spans="1:16">
      <c r="A31" s="6" t="s">
        <v>917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918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62</v>
      </c>
      <c r="M32" s="6"/>
      <c r="N32" s="6" t="s">
        <v>62</v>
      </c>
      <c r="O32" s="6"/>
      <c r="P32" s="6" t="s">
        <v>40</v>
      </c>
    </row>
    <row r="34" spans="1:16">
      <c r="A34" s="6" t="s">
        <v>919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920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62</v>
      </c>
      <c r="M35" s="6"/>
      <c r="N35" s="6" t="s">
        <v>62</v>
      </c>
      <c r="O35" s="6"/>
      <c r="P35" s="6" t="s">
        <v>40</v>
      </c>
    </row>
    <row r="37" spans="1:16">
      <c r="A37" s="4" t="s">
        <v>1332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62</v>
      </c>
      <c r="M37" s="4"/>
      <c r="N37" s="4" t="s">
        <v>62</v>
      </c>
      <c r="O37" s="4"/>
      <c r="P37" s="4" t="s">
        <v>40</v>
      </c>
    </row>
    <row r="40" spans="1:16">
      <c r="A40" s="4" t="s">
        <v>1333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909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1334</v>
      </c>
      <c r="B42" s="7" t="s">
        <v>1335</v>
      </c>
      <c r="C42" s="7" t="s">
        <v>1336</v>
      </c>
      <c r="D42" s="7" t="s">
        <v>1337</v>
      </c>
      <c r="E42" s="7"/>
      <c r="F42" s="7"/>
      <c r="G42" s="7" t="s">
        <v>1338</v>
      </c>
      <c r="H42" s="7">
        <v>5.47</v>
      </c>
      <c r="I42" s="7" t="s">
        <v>23</v>
      </c>
      <c r="J42" s="7" t="s">
        <v>1339</v>
      </c>
      <c r="K42" s="7" t="s">
        <v>1164</v>
      </c>
      <c r="L42" s="7">
        <v>18000</v>
      </c>
      <c r="M42" s="7">
        <v>120.73</v>
      </c>
      <c r="N42" s="7">
        <v>21.73</v>
      </c>
      <c r="O42" s="7" t="s">
        <v>244</v>
      </c>
      <c r="P42" s="7" t="s">
        <v>51</v>
      </c>
    </row>
    <row r="43" spans="1:16">
      <c r="A43" s="6" t="s">
        <v>910</v>
      </c>
      <c r="B43" s="6"/>
      <c r="C43" s="6"/>
      <c r="D43" s="6"/>
      <c r="E43" s="6"/>
      <c r="F43" s="6"/>
      <c r="G43" s="6"/>
      <c r="H43" s="6">
        <v>5.47</v>
      </c>
      <c r="I43" s="6"/>
      <c r="J43" s="6"/>
      <c r="K43" s="6" t="s">
        <v>1164</v>
      </c>
      <c r="L43" s="6" t="s">
        <v>1340</v>
      </c>
      <c r="M43" s="6"/>
      <c r="N43" s="6">
        <v>21.73</v>
      </c>
      <c r="O43" s="6"/>
      <c r="P43" s="6" t="s">
        <v>51</v>
      </c>
    </row>
    <row r="45" spans="1:16">
      <c r="A45" s="6" t="s">
        <v>911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912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62</v>
      </c>
      <c r="M46" s="6"/>
      <c r="N46" s="6" t="s">
        <v>62</v>
      </c>
      <c r="O46" s="6"/>
      <c r="P46" s="6" t="s">
        <v>40</v>
      </c>
    </row>
    <row r="48" spans="1:16">
      <c r="A48" s="6" t="s">
        <v>913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914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62</v>
      </c>
      <c r="M49" s="6"/>
      <c r="N49" s="6" t="s">
        <v>62</v>
      </c>
      <c r="O49" s="6"/>
      <c r="P49" s="6" t="s">
        <v>40</v>
      </c>
    </row>
    <row r="51" spans="1:16">
      <c r="A51" s="6" t="s">
        <v>915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916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62</v>
      </c>
      <c r="M52" s="6"/>
      <c r="N52" s="6" t="s">
        <v>62</v>
      </c>
      <c r="O52" s="6"/>
      <c r="P52" s="6" t="s">
        <v>40</v>
      </c>
    </row>
    <row r="54" spans="1:16">
      <c r="A54" s="6" t="s">
        <v>917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918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62</v>
      </c>
      <c r="M55" s="6"/>
      <c r="N55" s="6" t="s">
        <v>62</v>
      </c>
      <c r="O55" s="6"/>
      <c r="P55" s="6" t="s">
        <v>40</v>
      </c>
    </row>
    <row r="57" spans="1:16">
      <c r="A57" s="6" t="s">
        <v>919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920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62</v>
      </c>
      <c r="M58" s="6"/>
      <c r="N58" s="6" t="s">
        <v>62</v>
      </c>
      <c r="O58" s="6"/>
      <c r="P58" s="6" t="s">
        <v>40</v>
      </c>
    </row>
    <row r="60" spans="1:16">
      <c r="A60" s="4" t="s">
        <v>1341</v>
      </c>
      <c r="B60" s="4"/>
      <c r="C60" s="4"/>
      <c r="D60" s="4"/>
      <c r="E60" s="4"/>
      <c r="F60" s="4"/>
      <c r="G60" s="4"/>
      <c r="H60" s="4">
        <v>5.47</v>
      </c>
      <c r="I60" s="4"/>
      <c r="J60" s="4"/>
      <c r="K60" s="4" t="s">
        <v>1164</v>
      </c>
      <c r="L60" s="4" t="s">
        <v>1340</v>
      </c>
      <c r="M60" s="4"/>
      <c r="N60" s="4">
        <v>21.73</v>
      </c>
      <c r="O60" s="4"/>
      <c r="P60" s="4" t="s">
        <v>51</v>
      </c>
    </row>
    <row r="63" spans="1:16">
      <c r="A63" s="4" t="s">
        <v>1342</v>
      </c>
      <c r="B63" s="4"/>
      <c r="C63" s="4"/>
      <c r="D63" s="4"/>
      <c r="E63" s="4"/>
      <c r="F63" s="4"/>
      <c r="G63" s="4"/>
      <c r="H63" s="4">
        <v>5.47</v>
      </c>
      <c r="I63" s="4"/>
      <c r="J63" s="4"/>
      <c r="K63" s="4" t="s">
        <v>1164</v>
      </c>
      <c r="L63" s="4" t="s">
        <v>1340</v>
      </c>
      <c r="M63" s="4"/>
      <c r="N63" s="4">
        <v>21.73</v>
      </c>
      <c r="O63" s="4"/>
      <c r="P63" s="4" t="s">
        <v>51</v>
      </c>
    </row>
    <row r="66" spans="1:16">
      <c r="A66" s="7" t="s">
        <v>77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rightToLeft="1" workbookViewId="0">
      <selection activeCell="F19" sqref="F19"/>
    </sheetView>
  </sheetViews>
  <sheetFormatPr defaultColWidth="9.28515625" defaultRowHeight="12.75"/>
  <cols>
    <col min="1" max="1" width="57.7109375" customWidth="1"/>
    <col min="2" max="2" width="10" bestFit="1" customWidth="1"/>
    <col min="3" max="3" width="5.7109375" bestFit="1" customWidth="1"/>
    <col min="4" max="4" width="5" bestFit="1" customWidth="1"/>
    <col min="5" max="5" width="8.140625" bestFit="1" customWidth="1"/>
    <col min="6" max="6" width="7.85546875" customWidth="1"/>
    <col min="7" max="7" width="9.7109375" bestFit="1" customWidth="1"/>
    <col min="8" max="8" width="10.5703125" bestFit="1" customWidth="1"/>
    <col min="9" max="9" width="12.42578125" bestFit="1" customWidth="1"/>
    <col min="10" max="10" width="11.7109375" bestFit="1" customWidth="1"/>
    <col min="11" max="11" width="7" bestFit="1" customWidth="1"/>
    <col min="12" max="12" width="8.140625" bestFit="1" customWidth="1"/>
    <col min="13" max="13" width="16.5703125" bestFit="1" customWidth="1"/>
  </cols>
  <sheetData>
    <row r="2" spans="1:13" ht="18">
      <c r="A2" s="1" t="s">
        <v>0</v>
      </c>
    </row>
    <row r="4" spans="1:13" ht="18">
      <c r="A4" s="1" t="s">
        <v>1343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81</v>
      </c>
      <c r="G11" s="4" t="s">
        <v>9</v>
      </c>
      <c r="H11" s="4" t="s">
        <v>10</v>
      </c>
      <c r="I11" s="4" t="s">
        <v>11</v>
      </c>
      <c r="J11" s="4" t="s">
        <v>82</v>
      </c>
      <c r="K11" s="4" t="s">
        <v>83</v>
      </c>
      <c r="L11" s="4" t="s">
        <v>926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86</v>
      </c>
      <c r="G12" s="5"/>
      <c r="H12" s="5" t="s">
        <v>14</v>
      </c>
      <c r="I12" s="5" t="s">
        <v>14</v>
      </c>
      <c r="J12" s="5" t="s">
        <v>87</v>
      </c>
      <c r="K12" s="5" t="s">
        <v>88</v>
      </c>
      <c r="L12" s="5" t="s">
        <v>15</v>
      </c>
      <c r="M12" s="5" t="s">
        <v>14</v>
      </c>
    </row>
    <row r="15" spans="1:13">
      <c r="A15" s="4" t="s">
        <v>1343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1346</v>
      </c>
      <c r="B20" s="6"/>
      <c r="C20" s="6"/>
      <c r="D20" s="6"/>
      <c r="E20" s="6"/>
      <c r="F20" s="6"/>
      <c r="G20" s="6"/>
      <c r="H20" s="6"/>
      <c r="I20" s="6"/>
      <c r="J20" s="6" t="s">
        <v>62</v>
      </c>
      <c r="K20" s="6"/>
      <c r="L20" s="6" t="s">
        <v>62</v>
      </c>
      <c r="M20" s="6" t="s">
        <v>40</v>
      </c>
    </row>
    <row r="22" spans="1:13">
      <c r="A22" s="6" t="s">
        <v>1347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1348</v>
      </c>
      <c r="B23" s="6"/>
      <c r="C23" s="6"/>
      <c r="D23" s="6"/>
      <c r="E23" s="6"/>
      <c r="F23" s="6"/>
      <c r="G23" s="6"/>
      <c r="H23" s="6"/>
      <c r="I23" s="6"/>
      <c r="J23" s="6" t="s">
        <v>62</v>
      </c>
      <c r="K23" s="6"/>
      <c r="L23" s="6" t="s">
        <v>62</v>
      </c>
      <c r="M23" s="6" t="s">
        <v>40</v>
      </c>
    </row>
    <row r="25" spans="1:13">
      <c r="A25" s="6" t="s">
        <v>1349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1350</v>
      </c>
      <c r="B26" s="6"/>
      <c r="C26" s="6"/>
      <c r="D26" s="6"/>
      <c r="E26" s="6"/>
      <c r="F26" s="6"/>
      <c r="G26" s="6"/>
      <c r="H26" s="6"/>
      <c r="I26" s="6"/>
      <c r="J26" s="6" t="s">
        <v>62</v>
      </c>
      <c r="K26" s="6"/>
      <c r="L26" s="6" t="s">
        <v>62</v>
      </c>
      <c r="M26" s="6" t="s">
        <v>40</v>
      </c>
    </row>
    <row r="28" spans="1:13">
      <c r="A28" s="6" t="s">
        <v>1351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1529</v>
      </c>
      <c r="B29" s="7">
        <v>29992042</v>
      </c>
      <c r="C29" s="7"/>
      <c r="D29" s="7" t="s">
        <v>221</v>
      </c>
      <c r="E29" s="7" t="s">
        <v>202</v>
      </c>
      <c r="F29" s="7">
        <v>4.75</v>
      </c>
      <c r="G29" s="7" t="s">
        <v>23</v>
      </c>
      <c r="H29" s="7" t="s">
        <v>1171</v>
      </c>
      <c r="I29" s="7" t="s">
        <v>1352</v>
      </c>
      <c r="J29" s="7">
        <v>120720</v>
      </c>
      <c r="K29" s="7">
        <v>123.82</v>
      </c>
      <c r="L29" s="7">
        <v>149.47999999999999</v>
      </c>
      <c r="M29" s="7" t="s">
        <v>313</v>
      </c>
    </row>
    <row r="30" spans="1:13">
      <c r="A30" s="7" t="s">
        <v>1530</v>
      </c>
      <c r="B30" s="7">
        <v>29992043</v>
      </c>
      <c r="C30" s="7"/>
      <c r="D30" s="7" t="s">
        <v>221</v>
      </c>
      <c r="E30" s="7" t="s">
        <v>202</v>
      </c>
      <c r="F30" s="7">
        <v>4.7</v>
      </c>
      <c r="G30" s="7" t="s">
        <v>23</v>
      </c>
      <c r="H30" s="7" t="s">
        <v>1171</v>
      </c>
      <c r="I30" s="7" t="s">
        <v>1353</v>
      </c>
      <c r="J30" s="7">
        <v>60107</v>
      </c>
      <c r="K30" s="7">
        <v>120.81</v>
      </c>
      <c r="L30" s="7">
        <v>72.62</v>
      </c>
      <c r="M30" s="7" t="s">
        <v>114</v>
      </c>
    </row>
    <row r="31" spans="1:13">
      <c r="A31" s="7" t="s">
        <v>1531</v>
      </c>
      <c r="B31" s="7">
        <v>29992044</v>
      </c>
      <c r="C31" s="7"/>
      <c r="D31" s="7" t="s">
        <v>221</v>
      </c>
      <c r="E31" s="7" t="s">
        <v>202</v>
      </c>
      <c r="F31" s="7">
        <v>4.6900000000000004</v>
      </c>
      <c r="G31" s="7" t="s">
        <v>23</v>
      </c>
      <c r="H31" s="7" t="s">
        <v>1171</v>
      </c>
      <c r="I31" s="7" t="s">
        <v>1173</v>
      </c>
      <c r="J31" s="7">
        <v>61422</v>
      </c>
      <c r="K31" s="7">
        <v>119.76</v>
      </c>
      <c r="L31" s="7">
        <v>73.56</v>
      </c>
      <c r="M31" s="7" t="s">
        <v>119</v>
      </c>
    </row>
    <row r="32" spans="1:13">
      <c r="A32" s="7" t="s">
        <v>1532</v>
      </c>
      <c r="B32" s="7">
        <v>29992045</v>
      </c>
      <c r="C32" s="7"/>
      <c r="D32" s="7" t="s">
        <v>221</v>
      </c>
      <c r="E32" s="7" t="s">
        <v>202</v>
      </c>
      <c r="F32" s="7">
        <v>4.67</v>
      </c>
      <c r="G32" s="7" t="s">
        <v>23</v>
      </c>
      <c r="H32" s="7" t="s">
        <v>1171</v>
      </c>
      <c r="I32" s="7" t="s">
        <v>1354</v>
      </c>
      <c r="J32" s="7">
        <v>55745</v>
      </c>
      <c r="K32" s="7">
        <v>118.79</v>
      </c>
      <c r="L32" s="7">
        <v>66.22</v>
      </c>
      <c r="M32" s="7" t="s">
        <v>114</v>
      </c>
    </row>
    <row r="33" spans="1:13">
      <c r="A33" s="7" t="s">
        <v>1533</v>
      </c>
      <c r="B33" s="7">
        <v>29992046</v>
      </c>
      <c r="C33" s="7"/>
      <c r="D33" s="7" t="s">
        <v>221</v>
      </c>
      <c r="E33" s="7" t="s">
        <v>202</v>
      </c>
      <c r="F33" s="7">
        <v>4.66</v>
      </c>
      <c r="G33" s="7" t="s">
        <v>23</v>
      </c>
      <c r="H33" s="7" t="s">
        <v>1171</v>
      </c>
      <c r="I33" s="7" t="s">
        <v>1065</v>
      </c>
      <c r="J33" s="7">
        <v>49781</v>
      </c>
      <c r="K33" s="7">
        <v>117.82</v>
      </c>
      <c r="L33" s="7">
        <v>58.65</v>
      </c>
      <c r="M33" s="7" t="s">
        <v>114</v>
      </c>
    </row>
    <row r="34" spans="1:13">
      <c r="A34" s="7" t="s">
        <v>1534</v>
      </c>
      <c r="B34" s="7">
        <v>29991984</v>
      </c>
      <c r="C34" s="7"/>
      <c r="D34" s="7" t="s">
        <v>221</v>
      </c>
      <c r="E34" s="7" t="s">
        <v>202</v>
      </c>
      <c r="F34" s="7">
        <v>3.27</v>
      </c>
      <c r="G34" s="7" t="s">
        <v>43</v>
      </c>
      <c r="H34" s="7" t="s">
        <v>1355</v>
      </c>
      <c r="I34" s="7" t="s">
        <v>1356</v>
      </c>
      <c r="J34" s="7">
        <v>1492530</v>
      </c>
      <c r="K34" s="7">
        <v>102.72</v>
      </c>
      <c r="L34" s="7" t="s">
        <v>1357</v>
      </c>
      <c r="M34" s="7" t="s">
        <v>1358</v>
      </c>
    </row>
    <row r="35" spans="1:13">
      <c r="A35" s="7" t="s">
        <v>1535</v>
      </c>
      <c r="B35" s="7">
        <v>200272680</v>
      </c>
      <c r="C35" s="7"/>
      <c r="D35" s="7"/>
      <c r="E35" s="7"/>
      <c r="F35" s="7">
        <v>1.8</v>
      </c>
      <c r="G35" s="7" t="s">
        <v>23</v>
      </c>
      <c r="H35" s="7" t="s">
        <v>1359</v>
      </c>
      <c r="I35" s="7" t="s">
        <v>1360</v>
      </c>
      <c r="J35" s="7">
        <v>16348</v>
      </c>
      <c r="K35" s="7">
        <v>122.3</v>
      </c>
      <c r="L35" s="7">
        <v>19.989999999999998</v>
      </c>
      <c r="M35" s="7" t="s">
        <v>51</v>
      </c>
    </row>
    <row r="36" spans="1:13">
      <c r="A36" s="6" t="s">
        <v>1361</v>
      </c>
      <c r="B36" s="6"/>
      <c r="C36" s="6"/>
      <c r="D36" s="6"/>
      <c r="E36" s="6"/>
      <c r="F36" s="6">
        <v>3.56</v>
      </c>
      <c r="G36" s="6"/>
      <c r="H36" s="6"/>
      <c r="I36" s="6" t="s">
        <v>1362</v>
      </c>
      <c r="J36" s="6" t="s">
        <v>1363</v>
      </c>
      <c r="K36" s="6"/>
      <c r="L36" s="6" t="s">
        <v>1364</v>
      </c>
      <c r="M36" s="6" t="s">
        <v>1365</v>
      </c>
    </row>
    <row r="38" spans="1:13">
      <c r="A38" s="6" t="s">
        <v>1366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1367</v>
      </c>
      <c r="B39" s="6"/>
      <c r="C39" s="6"/>
      <c r="D39" s="6"/>
      <c r="E39" s="6"/>
      <c r="F39" s="6"/>
      <c r="G39" s="6"/>
      <c r="H39" s="6"/>
      <c r="I39" s="6"/>
      <c r="J39" s="6" t="s">
        <v>62</v>
      </c>
      <c r="K39" s="6"/>
      <c r="L39" s="6" t="s">
        <v>62</v>
      </c>
      <c r="M39" s="6" t="s">
        <v>40</v>
      </c>
    </row>
    <row r="41" spans="1:13">
      <c r="A41" s="6" t="s">
        <v>1368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1369</v>
      </c>
      <c r="B42" s="6"/>
      <c r="C42" s="6"/>
      <c r="D42" s="6"/>
      <c r="E42" s="6"/>
      <c r="F42" s="6"/>
      <c r="G42" s="6"/>
      <c r="H42" s="6"/>
      <c r="I42" s="6"/>
      <c r="J42" s="6" t="s">
        <v>62</v>
      </c>
      <c r="K42" s="6"/>
      <c r="L42" s="6" t="s">
        <v>62</v>
      </c>
      <c r="M42" s="6" t="s">
        <v>40</v>
      </c>
    </row>
    <row r="44" spans="1:13">
      <c r="A44" s="6" t="s">
        <v>1370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1371</v>
      </c>
      <c r="B45" s="6"/>
      <c r="C45" s="6"/>
      <c r="D45" s="6"/>
      <c r="E45" s="6"/>
      <c r="F45" s="6"/>
      <c r="G45" s="6"/>
      <c r="H45" s="6"/>
      <c r="I45" s="6"/>
      <c r="J45" s="6" t="s">
        <v>62</v>
      </c>
      <c r="K45" s="6"/>
      <c r="L45" s="6" t="s">
        <v>62</v>
      </c>
      <c r="M45" s="6" t="s">
        <v>40</v>
      </c>
    </row>
    <row r="47" spans="1:13">
      <c r="A47" s="6" t="s">
        <v>1372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1373</v>
      </c>
      <c r="B48" s="6"/>
      <c r="C48" s="6"/>
      <c r="D48" s="6"/>
      <c r="E48" s="6"/>
      <c r="F48" s="6"/>
      <c r="G48" s="6"/>
      <c r="H48" s="6"/>
      <c r="I48" s="6"/>
      <c r="J48" s="6" t="s">
        <v>62</v>
      </c>
      <c r="K48" s="6"/>
      <c r="L48" s="6" t="s">
        <v>62</v>
      </c>
      <c r="M48" s="6" t="s">
        <v>40</v>
      </c>
    </row>
    <row r="50" spans="1:13">
      <c r="A50" s="6" t="s">
        <v>1374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7" t="s">
        <v>1536</v>
      </c>
      <c r="B51" s="7">
        <v>29992128</v>
      </c>
      <c r="C51" s="7"/>
      <c r="D51" s="7" t="s">
        <v>22</v>
      </c>
      <c r="E51" s="7" t="s">
        <v>202</v>
      </c>
      <c r="F51" s="7">
        <v>6.84</v>
      </c>
      <c r="G51" s="7" t="s">
        <v>23</v>
      </c>
      <c r="H51" s="7" t="s">
        <v>1375</v>
      </c>
      <c r="I51" s="7" t="s">
        <v>1376</v>
      </c>
      <c r="J51" s="7">
        <v>2300000</v>
      </c>
      <c r="K51" s="7">
        <v>99.3</v>
      </c>
      <c r="L51" s="7" t="s">
        <v>1377</v>
      </c>
      <c r="M51" s="7" t="s">
        <v>1378</v>
      </c>
    </row>
    <row r="52" spans="1:13">
      <c r="A52" s="7" t="s">
        <v>1537</v>
      </c>
      <c r="B52" s="7">
        <v>29992082</v>
      </c>
      <c r="C52" s="7"/>
      <c r="D52" s="7" t="s">
        <v>221</v>
      </c>
      <c r="E52" s="7" t="s">
        <v>241</v>
      </c>
      <c r="F52" s="7">
        <v>1.64</v>
      </c>
      <c r="G52" s="7" t="s">
        <v>23</v>
      </c>
      <c r="H52" s="7" t="s">
        <v>1379</v>
      </c>
      <c r="I52" s="7" t="s">
        <v>736</v>
      </c>
      <c r="J52" s="7">
        <v>826000</v>
      </c>
      <c r="K52" s="7">
        <v>100.72</v>
      </c>
      <c r="L52" s="7">
        <v>831.95</v>
      </c>
      <c r="M52" s="7" t="s">
        <v>287</v>
      </c>
    </row>
    <row r="53" spans="1:13">
      <c r="A53" s="7" t="s">
        <v>1538</v>
      </c>
      <c r="B53" s="7">
        <v>29991948</v>
      </c>
      <c r="C53" s="7"/>
      <c r="D53" s="7" t="s">
        <v>259</v>
      </c>
      <c r="E53" s="7" t="s">
        <v>202</v>
      </c>
      <c r="F53" s="7">
        <v>3.84</v>
      </c>
      <c r="G53" s="7" t="s">
        <v>23</v>
      </c>
      <c r="H53" s="7" t="s">
        <v>1380</v>
      </c>
      <c r="I53" s="7" t="s">
        <v>1381</v>
      </c>
      <c r="J53" s="7">
        <v>312000</v>
      </c>
      <c r="K53" s="7">
        <v>108.44</v>
      </c>
      <c r="L53" s="7">
        <v>338.33</v>
      </c>
      <c r="M53" s="7" t="s">
        <v>381</v>
      </c>
    </row>
    <row r="54" spans="1:13">
      <c r="A54" s="6" t="s">
        <v>1382</v>
      </c>
      <c r="B54" s="6"/>
      <c r="C54" s="6"/>
      <c r="D54" s="6"/>
      <c r="E54" s="6"/>
      <c r="F54" s="6">
        <v>5.29</v>
      </c>
      <c r="G54" s="6"/>
      <c r="H54" s="6"/>
      <c r="I54" s="6" t="s">
        <v>1383</v>
      </c>
      <c r="J54" s="6" t="s">
        <v>1384</v>
      </c>
      <c r="K54" s="6"/>
      <c r="L54" s="6" t="s">
        <v>1385</v>
      </c>
      <c r="M54" s="6" t="s">
        <v>545</v>
      </c>
    </row>
    <row r="56" spans="1:13">
      <c r="A56" s="4" t="s">
        <v>1386</v>
      </c>
      <c r="B56" s="4"/>
      <c r="C56" s="4"/>
      <c r="D56" s="4"/>
      <c r="E56" s="4"/>
      <c r="F56" s="4">
        <v>4.66</v>
      </c>
      <c r="G56" s="4"/>
      <c r="H56" s="4"/>
      <c r="I56" s="4" t="s">
        <v>1387</v>
      </c>
      <c r="J56" s="4" t="s">
        <v>1388</v>
      </c>
      <c r="K56" s="4"/>
      <c r="L56" s="4" t="s">
        <v>1389</v>
      </c>
      <c r="M56" s="4" t="s">
        <v>1390</v>
      </c>
    </row>
    <row r="59" spans="1:13">
      <c r="A59" s="4" t="s">
        <v>1391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6" t="s">
        <v>1392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 t="s">
        <v>1393</v>
      </c>
      <c r="B61" s="6"/>
      <c r="C61" s="6"/>
      <c r="D61" s="6"/>
      <c r="E61" s="6"/>
      <c r="F61" s="6"/>
      <c r="G61" s="6"/>
      <c r="H61" s="6"/>
      <c r="I61" s="6"/>
      <c r="J61" s="6" t="s">
        <v>62</v>
      </c>
      <c r="K61" s="6"/>
      <c r="L61" s="6" t="s">
        <v>62</v>
      </c>
      <c r="M61" s="6" t="s">
        <v>40</v>
      </c>
    </row>
    <row r="63" spans="1:13">
      <c r="A63" s="6" t="s">
        <v>1394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 t="s">
        <v>1395</v>
      </c>
      <c r="B64" s="6"/>
      <c r="C64" s="6"/>
      <c r="D64" s="6"/>
      <c r="E64" s="6"/>
      <c r="F64" s="6"/>
      <c r="G64" s="6"/>
      <c r="H64" s="6"/>
      <c r="I64" s="6"/>
      <c r="J64" s="6" t="s">
        <v>62</v>
      </c>
      <c r="K64" s="6"/>
      <c r="L64" s="6" t="s">
        <v>62</v>
      </c>
      <c r="M64" s="6" t="s">
        <v>40</v>
      </c>
    </row>
    <row r="66" spans="1:13">
      <c r="A66" s="6" t="s">
        <v>1396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 t="s">
        <v>1397</v>
      </c>
      <c r="B67" s="6"/>
      <c r="C67" s="6"/>
      <c r="D67" s="6"/>
      <c r="E67" s="6"/>
      <c r="F67" s="6"/>
      <c r="G67" s="6"/>
      <c r="H67" s="6"/>
      <c r="I67" s="6"/>
      <c r="J67" s="6" t="s">
        <v>62</v>
      </c>
      <c r="K67" s="6"/>
      <c r="L67" s="6" t="s">
        <v>62</v>
      </c>
      <c r="M67" s="6" t="s">
        <v>40</v>
      </c>
    </row>
    <row r="69" spans="1:13">
      <c r="A69" s="6" t="s">
        <v>1398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7" t="s">
        <v>1539</v>
      </c>
      <c r="B70" s="7">
        <v>29991660</v>
      </c>
      <c r="C70" s="7"/>
      <c r="D70" s="7"/>
      <c r="E70" s="7"/>
      <c r="F70" s="51">
        <v>5.84</v>
      </c>
      <c r="G70" s="7" t="s">
        <v>35</v>
      </c>
      <c r="H70" s="7" t="s">
        <v>527</v>
      </c>
      <c r="I70" s="17">
        <v>8.3000000000000004E-2</v>
      </c>
      <c r="J70" s="7">
        <v>294144.23</v>
      </c>
      <c r="K70" s="7">
        <v>94.24</v>
      </c>
      <c r="L70" s="7">
        <v>277.2</v>
      </c>
      <c r="M70" s="7" t="s">
        <v>206</v>
      </c>
    </row>
    <row r="71" spans="1:13">
      <c r="A71" s="6" t="s">
        <v>1399</v>
      </c>
      <c r="B71" s="6"/>
      <c r="C71" s="6"/>
      <c r="D71" s="6"/>
      <c r="E71" s="6"/>
      <c r="F71" s="50">
        <v>5.84</v>
      </c>
      <c r="G71" s="6"/>
      <c r="H71" s="6"/>
      <c r="I71" s="37">
        <v>8.3000000000000004E-2</v>
      </c>
      <c r="J71" s="6" t="s">
        <v>1400</v>
      </c>
      <c r="K71" s="6"/>
      <c r="L71" s="6">
        <v>277.2</v>
      </c>
      <c r="M71" s="6" t="s">
        <v>206</v>
      </c>
    </row>
    <row r="72" spans="1:13">
      <c r="F72" s="47"/>
      <c r="I72" s="47"/>
    </row>
    <row r="73" spans="1:13">
      <c r="A73" s="4" t="s">
        <v>1401</v>
      </c>
      <c r="B73" s="4"/>
      <c r="C73" s="4"/>
      <c r="D73" s="4"/>
      <c r="E73" s="4"/>
      <c r="F73" s="49">
        <v>5.84</v>
      </c>
      <c r="G73" s="4"/>
      <c r="H73" s="4"/>
      <c r="I73" s="52">
        <v>8.3000000000000004E-2</v>
      </c>
      <c r="J73" s="4" t="s">
        <v>1400</v>
      </c>
      <c r="K73" s="4"/>
      <c r="L73" s="4">
        <v>277.2</v>
      </c>
      <c r="M73" s="4" t="s">
        <v>206</v>
      </c>
    </row>
    <row r="76" spans="1:13">
      <c r="A76" s="4" t="s">
        <v>1402</v>
      </c>
      <c r="B76" s="4"/>
      <c r="C76" s="4"/>
      <c r="D76" s="4"/>
      <c r="E76" s="4"/>
      <c r="F76" s="4">
        <v>4.75</v>
      </c>
      <c r="G76" s="4"/>
      <c r="H76" s="4"/>
      <c r="I76" s="4" t="s">
        <v>1403</v>
      </c>
      <c r="J76" s="4" t="s">
        <v>1404</v>
      </c>
      <c r="K76" s="4"/>
      <c r="L76" s="4" t="s">
        <v>1405</v>
      </c>
      <c r="M76" s="4" t="s">
        <v>1406</v>
      </c>
    </row>
    <row r="79" spans="1:13">
      <c r="A79" s="7" t="s"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3" spans="1:1">
      <c r="A8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workbookViewId="0"/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1407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81</v>
      </c>
      <c r="G11" s="4" t="s">
        <v>9</v>
      </c>
      <c r="H11" s="4" t="s">
        <v>10</v>
      </c>
      <c r="I11" s="4" t="s">
        <v>11</v>
      </c>
      <c r="J11" s="4" t="s">
        <v>82</v>
      </c>
      <c r="K11" s="4" t="s">
        <v>83</v>
      </c>
      <c r="L11" s="4" t="s">
        <v>926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86</v>
      </c>
      <c r="G12" s="5"/>
      <c r="H12" s="5" t="s">
        <v>14</v>
      </c>
      <c r="I12" s="5" t="s">
        <v>14</v>
      </c>
      <c r="J12" s="5" t="s">
        <v>87</v>
      </c>
      <c r="K12" s="5" t="s">
        <v>88</v>
      </c>
      <c r="L12" s="5" t="s">
        <v>15</v>
      </c>
      <c r="M12" s="5" t="s">
        <v>14</v>
      </c>
    </row>
    <row r="15" spans="1:13">
      <c r="A15" s="4" t="s">
        <v>1407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1409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1410</v>
      </c>
      <c r="B20" s="6"/>
      <c r="C20" s="6"/>
      <c r="D20" s="6"/>
      <c r="E20" s="6"/>
      <c r="F20" s="6"/>
      <c r="G20" s="6"/>
      <c r="H20" s="6"/>
      <c r="I20" s="6"/>
      <c r="J20" s="6" t="s">
        <v>62</v>
      </c>
      <c r="K20" s="6"/>
      <c r="L20" s="6" t="s">
        <v>62</v>
      </c>
      <c r="M20" s="6" t="s">
        <v>40</v>
      </c>
    </row>
    <row r="22" spans="1:13">
      <c r="A22" s="6" t="s">
        <v>1411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1412</v>
      </c>
      <c r="B23" s="6"/>
      <c r="C23" s="6"/>
      <c r="D23" s="6"/>
      <c r="E23" s="6"/>
      <c r="F23" s="6"/>
      <c r="G23" s="6"/>
      <c r="H23" s="6"/>
      <c r="I23" s="6"/>
      <c r="J23" s="6" t="s">
        <v>62</v>
      </c>
      <c r="K23" s="6"/>
      <c r="L23" s="6" t="s">
        <v>62</v>
      </c>
      <c r="M23" s="6" t="s">
        <v>40</v>
      </c>
    </row>
    <row r="25" spans="1:13">
      <c r="A25" s="6" t="s">
        <v>1413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1414</v>
      </c>
      <c r="B26" s="6"/>
      <c r="C26" s="6"/>
      <c r="D26" s="6"/>
      <c r="E26" s="6"/>
      <c r="F26" s="6"/>
      <c r="G26" s="6"/>
      <c r="H26" s="6"/>
      <c r="I26" s="6"/>
      <c r="J26" s="6" t="s">
        <v>62</v>
      </c>
      <c r="K26" s="6"/>
      <c r="L26" s="6" t="s">
        <v>62</v>
      </c>
      <c r="M26" s="6" t="s">
        <v>40</v>
      </c>
    </row>
    <row r="28" spans="1:13">
      <c r="A28" s="6" t="s">
        <v>1415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1416</v>
      </c>
      <c r="B29" s="6"/>
      <c r="C29" s="6"/>
      <c r="D29" s="6"/>
      <c r="E29" s="6"/>
      <c r="F29" s="6"/>
      <c r="G29" s="6"/>
      <c r="H29" s="6"/>
      <c r="I29" s="6"/>
      <c r="J29" s="6" t="s">
        <v>62</v>
      </c>
      <c r="K29" s="6"/>
      <c r="L29" s="6" t="s">
        <v>62</v>
      </c>
      <c r="M29" s="6" t="s">
        <v>40</v>
      </c>
    </row>
    <row r="31" spans="1:13">
      <c r="A31" s="6" t="s">
        <v>1417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1418</v>
      </c>
      <c r="B32" s="6"/>
      <c r="C32" s="6"/>
      <c r="D32" s="6"/>
      <c r="E32" s="6"/>
      <c r="F32" s="6"/>
      <c r="G32" s="6"/>
      <c r="H32" s="6"/>
      <c r="I32" s="6"/>
      <c r="J32" s="6" t="s">
        <v>62</v>
      </c>
      <c r="K32" s="6"/>
      <c r="L32" s="6" t="s">
        <v>62</v>
      </c>
      <c r="M32" s="6" t="s">
        <v>40</v>
      </c>
    </row>
    <row r="34" spans="1:13">
      <c r="A34" s="4" t="s">
        <v>1419</v>
      </c>
      <c r="B34" s="4"/>
      <c r="C34" s="4"/>
      <c r="D34" s="4"/>
      <c r="E34" s="4"/>
      <c r="F34" s="4"/>
      <c r="G34" s="4"/>
      <c r="H34" s="4"/>
      <c r="I34" s="4"/>
      <c r="J34" s="4" t="s">
        <v>62</v>
      </c>
      <c r="K34" s="4"/>
      <c r="L34" s="4" t="s">
        <v>62</v>
      </c>
      <c r="M34" s="4" t="s">
        <v>40</v>
      </c>
    </row>
    <row r="37" spans="1:13">
      <c r="A37" s="4" t="s">
        <v>1420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1420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1421</v>
      </c>
      <c r="B39" s="6"/>
      <c r="C39" s="6"/>
      <c r="D39" s="6"/>
      <c r="E39" s="6"/>
      <c r="F39" s="6"/>
      <c r="G39" s="6"/>
      <c r="H39" s="6"/>
      <c r="I39" s="6"/>
      <c r="J39" s="6" t="s">
        <v>62</v>
      </c>
      <c r="K39" s="6"/>
      <c r="L39" s="6" t="s">
        <v>62</v>
      </c>
      <c r="M39" s="6" t="s">
        <v>40</v>
      </c>
    </row>
    <row r="41" spans="1:13">
      <c r="A41" s="4" t="s">
        <v>1421</v>
      </c>
      <c r="B41" s="4"/>
      <c r="C41" s="4"/>
      <c r="D41" s="4"/>
      <c r="E41" s="4"/>
      <c r="F41" s="4"/>
      <c r="G41" s="4"/>
      <c r="H41" s="4"/>
      <c r="I41" s="4"/>
      <c r="J41" s="4" t="s">
        <v>62</v>
      </c>
      <c r="K41" s="4"/>
      <c r="L41" s="4" t="s">
        <v>62</v>
      </c>
      <c r="M41" s="4" t="s">
        <v>40</v>
      </c>
    </row>
    <row r="44" spans="1:13">
      <c r="A44" s="4" t="s">
        <v>1422</v>
      </c>
      <c r="B44" s="4"/>
      <c r="C44" s="4"/>
      <c r="D44" s="4"/>
      <c r="E44" s="4"/>
      <c r="F44" s="4"/>
      <c r="G44" s="4"/>
      <c r="H44" s="4"/>
      <c r="I44" s="4"/>
      <c r="J44" s="4" t="s">
        <v>62</v>
      </c>
      <c r="K44" s="4"/>
      <c r="L44" s="4" t="s">
        <v>62</v>
      </c>
      <c r="M44" s="4" t="s">
        <v>40</v>
      </c>
    </row>
    <row r="47" spans="1:13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rightToLeft="1" topLeftCell="A5" zoomScale="90" zoomScaleNormal="90" workbookViewId="0">
      <selection activeCell="K16" sqref="K16"/>
    </sheetView>
  </sheetViews>
  <sheetFormatPr defaultColWidth="9.28515625" defaultRowHeight="12.75"/>
  <cols>
    <col min="1" max="1" width="31.7109375" customWidth="1"/>
    <col min="2" max="2" width="12.7109375" customWidth="1"/>
    <col min="3" max="3" width="11.28515625" bestFit="1" customWidth="1"/>
    <col min="4" max="4" width="16.7109375" bestFit="1" customWidth="1"/>
    <col min="5" max="5" width="8.85546875" bestFit="1" customWidth="1"/>
    <col min="6" max="6" width="18" customWidth="1"/>
    <col min="7" max="7" width="7.85546875" bestFit="1" customWidth="1"/>
    <col min="8" max="8" width="16.5703125" bestFit="1" customWidth="1"/>
  </cols>
  <sheetData>
    <row r="2" spans="1:8" ht="18">
      <c r="A2" s="1" t="s">
        <v>0</v>
      </c>
    </row>
    <row r="4" spans="1:8" ht="18">
      <c r="A4" s="1" t="s">
        <v>1423</v>
      </c>
    </row>
    <row r="6" spans="1:8">
      <c r="A6" s="2" t="s">
        <v>2</v>
      </c>
    </row>
    <row r="8" spans="1:8" ht="15">
      <c r="A8" s="3" t="s">
        <v>3</v>
      </c>
    </row>
    <row r="11" spans="1:8" ht="25.5">
      <c r="A11" s="4" t="s">
        <v>4</v>
      </c>
      <c r="B11" s="4" t="s">
        <v>5</v>
      </c>
      <c r="C11" s="4" t="s">
        <v>6</v>
      </c>
      <c r="D11" s="4" t="s">
        <v>1424</v>
      </c>
      <c r="E11" s="4" t="s">
        <v>1425</v>
      </c>
      <c r="F11" s="55" t="s">
        <v>1426</v>
      </c>
      <c r="G11" s="4" t="s">
        <v>926</v>
      </c>
      <c r="H11" s="4" t="s">
        <v>13</v>
      </c>
    </row>
    <row r="12" spans="1:8">
      <c r="A12" s="5"/>
      <c r="B12" s="5"/>
      <c r="C12" s="5"/>
      <c r="D12" s="5" t="s">
        <v>85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1423</v>
      </c>
      <c r="B15" s="4"/>
      <c r="C15" s="4"/>
      <c r="D15" s="4"/>
      <c r="E15" s="4"/>
      <c r="F15" s="4"/>
      <c r="G15" s="4"/>
      <c r="H15" s="4"/>
    </row>
    <row r="18" spans="1:8">
      <c r="A18" s="4" t="s">
        <v>1427</v>
      </c>
      <c r="B18" s="4"/>
      <c r="C18" s="4"/>
      <c r="D18" s="4"/>
      <c r="E18" s="4"/>
      <c r="F18" s="4"/>
      <c r="G18" s="4"/>
      <c r="H18" s="4"/>
    </row>
    <row r="19" spans="1:8">
      <c r="A19" s="6" t="s">
        <v>1428</v>
      </c>
      <c r="B19" s="6"/>
      <c r="C19" s="6"/>
      <c r="D19" s="6"/>
      <c r="E19" s="6"/>
      <c r="F19" s="6"/>
      <c r="G19" s="6"/>
      <c r="H19" s="6"/>
    </row>
    <row r="20" spans="1:8">
      <c r="A20" s="6" t="s">
        <v>1429</v>
      </c>
      <c r="B20" s="6"/>
      <c r="C20" s="6"/>
      <c r="D20" s="6"/>
      <c r="E20" s="6"/>
      <c r="F20" s="6"/>
      <c r="G20" s="6" t="s">
        <v>62</v>
      </c>
      <c r="H20" s="6" t="s">
        <v>40</v>
      </c>
    </row>
    <row r="22" spans="1:8">
      <c r="A22" s="6" t="s">
        <v>1430</v>
      </c>
      <c r="B22" s="6"/>
      <c r="C22" s="6"/>
      <c r="D22" s="6"/>
      <c r="E22" s="6"/>
      <c r="F22" s="6"/>
      <c r="G22" s="6"/>
      <c r="H22" s="6"/>
    </row>
    <row r="23" spans="1:8">
      <c r="A23" s="6" t="s">
        <v>1431</v>
      </c>
      <c r="B23" s="6"/>
      <c r="C23" s="6"/>
      <c r="D23" s="6"/>
      <c r="E23" s="6"/>
      <c r="F23" s="6"/>
      <c r="G23" s="6" t="s">
        <v>62</v>
      </c>
      <c r="H23" s="6" t="s">
        <v>40</v>
      </c>
    </row>
    <row r="25" spans="1:8">
      <c r="A25" s="4" t="s">
        <v>1432</v>
      </c>
      <c r="B25" s="4"/>
      <c r="C25" s="4"/>
      <c r="D25" s="4"/>
      <c r="E25" s="4"/>
      <c r="F25" s="4"/>
      <c r="G25" s="4" t="s">
        <v>62</v>
      </c>
      <c r="H25" s="4" t="s">
        <v>40</v>
      </c>
    </row>
    <row r="28" spans="1:8">
      <c r="A28" s="4" t="s">
        <v>1433</v>
      </c>
      <c r="B28" s="4"/>
      <c r="C28" s="4"/>
      <c r="D28" s="4"/>
      <c r="E28" s="4"/>
      <c r="F28" s="4"/>
      <c r="G28" s="4"/>
      <c r="H28" s="4"/>
    </row>
    <row r="29" spans="1:8">
      <c r="A29" s="6" t="s">
        <v>1434</v>
      </c>
      <c r="B29" s="6"/>
      <c r="C29" s="6"/>
      <c r="D29" s="6"/>
      <c r="E29" s="6"/>
      <c r="F29" s="6"/>
      <c r="G29" s="6"/>
      <c r="H29" s="6"/>
    </row>
    <row r="30" spans="1:8">
      <c r="A30" s="7" t="s">
        <v>1435</v>
      </c>
      <c r="B30" s="7">
        <v>29992117</v>
      </c>
      <c r="C30" s="7" t="s">
        <v>1436</v>
      </c>
      <c r="D30" s="45">
        <v>41639</v>
      </c>
      <c r="E30" s="7" t="s">
        <v>35</v>
      </c>
      <c r="F30" s="34">
        <v>1.9300000000000001E-2</v>
      </c>
      <c r="G30" s="7">
        <v>229.23</v>
      </c>
      <c r="H30" s="7" t="s">
        <v>262</v>
      </c>
    </row>
    <row r="31" spans="1:8">
      <c r="A31" s="7" t="s">
        <v>1437</v>
      </c>
      <c r="B31" s="7">
        <v>29992120</v>
      </c>
      <c r="C31" s="7" t="s">
        <v>1436</v>
      </c>
      <c r="D31" s="45">
        <v>41639</v>
      </c>
      <c r="E31" s="7" t="s">
        <v>35</v>
      </c>
      <c r="F31" s="34">
        <v>1.66E-2</v>
      </c>
      <c r="G31" s="7">
        <v>144.66999999999999</v>
      </c>
      <c r="H31" s="7" t="s">
        <v>313</v>
      </c>
    </row>
    <row r="32" spans="1:8">
      <c r="A32" s="7" t="s">
        <v>1438</v>
      </c>
      <c r="B32" s="7">
        <v>29992119</v>
      </c>
      <c r="C32" s="7" t="s">
        <v>1436</v>
      </c>
      <c r="D32" s="45">
        <v>41639</v>
      </c>
      <c r="E32" s="7" t="s">
        <v>35</v>
      </c>
      <c r="F32" s="34">
        <v>1.9800000000000002E-2</v>
      </c>
      <c r="G32" s="7">
        <v>253.39</v>
      </c>
      <c r="H32" s="7" t="s">
        <v>233</v>
      </c>
    </row>
    <row r="33" spans="1:8">
      <c r="A33" s="7" t="s">
        <v>1439</v>
      </c>
      <c r="B33" s="7">
        <v>29992118</v>
      </c>
      <c r="C33" s="7" t="s">
        <v>1436</v>
      </c>
      <c r="D33" s="45">
        <v>41639</v>
      </c>
      <c r="E33" s="7" t="s">
        <v>35</v>
      </c>
      <c r="F33" s="34">
        <v>2.2800000000000001E-2</v>
      </c>
      <c r="G33" s="7">
        <v>42.41</v>
      </c>
      <c r="H33" s="7" t="s">
        <v>162</v>
      </c>
    </row>
    <row r="34" spans="1:8">
      <c r="A34" s="7" t="s">
        <v>1440</v>
      </c>
      <c r="B34" s="7">
        <v>29992121</v>
      </c>
      <c r="C34" s="7" t="s">
        <v>1436</v>
      </c>
      <c r="D34" s="45">
        <v>41639</v>
      </c>
      <c r="E34" s="7" t="s">
        <v>35</v>
      </c>
      <c r="F34" s="34">
        <v>1.3299999999999999E-2</v>
      </c>
      <c r="G34" s="7">
        <v>94.35</v>
      </c>
      <c r="H34" s="7" t="s">
        <v>244</v>
      </c>
    </row>
    <row r="35" spans="1:8">
      <c r="A35" s="6" t="s">
        <v>1441</v>
      </c>
      <c r="B35" s="6"/>
      <c r="C35" s="6"/>
      <c r="D35" s="6"/>
      <c r="E35" s="6"/>
      <c r="F35" s="6"/>
      <c r="G35" s="6">
        <v>764.04</v>
      </c>
      <c r="H35" s="6" t="s">
        <v>761</v>
      </c>
    </row>
    <row r="37" spans="1:8">
      <c r="A37" s="6" t="s">
        <v>1442</v>
      </c>
      <c r="B37" s="6"/>
      <c r="C37" s="6"/>
      <c r="D37" s="6"/>
      <c r="E37" s="6"/>
      <c r="F37" s="6"/>
      <c r="G37" s="6"/>
      <c r="H37" s="6"/>
    </row>
    <row r="38" spans="1:8">
      <c r="A38" s="6" t="s">
        <v>1443</v>
      </c>
      <c r="B38" s="6"/>
      <c r="C38" s="6"/>
      <c r="D38" s="6"/>
      <c r="E38" s="6"/>
      <c r="F38" s="6"/>
      <c r="G38" s="6" t="s">
        <v>62</v>
      </c>
      <c r="H38" s="6" t="s">
        <v>40</v>
      </c>
    </row>
    <row r="40" spans="1:8">
      <c r="A40" s="4" t="s">
        <v>1444</v>
      </c>
      <c r="B40" s="4"/>
      <c r="C40" s="4"/>
      <c r="D40" s="4"/>
      <c r="E40" s="4"/>
      <c r="F40" s="4"/>
      <c r="G40" s="4">
        <v>764.04</v>
      </c>
      <c r="H40" s="4" t="s">
        <v>761</v>
      </c>
    </row>
    <row r="43" spans="1:8">
      <c r="A43" s="4" t="s">
        <v>1445</v>
      </c>
      <c r="B43" s="4"/>
      <c r="C43" s="4"/>
      <c r="D43" s="4"/>
      <c r="E43" s="4"/>
      <c r="F43" s="4"/>
      <c r="G43" s="4">
        <v>764.04</v>
      </c>
      <c r="H43" s="4" t="s">
        <v>761</v>
      </c>
    </row>
    <row r="46" spans="1:8">
      <c r="A46" s="7" t="s">
        <v>77</v>
      </c>
      <c r="B46" s="7"/>
      <c r="C46" s="7"/>
      <c r="D46" s="7"/>
      <c r="E46" s="7"/>
      <c r="F46" s="7"/>
      <c r="G46" s="7"/>
      <c r="H46" s="7"/>
    </row>
    <row r="50" spans="1:1">
      <c r="A50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4"/>
  <sheetViews>
    <sheetView rightToLeft="1" workbookViewId="0"/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1446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926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1446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1447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1447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1448</v>
      </c>
      <c r="B20" s="7">
        <v>40000</v>
      </c>
      <c r="C20" s="7"/>
      <c r="D20" s="7"/>
      <c r="E20" s="7"/>
      <c r="F20" s="7"/>
      <c r="G20" s="7"/>
      <c r="H20" s="7">
        <v>-73.599999999999994</v>
      </c>
      <c r="I20" s="7" t="s">
        <v>217</v>
      </c>
    </row>
    <row r="21" spans="1:9">
      <c r="A21" s="7" t="s">
        <v>1449</v>
      </c>
      <c r="B21" s="7">
        <v>30000</v>
      </c>
      <c r="C21" s="7"/>
      <c r="D21" s="7"/>
      <c r="E21" s="7"/>
      <c r="F21" s="7"/>
      <c r="G21" s="7"/>
      <c r="H21" s="7" t="s">
        <v>1450</v>
      </c>
      <c r="I21" s="7" t="s">
        <v>1451</v>
      </c>
    </row>
    <row r="22" spans="1:9">
      <c r="A22" s="7" t="s">
        <v>1452</v>
      </c>
      <c r="B22" s="7">
        <v>40001</v>
      </c>
      <c r="C22" s="7"/>
      <c r="D22" s="7"/>
      <c r="E22" s="7"/>
      <c r="F22" s="7"/>
      <c r="G22" s="7"/>
      <c r="H22" s="7">
        <v>-0.3</v>
      </c>
      <c r="I22" s="7" t="s">
        <v>40</v>
      </c>
    </row>
    <row r="23" spans="1:9">
      <c r="A23" s="7" t="s">
        <v>1453</v>
      </c>
      <c r="B23" s="7">
        <v>50002</v>
      </c>
      <c r="C23" s="7"/>
      <c r="D23" s="7"/>
      <c r="E23" s="7"/>
      <c r="F23" s="7"/>
      <c r="G23" s="7"/>
      <c r="H23" s="7">
        <v>-35.92</v>
      </c>
      <c r="I23" s="7" t="s">
        <v>28</v>
      </c>
    </row>
    <row r="24" spans="1:9">
      <c r="A24" s="7" t="s">
        <v>1454</v>
      </c>
      <c r="B24" s="7">
        <v>126016</v>
      </c>
      <c r="C24" s="7"/>
      <c r="D24" s="7"/>
      <c r="E24" s="7"/>
      <c r="F24" s="7"/>
      <c r="G24" s="7"/>
      <c r="H24" s="7">
        <v>100.47</v>
      </c>
      <c r="I24" s="7" t="s">
        <v>244</v>
      </c>
    </row>
    <row r="25" spans="1:9">
      <c r="A25" s="6" t="s">
        <v>1455</v>
      </c>
      <c r="B25" s="6"/>
      <c r="C25" s="6"/>
      <c r="D25" s="6"/>
      <c r="E25" s="6"/>
      <c r="F25" s="6"/>
      <c r="G25" s="6"/>
      <c r="H25" s="6" t="s">
        <v>1456</v>
      </c>
      <c r="I25" s="6" t="s">
        <v>1451</v>
      </c>
    </row>
    <row r="27" spans="1:9">
      <c r="A27" s="4" t="s">
        <v>1455</v>
      </c>
      <c r="B27" s="4"/>
      <c r="C27" s="4"/>
      <c r="D27" s="4"/>
      <c r="E27" s="4"/>
      <c r="F27" s="4"/>
      <c r="G27" s="4"/>
      <c r="H27" s="4" t="s">
        <v>1456</v>
      </c>
      <c r="I27" s="4" t="s">
        <v>1451</v>
      </c>
    </row>
    <row r="30" spans="1:9">
      <c r="A30" s="4" t="s">
        <v>1457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1457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1458</v>
      </c>
      <c r="B32" s="6"/>
      <c r="C32" s="6"/>
      <c r="D32" s="6"/>
      <c r="E32" s="6"/>
      <c r="F32" s="6"/>
      <c r="G32" s="6"/>
      <c r="H32" s="6" t="s">
        <v>62</v>
      </c>
      <c r="I32" s="6" t="s">
        <v>40</v>
      </c>
    </row>
    <row r="34" spans="1:9">
      <c r="A34" s="4" t="s">
        <v>1458</v>
      </c>
      <c r="B34" s="4"/>
      <c r="C34" s="4"/>
      <c r="D34" s="4"/>
      <c r="E34" s="4"/>
      <c r="F34" s="4"/>
      <c r="G34" s="4"/>
      <c r="H34" s="4" t="s">
        <v>62</v>
      </c>
      <c r="I34" s="4" t="s">
        <v>40</v>
      </c>
    </row>
    <row r="37" spans="1:9">
      <c r="A37" s="4" t="s">
        <v>1459</v>
      </c>
      <c r="B37" s="4"/>
      <c r="C37" s="4"/>
      <c r="D37" s="4"/>
      <c r="E37" s="4"/>
      <c r="F37" s="4"/>
      <c r="G37" s="4"/>
      <c r="H37" s="4" t="s">
        <v>1456</v>
      </c>
      <c r="I37" s="4" t="s">
        <v>1451</v>
      </c>
    </row>
    <row r="40" spans="1:9">
      <c r="A40" s="7" t="s">
        <v>77</v>
      </c>
      <c r="B40" s="7"/>
      <c r="C40" s="7"/>
      <c r="D40" s="7"/>
      <c r="E40" s="7"/>
      <c r="F40" s="7"/>
      <c r="G40" s="7"/>
      <c r="H40" s="7"/>
      <c r="I40" s="7"/>
    </row>
    <row r="44" spans="1:9">
      <c r="A44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rightToLeft="1" workbookViewId="0">
      <selection activeCell="J36" sqref="J36"/>
    </sheetView>
  </sheetViews>
  <sheetFormatPr defaultColWidth="9.28515625" defaultRowHeight="12.75"/>
  <cols>
    <col min="1" max="1" width="38.7109375" customWidth="1"/>
    <col min="2" max="2" width="12.7109375" customWidth="1"/>
    <col min="3" max="3" width="9.7109375" bestFit="1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1460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1461</v>
      </c>
      <c r="E11" s="4" t="s">
        <v>926</v>
      </c>
    </row>
    <row r="12" spans="1:5">
      <c r="A12" s="5"/>
      <c r="B12" s="5"/>
      <c r="C12" s="5"/>
      <c r="D12" s="5" t="s">
        <v>85</v>
      </c>
      <c r="E12" s="5" t="s">
        <v>15</v>
      </c>
    </row>
    <row r="15" spans="1:5">
      <c r="A15" s="49" t="s">
        <v>1462</v>
      </c>
      <c r="B15" s="49"/>
      <c r="C15" s="49"/>
      <c r="D15" s="49"/>
      <c r="E15" s="49"/>
    </row>
    <row r="16" spans="1:5">
      <c r="A16" s="47"/>
      <c r="B16" s="47"/>
      <c r="C16" s="47"/>
      <c r="D16" s="47"/>
      <c r="E16" s="47"/>
    </row>
    <row r="17" spans="1:5">
      <c r="A17" s="30"/>
      <c r="B17" s="47"/>
      <c r="C17" s="47"/>
      <c r="D17" s="47"/>
      <c r="E17" s="47"/>
    </row>
    <row r="18" spans="1:5">
      <c r="A18" s="33" t="s">
        <v>1463</v>
      </c>
      <c r="B18" s="49"/>
      <c r="C18" s="49"/>
      <c r="D18" s="49"/>
      <c r="E18" s="49"/>
    </row>
    <row r="19" spans="1:5">
      <c r="A19" s="32" t="s">
        <v>1464</v>
      </c>
      <c r="B19" s="50"/>
      <c r="C19" s="50"/>
      <c r="D19" s="50"/>
      <c r="E19" s="50"/>
    </row>
    <row r="20" spans="1:5">
      <c r="A20" s="39" t="s">
        <v>1540</v>
      </c>
      <c r="B20" s="51">
        <v>9840800</v>
      </c>
      <c r="C20" s="51" t="s">
        <v>1221</v>
      </c>
      <c r="D20" s="40">
        <v>44593</v>
      </c>
      <c r="E20" s="42">
        <v>174.9384</v>
      </c>
    </row>
    <row r="21" spans="1:5">
      <c r="A21" s="39" t="s">
        <v>1541</v>
      </c>
      <c r="B21" s="51">
        <v>29992015</v>
      </c>
      <c r="C21" s="51" t="s">
        <v>1227</v>
      </c>
      <c r="D21" s="40">
        <v>44774</v>
      </c>
      <c r="E21" s="42">
        <v>146.49355499999999</v>
      </c>
    </row>
    <row r="22" spans="1:5">
      <c r="A22" s="39" t="s">
        <v>1228</v>
      </c>
      <c r="B22" s="51">
        <v>200326239</v>
      </c>
      <c r="C22" s="51" t="s">
        <v>1227</v>
      </c>
      <c r="D22" s="40">
        <v>44409</v>
      </c>
      <c r="E22" s="42">
        <v>89.711004799999998</v>
      </c>
    </row>
    <row r="23" spans="1:5">
      <c r="A23" s="39" t="s">
        <v>1542</v>
      </c>
      <c r="B23" s="51">
        <v>29991728</v>
      </c>
      <c r="C23" s="51" t="s">
        <v>1227</v>
      </c>
      <c r="D23" s="40">
        <v>44409</v>
      </c>
      <c r="E23" s="42">
        <v>152.60945699999999</v>
      </c>
    </row>
    <row r="24" spans="1:5">
      <c r="A24" s="41" t="s">
        <v>1206</v>
      </c>
      <c r="B24" s="35">
        <v>299917302</v>
      </c>
      <c r="C24" s="51" t="s">
        <v>1208</v>
      </c>
      <c r="D24" s="38">
        <v>43313</v>
      </c>
      <c r="E24" s="42">
        <v>80.544555000000003</v>
      </c>
    </row>
    <row r="25" spans="1:5">
      <c r="A25" s="36" t="s">
        <v>1209</v>
      </c>
      <c r="B25" s="35">
        <v>299917294</v>
      </c>
      <c r="C25" s="51" t="s">
        <v>1208</v>
      </c>
      <c r="D25" s="40">
        <v>42309</v>
      </c>
      <c r="E25" s="42">
        <v>115.5843</v>
      </c>
    </row>
    <row r="26" spans="1:5">
      <c r="A26" s="32" t="s">
        <v>1465</v>
      </c>
      <c r="B26" s="50"/>
      <c r="C26" s="47"/>
      <c r="D26" s="50"/>
      <c r="E26" s="53">
        <f>SUM(E20:E25)</f>
        <v>759.88127179999992</v>
      </c>
    </row>
    <row r="27" spans="1:5">
      <c r="A27" s="32"/>
      <c r="B27" s="50"/>
      <c r="C27" s="50"/>
      <c r="D27" s="50"/>
      <c r="E27" s="50"/>
    </row>
    <row r="28" spans="1:5">
      <c r="A28" s="33" t="s">
        <v>1466</v>
      </c>
      <c r="B28" s="49"/>
      <c r="C28" s="49"/>
      <c r="D28" s="49"/>
      <c r="E28" s="54">
        <f>+E26</f>
        <v>759.88127179999992</v>
      </c>
    </row>
    <row r="29" spans="1:5">
      <c r="A29" s="30"/>
      <c r="B29" s="47"/>
      <c r="C29" s="47"/>
      <c r="D29" s="47"/>
      <c r="E29" s="47"/>
    </row>
    <row r="30" spans="1:5">
      <c r="A30" s="33"/>
      <c r="B30" s="49"/>
      <c r="C30" s="49"/>
      <c r="D30" s="49"/>
      <c r="E30" s="49"/>
    </row>
    <row r="31" spans="1:5">
      <c r="A31" s="33" t="s">
        <v>1467</v>
      </c>
      <c r="B31" s="49"/>
      <c r="C31" s="49"/>
      <c r="D31" s="49"/>
      <c r="E31" s="49"/>
    </row>
    <row r="32" spans="1:5">
      <c r="A32" s="32" t="s">
        <v>1468</v>
      </c>
      <c r="B32" s="50"/>
      <c r="C32" s="50"/>
      <c r="D32" s="50"/>
      <c r="E32" s="50"/>
    </row>
    <row r="33" spans="1:5">
      <c r="A33" s="39" t="s">
        <v>1543</v>
      </c>
      <c r="B33" s="51">
        <v>29991804</v>
      </c>
      <c r="C33" s="51" t="s">
        <v>1227</v>
      </c>
      <c r="D33" s="40">
        <v>43617</v>
      </c>
      <c r="E33" s="42">
        <v>64.935468</v>
      </c>
    </row>
    <row r="34" spans="1:5">
      <c r="A34" s="32" t="s">
        <v>1469</v>
      </c>
      <c r="B34" s="50"/>
      <c r="C34" s="50"/>
      <c r="D34" s="50"/>
      <c r="E34" s="53">
        <f>+E33</f>
        <v>64.935468</v>
      </c>
    </row>
    <row r="35" spans="1:5">
      <c r="A35" s="30"/>
      <c r="B35" s="47"/>
      <c r="C35" s="47"/>
      <c r="D35" s="47"/>
      <c r="E35" s="47"/>
    </row>
    <row r="36" spans="1:5">
      <c r="A36" s="33" t="s">
        <v>1470</v>
      </c>
      <c r="B36" s="49"/>
      <c r="C36" s="49"/>
      <c r="D36" s="49"/>
      <c r="E36" s="54">
        <f>+E34</f>
        <v>64.935468</v>
      </c>
    </row>
    <row r="37" spans="1:5">
      <c r="A37" s="30"/>
      <c r="B37" s="47"/>
      <c r="C37" s="47"/>
      <c r="D37" s="47"/>
      <c r="E37" s="47"/>
    </row>
    <row r="38" spans="1:5">
      <c r="A38" s="30"/>
      <c r="B38" s="47"/>
      <c r="C38" s="47"/>
      <c r="D38" s="47"/>
      <c r="E38" s="47"/>
    </row>
    <row r="39" spans="1:5">
      <c r="A39" s="33" t="s">
        <v>1471</v>
      </c>
      <c r="B39" s="49"/>
      <c r="C39" s="49"/>
      <c r="D39" s="49"/>
      <c r="E39" s="54">
        <f>+E36+E28</f>
        <v>824.81673979999994</v>
      </c>
    </row>
    <row r="40" spans="1:5">
      <c r="A40" s="31"/>
      <c r="B40" s="47"/>
      <c r="C40" s="47"/>
      <c r="D40" s="47"/>
      <c r="E40" s="47"/>
    </row>
    <row r="41" spans="1:5">
      <c r="A41" s="47"/>
      <c r="B41" s="47"/>
      <c r="C41" s="47"/>
      <c r="D41" s="47"/>
      <c r="E41" s="47"/>
    </row>
    <row r="42" spans="1:5">
      <c r="A42" s="51" t="s">
        <v>77</v>
      </c>
      <c r="B42" s="51"/>
      <c r="C42" s="51"/>
      <c r="D42" s="51"/>
      <c r="E42" s="51"/>
    </row>
    <row r="43" spans="1:5">
      <c r="A43" s="47"/>
      <c r="B43" s="47"/>
      <c r="C43" s="47"/>
      <c r="D43" s="47"/>
      <c r="E43" s="47"/>
    </row>
    <row r="44" spans="1:5">
      <c r="A44" s="47"/>
      <c r="B44" s="47"/>
      <c r="C44" s="47"/>
      <c r="D44" s="47"/>
      <c r="E44" s="47"/>
    </row>
    <row r="45" spans="1:5">
      <c r="A45" s="47"/>
      <c r="B45" s="47"/>
      <c r="C45" s="47"/>
      <c r="D45" s="47"/>
      <c r="E45" s="47"/>
    </row>
    <row r="46" spans="1:5">
      <c r="A46" s="48" t="s">
        <v>1544</v>
      </c>
      <c r="B46" s="47"/>
      <c r="C46" s="47"/>
      <c r="D46" s="47"/>
      <c r="E46" s="47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7"/>
  <sheetViews>
    <sheetView rightToLeft="1" topLeftCell="A5" zoomScale="80" zoomScaleNormal="80" workbookViewId="0">
      <selection activeCell="J56" sqref="J56"/>
    </sheetView>
  </sheetViews>
  <sheetFormatPr defaultColWidth="9.28515625" defaultRowHeight="12.75"/>
  <cols>
    <col min="1" max="1" width="44.7109375" customWidth="1"/>
    <col min="2" max="2" width="15.28515625" bestFit="1" customWidth="1"/>
    <col min="3" max="3" width="5.5703125" bestFit="1" customWidth="1"/>
    <col min="4" max="4" width="9.140625" bestFit="1" customWidth="1"/>
    <col min="5" max="5" width="12.140625" bestFit="1" customWidth="1"/>
    <col min="6" max="6" width="6.5703125" bestFit="1" customWidth="1"/>
    <col min="7" max="7" width="12" bestFit="1" customWidth="1"/>
    <col min="8" max="8" width="11" bestFit="1" customWidth="1"/>
    <col min="9" max="9" width="12.7109375" bestFit="1" customWidth="1"/>
    <col min="10" max="10" width="13.5703125" bestFit="1" customWidth="1"/>
    <col min="11" max="11" width="7.7109375" bestFit="1" customWidth="1"/>
    <col min="12" max="12" width="9.85546875" bestFit="1" customWidth="1"/>
    <col min="13" max="13" width="20.28515625" bestFit="1" customWidth="1"/>
    <col min="14" max="14" width="17.85546875" bestFit="1" customWidth="1"/>
  </cols>
  <sheetData>
    <row r="2" spans="1:14" ht="18">
      <c r="A2" s="1" t="s">
        <v>0</v>
      </c>
    </row>
    <row r="4" spans="1:14" ht="18">
      <c r="A4" s="1" t="s">
        <v>79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80</v>
      </c>
      <c r="F11" s="4" t="s">
        <v>81</v>
      </c>
      <c r="G11" s="4" t="s">
        <v>9</v>
      </c>
      <c r="H11" s="4" t="s">
        <v>10</v>
      </c>
      <c r="I11" s="4" t="s">
        <v>11</v>
      </c>
      <c r="J11" s="4" t="s">
        <v>82</v>
      </c>
      <c r="K11" s="4" t="s">
        <v>83</v>
      </c>
      <c r="L11" s="4" t="s">
        <v>12</v>
      </c>
      <c r="M11" s="4" t="s">
        <v>84</v>
      </c>
      <c r="N11" s="4" t="s">
        <v>13</v>
      </c>
    </row>
    <row r="12" spans="1:14">
      <c r="A12" s="5"/>
      <c r="B12" s="5"/>
      <c r="C12" s="5"/>
      <c r="D12" s="5"/>
      <c r="E12" s="5" t="s">
        <v>85</v>
      </c>
      <c r="F12" s="5" t="s">
        <v>86</v>
      </c>
      <c r="G12" s="5"/>
      <c r="H12" s="5" t="s">
        <v>14</v>
      </c>
      <c r="I12" s="5" t="s">
        <v>14</v>
      </c>
      <c r="J12" s="5" t="s">
        <v>87</v>
      </c>
      <c r="K12" s="5" t="s">
        <v>88</v>
      </c>
      <c r="L12" s="5" t="s">
        <v>15</v>
      </c>
      <c r="M12" s="5" t="s">
        <v>14</v>
      </c>
      <c r="N12" s="5" t="s">
        <v>14</v>
      </c>
    </row>
    <row r="15" spans="1:14">
      <c r="A15" s="4" t="s">
        <v>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92</v>
      </c>
      <c r="B20" s="7">
        <v>9590431</v>
      </c>
      <c r="C20" s="7" t="s">
        <v>93</v>
      </c>
      <c r="D20" s="7"/>
      <c r="E20" s="7"/>
      <c r="F20" s="7">
        <v>8.92</v>
      </c>
      <c r="G20" s="7" t="s">
        <v>23</v>
      </c>
      <c r="H20" s="7" t="s">
        <v>94</v>
      </c>
      <c r="I20" s="7" t="s">
        <v>95</v>
      </c>
      <c r="J20" s="7">
        <v>309000</v>
      </c>
      <c r="K20" s="7">
        <v>155</v>
      </c>
      <c r="L20" s="7">
        <v>478.95</v>
      </c>
      <c r="M20" s="7" t="s">
        <v>40</v>
      </c>
      <c r="N20" s="7" t="s">
        <v>96</v>
      </c>
    </row>
    <row r="21" spans="1:14">
      <c r="A21" s="6" t="s">
        <v>97</v>
      </c>
      <c r="B21" s="6"/>
      <c r="C21" s="6"/>
      <c r="D21" s="6"/>
      <c r="E21" s="6"/>
      <c r="F21" s="6">
        <v>8.92</v>
      </c>
      <c r="G21" s="6"/>
      <c r="H21" s="6"/>
      <c r="I21" s="6" t="s">
        <v>95</v>
      </c>
      <c r="J21" s="6" t="s">
        <v>98</v>
      </c>
      <c r="K21" s="6"/>
      <c r="L21" s="6">
        <v>478.95</v>
      </c>
      <c r="M21" s="6"/>
      <c r="N21" s="6" t="s">
        <v>96</v>
      </c>
    </row>
    <row r="23" spans="1:14">
      <c r="A23" s="6" t="s">
        <v>99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 s="7" t="s">
        <v>100</v>
      </c>
      <c r="B24" s="7">
        <v>1114297</v>
      </c>
      <c r="C24" s="7" t="s">
        <v>93</v>
      </c>
      <c r="D24" s="7"/>
      <c r="E24" s="7"/>
      <c r="F24" s="7">
        <v>1.04</v>
      </c>
      <c r="G24" s="7" t="s">
        <v>23</v>
      </c>
      <c r="H24" s="7" t="s">
        <v>101</v>
      </c>
      <c r="I24" s="7" t="s">
        <v>102</v>
      </c>
      <c r="J24" s="7">
        <v>8626000</v>
      </c>
      <c r="K24" s="7">
        <v>107.92</v>
      </c>
      <c r="L24" s="7" t="s">
        <v>103</v>
      </c>
      <c r="M24" s="7" t="s">
        <v>104</v>
      </c>
      <c r="N24" s="7" t="s">
        <v>105</v>
      </c>
    </row>
    <row r="25" spans="1:14">
      <c r="A25" s="7" t="s">
        <v>106</v>
      </c>
      <c r="B25" s="7">
        <v>1125400</v>
      </c>
      <c r="C25" s="7" t="s">
        <v>93</v>
      </c>
      <c r="D25" s="7"/>
      <c r="E25" s="7"/>
      <c r="F25" s="7">
        <v>14.66</v>
      </c>
      <c r="G25" s="7" t="s">
        <v>23</v>
      </c>
      <c r="H25" s="7" t="s">
        <v>107</v>
      </c>
      <c r="I25" s="7" t="s">
        <v>108</v>
      </c>
      <c r="J25" s="7">
        <v>4201700</v>
      </c>
      <c r="K25" s="7">
        <v>112</v>
      </c>
      <c r="L25" s="7" t="s">
        <v>109</v>
      </c>
      <c r="M25" s="7" t="s">
        <v>104</v>
      </c>
      <c r="N25" s="7" t="s">
        <v>110</v>
      </c>
    </row>
    <row r="26" spans="1:14">
      <c r="A26" s="7" t="s">
        <v>111</v>
      </c>
      <c r="B26" s="7">
        <v>1124486</v>
      </c>
      <c r="C26" s="7" t="s">
        <v>93</v>
      </c>
      <c r="D26" s="7"/>
      <c r="E26" s="7"/>
      <c r="F26" s="7">
        <v>0.67</v>
      </c>
      <c r="G26" s="7" t="s">
        <v>23</v>
      </c>
      <c r="H26" s="7" t="s">
        <v>112</v>
      </c>
      <c r="I26" s="7" t="s">
        <v>113</v>
      </c>
      <c r="J26" s="7">
        <v>58000</v>
      </c>
      <c r="K26" s="7">
        <v>102.88</v>
      </c>
      <c r="L26" s="7">
        <v>59.67</v>
      </c>
      <c r="M26" s="7" t="s">
        <v>40</v>
      </c>
      <c r="N26" s="7" t="s">
        <v>114</v>
      </c>
    </row>
    <row r="27" spans="1:14">
      <c r="A27" s="7" t="s">
        <v>115</v>
      </c>
      <c r="B27" s="7">
        <v>1099456</v>
      </c>
      <c r="C27" s="7" t="s">
        <v>93</v>
      </c>
      <c r="D27" s="7"/>
      <c r="E27" s="7"/>
      <c r="F27" s="7">
        <v>9.48</v>
      </c>
      <c r="G27" s="7" t="s">
        <v>23</v>
      </c>
      <c r="H27" s="7" t="s">
        <v>116</v>
      </c>
      <c r="I27" s="7" t="s">
        <v>117</v>
      </c>
      <c r="J27" s="7">
        <v>6602300</v>
      </c>
      <c r="K27" s="7">
        <v>122.22</v>
      </c>
      <c r="L27" s="7" t="s">
        <v>118</v>
      </c>
      <c r="M27" s="7" t="s">
        <v>119</v>
      </c>
      <c r="N27" s="7" t="s">
        <v>120</v>
      </c>
    </row>
    <row r="28" spans="1:14">
      <c r="A28" s="6" t="s">
        <v>121</v>
      </c>
      <c r="B28" s="6"/>
      <c r="C28" s="6"/>
      <c r="D28" s="6"/>
      <c r="E28" s="6"/>
      <c r="F28" s="6">
        <v>7.01</v>
      </c>
      <c r="G28" s="6"/>
      <c r="H28" s="6"/>
      <c r="I28" s="6" t="s">
        <v>122</v>
      </c>
      <c r="J28" s="6" t="s">
        <v>123</v>
      </c>
      <c r="K28" s="6"/>
      <c r="L28" s="6" t="s">
        <v>124</v>
      </c>
      <c r="M28" s="6"/>
      <c r="N28" s="6" t="s">
        <v>125</v>
      </c>
    </row>
    <row r="30" spans="1:14">
      <c r="A30" s="6" t="s">
        <v>126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 s="6" t="s">
        <v>127</v>
      </c>
      <c r="B31" s="6"/>
      <c r="C31" s="6"/>
      <c r="D31" s="6"/>
      <c r="E31" s="6"/>
      <c r="F31" s="6"/>
      <c r="G31" s="6"/>
      <c r="H31" s="6"/>
      <c r="I31" s="6"/>
      <c r="J31" s="6" t="s">
        <v>62</v>
      </c>
      <c r="K31" s="6"/>
      <c r="L31" s="6" t="s">
        <v>62</v>
      </c>
      <c r="M31" s="6"/>
      <c r="N31" s="6" t="s">
        <v>40</v>
      </c>
    </row>
    <row r="33" spans="1:14">
      <c r="A33" s="4" t="s">
        <v>128</v>
      </c>
      <c r="B33" s="4"/>
      <c r="C33" s="4"/>
      <c r="D33" s="4"/>
      <c r="E33" s="4"/>
      <c r="F33" s="4">
        <v>7.05</v>
      </c>
      <c r="G33" s="4"/>
      <c r="H33" s="4"/>
      <c r="I33" s="4" t="s">
        <v>129</v>
      </c>
      <c r="J33" s="4" t="s">
        <v>130</v>
      </c>
      <c r="K33" s="4"/>
      <c r="L33" s="4" t="s">
        <v>131</v>
      </c>
      <c r="M33" s="4"/>
      <c r="N33" s="4" t="s">
        <v>132</v>
      </c>
    </row>
    <row r="36" spans="1:14">
      <c r="A36" s="4" t="s">
        <v>133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6" t="s">
        <v>134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 s="6" t="s">
        <v>135</v>
      </c>
      <c r="B38" s="6"/>
      <c r="C38" s="6"/>
      <c r="D38" s="6"/>
      <c r="E38" s="6"/>
      <c r="F38" s="6"/>
      <c r="G38" s="6"/>
      <c r="H38" s="6"/>
      <c r="I38" s="6"/>
      <c r="J38" s="6" t="s">
        <v>62</v>
      </c>
      <c r="K38" s="6"/>
      <c r="L38" s="6" t="s">
        <v>62</v>
      </c>
      <c r="M38" s="6"/>
      <c r="N38" s="6" t="s">
        <v>40</v>
      </c>
    </row>
    <row r="40" spans="1:14">
      <c r="A40" s="6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>
      <c r="A41" s="7" t="s">
        <v>137</v>
      </c>
      <c r="B41" s="7" t="s">
        <v>138</v>
      </c>
      <c r="C41" s="7" t="s">
        <v>139</v>
      </c>
      <c r="D41" s="7" t="s">
        <v>140</v>
      </c>
      <c r="E41" s="7"/>
      <c r="F41" s="7">
        <v>7.45</v>
      </c>
      <c r="G41" s="7" t="s">
        <v>39</v>
      </c>
      <c r="H41" s="7" t="s">
        <v>107</v>
      </c>
      <c r="I41" s="7" t="s">
        <v>141</v>
      </c>
      <c r="J41" s="7">
        <v>1842944.4</v>
      </c>
      <c r="K41" s="7">
        <v>110.51</v>
      </c>
      <c r="L41" s="7" t="s">
        <v>142</v>
      </c>
      <c r="M41" s="7" t="s">
        <v>40</v>
      </c>
      <c r="N41" s="7" t="s">
        <v>143</v>
      </c>
    </row>
    <row r="42" spans="1:14">
      <c r="A42" s="7" t="s">
        <v>144</v>
      </c>
      <c r="B42" s="7" t="s">
        <v>145</v>
      </c>
      <c r="C42" s="7" t="s">
        <v>139</v>
      </c>
      <c r="D42" s="7" t="s">
        <v>140</v>
      </c>
      <c r="E42" s="7"/>
      <c r="F42" s="7">
        <v>2.93</v>
      </c>
      <c r="G42" s="7" t="s">
        <v>50</v>
      </c>
      <c r="H42" s="7" t="s">
        <v>146</v>
      </c>
      <c r="I42" s="7" t="s">
        <v>147</v>
      </c>
      <c r="J42" s="7">
        <v>4050872.2</v>
      </c>
      <c r="K42" s="7">
        <v>100.38</v>
      </c>
      <c r="L42" s="7" t="s">
        <v>148</v>
      </c>
      <c r="M42" s="7" t="s">
        <v>51</v>
      </c>
      <c r="N42" s="7" t="s">
        <v>149</v>
      </c>
    </row>
    <row r="43" spans="1:14">
      <c r="A43" s="7" t="s">
        <v>150</v>
      </c>
      <c r="B43" s="7" t="s">
        <v>151</v>
      </c>
      <c r="C43" s="7" t="s">
        <v>139</v>
      </c>
      <c r="D43" s="7" t="s">
        <v>140</v>
      </c>
      <c r="E43" s="7"/>
      <c r="F43" s="7">
        <v>3.83</v>
      </c>
      <c r="G43" s="7" t="s">
        <v>50</v>
      </c>
      <c r="H43" s="7" t="s">
        <v>152</v>
      </c>
      <c r="I43" s="7" t="s">
        <v>153</v>
      </c>
      <c r="J43" s="7">
        <v>2027068.2</v>
      </c>
      <c r="K43" s="7">
        <v>100.63</v>
      </c>
      <c r="L43" s="7" t="s">
        <v>154</v>
      </c>
      <c r="M43" s="7" t="s">
        <v>40</v>
      </c>
      <c r="N43" s="7" t="s">
        <v>143</v>
      </c>
    </row>
    <row r="44" spans="1:14">
      <c r="A44" s="7" t="s">
        <v>155</v>
      </c>
      <c r="B44" s="7" t="s">
        <v>156</v>
      </c>
      <c r="C44" s="7" t="s">
        <v>157</v>
      </c>
      <c r="D44" s="7" t="s">
        <v>140</v>
      </c>
      <c r="E44" s="7"/>
      <c r="F44" s="7">
        <v>7.33</v>
      </c>
      <c r="G44" s="7" t="s">
        <v>158</v>
      </c>
      <c r="H44" s="7" t="s">
        <v>159</v>
      </c>
      <c r="I44" s="7" t="s">
        <v>160</v>
      </c>
      <c r="J44" s="7">
        <v>1356986.4</v>
      </c>
      <c r="K44" s="7">
        <v>95.5</v>
      </c>
      <c r="L44" s="7" t="s">
        <v>161</v>
      </c>
      <c r="M44" s="7" t="s">
        <v>162</v>
      </c>
      <c r="N44" s="7" t="s">
        <v>163</v>
      </c>
    </row>
    <row r="45" spans="1:14">
      <c r="A45" s="6" t="s">
        <v>164</v>
      </c>
      <c r="B45" s="6"/>
      <c r="C45" s="6"/>
      <c r="D45" s="6"/>
      <c r="E45" s="6"/>
      <c r="F45" s="6">
        <v>4.72</v>
      </c>
      <c r="G45" s="6"/>
      <c r="H45" s="6"/>
      <c r="I45" s="6" t="s">
        <v>165</v>
      </c>
      <c r="J45" s="6" t="s">
        <v>166</v>
      </c>
      <c r="K45" s="6"/>
      <c r="L45" s="6" t="s">
        <v>167</v>
      </c>
      <c r="M45" s="6"/>
      <c r="N45" s="6" t="s">
        <v>168</v>
      </c>
    </row>
    <row r="47" spans="1:14">
      <c r="A47" s="4" t="s">
        <v>169</v>
      </c>
      <c r="B47" s="4"/>
      <c r="C47" s="4"/>
      <c r="D47" s="4"/>
      <c r="E47" s="4"/>
      <c r="F47" s="4">
        <v>4.72</v>
      </c>
      <c r="G47" s="4"/>
      <c r="H47" s="4"/>
      <c r="I47" s="4" t="s">
        <v>165</v>
      </c>
      <c r="J47" s="4" t="s">
        <v>166</v>
      </c>
      <c r="K47" s="4"/>
      <c r="L47" s="4" t="s">
        <v>167</v>
      </c>
      <c r="M47" s="4"/>
      <c r="N47" s="4" t="s">
        <v>168</v>
      </c>
    </row>
    <row r="50" spans="1:14">
      <c r="A50" s="4" t="s">
        <v>170</v>
      </c>
      <c r="B50" s="4"/>
      <c r="C50" s="4"/>
      <c r="D50" s="4"/>
      <c r="E50" s="4"/>
      <c r="F50" s="4">
        <v>6.36</v>
      </c>
      <c r="G50" s="4"/>
      <c r="H50" s="4"/>
      <c r="I50" s="4" t="s">
        <v>171</v>
      </c>
      <c r="J50" s="4" t="s">
        <v>172</v>
      </c>
      <c r="K50" s="4"/>
      <c r="L50" s="4" t="s">
        <v>173</v>
      </c>
      <c r="M50" s="4"/>
      <c r="N50" s="4" t="s">
        <v>174</v>
      </c>
    </row>
    <row r="53" spans="1:14">
      <c r="A53" s="7" t="s">
        <v>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7" spans="1:14">
      <c r="A57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J25" sqref="J25"/>
    </sheetView>
  </sheetViews>
  <sheetFormatPr defaultColWidth="9.28515625" defaultRowHeight="12.75"/>
  <cols>
    <col min="1" max="1" width="50.7109375" customWidth="1"/>
    <col min="2" max="2" width="9.5703125" bestFit="1" customWidth="1"/>
    <col min="3" max="3" width="6" bestFit="1" customWidth="1"/>
    <col min="4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175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12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177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178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179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180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62</v>
      </c>
      <c r="M20" s="6"/>
      <c r="N20" s="6" t="s">
        <v>62</v>
      </c>
      <c r="O20" s="6"/>
      <c r="P20" s="6" t="s">
        <v>40</v>
      </c>
    </row>
    <row r="22" spans="1:16">
      <c r="A22" s="6" t="s">
        <v>181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62</v>
      </c>
      <c r="M23" s="6"/>
      <c r="N23" s="6" t="s">
        <v>62</v>
      </c>
      <c r="O23" s="6"/>
      <c r="P23" s="6" t="s">
        <v>40</v>
      </c>
    </row>
    <row r="25" spans="1:16">
      <c r="A25" s="6" t="s">
        <v>183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62</v>
      </c>
      <c r="M26" s="6"/>
      <c r="N26" s="6" t="s">
        <v>62</v>
      </c>
      <c r="O26" s="6"/>
      <c r="P26" s="6" t="s">
        <v>40</v>
      </c>
    </row>
    <row r="28" spans="1:16">
      <c r="A28" s="6" t="s">
        <v>185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186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62</v>
      </c>
      <c r="M29" s="6"/>
      <c r="N29" s="6" t="s">
        <v>62</v>
      </c>
      <c r="O29" s="6"/>
      <c r="P29" s="6" t="s">
        <v>40</v>
      </c>
    </row>
    <row r="31" spans="1:16">
      <c r="A31" s="4" t="s">
        <v>187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62</v>
      </c>
      <c r="M31" s="4"/>
      <c r="N31" s="4" t="s">
        <v>62</v>
      </c>
      <c r="O31" s="4"/>
      <c r="P31" s="4" t="s">
        <v>40</v>
      </c>
    </row>
    <row r="34" spans="1:16">
      <c r="A34" s="4" t="s">
        <v>188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189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190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62</v>
      </c>
      <c r="M36" s="6"/>
      <c r="N36" s="6" t="s">
        <v>62</v>
      </c>
      <c r="O36" s="6"/>
      <c r="P36" s="6" t="s">
        <v>40</v>
      </c>
    </row>
    <row r="38" spans="1:16">
      <c r="A38" s="6" t="s">
        <v>191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192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62</v>
      </c>
      <c r="M39" s="6"/>
      <c r="N39" s="6" t="s">
        <v>62</v>
      </c>
      <c r="O39" s="6"/>
      <c r="P39" s="6" t="s">
        <v>40</v>
      </c>
    </row>
    <row r="41" spans="1:16">
      <c r="A41" s="4" t="s">
        <v>193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62</v>
      </c>
      <c r="M41" s="4"/>
      <c r="N41" s="4" t="s">
        <v>62</v>
      </c>
      <c r="O41" s="4"/>
      <c r="P41" s="4" t="s">
        <v>40</v>
      </c>
    </row>
    <row r="44" spans="1:16">
      <c r="A44" s="4" t="s">
        <v>194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62</v>
      </c>
      <c r="M44" s="4"/>
      <c r="N44" s="4" t="s">
        <v>62</v>
      </c>
      <c r="O44" s="4"/>
      <c r="P44" s="4" t="s">
        <v>40</v>
      </c>
    </row>
    <row r="47" spans="1:16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13"/>
  <sheetViews>
    <sheetView rightToLeft="1" zoomScale="70" zoomScaleNormal="70" workbookViewId="0">
      <selection activeCell="Q39" sqref="Q39"/>
    </sheetView>
  </sheetViews>
  <sheetFormatPr defaultColWidth="9.28515625" defaultRowHeight="12.75"/>
  <cols>
    <col min="1" max="1" width="52.7109375" customWidth="1"/>
    <col min="2" max="2" width="15.85546875" bestFit="1" customWidth="1"/>
    <col min="3" max="3" width="26.85546875" bestFit="1" customWidth="1"/>
    <col min="4" max="4" width="32.85546875" bestFit="1" customWidth="1"/>
    <col min="5" max="5" width="6" bestFit="1" customWidth="1"/>
    <col min="6" max="6" width="11.140625" bestFit="1" customWidth="1"/>
    <col min="7" max="7" width="11.5703125" bestFit="1" customWidth="1"/>
    <col min="8" max="8" width="6.42578125" bestFit="1" customWidth="1"/>
    <col min="9" max="9" width="10" bestFit="1" customWidth="1"/>
    <col min="10" max="10" width="10.5703125" bestFit="1" customWidth="1"/>
    <col min="11" max="11" width="12.42578125" bestFit="1" customWidth="1"/>
    <col min="12" max="12" width="13.42578125" bestFit="1" customWidth="1"/>
    <col min="13" max="13" width="7.42578125" bestFit="1" customWidth="1"/>
    <col min="14" max="14" width="9.7109375" bestFit="1" customWidth="1"/>
    <col min="15" max="15" width="19.28515625" bestFit="1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176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12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199</v>
      </c>
      <c r="B20" s="7">
        <v>2310050</v>
      </c>
      <c r="C20" s="7" t="s">
        <v>200</v>
      </c>
      <c r="D20" s="7" t="s">
        <v>201</v>
      </c>
      <c r="E20" s="7" t="s">
        <v>22</v>
      </c>
      <c r="F20" s="7" t="s">
        <v>202</v>
      </c>
      <c r="G20" s="7"/>
      <c r="H20" s="7">
        <v>1</v>
      </c>
      <c r="I20" s="7" t="s">
        <v>23</v>
      </c>
      <c r="J20" s="7" t="s">
        <v>203</v>
      </c>
      <c r="K20" s="7" t="s">
        <v>204</v>
      </c>
      <c r="L20" s="7">
        <v>1773000</v>
      </c>
      <c r="M20" s="7">
        <v>131.46</v>
      </c>
      <c r="N20" s="7" t="s">
        <v>205</v>
      </c>
      <c r="O20" s="7" t="s">
        <v>206</v>
      </c>
      <c r="P20" s="7" t="s">
        <v>207</v>
      </c>
    </row>
    <row r="21" spans="1:16">
      <c r="A21" s="7" t="s">
        <v>208</v>
      </c>
      <c r="B21" s="7">
        <v>2310092</v>
      </c>
      <c r="C21" s="7" t="s">
        <v>200</v>
      </c>
      <c r="D21" s="7" t="s">
        <v>201</v>
      </c>
      <c r="E21" s="7" t="s">
        <v>22</v>
      </c>
      <c r="F21" s="7" t="s">
        <v>202</v>
      </c>
      <c r="G21" s="7"/>
      <c r="H21" s="7">
        <v>2.21</v>
      </c>
      <c r="I21" s="7" t="s">
        <v>23</v>
      </c>
      <c r="J21" s="7" t="s">
        <v>209</v>
      </c>
      <c r="K21" s="7" t="s">
        <v>210</v>
      </c>
      <c r="L21" s="7">
        <v>4372106</v>
      </c>
      <c r="M21" s="7">
        <v>113.48</v>
      </c>
      <c r="N21" s="7" t="s">
        <v>211</v>
      </c>
      <c r="O21" s="7" t="s">
        <v>212</v>
      </c>
      <c r="P21" s="7" t="s">
        <v>213</v>
      </c>
    </row>
    <row r="22" spans="1:16">
      <c r="A22" s="7" t="s">
        <v>214</v>
      </c>
      <c r="B22" s="7">
        <v>1940360</v>
      </c>
      <c r="C22" s="7" t="s">
        <v>215</v>
      </c>
      <c r="D22" s="7" t="s">
        <v>201</v>
      </c>
      <c r="E22" s="7" t="s">
        <v>22</v>
      </c>
      <c r="F22" s="7" t="s">
        <v>202</v>
      </c>
      <c r="G22" s="7"/>
      <c r="H22" s="7">
        <v>1.34</v>
      </c>
      <c r="I22" s="7" t="s">
        <v>23</v>
      </c>
      <c r="J22" s="7" t="s">
        <v>216</v>
      </c>
      <c r="K22" s="7" t="s">
        <v>217</v>
      </c>
      <c r="L22" s="7">
        <v>643000</v>
      </c>
      <c r="M22" s="7">
        <v>134.4</v>
      </c>
      <c r="N22" s="7">
        <v>864.19</v>
      </c>
      <c r="O22" s="7" t="s">
        <v>119</v>
      </c>
      <c r="P22" s="7" t="s">
        <v>218</v>
      </c>
    </row>
    <row r="23" spans="1:16">
      <c r="A23" s="7" t="s">
        <v>219</v>
      </c>
      <c r="B23" s="7">
        <v>7410152</v>
      </c>
      <c r="C23" s="7" t="s">
        <v>220</v>
      </c>
      <c r="D23" s="7" t="s">
        <v>201</v>
      </c>
      <c r="E23" s="7" t="s">
        <v>221</v>
      </c>
      <c r="F23" s="7" t="s">
        <v>202</v>
      </c>
      <c r="G23" s="7"/>
      <c r="H23" s="7">
        <v>1.19</v>
      </c>
      <c r="I23" s="7" t="s">
        <v>23</v>
      </c>
      <c r="J23" s="7" t="s">
        <v>222</v>
      </c>
      <c r="K23" s="7" t="s">
        <v>114</v>
      </c>
      <c r="L23" s="7">
        <v>1871000</v>
      </c>
      <c r="M23" s="7">
        <v>131.38</v>
      </c>
      <c r="N23" s="7" t="s">
        <v>223</v>
      </c>
      <c r="O23" s="7" t="s">
        <v>224</v>
      </c>
      <c r="P23" s="7" t="s">
        <v>225</v>
      </c>
    </row>
    <row r="24" spans="1:16">
      <c r="A24" s="7" t="s">
        <v>226</v>
      </c>
      <c r="B24" s="7">
        <v>7410186</v>
      </c>
      <c r="C24" s="7" t="s">
        <v>220</v>
      </c>
      <c r="D24" s="7" t="s">
        <v>201</v>
      </c>
      <c r="E24" s="7" t="s">
        <v>221</v>
      </c>
      <c r="F24" s="7" t="s">
        <v>202</v>
      </c>
      <c r="G24" s="7"/>
      <c r="H24" s="7">
        <v>1.93</v>
      </c>
      <c r="I24" s="7" t="s">
        <v>23</v>
      </c>
      <c r="J24" s="7" t="s">
        <v>227</v>
      </c>
      <c r="K24" s="7" t="s">
        <v>228</v>
      </c>
      <c r="L24" s="7">
        <v>3345260</v>
      </c>
      <c r="M24" s="7">
        <v>119.03</v>
      </c>
      <c r="N24" s="7" t="s">
        <v>229</v>
      </c>
      <c r="O24" s="7" t="s">
        <v>44</v>
      </c>
      <c r="P24" s="7" t="s">
        <v>230</v>
      </c>
    </row>
    <row r="25" spans="1:16">
      <c r="A25" s="7" t="s">
        <v>231</v>
      </c>
      <c r="B25" s="7">
        <v>1940303</v>
      </c>
      <c r="C25" s="7" t="s">
        <v>215</v>
      </c>
      <c r="D25" s="7" t="s">
        <v>201</v>
      </c>
      <c r="E25" s="7" t="s">
        <v>221</v>
      </c>
      <c r="F25" s="7" t="s">
        <v>202</v>
      </c>
      <c r="G25" s="7"/>
      <c r="H25" s="7">
        <v>1.01</v>
      </c>
      <c r="I25" s="7" t="s">
        <v>23</v>
      </c>
      <c r="J25" s="7" t="s">
        <v>101</v>
      </c>
      <c r="K25" s="7" t="s">
        <v>28</v>
      </c>
      <c r="L25" s="7">
        <v>1063176</v>
      </c>
      <c r="M25" s="7">
        <v>135.66999999999999</v>
      </c>
      <c r="N25" s="7" t="s">
        <v>232</v>
      </c>
      <c r="O25" s="7" t="s">
        <v>233</v>
      </c>
      <c r="P25" s="7" t="s">
        <v>234</v>
      </c>
    </row>
    <row r="26" spans="1:16">
      <c r="A26" s="7" t="s">
        <v>235</v>
      </c>
      <c r="B26" s="7">
        <v>1940386</v>
      </c>
      <c r="C26" s="7" t="s">
        <v>215</v>
      </c>
      <c r="D26" s="7" t="s">
        <v>201</v>
      </c>
      <c r="E26" s="7" t="s">
        <v>221</v>
      </c>
      <c r="F26" s="7" t="s">
        <v>202</v>
      </c>
      <c r="G26" s="7"/>
      <c r="H26" s="7">
        <v>2.42</v>
      </c>
      <c r="I26" s="7" t="s">
        <v>23</v>
      </c>
      <c r="J26" s="7" t="s">
        <v>236</v>
      </c>
      <c r="K26" s="7" t="s">
        <v>162</v>
      </c>
      <c r="L26" s="7">
        <v>344013.48</v>
      </c>
      <c r="M26" s="7">
        <v>134.68</v>
      </c>
      <c r="N26" s="7">
        <v>463.32</v>
      </c>
      <c r="O26" s="7" t="s">
        <v>104</v>
      </c>
      <c r="P26" s="7" t="s">
        <v>237</v>
      </c>
    </row>
    <row r="27" spans="1:16">
      <c r="A27" s="7" t="s">
        <v>238</v>
      </c>
      <c r="B27" s="7">
        <v>1126630</v>
      </c>
      <c r="C27" s="7" t="s">
        <v>239</v>
      </c>
      <c r="D27" s="7" t="s">
        <v>196</v>
      </c>
      <c r="E27" s="7" t="s">
        <v>240</v>
      </c>
      <c r="F27" s="7" t="s">
        <v>241</v>
      </c>
      <c r="G27" s="7"/>
      <c r="H27" s="7">
        <v>6.27</v>
      </c>
      <c r="I27" s="7" t="s">
        <v>23</v>
      </c>
      <c r="J27" s="7" t="s">
        <v>242</v>
      </c>
      <c r="K27" s="7" t="s">
        <v>243</v>
      </c>
      <c r="L27" s="7">
        <v>83000</v>
      </c>
      <c r="M27" s="7">
        <v>118.08</v>
      </c>
      <c r="N27" s="7">
        <v>98.01</v>
      </c>
      <c r="O27" s="7" t="s">
        <v>51</v>
      </c>
      <c r="P27" s="7" t="s">
        <v>244</v>
      </c>
    </row>
    <row r="28" spans="1:16">
      <c r="A28" s="7" t="s">
        <v>245</v>
      </c>
      <c r="B28" s="7">
        <v>1122670</v>
      </c>
      <c r="C28" s="7" t="s">
        <v>246</v>
      </c>
      <c r="D28" s="7" t="s">
        <v>247</v>
      </c>
      <c r="E28" s="7" t="s">
        <v>240</v>
      </c>
      <c r="F28" s="7" t="s">
        <v>202</v>
      </c>
      <c r="G28" s="7"/>
      <c r="H28" s="7">
        <v>3.07</v>
      </c>
      <c r="I28" s="7" t="s">
        <v>23</v>
      </c>
      <c r="J28" s="7" t="s">
        <v>248</v>
      </c>
      <c r="K28" s="7" t="s">
        <v>249</v>
      </c>
      <c r="L28" s="7">
        <v>103320</v>
      </c>
      <c r="M28" s="7">
        <v>114.51</v>
      </c>
      <c r="N28" s="7">
        <v>118.31</v>
      </c>
      <c r="O28" s="7" t="s">
        <v>162</v>
      </c>
      <c r="P28" s="7" t="s">
        <v>104</v>
      </c>
    </row>
    <row r="29" spans="1:16">
      <c r="A29" s="7" t="s">
        <v>250</v>
      </c>
      <c r="B29" s="7">
        <v>1260546</v>
      </c>
      <c r="C29" s="7" t="s">
        <v>251</v>
      </c>
      <c r="D29" s="7" t="s">
        <v>247</v>
      </c>
      <c r="E29" s="7" t="s">
        <v>240</v>
      </c>
      <c r="F29" s="7" t="s">
        <v>252</v>
      </c>
      <c r="G29" s="7"/>
      <c r="H29" s="7">
        <v>7.17</v>
      </c>
      <c r="I29" s="7" t="s">
        <v>23</v>
      </c>
      <c r="J29" s="7" t="s">
        <v>253</v>
      </c>
      <c r="K29" s="7" t="s">
        <v>254</v>
      </c>
      <c r="L29" s="7">
        <v>2297800</v>
      </c>
      <c r="M29" s="7">
        <v>120.42</v>
      </c>
      <c r="N29" s="7" t="s">
        <v>255</v>
      </c>
      <c r="O29" s="7" t="s">
        <v>36</v>
      </c>
      <c r="P29" s="7" t="s">
        <v>256</v>
      </c>
    </row>
    <row r="30" spans="1:16">
      <c r="A30" s="7" t="s">
        <v>257</v>
      </c>
      <c r="B30" s="7">
        <v>3900206</v>
      </c>
      <c r="C30" s="7" t="s">
        <v>258</v>
      </c>
      <c r="D30" s="7" t="s">
        <v>247</v>
      </c>
      <c r="E30" s="7" t="s">
        <v>259</v>
      </c>
      <c r="F30" s="7" t="s">
        <v>252</v>
      </c>
      <c r="G30" s="7"/>
      <c r="H30" s="7">
        <v>2.56</v>
      </c>
      <c r="I30" s="7" t="s">
        <v>23</v>
      </c>
      <c r="J30" s="7" t="s">
        <v>260</v>
      </c>
      <c r="K30" s="7" t="s">
        <v>261</v>
      </c>
      <c r="L30" s="7">
        <v>163301.65</v>
      </c>
      <c r="M30" s="7">
        <v>136.49</v>
      </c>
      <c r="N30" s="7">
        <v>222.89</v>
      </c>
      <c r="O30" s="7" t="s">
        <v>51</v>
      </c>
      <c r="P30" s="7" t="s">
        <v>262</v>
      </c>
    </row>
    <row r="31" spans="1:16">
      <c r="A31" s="7" t="s">
        <v>263</v>
      </c>
      <c r="B31" s="7">
        <v>1110915</v>
      </c>
      <c r="C31" s="7" t="s">
        <v>264</v>
      </c>
      <c r="D31" s="7" t="s">
        <v>265</v>
      </c>
      <c r="E31" s="7" t="s">
        <v>259</v>
      </c>
      <c r="F31" s="7" t="s">
        <v>202</v>
      </c>
      <c r="G31" s="7"/>
      <c r="H31" s="7">
        <v>10.4</v>
      </c>
      <c r="I31" s="7" t="s">
        <v>23</v>
      </c>
      <c r="J31" s="7" t="s">
        <v>266</v>
      </c>
      <c r="K31" s="7" t="s">
        <v>267</v>
      </c>
      <c r="L31" s="7">
        <v>711361</v>
      </c>
      <c r="M31" s="7">
        <v>126.28</v>
      </c>
      <c r="N31" s="7">
        <v>898.31</v>
      </c>
      <c r="O31" s="7" t="s">
        <v>114</v>
      </c>
      <c r="P31" s="7" t="s">
        <v>268</v>
      </c>
    </row>
    <row r="32" spans="1:16">
      <c r="A32" s="7" t="s">
        <v>269</v>
      </c>
      <c r="B32" s="7">
        <v>3230125</v>
      </c>
      <c r="C32" s="7" t="s">
        <v>270</v>
      </c>
      <c r="D32" s="7" t="s">
        <v>247</v>
      </c>
      <c r="E32" s="7" t="s">
        <v>259</v>
      </c>
      <c r="F32" s="7" t="s">
        <v>202</v>
      </c>
      <c r="G32" s="7"/>
      <c r="H32" s="7">
        <v>5.42</v>
      </c>
      <c r="I32" s="7" t="s">
        <v>23</v>
      </c>
      <c r="J32" s="7" t="s">
        <v>271</v>
      </c>
      <c r="K32" s="7" t="s">
        <v>272</v>
      </c>
      <c r="L32" s="7">
        <v>254133</v>
      </c>
      <c r="M32" s="7">
        <v>117.88</v>
      </c>
      <c r="N32" s="7">
        <v>299.57</v>
      </c>
      <c r="O32" s="7" t="s">
        <v>114</v>
      </c>
      <c r="P32" s="7" t="s">
        <v>273</v>
      </c>
    </row>
    <row r="33" spans="1:16">
      <c r="A33" s="7" t="s">
        <v>274</v>
      </c>
      <c r="B33" s="7">
        <v>1107333</v>
      </c>
      <c r="C33" s="7" t="s">
        <v>275</v>
      </c>
      <c r="D33" s="7" t="s">
        <v>276</v>
      </c>
      <c r="E33" s="7" t="s">
        <v>259</v>
      </c>
      <c r="F33" s="7" t="s">
        <v>202</v>
      </c>
      <c r="G33" s="7"/>
      <c r="H33" s="7">
        <v>1.94</v>
      </c>
      <c r="I33" s="7" t="s">
        <v>23</v>
      </c>
      <c r="J33" s="7" t="s">
        <v>277</v>
      </c>
      <c r="K33" s="7" t="s">
        <v>278</v>
      </c>
      <c r="L33" s="7">
        <v>58810.400000000001</v>
      </c>
      <c r="M33" s="7">
        <v>131.80000000000001</v>
      </c>
      <c r="N33" s="7">
        <v>77.510000000000005</v>
      </c>
      <c r="O33" s="7" t="s">
        <v>40</v>
      </c>
      <c r="P33" s="7" t="s">
        <v>119</v>
      </c>
    </row>
    <row r="34" spans="1:16">
      <c r="A34" s="7" t="s">
        <v>279</v>
      </c>
      <c r="B34" s="7">
        <v>2510139</v>
      </c>
      <c r="C34" s="7" t="s">
        <v>280</v>
      </c>
      <c r="D34" s="7" t="s">
        <v>247</v>
      </c>
      <c r="E34" s="7" t="s">
        <v>281</v>
      </c>
      <c r="F34" s="7" t="s">
        <v>202</v>
      </c>
      <c r="G34" s="7"/>
      <c r="H34" s="7">
        <v>3.75</v>
      </c>
      <c r="I34" s="7" t="s">
        <v>23</v>
      </c>
      <c r="J34" s="7" t="s">
        <v>260</v>
      </c>
      <c r="K34" s="7" t="s">
        <v>282</v>
      </c>
      <c r="L34" s="7">
        <v>12138.15</v>
      </c>
      <c r="M34" s="7">
        <v>118.15</v>
      </c>
      <c r="N34" s="7">
        <v>14.34</v>
      </c>
      <c r="O34" s="7" t="s">
        <v>40</v>
      </c>
      <c r="P34" s="7" t="s">
        <v>51</v>
      </c>
    </row>
    <row r="35" spans="1:16">
      <c r="A35" s="7" t="s">
        <v>283</v>
      </c>
      <c r="B35" s="7">
        <v>6080188</v>
      </c>
      <c r="C35" s="7" t="s">
        <v>284</v>
      </c>
      <c r="D35" s="7" t="s">
        <v>285</v>
      </c>
      <c r="E35" s="7" t="s">
        <v>286</v>
      </c>
      <c r="F35" s="7" t="s">
        <v>202</v>
      </c>
      <c r="G35" s="7"/>
      <c r="H35" s="7">
        <v>1.89</v>
      </c>
      <c r="I35" s="7" t="s">
        <v>23</v>
      </c>
      <c r="J35" s="7" t="s">
        <v>101</v>
      </c>
      <c r="K35" s="7" t="s">
        <v>287</v>
      </c>
      <c r="L35" s="7">
        <v>208299.2</v>
      </c>
      <c r="M35" s="7">
        <v>136.46</v>
      </c>
      <c r="N35" s="7">
        <v>284.25</v>
      </c>
      <c r="O35" s="7" t="s">
        <v>244</v>
      </c>
      <c r="P35" s="7" t="s">
        <v>273</v>
      </c>
    </row>
    <row r="36" spans="1:16">
      <c r="A36" s="7" t="s">
        <v>288</v>
      </c>
      <c r="B36" s="7">
        <v>6110431</v>
      </c>
      <c r="C36" s="7" t="s">
        <v>289</v>
      </c>
      <c r="D36" s="7" t="s">
        <v>247</v>
      </c>
      <c r="E36" s="7" t="s">
        <v>290</v>
      </c>
      <c r="F36" s="7" t="s">
        <v>241</v>
      </c>
      <c r="G36" s="7"/>
      <c r="H36" s="7">
        <v>5</v>
      </c>
      <c r="I36" s="7" t="s">
        <v>23</v>
      </c>
      <c r="J36" s="7" t="s">
        <v>291</v>
      </c>
      <c r="K36" s="7" t="s">
        <v>292</v>
      </c>
      <c r="L36" s="7">
        <v>571661.36</v>
      </c>
      <c r="M36" s="7">
        <v>95.48</v>
      </c>
      <c r="N36" s="7">
        <v>545.82000000000005</v>
      </c>
      <c r="O36" s="7" t="s">
        <v>119</v>
      </c>
      <c r="P36" s="7" t="s">
        <v>293</v>
      </c>
    </row>
    <row r="37" spans="1:16">
      <c r="A37" s="7" t="s">
        <v>294</v>
      </c>
      <c r="B37" s="7">
        <v>6390157</v>
      </c>
      <c r="C37" s="7" t="s">
        <v>295</v>
      </c>
      <c r="D37" s="7" t="s">
        <v>296</v>
      </c>
      <c r="E37" s="7" t="s">
        <v>157</v>
      </c>
      <c r="F37" s="7" t="s">
        <v>252</v>
      </c>
      <c r="G37" s="7"/>
      <c r="H37" s="7">
        <v>1.26</v>
      </c>
      <c r="I37" s="7" t="s">
        <v>23</v>
      </c>
      <c r="J37" s="7" t="s">
        <v>297</v>
      </c>
      <c r="K37" s="7" t="s">
        <v>298</v>
      </c>
      <c r="L37" s="7">
        <v>563065.5</v>
      </c>
      <c r="M37" s="7">
        <v>134.28</v>
      </c>
      <c r="N37" s="7">
        <v>756.08</v>
      </c>
      <c r="O37" s="7" t="s">
        <v>244</v>
      </c>
      <c r="P37" s="7" t="s">
        <v>299</v>
      </c>
    </row>
    <row r="38" spans="1:16">
      <c r="A38" s="7" t="s">
        <v>300</v>
      </c>
      <c r="B38" s="7">
        <v>6390207</v>
      </c>
      <c r="C38" s="7" t="s">
        <v>295</v>
      </c>
      <c r="D38" s="7" t="s">
        <v>296</v>
      </c>
      <c r="E38" s="7" t="s">
        <v>157</v>
      </c>
      <c r="F38" s="7" t="s">
        <v>252</v>
      </c>
      <c r="G38" s="7"/>
      <c r="H38" s="7">
        <v>6.68</v>
      </c>
      <c r="I38" s="7" t="s">
        <v>23</v>
      </c>
      <c r="J38" s="7" t="s">
        <v>301</v>
      </c>
      <c r="K38" s="7" t="s">
        <v>302</v>
      </c>
      <c r="L38" s="7">
        <v>434200</v>
      </c>
      <c r="M38" s="7">
        <v>120.39</v>
      </c>
      <c r="N38" s="7">
        <v>522.73</v>
      </c>
      <c r="O38" s="7" t="s">
        <v>162</v>
      </c>
      <c r="P38" s="7" t="s">
        <v>303</v>
      </c>
    </row>
    <row r="39" spans="1:16">
      <c r="A39" s="7" t="s">
        <v>304</v>
      </c>
      <c r="B39" s="7">
        <v>1113034</v>
      </c>
      <c r="C39" s="7" t="s">
        <v>305</v>
      </c>
      <c r="D39" s="7" t="s">
        <v>196</v>
      </c>
      <c r="E39" s="7" t="s">
        <v>306</v>
      </c>
      <c r="F39" s="7" t="s">
        <v>202</v>
      </c>
      <c r="G39" s="7"/>
      <c r="H39" s="7">
        <v>1.84</v>
      </c>
      <c r="I39" s="7" t="s">
        <v>23</v>
      </c>
      <c r="J39" s="7" t="s">
        <v>271</v>
      </c>
      <c r="K39" s="7" t="s">
        <v>307</v>
      </c>
      <c r="L39" s="7">
        <v>451286.01</v>
      </c>
      <c r="M39" s="7">
        <v>71.05</v>
      </c>
      <c r="N39" s="7">
        <v>320.64</v>
      </c>
      <c r="O39" s="7" t="s">
        <v>119</v>
      </c>
      <c r="P39" s="7" t="s">
        <v>308</v>
      </c>
    </row>
    <row r="40" spans="1:16">
      <c r="A40" s="7" t="s">
        <v>309</v>
      </c>
      <c r="B40" s="7">
        <v>1123371</v>
      </c>
      <c r="C40" s="7" t="s">
        <v>310</v>
      </c>
      <c r="D40" s="7" t="s">
        <v>247</v>
      </c>
      <c r="E40" s="7" t="s">
        <v>311</v>
      </c>
      <c r="F40" s="7" t="s">
        <v>202</v>
      </c>
      <c r="G40" s="7"/>
      <c r="H40" s="7">
        <v>3.03</v>
      </c>
      <c r="I40" s="7" t="s">
        <v>23</v>
      </c>
      <c r="J40" s="7" t="s">
        <v>312</v>
      </c>
      <c r="K40" s="7" t="s">
        <v>254</v>
      </c>
      <c r="L40" s="7">
        <v>128780.01</v>
      </c>
      <c r="M40" s="7">
        <v>110.71</v>
      </c>
      <c r="N40" s="7">
        <v>142.57</v>
      </c>
      <c r="O40" s="7" t="s">
        <v>244</v>
      </c>
      <c r="P40" s="7" t="s">
        <v>313</v>
      </c>
    </row>
    <row r="41" spans="1:16">
      <c r="A41" s="7" t="s">
        <v>314</v>
      </c>
      <c r="B41" s="7">
        <v>1128321</v>
      </c>
      <c r="C41" s="7" t="s">
        <v>315</v>
      </c>
      <c r="D41" s="7" t="s">
        <v>276</v>
      </c>
      <c r="E41" s="7"/>
      <c r="F41" s="7"/>
      <c r="G41" s="7"/>
      <c r="H41" s="7">
        <v>3.84</v>
      </c>
      <c r="I41" s="7" t="s">
        <v>23</v>
      </c>
      <c r="J41" s="7" t="s">
        <v>316</v>
      </c>
      <c r="K41" s="7" t="s">
        <v>317</v>
      </c>
      <c r="L41" s="7">
        <v>412000</v>
      </c>
      <c r="M41" s="7">
        <v>105.92</v>
      </c>
      <c r="N41" s="7">
        <v>436.39</v>
      </c>
      <c r="O41" s="7" t="s">
        <v>318</v>
      </c>
      <c r="P41" s="7" t="s">
        <v>319</v>
      </c>
    </row>
    <row r="42" spans="1:16">
      <c r="A42" s="6" t="s">
        <v>320</v>
      </c>
      <c r="B42" s="6"/>
      <c r="C42" s="6"/>
      <c r="D42" s="6"/>
      <c r="E42" s="6"/>
      <c r="F42" s="6"/>
      <c r="G42" s="6"/>
      <c r="H42" s="6">
        <v>2.94</v>
      </c>
      <c r="I42" s="6"/>
      <c r="J42" s="6"/>
      <c r="K42" s="6" t="s">
        <v>230</v>
      </c>
      <c r="L42" s="6" t="s">
        <v>321</v>
      </c>
      <c r="M42" s="6"/>
      <c r="N42" s="6" t="s">
        <v>322</v>
      </c>
      <c r="O42" s="6"/>
      <c r="P42" s="6" t="s">
        <v>323</v>
      </c>
    </row>
    <row r="44" spans="1:16">
      <c r="A44" s="6" t="s">
        <v>324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7" t="s">
        <v>325</v>
      </c>
      <c r="B45" s="7">
        <v>1118843</v>
      </c>
      <c r="C45" s="7" t="s">
        <v>326</v>
      </c>
      <c r="D45" s="7" t="s">
        <v>327</v>
      </c>
      <c r="E45" s="7" t="s">
        <v>240</v>
      </c>
      <c r="F45" s="7" t="s">
        <v>202</v>
      </c>
      <c r="G45" s="7"/>
      <c r="H45" s="7">
        <v>2.38</v>
      </c>
      <c r="I45" s="7" t="s">
        <v>23</v>
      </c>
      <c r="J45" s="7" t="s">
        <v>107</v>
      </c>
      <c r="K45" s="7" t="s">
        <v>328</v>
      </c>
      <c r="L45" s="7">
        <v>126240</v>
      </c>
      <c r="M45" s="7">
        <v>108.14</v>
      </c>
      <c r="N45" s="7">
        <v>136.52000000000001</v>
      </c>
      <c r="O45" s="7" t="s">
        <v>162</v>
      </c>
      <c r="P45" s="7" t="s">
        <v>313</v>
      </c>
    </row>
    <row r="46" spans="1:16">
      <c r="A46" s="7" t="s">
        <v>329</v>
      </c>
      <c r="B46" s="7">
        <v>1110931</v>
      </c>
      <c r="C46" s="7" t="s">
        <v>264</v>
      </c>
      <c r="D46" s="7" t="s">
        <v>265</v>
      </c>
      <c r="E46" s="7" t="s">
        <v>259</v>
      </c>
      <c r="F46" s="7" t="s">
        <v>202</v>
      </c>
      <c r="G46" s="7"/>
      <c r="H46" s="7">
        <v>1.83</v>
      </c>
      <c r="I46" s="7" t="s">
        <v>23</v>
      </c>
      <c r="J46" s="7" t="s">
        <v>330</v>
      </c>
      <c r="K46" s="7" t="s">
        <v>331</v>
      </c>
      <c r="L46" s="7">
        <v>111000.03</v>
      </c>
      <c r="M46" s="7">
        <v>108.59</v>
      </c>
      <c r="N46" s="7">
        <v>120.53</v>
      </c>
      <c r="O46" s="7" t="s">
        <v>162</v>
      </c>
      <c r="P46" s="7" t="s">
        <v>104</v>
      </c>
    </row>
    <row r="47" spans="1:16">
      <c r="A47" s="7" t="s">
        <v>332</v>
      </c>
      <c r="B47" s="7">
        <v>1113661</v>
      </c>
      <c r="C47" s="7" t="s">
        <v>275</v>
      </c>
      <c r="D47" s="7" t="s">
        <v>333</v>
      </c>
      <c r="E47" s="7" t="s">
        <v>259</v>
      </c>
      <c r="F47" s="7" t="s">
        <v>202</v>
      </c>
      <c r="G47" s="7"/>
      <c r="H47" s="7">
        <v>1.96</v>
      </c>
      <c r="I47" s="7" t="s">
        <v>23</v>
      </c>
      <c r="J47" s="7" t="s">
        <v>116</v>
      </c>
      <c r="K47" s="7" t="s">
        <v>110</v>
      </c>
      <c r="L47" s="7">
        <v>202000.07</v>
      </c>
      <c r="M47" s="7">
        <v>107.68</v>
      </c>
      <c r="N47" s="7">
        <v>217.51</v>
      </c>
      <c r="O47" s="7" t="s">
        <v>162</v>
      </c>
      <c r="P47" s="7" t="s">
        <v>36</v>
      </c>
    </row>
    <row r="48" spans="1:16">
      <c r="A48" s="7" t="s">
        <v>334</v>
      </c>
      <c r="B48" s="7">
        <v>1114073</v>
      </c>
      <c r="C48" s="7" t="s">
        <v>335</v>
      </c>
      <c r="D48" s="7" t="s">
        <v>296</v>
      </c>
      <c r="E48" s="7" t="s">
        <v>259</v>
      </c>
      <c r="F48" s="7" t="s">
        <v>202</v>
      </c>
      <c r="G48" s="7"/>
      <c r="H48" s="7">
        <v>4.8899999999999997</v>
      </c>
      <c r="I48" s="7" t="s">
        <v>23</v>
      </c>
      <c r="J48" s="7" t="s">
        <v>336</v>
      </c>
      <c r="K48" s="7" t="s">
        <v>337</v>
      </c>
      <c r="L48" s="7">
        <v>402000</v>
      </c>
      <c r="M48" s="7">
        <v>102.76</v>
      </c>
      <c r="N48" s="7">
        <v>413.1</v>
      </c>
      <c r="O48" s="7" t="s">
        <v>51</v>
      </c>
      <c r="P48" s="7" t="s">
        <v>338</v>
      </c>
    </row>
    <row r="49" spans="1:16">
      <c r="A49" s="7" t="s">
        <v>339</v>
      </c>
      <c r="B49" s="7">
        <v>6080212</v>
      </c>
      <c r="C49" s="7" t="s">
        <v>284</v>
      </c>
      <c r="D49" s="7" t="s">
        <v>296</v>
      </c>
      <c r="E49" s="7" t="s">
        <v>286</v>
      </c>
      <c r="F49" s="7" t="s">
        <v>202</v>
      </c>
      <c r="G49" s="7"/>
      <c r="H49" s="7">
        <v>1.85</v>
      </c>
      <c r="I49" s="7" t="s">
        <v>23</v>
      </c>
      <c r="J49" s="7" t="s">
        <v>340</v>
      </c>
      <c r="K49" s="7" t="s">
        <v>341</v>
      </c>
      <c r="L49" s="7">
        <v>186490.4</v>
      </c>
      <c r="M49" s="7">
        <v>108.63</v>
      </c>
      <c r="N49" s="7">
        <v>202.58</v>
      </c>
      <c r="O49" s="7" t="s">
        <v>313</v>
      </c>
      <c r="P49" s="7" t="s">
        <v>36</v>
      </c>
    </row>
    <row r="50" spans="1:16">
      <c r="A50" s="7" t="s">
        <v>342</v>
      </c>
      <c r="B50" s="7">
        <v>4250155</v>
      </c>
      <c r="C50" s="7" t="s">
        <v>343</v>
      </c>
      <c r="D50" s="7" t="s">
        <v>247</v>
      </c>
      <c r="E50" s="7" t="s">
        <v>290</v>
      </c>
      <c r="F50" s="7" t="s">
        <v>202</v>
      </c>
      <c r="G50" s="7"/>
      <c r="H50" s="7">
        <v>1.1299999999999999</v>
      </c>
      <c r="I50" s="7" t="s">
        <v>23</v>
      </c>
      <c r="J50" s="7" t="s">
        <v>344</v>
      </c>
      <c r="K50" s="7" t="s">
        <v>345</v>
      </c>
      <c r="L50" s="7">
        <v>3333.34</v>
      </c>
      <c r="M50" s="7">
        <v>106.39</v>
      </c>
      <c r="N50" s="7">
        <v>3.55</v>
      </c>
      <c r="O50" s="7" t="s">
        <v>51</v>
      </c>
      <c r="P50" s="7" t="s">
        <v>40</v>
      </c>
    </row>
    <row r="51" spans="1:16">
      <c r="A51" s="6" t="s">
        <v>346</v>
      </c>
      <c r="B51" s="6"/>
      <c r="C51" s="6"/>
      <c r="D51" s="6"/>
      <c r="E51" s="6"/>
      <c r="F51" s="6"/>
      <c r="G51" s="6"/>
      <c r="H51" s="6">
        <v>3.08</v>
      </c>
      <c r="I51" s="6"/>
      <c r="J51" s="6"/>
      <c r="K51" s="6" t="s">
        <v>347</v>
      </c>
      <c r="L51" s="6" t="s">
        <v>348</v>
      </c>
      <c r="M51" s="6"/>
      <c r="N51" s="6" t="s">
        <v>349</v>
      </c>
      <c r="O51" s="6"/>
      <c r="P51" s="6" t="s">
        <v>350</v>
      </c>
    </row>
    <row r="53" spans="1:16">
      <c r="A53" s="6" t="s">
        <v>351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7" t="s">
        <v>352</v>
      </c>
      <c r="B54" s="7">
        <v>1121193</v>
      </c>
      <c r="C54" s="7" t="s">
        <v>353</v>
      </c>
      <c r="D54" s="7" t="s">
        <v>354</v>
      </c>
      <c r="E54" s="7"/>
      <c r="F54" s="7"/>
      <c r="G54" s="7"/>
      <c r="H54" s="7">
        <v>2.29</v>
      </c>
      <c r="I54" s="7" t="s">
        <v>23</v>
      </c>
      <c r="J54" s="7" t="s">
        <v>355</v>
      </c>
      <c r="K54" s="7" t="s">
        <v>356</v>
      </c>
      <c r="L54" s="7">
        <v>134900</v>
      </c>
      <c r="M54" s="7">
        <v>85.7</v>
      </c>
      <c r="N54" s="7">
        <v>115.61</v>
      </c>
      <c r="O54" s="7" t="s">
        <v>162</v>
      </c>
      <c r="P54" s="7" t="s">
        <v>104</v>
      </c>
    </row>
    <row r="55" spans="1:16">
      <c r="A55" s="6" t="s">
        <v>357</v>
      </c>
      <c r="B55" s="6"/>
      <c r="C55" s="6"/>
      <c r="D55" s="6"/>
      <c r="E55" s="6"/>
      <c r="F55" s="6"/>
      <c r="G55" s="6"/>
      <c r="H55" s="6">
        <v>2.29</v>
      </c>
      <c r="I55" s="6"/>
      <c r="J55" s="6"/>
      <c r="K55" s="6" t="s">
        <v>356</v>
      </c>
      <c r="L55" s="6" t="s">
        <v>358</v>
      </c>
      <c r="M55" s="6"/>
      <c r="N55" s="6">
        <v>115.61</v>
      </c>
      <c r="O55" s="6"/>
      <c r="P55" s="6" t="s">
        <v>104</v>
      </c>
    </row>
    <row r="57" spans="1:16">
      <c r="A57" s="6" t="s">
        <v>359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360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62</v>
      </c>
      <c r="M58" s="6"/>
      <c r="N58" s="6" t="s">
        <v>62</v>
      </c>
      <c r="O58" s="6"/>
      <c r="P58" s="6" t="s">
        <v>40</v>
      </c>
    </row>
    <row r="60" spans="1:16">
      <c r="A60" s="4" t="s">
        <v>361</v>
      </c>
      <c r="B60" s="4"/>
      <c r="C60" s="4"/>
      <c r="D60" s="4"/>
      <c r="E60" s="4"/>
      <c r="F60" s="4"/>
      <c r="G60" s="4"/>
      <c r="H60" s="4">
        <v>2.94</v>
      </c>
      <c r="I60" s="4"/>
      <c r="J60" s="4"/>
      <c r="K60" s="4" t="s">
        <v>362</v>
      </c>
      <c r="L60" s="4" t="s">
        <v>363</v>
      </c>
      <c r="M60" s="4"/>
      <c r="N60" s="4" t="s">
        <v>364</v>
      </c>
      <c r="O60" s="4"/>
      <c r="P60" s="4" t="s">
        <v>365</v>
      </c>
    </row>
    <row r="63" spans="1:16">
      <c r="A63" s="4" t="s">
        <v>366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>
      <c r="A64" s="6" t="s">
        <v>367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6" t="s">
        <v>368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 t="s">
        <v>62</v>
      </c>
      <c r="M65" s="6"/>
      <c r="N65" s="6" t="s">
        <v>62</v>
      </c>
      <c r="O65" s="6"/>
      <c r="P65" s="6" t="s">
        <v>40</v>
      </c>
    </row>
    <row r="67" spans="1:16">
      <c r="A67" s="6" t="s">
        <v>369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>
      <c r="A68" s="7" t="s">
        <v>370</v>
      </c>
      <c r="B68" s="7" t="s">
        <v>371</v>
      </c>
      <c r="C68" s="7" t="s">
        <v>372</v>
      </c>
      <c r="D68" s="7" t="s">
        <v>373</v>
      </c>
      <c r="E68" s="7" t="s">
        <v>259</v>
      </c>
      <c r="F68" s="7" t="s">
        <v>140</v>
      </c>
      <c r="G68" s="7"/>
      <c r="H68" s="7">
        <v>13.62</v>
      </c>
      <c r="I68" s="7" t="s">
        <v>43</v>
      </c>
      <c r="J68" s="7" t="s">
        <v>107</v>
      </c>
      <c r="K68" s="7" t="s">
        <v>374</v>
      </c>
      <c r="L68" s="7">
        <v>392223</v>
      </c>
      <c r="M68" s="7">
        <v>100.83</v>
      </c>
      <c r="N68" s="7">
        <v>401.04</v>
      </c>
      <c r="O68" s="7" t="s">
        <v>40</v>
      </c>
      <c r="P68" s="7" t="s">
        <v>212</v>
      </c>
    </row>
    <row r="69" spans="1:16">
      <c r="A69" s="7" t="s">
        <v>375</v>
      </c>
      <c r="B69" s="7" t="s">
        <v>376</v>
      </c>
      <c r="C69" s="7" t="s">
        <v>377</v>
      </c>
      <c r="D69" s="7" t="s">
        <v>378</v>
      </c>
      <c r="E69" s="7" t="s">
        <v>281</v>
      </c>
      <c r="F69" s="7" t="s">
        <v>140</v>
      </c>
      <c r="G69" s="7"/>
      <c r="H69" s="7">
        <v>5.7</v>
      </c>
      <c r="I69" s="7" t="s">
        <v>43</v>
      </c>
      <c r="J69" s="7" t="s">
        <v>379</v>
      </c>
      <c r="K69" s="7" t="s">
        <v>380</v>
      </c>
      <c r="L69" s="7">
        <v>315861</v>
      </c>
      <c r="M69" s="7">
        <v>107.32</v>
      </c>
      <c r="N69" s="7">
        <v>345.08</v>
      </c>
      <c r="O69" s="7" t="s">
        <v>40</v>
      </c>
      <c r="P69" s="7" t="s">
        <v>381</v>
      </c>
    </row>
    <row r="70" spans="1:16">
      <c r="A70" s="7" t="s">
        <v>382</v>
      </c>
      <c r="B70" s="7" t="s">
        <v>383</v>
      </c>
      <c r="C70" s="7" t="s">
        <v>384</v>
      </c>
      <c r="D70" s="7" t="s">
        <v>378</v>
      </c>
      <c r="E70" s="7" t="s">
        <v>281</v>
      </c>
      <c r="F70" s="7" t="s">
        <v>140</v>
      </c>
      <c r="G70" s="7"/>
      <c r="H70" s="7">
        <v>6.77</v>
      </c>
      <c r="I70" s="7" t="s">
        <v>43</v>
      </c>
      <c r="J70" s="7" t="s">
        <v>101</v>
      </c>
      <c r="K70" s="7" t="s">
        <v>385</v>
      </c>
      <c r="L70" s="7">
        <v>628251</v>
      </c>
      <c r="M70" s="7">
        <v>105.81</v>
      </c>
      <c r="N70" s="7">
        <v>676.98</v>
      </c>
      <c r="O70" s="7" t="s">
        <v>51</v>
      </c>
      <c r="P70" s="7" t="s">
        <v>386</v>
      </c>
    </row>
    <row r="71" spans="1:16">
      <c r="A71" s="7" t="s">
        <v>387</v>
      </c>
      <c r="B71" s="7" t="s">
        <v>388</v>
      </c>
      <c r="C71" s="7" t="s">
        <v>389</v>
      </c>
      <c r="D71" s="7" t="s">
        <v>378</v>
      </c>
      <c r="E71" s="7" t="s">
        <v>281</v>
      </c>
      <c r="F71" s="7" t="s">
        <v>140</v>
      </c>
      <c r="G71" s="7"/>
      <c r="H71" s="7">
        <v>4.2699999999999996</v>
      </c>
      <c r="I71" s="7" t="s">
        <v>43</v>
      </c>
      <c r="J71" s="7" t="s">
        <v>390</v>
      </c>
      <c r="K71" s="7" t="s">
        <v>391</v>
      </c>
      <c r="L71" s="7">
        <v>288093</v>
      </c>
      <c r="M71" s="7">
        <v>135.43</v>
      </c>
      <c r="N71" s="7">
        <v>397.54</v>
      </c>
      <c r="O71" s="7" t="s">
        <v>40</v>
      </c>
      <c r="P71" s="7" t="s">
        <v>212</v>
      </c>
    </row>
    <row r="72" spans="1:16">
      <c r="A72" s="7" t="s">
        <v>392</v>
      </c>
      <c r="B72" s="7" t="s">
        <v>393</v>
      </c>
      <c r="C72" s="7" t="s">
        <v>394</v>
      </c>
      <c r="D72" s="7" t="s">
        <v>395</v>
      </c>
      <c r="E72" s="7" t="s">
        <v>286</v>
      </c>
      <c r="F72" s="7" t="s">
        <v>140</v>
      </c>
      <c r="G72" s="7"/>
      <c r="H72" s="7">
        <v>1.74</v>
      </c>
      <c r="I72" s="7" t="s">
        <v>158</v>
      </c>
      <c r="J72" s="7" t="s">
        <v>396</v>
      </c>
      <c r="K72" s="7" t="s">
        <v>397</v>
      </c>
      <c r="L72" s="7">
        <v>13217.4</v>
      </c>
      <c r="M72" s="7">
        <v>98.96</v>
      </c>
      <c r="N72" s="7">
        <v>13.23</v>
      </c>
      <c r="O72" s="7" t="s">
        <v>40</v>
      </c>
      <c r="P72" s="7" t="s">
        <v>51</v>
      </c>
    </row>
    <row r="73" spans="1:16">
      <c r="A73" s="7" t="s">
        <v>398</v>
      </c>
      <c r="B73" s="7" t="s">
        <v>399</v>
      </c>
      <c r="C73" s="7" t="s">
        <v>400</v>
      </c>
      <c r="D73" s="7" t="s">
        <v>378</v>
      </c>
      <c r="E73" s="7" t="s">
        <v>286</v>
      </c>
      <c r="F73" s="7" t="s">
        <v>140</v>
      </c>
      <c r="G73" s="7"/>
      <c r="H73" s="7">
        <v>0.86</v>
      </c>
      <c r="I73" s="7" t="s">
        <v>158</v>
      </c>
      <c r="J73" s="7" t="s">
        <v>401</v>
      </c>
      <c r="K73" s="7" t="s">
        <v>402</v>
      </c>
      <c r="L73" s="7">
        <v>99864.8</v>
      </c>
      <c r="M73" s="7">
        <v>98</v>
      </c>
      <c r="N73" s="7">
        <v>99</v>
      </c>
      <c r="O73" s="7" t="s">
        <v>40</v>
      </c>
      <c r="P73" s="7" t="s">
        <v>244</v>
      </c>
    </row>
    <row r="74" spans="1:16">
      <c r="A74" s="7" t="s">
        <v>403</v>
      </c>
      <c r="B74" s="7" t="s">
        <v>404</v>
      </c>
      <c r="C74" s="7" t="s">
        <v>405</v>
      </c>
      <c r="D74" s="7" t="s">
        <v>406</v>
      </c>
      <c r="E74" s="7" t="s">
        <v>290</v>
      </c>
      <c r="F74" s="7" t="s">
        <v>140</v>
      </c>
      <c r="G74" s="7"/>
      <c r="H74" s="7">
        <v>5.92</v>
      </c>
      <c r="I74" s="7" t="s">
        <v>43</v>
      </c>
      <c r="J74" s="7" t="s">
        <v>407</v>
      </c>
      <c r="K74" s="7" t="s">
        <v>408</v>
      </c>
      <c r="L74" s="7">
        <v>364455</v>
      </c>
      <c r="M74" s="7">
        <v>108.57</v>
      </c>
      <c r="N74" s="7">
        <v>403.81</v>
      </c>
      <c r="O74" s="7" t="s">
        <v>40</v>
      </c>
      <c r="P74" s="7" t="s">
        <v>212</v>
      </c>
    </row>
    <row r="75" spans="1:16">
      <c r="A75" s="7" t="s">
        <v>409</v>
      </c>
      <c r="B75" s="7" t="s">
        <v>410</v>
      </c>
      <c r="C75" s="7" t="s">
        <v>411</v>
      </c>
      <c r="D75" s="7" t="s">
        <v>406</v>
      </c>
      <c r="E75" s="7" t="s">
        <v>290</v>
      </c>
      <c r="F75" s="7" t="s">
        <v>140</v>
      </c>
      <c r="G75" s="7"/>
      <c r="H75" s="7">
        <v>4.87</v>
      </c>
      <c r="I75" s="7" t="s">
        <v>43</v>
      </c>
      <c r="J75" s="7" t="s">
        <v>412</v>
      </c>
      <c r="K75" s="7" t="s">
        <v>345</v>
      </c>
      <c r="L75" s="7">
        <v>41652</v>
      </c>
      <c r="M75" s="7">
        <v>119.29</v>
      </c>
      <c r="N75" s="7">
        <v>50.4</v>
      </c>
      <c r="O75" s="7" t="s">
        <v>40</v>
      </c>
      <c r="P75" s="7" t="s">
        <v>162</v>
      </c>
    </row>
    <row r="76" spans="1:16">
      <c r="A76" s="7" t="s">
        <v>413</v>
      </c>
      <c r="B76" s="7" t="s">
        <v>414</v>
      </c>
      <c r="C76" s="7" t="s">
        <v>415</v>
      </c>
      <c r="D76" s="7" t="s">
        <v>378</v>
      </c>
      <c r="E76" s="7" t="s">
        <v>290</v>
      </c>
      <c r="F76" s="7" t="s">
        <v>140</v>
      </c>
      <c r="G76" s="7"/>
      <c r="H76" s="7">
        <v>8</v>
      </c>
      <c r="I76" s="7" t="s">
        <v>43</v>
      </c>
      <c r="J76" s="7" t="s">
        <v>416</v>
      </c>
      <c r="K76" s="7" t="s">
        <v>417</v>
      </c>
      <c r="L76" s="7">
        <v>367926</v>
      </c>
      <c r="M76" s="7">
        <v>102.7</v>
      </c>
      <c r="N76" s="7">
        <v>384.97</v>
      </c>
      <c r="O76" s="7" t="s">
        <v>40</v>
      </c>
      <c r="P76" s="7" t="s">
        <v>418</v>
      </c>
    </row>
    <row r="77" spans="1:16">
      <c r="A77" s="7" t="s">
        <v>419</v>
      </c>
      <c r="B77" s="7" t="s">
        <v>420</v>
      </c>
      <c r="C77" s="7" t="s">
        <v>421</v>
      </c>
      <c r="D77" s="7" t="s">
        <v>422</v>
      </c>
      <c r="E77" s="7" t="s">
        <v>290</v>
      </c>
      <c r="F77" s="7" t="s">
        <v>140</v>
      </c>
      <c r="G77" s="7"/>
      <c r="H77" s="7">
        <v>13.9</v>
      </c>
      <c r="I77" s="7" t="s">
        <v>43</v>
      </c>
      <c r="J77" s="7" t="s">
        <v>423</v>
      </c>
      <c r="K77" s="7" t="s">
        <v>424</v>
      </c>
      <c r="L77" s="7">
        <v>114543</v>
      </c>
      <c r="M77" s="7">
        <v>105.83</v>
      </c>
      <c r="N77" s="7">
        <v>126.49</v>
      </c>
      <c r="O77" s="7" t="s">
        <v>51</v>
      </c>
      <c r="P77" s="7" t="s">
        <v>104</v>
      </c>
    </row>
    <row r="78" spans="1:16">
      <c r="A78" s="7" t="s">
        <v>425</v>
      </c>
      <c r="B78" s="7" t="s">
        <v>426</v>
      </c>
      <c r="C78" s="7" t="s">
        <v>427</v>
      </c>
      <c r="D78" s="7" t="s">
        <v>428</v>
      </c>
      <c r="E78" s="7" t="s">
        <v>290</v>
      </c>
      <c r="F78" s="7" t="s">
        <v>140</v>
      </c>
      <c r="G78" s="7"/>
      <c r="H78" s="7">
        <v>0.7</v>
      </c>
      <c r="I78" s="7" t="s">
        <v>43</v>
      </c>
      <c r="J78" s="7" t="s">
        <v>266</v>
      </c>
      <c r="K78" s="18">
        <v>4.2090000000000002E-2</v>
      </c>
      <c r="L78" s="7">
        <v>763620</v>
      </c>
      <c r="M78" s="7">
        <v>107.42</v>
      </c>
      <c r="N78" s="7">
        <v>831.4</v>
      </c>
      <c r="O78" s="7" t="s">
        <v>40</v>
      </c>
      <c r="P78" s="7" t="s">
        <v>287</v>
      </c>
    </row>
    <row r="79" spans="1:16">
      <c r="A79" s="7" t="s">
        <v>429</v>
      </c>
      <c r="B79" s="7" t="s">
        <v>430</v>
      </c>
      <c r="C79" s="7" t="s">
        <v>431</v>
      </c>
      <c r="D79" s="7" t="s">
        <v>378</v>
      </c>
      <c r="E79" s="7" t="s">
        <v>157</v>
      </c>
      <c r="F79" s="7" t="s">
        <v>140</v>
      </c>
      <c r="G79" s="7"/>
      <c r="H79" s="7">
        <v>4.22</v>
      </c>
      <c r="I79" s="7" t="s">
        <v>43</v>
      </c>
      <c r="J79" s="7" t="s">
        <v>432</v>
      </c>
      <c r="K79" s="7" t="s">
        <v>433</v>
      </c>
      <c r="L79" s="7">
        <v>55536</v>
      </c>
      <c r="M79" s="7">
        <v>119.29</v>
      </c>
      <c r="N79" s="7">
        <v>66.900000000000006</v>
      </c>
      <c r="O79" s="7" t="s">
        <v>40</v>
      </c>
      <c r="P79" s="7" t="s">
        <v>114</v>
      </c>
    </row>
    <row r="80" spans="1:16">
      <c r="A80" s="7" t="s">
        <v>434</v>
      </c>
      <c r="B80" s="7" t="s">
        <v>420</v>
      </c>
      <c r="C80" s="7" t="s">
        <v>435</v>
      </c>
      <c r="D80" s="7" t="s">
        <v>395</v>
      </c>
      <c r="E80" s="7" t="s">
        <v>157</v>
      </c>
      <c r="F80" s="7" t="s">
        <v>140</v>
      </c>
      <c r="G80" s="7"/>
      <c r="H80" s="7">
        <v>8.33</v>
      </c>
      <c r="I80" s="7" t="s">
        <v>43</v>
      </c>
      <c r="J80" s="7" t="s">
        <v>94</v>
      </c>
      <c r="K80" s="7" t="s">
        <v>436</v>
      </c>
      <c r="L80" s="7">
        <v>416520</v>
      </c>
      <c r="M80" s="7">
        <v>97.92</v>
      </c>
      <c r="N80" s="7">
        <v>410.74</v>
      </c>
      <c r="O80" s="7" t="s">
        <v>51</v>
      </c>
      <c r="P80" s="7" t="s">
        <v>338</v>
      </c>
    </row>
    <row r="81" spans="1:16">
      <c r="A81" s="7" t="s">
        <v>437</v>
      </c>
      <c r="B81" s="7" t="s">
        <v>438</v>
      </c>
      <c r="C81" s="7" t="s">
        <v>400</v>
      </c>
      <c r="D81" s="7" t="s">
        <v>378</v>
      </c>
      <c r="E81" s="7" t="s">
        <v>157</v>
      </c>
      <c r="F81" s="7" t="s">
        <v>140</v>
      </c>
      <c r="G81" s="7"/>
      <c r="H81" s="7">
        <v>4.62</v>
      </c>
      <c r="I81" s="7" t="s">
        <v>43</v>
      </c>
      <c r="J81" s="7" t="s">
        <v>439</v>
      </c>
      <c r="K81" s="7" t="s">
        <v>440</v>
      </c>
      <c r="L81" s="7">
        <v>636928.5</v>
      </c>
      <c r="M81" s="7">
        <v>123.87</v>
      </c>
      <c r="N81" s="7">
        <v>792.86</v>
      </c>
      <c r="O81" s="7" t="s">
        <v>40</v>
      </c>
      <c r="P81" s="7" t="s">
        <v>441</v>
      </c>
    </row>
    <row r="82" spans="1:16">
      <c r="A82" s="7" t="s">
        <v>442</v>
      </c>
      <c r="B82" s="7" t="s">
        <v>443</v>
      </c>
      <c r="C82" s="7" t="s">
        <v>444</v>
      </c>
      <c r="D82" s="7" t="s">
        <v>378</v>
      </c>
      <c r="E82" s="7" t="s">
        <v>157</v>
      </c>
      <c r="F82" s="7" t="s">
        <v>140</v>
      </c>
      <c r="G82" s="7"/>
      <c r="H82" s="7">
        <v>6.54</v>
      </c>
      <c r="I82" s="7" t="s">
        <v>43</v>
      </c>
      <c r="J82" s="7" t="s">
        <v>445</v>
      </c>
      <c r="K82" s="7" t="s">
        <v>446</v>
      </c>
      <c r="L82" s="7">
        <v>190905</v>
      </c>
      <c r="M82" s="7">
        <v>113.04</v>
      </c>
      <c r="N82" s="7">
        <v>220.55</v>
      </c>
      <c r="O82" s="7" t="s">
        <v>40</v>
      </c>
      <c r="P82" s="7" t="s">
        <v>262</v>
      </c>
    </row>
    <row r="83" spans="1:16">
      <c r="A83" s="7" t="s">
        <v>447</v>
      </c>
      <c r="B83" s="7" t="s">
        <v>448</v>
      </c>
      <c r="C83" s="7" t="s">
        <v>449</v>
      </c>
      <c r="D83" s="7" t="s">
        <v>378</v>
      </c>
      <c r="E83" s="7" t="s">
        <v>157</v>
      </c>
      <c r="F83" s="7" t="s">
        <v>140</v>
      </c>
      <c r="G83" s="7"/>
      <c r="H83" s="7">
        <v>6.75</v>
      </c>
      <c r="I83" s="7" t="s">
        <v>43</v>
      </c>
      <c r="J83" s="7" t="s">
        <v>101</v>
      </c>
      <c r="K83" s="7" t="s">
        <v>450</v>
      </c>
      <c r="L83" s="7">
        <v>690729</v>
      </c>
      <c r="M83" s="7">
        <v>105.9</v>
      </c>
      <c r="N83" s="7">
        <v>745.81</v>
      </c>
      <c r="O83" s="7" t="s">
        <v>40</v>
      </c>
      <c r="P83" s="7" t="s">
        <v>299</v>
      </c>
    </row>
    <row r="84" spans="1:16">
      <c r="A84" s="7" t="s">
        <v>451</v>
      </c>
      <c r="B84" s="7" t="s">
        <v>452</v>
      </c>
      <c r="C84" s="7" t="s">
        <v>449</v>
      </c>
      <c r="D84" s="7" t="s">
        <v>378</v>
      </c>
      <c r="E84" s="7" t="s">
        <v>157</v>
      </c>
      <c r="F84" s="7" t="s">
        <v>140</v>
      </c>
      <c r="G84" s="7"/>
      <c r="H84" s="7">
        <v>3.92</v>
      </c>
      <c r="I84" s="7" t="s">
        <v>43</v>
      </c>
      <c r="J84" s="7" t="s">
        <v>453</v>
      </c>
      <c r="K84" s="7" t="s">
        <v>454</v>
      </c>
      <c r="L84" s="7">
        <v>112113.3</v>
      </c>
      <c r="M84" s="7">
        <v>115.91</v>
      </c>
      <c r="N84" s="7">
        <v>130.80000000000001</v>
      </c>
      <c r="O84" s="7" t="s">
        <v>40</v>
      </c>
      <c r="P84" s="7" t="s">
        <v>104</v>
      </c>
    </row>
    <row r="85" spans="1:16">
      <c r="A85" s="7" t="s">
        <v>455</v>
      </c>
      <c r="B85" s="7" t="s">
        <v>456</v>
      </c>
      <c r="C85" s="7" t="s">
        <v>449</v>
      </c>
      <c r="D85" s="7" t="s">
        <v>378</v>
      </c>
      <c r="E85" s="7" t="s">
        <v>157</v>
      </c>
      <c r="F85" s="7" t="s">
        <v>140</v>
      </c>
      <c r="G85" s="7"/>
      <c r="H85" s="7">
        <v>4.53</v>
      </c>
      <c r="I85" s="7" t="s">
        <v>43</v>
      </c>
      <c r="J85" s="7" t="s">
        <v>457</v>
      </c>
      <c r="K85" s="7" t="s">
        <v>458</v>
      </c>
      <c r="L85" s="7">
        <v>62478</v>
      </c>
      <c r="M85" s="7">
        <v>128.35</v>
      </c>
      <c r="N85" s="7">
        <v>80.75</v>
      </c>
      <c r="O85" s="7" t="s">
        <v>40</v>
      </c>
      <c r="P85" s="7" t="s">
        <v>119</v>
      </c>
    </row>
    <row r="86" spans="1:16">
      <c r="A86" s="7" t="s">
        <v>459</v>
      </c>
      <c r="B86" s="7" t="s">
        <v>460</v>
      </c>
      <c r="C86" s="7" t="s">
        <v>461</v>
      </c>
      <c r="D86" s="7" t="s">
        <v>462</v>
      </c>
      <c r="E86" s="7" t="s">
        <v>157</v>
      </c>
      <c r="F86" s="7" t="s">
        <v>140</v>
      </c>
      <c r="G86" s="7"/>
      <c r="H86" s="7">
        <v>4.37</v>
      </c>
      <c r="I86" s="7" t="s">
        <v>43</v>
      </c>
      <c r="J86" s="7" t="s">
        <v>463</v>
      </c>
      <c r="K86" s="7" t="s">
        <v>464</v>
      </c>
      <c r="L86" s="7">
        <v>485940</v>
      </c>
      <c r="M86" s="7">
        <v>123.21</v>
      </c>
      <c r="N86" s="7">
        <v>607.20000000000005</v>
      </c>
      <c r="O86" s="7" t="s">
        <v>40</v>
      </c>
      <c r="P86" s="7" t="s">
        <v>465</v>
      </c>
    </row>
    <row r="87" spans="1:16">
      <c r="A87" s="7" t="s">
        <v>466</v>
      </c>
      <c r="B87" s="7" t="s">
        <v>467</v>
      </c>
      <c r="C87" s="7" t="s">
        <v>468</v>
      </c>
      <c r="D87" s="7" t="s">
        <v>378</v>
      </c>
      <c r="E87" s="7" t="s">
        <v>157</v>
      </c>
      <c r="F87" s="7" t="s">
        <v>140</v>
      </c>
      <c r="G87" s="7"/>
      <c r="H87" s="7">
        <v>2.86</v>
      </c>
      <c r="I87" s="7" t="s">
        <v>158</v>
      </c>
      <c r="J87" s="7" t="s">
        <v>469</v>
      </c>
      <c r="K87" s="7" t="s">
        <v>470</v>
      </c>
      <c r="L87" s="7">
        <v>117488</v>
      </c>
      <c r="M87" s="7">
        <v>95.82</v>
      </c>
      <c r="N87" s="7">
        <v>114.45</v>
      </c>
      <c r="O87" s="7" t="s">
        <v>40</v>
      </c>
      <c r="P87" s="7" t="s">
        <v>244</v>
      </c>
    </row>
    <row r="88" spans="1:16">
      <c r="A88" s="7" t="s">
        <v>471</v>
      </c>
      <c r="B88" s="7" t="s">
        <v>472</v>
      </c>
      <c r="C88" s="7" t="s">
        <v>473</v>
      </c>
      <c r="D88" s="7" t="s">
        <v>462</v>
      </c>
      <c r="E88" s="7" t="s">
        <v>157</v>
      </c>
      <c r="F88" s="7" t="s">
        <v>140</v>
      </c>
      <c r="G88" s="7"/>
      <c r="H88" s="7">
        <v>4.3499999999999996</v>
      </c>
      <c r="I88" s="7" t="s">
        <v>43</v>
      </c>
      <c r="J88" s="7" t="s">
        <v>474</v>
      </c>
      <c r="K88" s="7" t="s">
        <v>475</v>
      </c>
      <c r="L88" s="7">
        <v>354042</v>
      </c>
      <c r="M88" s="7">
        <v>113.84</v>
      </c>
      <c r="N88" s="7">
        <v>411.26</v>
      </c>
      <c r="O88" s="7" t="s">
        <v>40</v>
      </c>
      <c r="P88" s="7" t="s">
        <v>338</v>
      </c>
    </row>
    <row r="89" spans="1:16">
      <c r="A89" s="7" t="s">
        <v>476</v>
      </c>
      <c r="B89" s="7" t="s">
        <v>477</v>
      </c>
      <c r="C89" s="7" t="s">
        <v>478</v>
      </c>
      <c r="D89" s="7" t="s">
        <v>479</v>
      </c>
      <c r="E89" s="7" t="s">
        <v>157</v>
      </c>
      <c r="F89" s="7" t="s">
        <v>140</v>
      </c>
      <c r="G89" s="7"/>
      <c r="H89" s="7">
        <v>1.1299999999999999</v>
      </c>
      <c r="I89" s="7" t="s">
        <v>480</v>
      </c>
      <c r="J89" s="7" t="s">
        <v>481</v>
      </c>
      <c r="K89" s="19">
        <v>8.6300000000000002E-2</v>
      </c>
      <c r="L89" s="7">
        <v>403415.4</v>
      </c>
      <c r="M89" s="7">
        <v>99.34</v>
      </c>
      <c r="N89" s="7">
        <v>408.94</v>
      </c>
      <c r="O89" s="7" t="s">
        <v>51</v>
      </c>
      <c r="P89" s="7" t="s">
        <v>338</v>
      </c>
    </row>
    <row r="90" spans="1:16">
      <c r="A90" s="7" t="s">
        <v>482</v>
      </c>
      <c r="B90" s="7" t="s">
        <v>483</v>
      </c>
      <c r="C90" s="7" t="s">
        <v>484</v>
      </c>
      <c r="D90" s="7" t="s">
        <v>462</v>
      </c>
      <c r="E90" s="7" t="s">
        <v>157</v>
      </c>
      <c r="F90" s="7" t="s">
        <v>140</v>
      </c>
      <c r="G90" s="7"/>
      <c r="H90" s="7">
        <v>11.75</v>
      </c>
      <c r="I90" s="7" t="s">
        <v>43</v>
      </c>
      <c r="J90" s="7" t="s">
        <v>485</v>
      </c>
      <c r="K90" s="7" t="s">
        <v>486</v>
      </c>
      <c r="L90" s="7">
        <v>687258</v>
      </c>
      <c r="M90" s="7">
        <v>84.93</v>
      </c>
      <c r="N90" s="7">
        <v>599.95000000000005</v>
      </c>
      <c r="O90" s="7" t="s">
        <v>40</v>
      </c>
      <c r="P90" s="7" t="s">
        <v>465</v>
      </c>
    </row>
    <row r="91" spans="1:16">
      <c r="A91" s="7" t="s">
        <v>487</v>
      </c>
      <c r="B91" s="7" t="s">
        <v>488</v>
      </c>
      <c r="C91" s="7" t="s">
        <v>489</v>
      </c>
      <c r="D91" s="7" t="s">
        <v>378</v>
      </c>
      <c r="E91" s="7" t="s">
        <v>157</v>
      </c>
      <c r="F91" s="7" t="s">
        <v>140</v>
      </c>
      <c r="G91" s="7"/>
      <c r="H91" s="7">
        <v>4.74</v>
      </c>
      <c r="I91" s="7" t="s">
        <v>43</v>
      </c>
      <c r="J91" s="7" t="s">
        <v>490</v>
      </c>
      <c r="K91" s="7" t="s">
        <v>491</v>
      </c>
      <c r="L91" s="7">
        <v>357513</v>
      </c>
      <c r="M91" s="7">
        <v>112.33</v>
      </c>
      <c r="N91" s="7">
        <v>411.39</v>
      </c>
      <c r="O91" s="7" t="s">
        <v>40</v>
      </c>
      <c r="P91" s="7" t="s">
        <v>338</v>
      </c>
    </row>
    <row r="92" spans="1:16">
      <c r="A92" s="7" t="s">
        <v>492</v>
      </c>
      <c r="B92" s="7" t="s">
        <v>493</v>
      </c>
      <c r="C92" s="7" t="s">
        <v>494</v>
      </c>
      <c r="D92" s="7" t="s">
        <v>378</v>
      </c>
      <c r="E92" s="7" t="s">
        <v>157</v>
      </c>
      <c r="F92" s="7" t="s">
        <v>140</v>
      </c>
      <c r="G92" s="7"/>
      <c r="H92" s="7">
        <v>6.7</v>
      </c>
      <c r="I92" s="7" t="s">
        <v>43</v>
      </c>
      <c r="J92" s="7" t="s">
        <v>495</v>
      </c>
      <c r="K92" s="7" t="s">
        <v>496</v>
      </c>
      <c r="L92" s="7">
        <v>635193</v>
      </c>
      <c r="M92" s="7">
        <v>97.16</v>
      </c>
      <c r="N92" s="7">
        <v>630.41</v>
      </c>
      <c r="O92" s="7" t="s">
        <v>40</v>
      </c>
      <c r="P92" s="7" t="s">
        <v>59</v>
      </c>
    </row>
    <row r="93" spans="1:16">
      <c r="A93" s="7" t="s">
        <v>497</v>
      </c>
      <c r="B93" s="7" t="s">
        <v>498</v>
      </c>
      <c r="C93" s="7" t="s">
        <v>499</v>
      </c>
      <c r="D93" s="7" t="s">
        <v>500</v>
      </c>
      <c r="E93" s="7" t="s">
        <v>157</v>
      </c>
      <c r="F93" s="7" t="s">
        <v>140</v>
      </c>
      <c r="G93" s="7"/>
      <c r="H93" s="7">
        <v>4.84</v>
      </c>
      <c r="I93" s="7" t="s">
        <v>43</v>
      </c>
      <c r="J93" s="7" t="s">
        <v>501</v>
      </c>
      <c r="K93" s="7" t="s">
        <v>502</v>
      </c>
      <c r="L93" s="7">
        <v>360984</v>
      </c>
      <c r="M93" s="7">
        <v>110.98</v>
      </c>
      <c r="N93" s="7">
        <v>406.99</v>
      </c>
      <c r="O93" s="7" t="s">
        <v>40</v>
      </c>
      <c r="P93" s="7" t="s">
        <v>212</v>
      </c>
    </row>
    <row r="94" spans="1:16">
      <c r="A94" s="7" t="s">
        <v>503</v>
      </c>
      <c r="B94" s="7" t="s">
        <v>504</v>
      </c>
      <c r="C94" s="7" t="s">
        <v>505</v>
      </c>
      <c r="D94" s="7" t="s">
        <v>378</v>
      </c>
      <c r="E94" s="7" t="s">
        <v>157</v>
      </c>
      <c r="F94" s="7" t="s">
        <v>140</v>
      </c>
      <c r="G94" s="7"/>
      <c r="H94" s="7">
        <v>7.43</v>
      </c>
      <c r="I94" s="7" t="s">
        <v>43</v>
      </c>
      <c r="J94" s="7" t="s">
        <v>94</v>
      </c>
      <c r="K94" s="7" t="s">
        <v>506</v>
      </c>
      <c r="L94" s="7">
        <v>430404</v>
      </c>
      <c r="M94" s="7">
        <v>95.52</v>
      </c>
      <c r="N94" s="7">
        <v>414.31</v>
      </c>
      <c r="O94" s="7" t="s">
        <v>40</v>
      </c>
      <c r="P94" s="7" t="s">
        <v>338</v>
      </c>
    </row>
    <row r="95" spans="1:16">
      <c r="A95" s="7" t="s">
        <v>507</v>
      </c>
      <c r="B95" s="7" t="s">
        <v>508</v>
      </c>
      <c r="C95" s="7" t="s">
        <v>509</v>
      </c>
      <c r="D95" s="7" t="s">
        <v>510</v>
      </c>
      <c r="E95" s="7" t="s">
        <v>511</v>
      </c>
      <c r="F95" s="7" t="s">
        <v>140</v>
      </c>
      <c r="G95" s="7"/>
      <c r="H95" s="7">
        <v>6.74</v>
      </c>
      <c r="I95" s="7" t="s">
        <v>43</v>
      </c>
      <c r="J95" s="7" t="s">
        <v>485</v>
      </c>
      <c r="K95" s="7" t="s">
        <v>512</v>
      </c>
      <c r="L95" s="7">
        <v>416520</v>
      </c>
      <c r="M95" s="7">
        <v>99.9</v>
      </c>
      <c r="N95" s="7">
        <v>417.73</v>
      </c>
      <c r="O95" s="7" t="s">
        <v>40</v>
      </c>
      <c r="P95" s="7" t="s">
        <v>338</v>
      </c>
    </row>
    <row r="96" spans="1:16">
      <c r="A96" s="7" t="s">
        <v>513</v>
      </c>
      <c r="B96" s="7" t="s">
        <v>514</v>
      </c>
      <c r="C96" s="7" t="s">
        <v>515</v>
      </c>
      <c r="D96" s="7" t="s">
        <v>378</v>
      </c>
      <c r="E96" s="7" t="s">
        <v>511</v>
      </c>
      <c r="F96" s="7" t="s">
        <v>140</v>
      </c>
      <c r="G96" s="7"/>
      <c r="H96" s="7">
        <v>2.2400000000000002</v>
      </c>
      <c r="I96" s="7" t="s">
        <v>158</v>
      </c>
      <c r="J96" s="7" t="s">
        <v>116</v>
      </c>
      <c r="K96" s="7" t="s">
        <v>516</v>
      </c>
      <c r="L96" s="7">
        <v>270222.40000000002</v>
      </c>
      <c r="M96" s="7">
        <v>111.33</v>
      </c>
      <c r="N96" s="7">
        <v>302.91000000000003</v>
      </c>
      <c r="O96" s="7" t="s">
        <v>40</v>
      </c>
      <c r="P96" s="7" t="s">
        <v>273</v>
      </c>
    </row>
    <row r="97" spans="1:16">
      <c r="A97" s="7" t="s">
        <v>517</v>
      </c>
      <c r="B97" s="7" t="s">
        <v>518</v>
      </c>
      <c r="C97" s="7" t="s">
        <v>519</v>
      </c>
      <c r="D97" s="7" t="s">
        <v>378</v>
      </c>
      <c r="E97" s="7" t="s">
        <v>511</v>
      </c>
      <c r="F97" s="7" t="s">
        <v>140</v>
      </c>
      <c r="G97" s="7"/>
      <c r="H97" s="7">
        <v>6.94</v>
      </c>
      <c r="I97" s="7" t="s">
        <v>43</v>
      </c>
      <c r="J97" s="7" t="s">
        <v>520</v>
      </c>
      <c r="K97" s="7" t="s">
        <v>521</v>
      </c>
      <c r="L97" s="7">
        <v>603954</v>
      </c>
      <c r="M97" s="7">
        <v>97.68</v>
      </c>
      <c r="N97" s="7">
        <v>594.63</v>
      </c>
      <c r="O97" s="7" t="s">
        <v>40</v>
      </c>
      <c r="P97" s="7" t="s">
        <v>522</v>
      </c>
    </row>
    <row r="98" spans="1:16">
      <c r="A98" s="7" t="s">
        <v>523</v>
      </c>
      <c r="B98" s="7" t="s">
        <v>524</v>
      </c>
      <c r="C98" s="7" t="s">
        <v>525</v>
      </c>
      <c r="D98" s="7" t="s">
        <v>526</v>
      </c>
      <c r="E98" s="7" t="s">
        <v>511</v>
      </c>
      <c r="F98" s="7" t="s">
        <v>140</v>
      </c>
      <c r="G98" s="7"/>
      <c r="H98" s="7">
        <v>15.49</v>
      </c>
      <c r="I98" s="7" t="s">
        <v>43</v>
      </c>
      <c r="J98" s="7" t="s">
        <v>527</v>
      </c>
      <c r="K98" s="7" t="s">
        <v>528</v>
      </c>
      <c r="L98" s="7">
        <v>374868</v>
      </c>
      <c r="M98" s="7">
        <v>109.68</v>
      </c>
      <c r="N98" s="7">
        <v>416.78</v>
      </c>
      <c r="O98" s="7" t="s">
        <v>40</v>
      </c>
      <c r="P98" s="7" t="s">
        <v>338</v>
      </c>
    </row>
    <row r="99" spans="1:16">
      <c r="A99" s="7" t="s">
        <v>529</v>
      </c>
      <c r="B99" s="7" t="s">
        <v>530</v>
      </c>
      <c r="C99" s="7" t="s">
        <v>531</v>
      </c>
      <c r="D99" s="7" t="s">
        <v>406</v>
      </c>
      <c r="E99" s="7" t="s">
        <v>511</v>
      </c>
      <c r="F99" s="7" t="s">
        <v>140</v>
      </c>
      <c r="G99" s="7"/>
      <c r="H99" s="7">
        <v>7.83</v>
      </c>
      <c r="I99" s="7" t="s">
        <v>43</v>
      </c>
      <c r="J99" s="7" t="s">
        <v>532</v>
      </c>
      <c r="K99" s="7" t="s">
        <v>533</v>
      </c>
      <c r="L99" s="7">
        <v>197847</v>
      </c>
      <c r="M99" s="7">
        <v>100.31</v>
      </c>
      <c r="N99" s="7">
        <v>199.49</v>
      </c>
      <c r="O99" s="7" t="s">
        <v>51</v>
      </c>
      <c r="P99" s="7" t="s">
        <v>36</v>
      </c>
    </row>
    <row r="100" spans="1:16">
      <c r="A100" s="7" t="s">
        <v>534</v>
      </c>
      <c r="B100" s="7" t="s">
        <v>535</v>
      </c>
      <c r="C100" s="7" t="s">
        <v>536</v>
      </c>
      <c r="D100" s="7" t="s">
        <v>500</v>
      </c>
      <c r="E100" s="7" t="s">
        <v>537</v>
      </c>
      <c r="F100" s="7" t="s">
        <v>140</v>
      </c>
      <c r="G100" s="7"/>
      <c r="H100" s="7">
        <v>4.4400000000000004</v>
      </c>
      <c r="I100" s="7" t="s">
        <v>43</v>
      </c>
      <c r="J100" s="7" t="s">
        <v>538</v>
      </c>
      <c r="K100" s="7" t="s">
        <v>374</v>
      </c>
      <c r="L100" s="7">
        <v>472056</v>
      </c>
      <c r="M100" s="7">
        <v>126.91</v>
      </c>
      <c r="N100" s="7">
        <v>602.94000000000005</v>
      </c>
      <c r="O100" s="7" t="s">
        <v>40</v>
      </c>
      <c r="P100" s="7" t="s">
        <v>465</v>
      </c>
    </row>
    <row r="101" spans="1:16">
      <c r="A101" s="6" t="s">
        <v>539</v>
      </c>
      <c r="B101" s="6"/>
      <c r="C101" s="6"/>
      <c r="D101" s="6"/>
      <c r="E101" s="6"/>
      <c r="F101" s="6"/>
      <c r="G101" s="6"/>
      <c r="H101" s="6">
        <v>6.17</v>
      </c>
      <c r="I101" s="6"/>
      <c r="J101" s="6"/>
      <c r="K101" s="6" t="s">
        <v>143</v>
      </c>
      <c r="L101" s="6" t="s">
        <v>540</v>
      </c>
      <c r="M101" s="6"/>
      <c r="N101" s="6" t="s">
        <v>541</v>
      </c>
      <c r="O101" s="6"/>
      <c r="P101" s="6" t="s">
        <v>542</v>
      </c>
    </row>
    <row r="103" spans="1:16">
      <c r="A103" s="4" t="s">
        <v>543</v>
      </c>
      <c r="B103" s="4"/>
      <c r="C103" s="4"/>
      <c r="D103" s="4"/>
      <c r="E103" s="4"/>
      <c r="F103" s="4"/>
      <c r="G103" s="4"/>
      <c r="H103" s="4">
        <v>6.17</v>
      </c>
      <c r="I103" s="4"/>
      <c r="J103" s="4"/>
      <c r="K103" s="4" t="s">
        <v>143</v>
      </c>
      <c r="L103" s="4" t="s">
        <v>540</v>
      </c>
      <c r="M103" s="4"/>
      <c r="N103" s="4" t="s">
        <v>541</v>
      </c>
      <c r="O103" s="4"/>
      <c r="P103" s="4" t="s">
        <v>542</v>
      </c>
    </row>
    <row r="106" spans="1:16">
      <c r="A106" s="4" t="s">
        <v>544</v>
      </c>
      <c r="B106" s="4"/>
      <c r="C106" s="4"/>
      <c r="D106" s="4"/>
      <c r="E106" s="4"/>
      <c r="F106" s="4"/>
      <c r="G106" s="4"/>
      <c r="H106" s="4">
        <v>4.0199999999999996</v>
      </c>
      <c r="I106" s="4"/>
      <c r="J106" s="4"/>
      <c r="K106" s="4" t="s">
        <v>545</v>
      </c>
      <c r="L106" s="4" t="s">
        <v>546</v>
      </c>
      <c r="M106" s="4"/>
      <c r="N106" s="4" t="s">
        <v>547</v>
      </c>
      <c r="O106" s="4"/>
      <c r="P106" s="4" t="s">
        <v>548</v>
      </c>
    </row>
    <row r="109" spans="1:16">
      <c r="A109" s="7" t="s">
        <v>77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3" spans="1:1">
      <c r="A11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rightToLeft="1" topLeftCell="A67" zoomScale="70" zoomScaleNormal="70" workbookViewId="0">
      <selection activeCell="M15" sqref="M15"/>
    </sheetView>
  </sheetViews>
  <sheetFormatPr defaultColWidth="9.28515625" defaultRowHeight="12.75"/>
  <cols>
    <col min="1" max="1" width="36.7109375" customWidth="1"/>
    <col min="2" max="2" width="15.42578125" bestFit="1" customWidth="1"/>
    <col min="3" max="3" width="29.7109375" bestFit="1" customWidth="1"/>
    <col min="4" max="4" width="38.28515625" bestFit="1" customWidth="1"/>
    <col min="5" max="5" width="11.5703125" bestFit="1" customWidth="1"/>
    <col min="6" max="6" width="12.42578125" bestFit="1" customWidth="1"/>
    <col min="7" max="7" width="7.42578125" bestFit="1" customWidth="1"/>
    <col min="8" max="8" width="9.7109375" bestFit="1" customWidth="1"/>
    <col min="9" max="9" width="19.28515625" bestFit="1" customWidth="1"/>
    <col min="10" max="10" width="16.7109375" bestFit="1" customWidth="1"/>
  </cols>
  <sheetData>
    <row r="2" spans="1:10" ht="18">
      <c r="A2" s="1" t="s">
        <v>0</v>
      </c>
    </row>
    <row r="4" spans="1:10" ht="18">
      <c r="A4" s="1" t="s">
        <v>549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82</v>
      </c>
      <c r="G11" s="4" t="s">
        <v>83</v>
      </c>
      <c r="H11" s="4" t="s">
        <v>12</v>
      </c>
      <c r="I11" s="4" t="s">
        <v>84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15</v>
      </c>
      <c r="I12" s="5" t="s">
        <v>14</v>
      </c>
      <c r="J12" s="5" t="s">
        <v>14</v>
      </c>
    </row>
    <row r="15" spans="1:10">
      <c r="A15" s="4" t="s">
        <v>550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551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552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553</v>
      </c>
      <c r="B20" s="7">
        <v>1081165</v>
      </c>
      <c r="C20" s="7" t="s">
        <v>554</v>
      </c>
      <c r="D20" s="7" t="s">
        <v>555</v>
      </c>
      <c r="E20" s="7" t="s">
        <v>23</v>
      </c>
      <c r="F20" s="7">
        <v>328376</v>
      </c>
      <c r="G20" s="7">
        <v>612.5</v>
      </c>
      <c r="H20" s="7" t="s">
        <v>556</v>
      </c>
      <c r="I20" s="7" t="s">
        <v>114</v>
      </c>
      <c r="J20" s="7" t="s">
        <v>102</v>
      </c>
    </row>
    <row r="21" spans="1:10">
      <c r="A21" s="7" t="s">
        <v>557</v>
      </c>
      <c r="B21" s="7">
        <v>1084128</v>
      </c>
      <c r="C21" s="7" t="s">
        <v>558</v>
      </c>
      <c r="D21" s="7" t="s">
        <v>276</v>
      </c>
      <c r="E21" s="7" t="s">
        <v>23</v>
      </c>
      <c r="F21" s="7">
        <v>1997</v>
      </c>
      <c r="G21" s="7">
        <v>132600</v>
      </c>
      <c r="H21" s="7" t="s">
        <v>559</v>
      </c>
      <c r="I21" s="7" t="s">
        <v>162</v>
      </c>
      <c r="J21" s="7" t="s">
        <v>560</v>
      </c>
    </row>
    <row r="22" spans="1:10">
      <c r="A22" s="7" t="s">
        <v>561</v>
      </c>
      <c r="B22" s="7">
        <v>126011</v>
      </c>
      <c r="C22" s="7" t="s">
        <v>251</v>
      </c>
      <c r="D22" s="7" t="s">
        <v>247</v>
      </c>
      <c r="E22" s="7" t="s">
        <v>23</v>
      </c>
      <c r="F22" s="7">
        <v>53453</v>
      </c>
      <c r="G22" s="7">
        <v>4667</v>
      </c>
      <c r="H22" s="7" t="s">
        <v>562</v>
      </c>
      <c r="I22" s="7" t="s">
        <v>114</v>
      </c>
      <c r="J22" s="7" t="s">
        <v>563</v>
      </c>
    </row>
    <row r="23" spans="1:10">
      <c r="A23" s="7" t="s">
        <v>564</v>
      </c>
      <c r="B23" s="7">
        <v>1119478</v>
      </c>
      <c r="C23" s="7" t="s">
        <v>564</v>
      </c>
      <c r="D23" s="7" t="s">
        <v>247</v>
      </c>
      <c r="E23" s="7" t="s">
        <v>23</v>
      </c>
      <c r="F23" s="7">
        <v>21630</v>
      </c>
      <c r="G23" s="7">
        <v>11540</v>
      </c>
      <c r="H23" s="7" t="s">
        <v>565</v>
      </c>
      <c r="I23" s="7" t="s">
        <v>162</v>
      </c>
      <c r="J23" s="7" t="s">
        <v>563</v>
      </c>
    </row>
    <row r="24" spans="1:10">
      <c r="A24" s="7" t="s">
        <v>566</v>
      </c>
      <c r="B24" s="7">
        <v>281014</v>
      </c>
      <c r="C24" s="7" t="s">
        <v>567</v>
      </c>
      <c r="D24" s="7" t="s">
        <v>265</v>
      </c>
      <c r="E24" s="7" t="s">
        <v>23</v>
      </c>
      <c r="F24" s="7">
        <v>42730</v>
      </c>
      <c r="G24" s="7">
        <v>2893</v>
      </c>
      <c r="H24" s="7" t="s">
        <v>568</v>
      </c>
      <c r="I24" s="7" t="s">
        <v>40</v>
      </c>
      <c r="J24" s="7" t="s">
        <v>569</v>
      </c>
    </row>
    <row r="25" spans="1:10">
      <c r="A25" s="7" t="s">
        <v>570</v>
      </c>
      <c r="B25" s="7">
        <v>268011</v>
      </c>
      <c r="C25" s="7" t="s">
        <v>571</v>
      </c>
      <c r="D25" s="7" t="s">
        <v>572</v>
      </c>
      <c r="E25" s="7" t="s">
        <v>23</v>
      </c>
      <c r="F25" s="7">
        <v>28497</v>
      </c>
      <c r="G25" s="7">
        <v>318.2</v>
      </c>
      <c r="H25" s="7">
        <v>90.68</v>
      </c>
      <c r="I25" s="7" t="s">
        <v>40</v>
      </c>
      <c r="J25" s="7" t="s">
        <v>119</v>
      </c>
    </row>
    <row r="26" spans="1:10">
      <c r="A26" s="7" t="s">
        <v>573</v>
      </c>
      <c r="B26" s="7">
        <v>230011</v>
      </c>
      <c r="C26" s="7" t="s">
        <v>574</v>
      </c>
      <c r="D26" s="7" t="s">
        <v>327</v>
      </c>
      <c r="E26" s="7" t="s">
        <v>23</v>
      </c>
      <c r="F26" s="7">
        <v>-325000</v>
      </c>
      <c r="G26" s="7">
        <v>588.5</v>
      </c>
      <c r="H26" s="7" t="s">
        <v>575</v>
      </c>
      <c r="I26" s="7" t="s">
        <v>576</v>
      </c>
      <c r="J26" s="7" t="s">
        <v>577</v>
      </c>
    </row>
    <row r="27" spans="1:10">
      <c r="A27" s="6" t="s">
        <v>578</v>
      </c>
      <c r="B27" s="6"/>
      <c r="C27" s="6"/>
      <c r="D27" s="6"/>
      <c r="E27" s="6"/>
      <c r="F27" s="6" t="s">
        <v>579</v>
      </c>
      <c r="G27" s="6"/>
      <c r="H27" s="6" t="s">
        <v>580</v>
      </c>
      <c r="I27" s="6"/>
      <c r="J27" s="6" t="s">
        <v>581</v>
      </c>
    </row>
    <row r="29" spans="1:10">
      <c r="A29" s="6" t="s">
        <v>582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583</v>
      </c>
      <c r="B30" s="7">
        <v>585018</v>
      </c>
      <c r="C30" s="7" t="s">
        <v>584</v>
      </c>
      <c r="D30" s="7" t="s">
        <v>555</v>
      </c>
      <c r="E30" s="7" t="s">
        <v>23</v>
      </c>
      <c r="F30" s="7">
        <v>31321</v>
      </c>
      <c r="G30" s="7">
        <v>2018</v>
      </c>
      <c r="H30" s="7">
        <v>632.05999999999995</v>
      </c>
      <c r="I30" s="7" t="s">
        <v>51</v>
      </c>
      <c r="J30" s="7" t="s">
        <v>59</v>
      </c>
    </row>
    <row r="31" spans="1:10">
      <c r="A31" s="7" t="s">
        <v>585</v>
      </c>
      <c r="B31" s="7">
        <v>1107663</v>
      </c>
      <c r="C31" s="7" t="s">
        <v>586</v>
      </c>
      <c r="D31" s="7" t="s">
        <v>276</v>
      </c>
      <c r="E31" s="7" t="s">
        <v>23</v>
      </c>
      <c r="F31" s="7">
        <v>14146</v>
      </c>
      <c r="G31" s="7">
        <v>5889</v>
      </c>
      <c r="H31" s="7">
        <v>833.06</v>
      </c>
      <c r="I31" s="7" t="s">
        <v>244</v>
      </c>
      <c r="J31" s="7" t="s">
        <v>287</v>
      </c>
    </row>
    <row r="32" spans="1:10">
      <c r="A32" s="7" t="s">
        <v>587</v>
      </c>
      <c r="B32" s="7">
        <v>390013</v>
      </c>
      <c r="C32" s="7" t="s">
        <v>258</v>
      </c>
      <c r="D32" s="7" t="s">
        <v>247</v>
      </c>
      <c r="E32" s="7" t="s">
        <v>23</v>
      </c>
      <c r="F32" s="7">
        <v>88295</v>
      </c>
      <c r="G32" s="7">
        <v>2426</v>
      </c>
      <c r="H32" s="7" t="s">
        <v>588</v>
      </c>
      <c r="I32" s="7" t="s">
        <v>313</v>
      </c>
      <c r="J32" s="7" t="s">
        <v>589</v>
      </c>
    </row>
    <row r="33" spans="1:10">
      <c r="A33" s="7" t="s">
        <v>590</v>
      </c>
      <c r="B33" s="7">
        <v>1097278</v>
      </c>
      <c r="C33" s="7" t="s">
        <v>239</v>
      </c>
      <c r="D33" s="7" t="s">
        <v>247</v>
      </c>
      <c r="E33" s="7" t="s">
        <v>23</v>
      </c>
      <c r="F33" s="7">
        <v>49564.75</v>
      </c>
      <c r="G33" s="7">
        <v>1059</v>
      </c>
      <c r="H33" s="7">
        <v>524.89</v>
      </c>
      <c r="I33" s="7" t="s">
        <v>162</v>
      </c>
      <c r="J33" s="7" t="s">
        <v>303</v>
      </c>
    </row>
    <row r="34" spans="1:10">
      <c r="A34" s="7" t="s">
        <v>591</v>
      </c>
      <c r="B34" s="7">
        <v>759019</v>
      </c>
      <c r="C34" s="7" t="s">
        <v>592</v>
      </c>
      <c r="D34" s="7" t="s">
        <v>247</v>
      </c>
      <c r="E34" s="7" t="s">
        <v>23</v>
      </c>
      <c r="F34" s="7">
        <v>434</v>
      </c>
      <c r="G34" s="7">
        <v>95720</v>
      </c>
      <c r="H34" s="7">
        <v>415.42</v>
      </c>
      <c r="I34" s="7" t="s">
        <v>162</v>
      </c>
      <c r="J34" s="7" t="s">
        <v>338</v>
      </c>
    </row>
    <row r="35" spans="1:10">
      <c r="A35" s="7" t="s">
        <v>593</v>
      </c>
      <c r="B35" s="7">
        <v>416016</v>
      </c>
      <c r="C35" s="7" t="s">
        <v>594</v>
      </c>
      <c r="D35" s="7" t="s">
        <v>247</v>
      </c>
      <c r="E35" s="7" t="s">
        <v>23</v>
      </c>
      <c r="F35" s="7">
        <v>11450</v>
      </c>
      <c r="G35" s="7">
        <v>6380</v>
      </c>
      <c r="H35" s="7">
        <v>730.51</v>
      </c>
      <c r="I35" s="7" t="s">
        <v>104</v>
      </c>
      <c r="J35" s="7" t="s">
        <v>595</v>
      </c>
    </row>
    <row r="36" spans="1:10">
      <c r="A36" s="7" t="s">
        <v>596</v>
      </c>
      <c r="B36" s="7">
        <v>323014</v>
      </c>
      <c r="C36" s="7" t="s">
        <v>270</v>
      </c>
      <c r="D36" s="7" t="s">
        <v>247</v>
      </c>
      <c r="E36" s="7" t="s">
        <v>23</v>
      </c>
      <c r="F36" s="7">
        <v>2744</v>
      </c>
      <c r="G36" s="7">
        <v>9419</v>
      </c>
      <c r="H36" s="7">
        <v>258.45999999999998</v>
      </c>
      <c r="I36" s="7" t="s">
        <v>51</v>
      </c>
      <c r="J36" s="7" t="s">
        <v>233</v>
      </c>
    </row>
    <row r="37" spans="1:10">
      <c r="A37" s="7" t="s">
        <v>597</v>
      </c>
      <c r="B37" s="7">
        <v>3230140</v>
      </c>
      <c r="C37" s="7" t="s">
        <v>270</v>
      </c>
      <c r="D37" s="7" t="s">
        <v>247</v>
      </c>
      <c r="E37" s="7" t="s">
        <v>23</v>
      </c>
      <c r="F37" s="7">
        <v>14200</v>
      </c>
      <c r="G37" s="7">
        <v>9419</v>
      </c>
      <c r="H37" s="7" t="s">
        <v>598</v>
      </c>
      <c r="I37" s="7" t="s">
        <v>114</v>
      </c>
      <c r="J37" s="7" t="s">
        <v>599</v>
      </c>
    </row>
    <row r="38" spans="1:10">
      <c r="A38" s="7" t="s">
        <v>600</v>
      </c>
      <c r="B38" s="7">
        <v>1098920</v>
      </c>
      <c r="C38" s="7" t="s">
        <v>601</v>
      </c>
      <c r="D38" s="7" t="s">
        <v>247</v>
      </c>
      <c r="E38" s="7" t="s">
        <v>23</v>
      </c>
      <c r="F38" s="7">
        <v>73110</v>
      </c>
      <c r="G38" s="7">
        <v>848.3</v>
      </c>
      <c r="H38" s="7">
        <v>620.19000000000005</v>
      </c>
      <c r="I38" s="7" t="s">
        <v>104</v>
      </c>
      <c r="J38" s="7" t="s">
        <v>59</v>
      </c>
    </row>
    <row r="39" spans="1:10">
      <c r="A39" s="7" t="s">
        <v>602</v>
      </c>
      <c r="B39" s="7">
        <v>621011</v>
      </c>
      <c r="C39" s="7" t="s">
        <v>603</v>
      </c>
      <c r="D39" s="7" t="s">
        <v>604</v>
      </c>
      <c r="E39" s="7" t="s">
        <v>23</v>
      </c>
      <c r="F39" s="7">
        <v>190</v>
      </c>
      <c r="G39" s="7">
        <v>7157</v>
      </c>
      <c r="H39" s="7">
        <v>13.6</v>
      </c>
      <c r="I39" s="7" t="s">
        <v>40</v>
      </c>
      <c r="J39" s="7" t="s">
        <v>51</v>
      </c>
    </row>
    <row r="40" spans="1:10">
      <c r="A40" s="7" t="s">
        <v>605</v>
      </c>
      <c r="B40" s="7">
        <v>1082379</v>
      </c>
      <c r="C40" s="7" t="s">
        <v>353</v>
      </c>
      <c r="D40" s="7" t="s">
        <v>354</v>
      </c>
      <c r="E40" s="7" t="s">
        <v>23</v>
      </c>
      <c r="F40" s="7">
        <v>-4500</v>
      </c>
      <c r="G40" s="7">
        <v>1977</v>
      </c>
      <c r="H40" s="7">
        <v>-88.97</v>
      </c>
      <c r="I40" s="7" t="s">
        <v>576</v>
      </c>
      <c r="J40" s="7" t="s">
        <v>217</v>
      </c>
    </row>
    <row r="41" spans="1:10">
      <c r="A41" s="7" t="s">
        <v>606</v>
      </c>
      <c r="B41" s="7">
        <v>1081603</v>
      </c>
      <c r="C41" s="7" t="s">
        <v>607</v>
      </c>
      <c r="D41" s="7" t="s">
        <v>265</v>
      </c>
      <c r="E41" s="7" t="s">
        <v>23</v>
      </c>
      <c r="F41" s="7">
        <v>1597</v>
      </c>
      <c r="G41" s="7">
        <v>11960</v>
      </c>
      <c r="H41" s="7">
        <v>191</v>
      </c>
      <c r="I41" s="7" t="s">
        <v>162</v>
      </c>
      <c r="J41" s="7" t="s">
        <v>224</v>
      </c>
    </row>
    <row r="42" spans="1:10">
      <c r="A42" s="7" t="s">
        <v>608</v>
      </c>
      <c r="B42" s="7">
        <v>583013</v>
      </c>
      <c r="C42" s="7" t="s">
        <v>608</v>
      </c>
      <c r="D42" s="7" t="s">
        <v>296</v>
      </c>
      <c r="E42" s="7" t="s">
        <v>23</v>
      </c>
      <c r="F42" s="7">
        <v>10472</v>
      </c>
      <c r="G42" s="7">
        <v>13500</v>
      </c>
      <c r="H42" s="7" t="s">
        <v>609</v>
      </c>
      <c r="I42" s="7" t="s">
        <v>104</v>
      </c>
      <c r="J42" s="7" t="s">
        <v>610</v>
      </c>
    </row>
    <row r="43" spans="1:10">
      <c r="A43" s="7" t="s">
        <v>611</v>
      </c>
      <c r="B43" s="7">
        <v>643015</v>
      </c>
      <c r="C43" s="7" t="s">
        <v>611</v>
      </c>
      <c r="D43" s="7" t="s">
        <v>572</v>
      </c>
      <c r="E43" s="7" t="s">
        <v>23</v>
      </c>
      <c r="F43" s="7">
        <v>8066</v>
      </c>
      <c r="G43" s="7">
        <v>2397</v>
      </c>
      <c r="H43" s="7">
        <v>193.34</v>
      </c>
      <c r="I43" s="7" t="s">
        <v>51</v>
      </c>
      <c r="J43" s="7" t="s">
        <v>224</v>
      </c>
    </row>
    <row r="44" spans="1:10">
      <c r="A44" s="7" t="s">
        <v>612</v>
      </c>
      <c r="B44" s="7">
        <v>1129501</v>
      </c>
      <c r="C44" s="7" t="s">
        <v>613</v>
      </c>
      <c r="D44" s="7" t="s">
        <v>614</v>
      </c>
      <c r="E44" s="7" t="s">
        <v>23</v>
      </c>
      <c r="F44" s="7">
        <v>3100</v>
      </c>
      <c r="G44" s="7">
        <v>11450</v>
      </c>
      <c r="H44" s="7">
        <v>354.95</v>
      </c>
      <c r="I44" s="7" t="s">
        <v>162</v>
      </c>
      <c r="J44" s="7" t="s">
        <v>44</v>
      </c>
    </row>
    <row r="45" spans="1:10">
      <c r="A45" s="7" t="s">
        <v>615</v>
      </c>
      <c r="B45" s="7">
        <v>1081843</v>
      </c>
      <c r="C45" s="7" t="s">
        <v>616</v>
      </c>
      <c r="D45" s="7" t="s">
        <v>614</v>
      </c>
      <c r="E45" s="7" t="s">
        <v>23</v>
      </c>
      <c r="F45" s="7">
        <v>30000</v>
      </c>
      <c r="G45" s="7">
        <v>1210</v>
      </c>
      <c r="H45" s="7">
        <v>363</v>
      </c>
      <c r="I45" s="7" t="s">
        <v>119</v>
      </c>
      <c r="J45" s="7" t="s">
        <v>44</v>
      </c>
    </row>
    <row r="46" spans="1:10">
      <c r="A46" s="6" t="s">
        <v>617</v>
      </c>
      <c r="B46" s="6"/>
      <c r="C46" s="6"/>
      <c r="D46" s="6"/>
      <c r="E46" s="6"/>
      <c r="F46" s="6" t="s">
        <v>618</v>
      </c>
      <c r="G46" s="6"/>
      <c r="H46" s="6" t="s">
        <v>619</v>
      </c>
      <c r="I46" s="6"/>
      <c r="J46" s="6" t="s">
        <v>620</v>
      </c>
    </row>
    <row r="48" spans="1:10">
      <c r="A48" s="6" t="s">
        <v>621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7" t="s">
        <v>622</v>
      </c>
      <c r="B49" s="7">
        <v>1128461</v>
      </c>
      <c r="C49" s="7" t="s">
        <v>623</v>
      </c>
      <c r="D49" s="7"/>
      <c r="E49" s="7" t="s">
        <v>23</v>
      </c>
      <c r="F49" s="7">
        <v>13000</v>
      </c>
      <c r="G49" s="7">
        <v>311</v>
      </c>
      <c r="H49" s="7">
        <v>40.43</v>
      </c>
      <c r="I49" s="7" t="s">
        <v>36</v>
      </c>
      <c r="J49" s="7" t="s">
        <v>162</v>
      </c>
    </row>
    <row r="50" spans="1:10">
      <c r="A50" s="7" t="s">
        <v>624</v>
      </c>
      <c r="B50" s="7">
        <v>3710131</v>
      </c>
      <c r="C50" s="7" t="s">
        <v>625</v>
      </c>
      <c r="D50" s="7" t="s">
        <v>626</v>
      </c>
      <c r="E50" s="7" t="s">
        <v>23</v>
      </c>
      <c r="F50" s="7">
        <v>6800</v>
      </c>
      <c r="G50" s="7">
        <v>2711</v>
      </c>
      <c r="H50" s="7">
        <v>184.35</v>
      </c>
      <c r="I50" s="7" t="s">
        <v>119</v>
      </c>
      <c r="J50" s="7" t="s">
        <v>224</v>
      </c>
    </row>
    <row r="51" spans="1:10">
      <c r="A51" s="7" t="s">
        <v>627</v>
      </c>
      <c r="B51" s="7">
        <v>459016</v>
      </c>
      <c r="C51" s="7" t="s">
        <v>628</v>
      </c>
      <c r="D51" s="7" t="s">
        <v>276</v>
      </c>
      <c r="E51" s="7" t="s">
        <v>23</v>
      </c>
      <c r="F51" s="7">
        <v>550</v>
      </c>
      <c r="G51" s="7">
        <v>3344</v>
      </c>
      <c r="H51" s="7">
        <v>18.39</v>
      </c>
      <c r="I51" s="7" t="s">
        <v>40</v>
      </c>
      <c r="J51" s="7" t="s">
        <v>51</v>
      </c>
    </row>
    <row r="52" spans="1:10">
      <c r="A52" s="7" t="s">
        <v>629</v>
      </c>
      <c r="B52" s="7">
        <v>822015</v>
      </c>
      <c r="C52" s="7" t="s">
        <v>630</v>
      </c>
      <c r="D52" s="7" t="s">
        <v>631</v>
      </c>
      <c r="E52" s="7" t="s">
        <v>23</v>
      </c>
      <c r="F52" s="7">
        <v>79</v>
      </c>
      <c r="G52" s="7">
        <v>2041</v>
      </c>
      <c r="H52" s="7">
        <v>1.61</v>
      </c>
      <c r="I52" s="7" t="s">
        <v>40</v>
      </c>
      <c r="J52" s="7" t="s">
        <v>40</v>
      </c>
    </row>
    <row r="53" spans="1:10">
      <c r="A53" s="7" t="s">
        <v>632</v>
      </c>
      <c r="B53" s="7">
        <v>1084698</v>
      </c>
      <c r="C53" s="7" t="s">
        <v>633</v>
      </c>
      <c r="D53" s="7" t="s">
        <v>634</v>
      </c>
      <c r="E53" s="7" t="s">
        <v>23</v>
      </c>
      <c r="F53" s="7">
        <v>135</v>
      </c>
      <c r="G53" s="7">
        <v>2739</v>
      </c>
      <c r="H53" s="7">
        <v>3.7</v>
      </c>
      <c r="I53" s="7" t="s">
        <v>40</v>
      </c>
      <c r="J53" s="7" t="s">
        <v>40</v>
      </c>
    </row>
    <row r="54" spans="1:10">
      <c r="A54" s="7" t="s">
        <v>635</v>
      </c>
      <c r="B54" s="7">
        <v>1104488</v>
      </c>
      <c r="C54" s="7" t="s">
        <v>636</v>
      </c>
      <c r="D54" s="7" t="s">
        <v>247</v>
      </c>
      <c r="E54" s="7" t="s">
        <v>23</v>
      </c>
      <c r="F54" s="7">
        <v>25000</v>
      </c>
      <c r="G54" s="7">
        <v>1201</v>
      </c>
      <c r="H54" s="7">
        <v>300.25</v>
      </c>
      <c r="I54" s="7" t="s">
        <v>262</v>
      </c>
      <c r="J54" s="7" t="s">
        <v>273</v>
      </c>
    </row>
    <row r="55" spans="1:10">
      <c r="A55" s="7" t="s">
        <v>637</v>
      </c>
      <c r="B55" s="7">
        <v>526012</v>
      </c>
      <c r="C55" s="7" t="s">
        <v>637</v>
      </c>
      <c r="D55" s="7" t="s">
        <v>247</v>
      </c>
      <c r="E55" s="7" t="s">
        <v>23</v>
      </c>
      <c r="F55" s="7">
        <v>1125</v>
      </c>
      <c r="G55" s="7">
        <v>343</v>
      </c>
      <c r="H55" s="7">
        <v>3.86</v>
      </c>
      <c r="I55" s="7" t="s">
        <v>40</v>
      </c>
      <c r="J55" s="7" t="s">
        <v>40</v>
      </c>
    </row>
    <row r="56" spans="1:10">
      <c r="A56" s="7" t="s">
        <v>638</v>
      </c>
      <c r="B56" s="7">
        <v>1124478</v>
      </c>
      <c r="C56" s="7" t="s">
        <v>638</v>
      </c>
      <c r="D56" s="7" t="s">
        <v>296</v>
      </c>
      <c r="E56" s="7" t="s">
        <v>23</v>
      </c>
      <c r="F56" s="7">
        <v>2778</v>
      </c>
      <c r="G56" s="7">
        <v>66</v>
      </c>
      <c r="H56" s="7">
        <v>1.83</v>
      </c>
      <c r="I56" s="7" t="s">
        <v>40</v>
      </c>
      <c r="J56" s="7" t="s">
        <v>40</v>
      </c>
    </row>
    <row r="57" spans="1:10">
      <c r="A57" s="7" t="s">
        <v>639</v>
      </c>
      <c r="B57" s="7">
        <v>175018</v>
      </c>
      <c r="C57" s="7" t="s">
        <v>640</v>
      </c>
      <c r="D57" s="7" t="s">
        <v>614</v>
      </c>
      <c r="E57" s="7" t="s">
        <v>23</v>
      </c>
      <c r="F57" s="7">
        <v>260</v>
      </c>
      <c r="G57" s="7">
        <v>2775</v>
      </c>
      <c r="H57" s="7">
        <v>7.21</v>
      </c>
      <c r="I57" s="7" t="s">
        <v>40</v>
      </c>
      <c r="J57" s="7" t="s">
        <v>40</v>
      </c>
    </row>
    <row r="58" spans="1:10">
      <c r="A58" s="7" t="s">
        <v>641</v>
      </c>
      <c r="B58" s="7">
        <v>1080639</v>
      </c>
      <c r="C58" s="7" t="s">
        <v>642</v>
      </c>
      <c r="D58" s="7" t="s">
        <v>614</v>
      </c>
      <c r="E58" s="7" t="s">
        <v>23</v>
      </c>
      <c r="F58" s="7">
        <v>220</v>
      </c>
      <c r="G58" s="7">
        <v>4773</v>
      </c>
      <c r="H58" s="7">
        <v>10.5</v>
      </c>
      <c r="I58" s="7" t="s">
        <v>40</v>
      </c>
      <c r="J58" s="7" t="s">
        <v>51</v>
      </c>
    </row>
    <row r="59" spans="1:10">
      <c r="A59" s="7" t="s">
        <v>643</v>
      </c>
      <c r="B59" s="7">
        <v>1096106</v>
      </c>
      <c r="C59" s="7" t="s">
        <v>644</v>
      </c>
      <c r="D59" s="7" t="s">
        <v>614</v>
      </c>
      <c r="E59" s="7" t="s">
        <v>23</v>
      </c>
      <c r="F59" s="7">
        <v>150</v>
      </c>
      <c r="G59" s="7">
        <v>2620</v>
      </c>
      <c r="H59" s="7">
        <v>3.93</v>
      </c>
      <c r="I59" s="7" t="s">
        <v>40</v>
      </c>
      <c r="J59" s="7" t="s">
        <v>40</v>
      </c>
    </row>
    <row r="60" spans="1:10">
      <c r="A60" s="7" t="s">
        <v>645</v>
      </c>
      <c r="B60" s="7">
        <v>208017</v>
      </c>
      <c r="C60" s="7" t="s">
        <v>646</v>
      </c>
      <c r="D60" s="7" t="s">
        <v>614</v>
      </c>
      <c r="E60" s="7" t="s">
        <v>23</v>
      </c>
      <c r="F60" s="7">
        <v>10000</v>
      </c>
      <c r="G60" s="7">
        <v>1812</v>
      </c>
      <c r="H60" s="7">
        <v>181.2</v>
      </c>
      <c r="I60" s="7" t="s">
        <v>119</v>
      </c>
      <c r="J60" s="7" t="s">
        <v>224</v>
      </c>
    </row>
    <row r="61" spans="1:10">
      <c r="A61" s="6" t="s">
        <v>647</v>
      </c>
      <c r="B61" s="6"/>
      <c r="C61" s="6"/>
      <c r="D61" s="6"/>
      <c r="E61" s="6"/>
      <c r="F61" s="6" t="s">
        <v>648</v>
      </c>
      <c r="G61" s="6"/>
      <c r="H61" s="6">
        <v>757.27</v>
      </c>
      <c r="I61" s="6"/>
      <c r="J61" s="6" t="s">
        <v>299</v>
      </c>
    </row>
    <row r="63" spans="1:10">
      <c r="A63" s="6" t="s">
        <v>649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650</v>
      </c>
      <c r="B64" s="6"/>
      <c r="C64" s="6"/>
      <c r="D64" s="6"/>
      <c r="E64" s="6"/>
      <c r="F64" s="6" t="s">
        <v>62</v>
      </c>
      <c r="G64" s="6"/>
      <c r="H64" s="6" t="s">
        <v>62</v>
      </c>
      <c r="I64" s="6"/>
      <c r="J64" s="6" t="s">
        <v>40</v>
      </c>
    </row>
    <row r="66" spans="1:10">
      <c r="A66" s="6" t="s">
        <v>651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 t="s">
        <v>652</v>
      </c>
      <c r="B67" s="6"/>
      <c r="C67" s="6"/>
      <c r="D67" s="6"/>
      <c r="E67" s="6"/>
      <c r="F67" s="6" t="s">
        <v>62</v>
      </c>
      <c r="G67" s="6"/>
      <c r="H67" s="6" t="s">
        <v>62</v>
      </c>
      <c r="I67" s="6"/>
      <c r="J67" s="6" t="s">
        <v>40</v>
      </c>
    </row>
    <row r="69" spans="1:10">
      <c r="A69" s="4" t="s">
        <v>653</v>
      </c>
      <c r="B69" s="4"/>
      <c r="C69" s="4"/>
      <c r="D69" s="4"/>
      <c r="E69" s="4"/>
      <c r="F69" s="4" t="s">
        <v>654</v>
      </c>
      <c r="G69" s="4"/>
      <c r="H69" s="4" t="s">
        <v>655</v>
      </c>
      <c r="I69" s="4"/>
      <c r="J69" s="4" t="s">
        <v>656</v>
      </c>
    </row>
    <row r="72" spans="1:10">
      <c r="A72" s="4" t="s">
        <v>657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6" t="s">
        <v>658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6" t="s">
        <v>659</v>
      </c>
      <c r="B74" s="6"/>
      <c r="C74" s="6"/>
      <c r="D74" s="6"/>
      <c r="E74" s="6"/>
      <c r="F74" s="6" t="s">
        <v>62</v>
      </c>
      <c r="G74" s="6"/>
      <c r="H74" s="6" t="s">
        <v>62</v>
      </c>
      <c r="I74" s="6"/>
      <c r="J74" s="6" t="s">
        <v>40</v>
      </c>
    </row>
    <row r="76" spans="1:10">
      <c r="A76" s="6" t="s">
        <v>660</v>
      </c>
      <c r="B76" s="6"/>
      <c r="C76" s="6"/>
      <c r="D76" s="6"/>
      <c r="E76" s="6"/>
      <c r="F76" s="6"/>
      <c r="G76" s="6"/>
      <c r="H76" s="6"/>
      <c r="I76" s="6"/>
      <c r="J76" s="6"/>
    </row>
    <row r="77" spans="1:10">
      <c r="A77" s="7" t="s">
        <v>661</v>
      </c>
      <c r="B77" s="7" t="s">
        <v>662</v>
      </c>
      <c r="C77" s="7" t="s">
        <v>663</v>
      </c>
      <c r="D77" s="7" t="s">
        <v>462</v>
      </c>
      <c r="E77" s="7" t="s">
        <v>57</v>
      </c>
      <c r="F77" s="7">
        <v>49782.27</v>
      </c>
      <c r="G77" s="7">
        <v>1297.5</v>
      </c>
      <c r="H77" s="7">
        <v>645.91999999999996</v>
      </c>
      <c r="I77" s="7" t="s">
        <v>40</v>
      </c>
      <c r="J77" s="7" t="s">
        <v>664</v>
      </c>
    </row>
    <row r="78" spans="1:10">
      <c r="A78" s="7" t="s">
        <v>665</v>
      </c>
      <c r="B78" s="7" t="s">
        <v>666</v>
      </c>
      <c r="C78" s="7" t="s">
        <v>667</v>
      </c>
      <c r="D78" s="7" t="s">
        <v>462</v>
      </c>
      <c r="E78" s="7" t="s">
        <v>43</v>
      </c>
      <c r="F78" s="7">
        <v>9041.9500000000007</v>
      </c>
      <c r="G78" s="7">
        <v>3876</v>
      </c>
      <c r="H78" s="7">
        <v>350.47</v>
      </c>
      <c r="I78" s="7" t="s">
        <v>40</v>
      </c>
      <c r="J78" s="7" t="s">
        <v>44</v>
      </c>
    </row>
    <row r="79" spans="1:10">
      <c r="A79" s="7" t="s">
        <v>668</v>
      </c>
      <c r="B79" s="7" t="s">
        <v>669</v>
      </c>
      <c r="C79" s="7" t="s">
        <v>670</v>
      </c>
      <c r="D79" s="7" t="s">
        <v>462</v>
      </c>
      <c r="E79" s="7" t="s">
        <v>43</v>
      </c>
      <c r="F79" s="7">
        <v>3158.61</v>
      </c>
      <c r="G79" s="7">
        <v>16784</v>
      </c>
      <c r="H79" s="7">
        <v>530.14</v>
      </c>
      <c r="I79" s="7" t="s">
        <v>40</v>
      </c>
      <c r="J79" s="7" t="s">
        <v>303</v>
      </c>
    </row>
    <row r="80" spans="1:10">
      <c r="A80" s="7" t="s">
        <v>671</v>
      </c>
      <c r="B80" s="7" t="s">
        <v>672</v>
      </c>
      <c r="C80" s="7" t="s">
        <v>671</v>
      </c>
      <c r="D80" s="7" t="s">
        <v>462</v>
      </c>
      <c r="E80" s="7" t="s">
        <v>43</v>
      </c>
      <c r="F80" s="7">
        <v>4474.12</v>
      </c>
      <c r="G80" s="7">
        <v>10120</v>
      </c>
      <c r="H80" s="7">
        <v>452.78</v>
      </c>
      <c r="I80" s="7" t="s">
        <v>40</v>
      </c>
      <c r="J80" s="7" t="s">
        <v>237</v>
      </c>
    </row>
    <row r="81" spans="1:10">
      <c r="A81" s="7" t="s">
        <v>673</v>
      </c>
      <c r="B81" s="7" t="s">
        <v>674</v>
      </c>
      <c r="C81" s="7" t="s">
        <v>675</v>
      </c>
      <c r="D81" s="7" t="s">
        <v>462</v>
      </c>
      <c r="E81" s="7" t="s">
        <v>43</v>
      </c>
      <c r="F81" s="7">
        <v>2624.08</v>
      </c>
      <c r="G81" s="7">
        <v>8300</v>
      </c>
      <c r="H81" s="7">
        <v>217.8</v>
      </c>
      <c r="I81" s="7" t="s">
        <v>40</v>
      </c>
      <c r="J81" s="7" t="s">
        <v>36</v>
      </c>
    </row>
    <row r="82" spans="1:10">
      <c r="A82" s="7" t="s">
        <v>676</v>
      </c>
      <c r="B82" s="7" t="s">
        <v>677</v>
      </c>
      <c r="C82" s="7" t="s">
        <v>678</v>
      </c>
      <c r="D82" s="7" t="s">
        <v>462</v>
      </c>
      <c r="E82" s="7" t="s">
        <v>43</v>
      </c>
      <c r="F82" s="7">
        <v>3287.04</v>
      </c>
      <c r="G82" s="7">
        <v>9510</v>
      </c>
      <c r="H82" s="7">
        <v>312.60000000000002</v>
      </c>
      <c r="I82" s="7" t="s">
        <v>40</v>
      </c>
      <c r="J82" s="7" t="s">
        <v>308</v>
      </c>
    </row>
    <row r="83" spans="1:10">
      <c r="A83" s="7" t="s">
        <v>679</v>
      </c>
      <c r="B83" s="7" t="s">
        <v>680</v>
      </c>
      <c r="C83" s="7" t="s">
        <v>681</v>
      </c>
      <c r="D83" s="7" t="s">
        <v>462</v>
      </c>
      <c r="E83" s="7" t="s">
        <v>43</v>
      </c>
      <c r="F83" s="7">
        <v>1801.45</v>
      </c>
      <c r="G83" s="7">
        <v>18407</v>
      </c>
      <c r="H83" s="7">
        <v>331.59</v>
      </c>
      <c r="I83" s="7" t="s">
        <v>40</v>
      </c>
      <c r="J83" s="7" t="s">
        <v>381</v>
      </c>
    </row>
    <row r="84" spans="1:10">
      <c r="A84" s="7" t="s">
        <v>682</v>
      </c>
      <c r="B84" s="7" t="s">
        <v>683</v>
      </c>
      <c r="C84" s="7" t="s">
        <v>684</v>
      </c>
      <c r="D84" s="7" t="s">
        <v>462</v>
      </c>
      <c r="E84" s="7" t="s">
        <v>43</v>
      </c>
      <c r="F84" s="7">
        <v>3623.72</v>
      </c>
      <c r="G84" s="7">
        <v>9011</v>
      </c>
      <c r="H84" s="7">
        <v>326.52999999999997</v>
      </c>
      <c r="I84" s="7" t="s">
        <v>40</v>
      </c>
      <c r="J84" s="7" t="s">
        <v>381</v>
      </c>
    </row>
    <row r="85" spans="1:10">
      <c r="A85" s="7" t="s">
        <v>685</v>
      </c>
      <c r="B85" s="7" t="s">
        <v>686</v>
      </c>
      <c r="C85" s="7" t="s">
        <v>687</v>
      </c>
      <c r="D85" s="7" t="s">
        <v>462</v>
      </c>
      <c r="E85" s="7" t="s">
        <v>43</v>
      </c>
      <c r="F85" s="7">
        <v>10531.01</v>
      </c>
      <c r="G85" s="7">
        <v>6127</v>
      </c>
      <c r="H85" s="7">
        <v>645.24</v>
      </c>
      <c r="I85" s="7" t="s">
        <v>40</v>
      </c>
      <c r="J85" s="7" t="s">
        <v>664</v>
      </c>
    </row>
    <row r="86" spans="1:10">
      <c r="A86" s="7" t="s">
        <v>688</v>
      </c>
      <c r="B86" s="7" t="s">
        <v>689</v>
      </c>
      <c r="C86" s="7" t="s">
        <v>690</v>
      </c>
      <c r="D86" s="7" t="s">
        <v>500</v>
      </c>
      <c r="E86" s="7" t="s">
        <v>43</v>
      </c>
      <c r="F86" s="7">
        <v>8899.64</v>
      </c>
      <c r="G86" s="7">
        <v>2303</v>
      </c>
      <c r="H86" s="7">
        <v>204.96</v>
      </c>
      <c r="I86" s="7" t="s">
        <v>40</v>
      </c>
      <c r="J86" s="7" t="s">
        <v>36</v>
      </c>
    </row>
    <row r="87" spans="1:10">
      <c r="A87" s="7" t="s">
        <v>691</v>
      </c>
      <c r="B87" s="7" t="s">
        <v>692</v>
      </c>
      <c r="C87" s="7" t="s">
        <v>693</v>
      </c>
      <c r="D87" s="7" t="s">
        <v>422</v>
      </c>
      <c r="E87" s="7" t="s">
        <v>43</v>
      </c>
      <c r="F87" s="7">
        <v>7587.61</v>
      </c>
      <c r="G87" s="7">
        <v>13649</v>
      </c>
      <c r="H87" s="7" t="s">
        <v>694</v>
      </c>
      <c r="I87" s="7" t="s">
        <v>40</v>
      </c>
      <c r="J87" s="7" t="s">
        <v>695</v>
      </c>
    </row>
    <row r="88" spans="1:10">
      <c r="A88" s="7" t="s">
        <v>696</v>
      </c>
      <c r="B88" s="7" t="s">
        <v>697</v>
      </c>
      <c r="C88" s="7" t="s">
        <v>696</v>
      </c>
      <c r="D88" s="7" t="s">
        <v>422</v>
      </c>
      <c r="E88" s="7" t="s">
        <v>35</v>
      </c>
      <c r="F88" s="7">
        <v>8134.01</v>
      </c>
      <c r="G88" s="7">
        <v>3960</v>
      </c>
      <c r="H88" s="7">
        <v>322.11</v>
      </c>
      <c r="I88" s="7" t="s">
        <v>40</v>
      </c>
      <c r="J88" s="7" t="s">
        <v>308</v>
      </c>
    </row>
    <row r="89" spans="1:10">
      <c r="A89" s="7" t="s">
        <v>698</v>
      </c>
      <c r="B89" s="7" t="s">
        <v>699</v>
      </c>
      <c r="C89" s="7" t="s">
        <v>700</v>
      </c>
      <c r="D89" s="7" t="s">
        <v>479</v>
      </c>
      <c r="E89" s="7" t="s">
        <v>47</v>
      </c>
      <c r="F89" s="7">
        <v>13798.26</v>
      </c>
      <c r="G89" s="7">
        <v>2935</v>
      </c>
      <c r="H89" s="7">
        <v>404.98</v>
      </c>
      <c r="I89" s="7" t="s">
        <v>40</v>
      </c>
      <c r="J89" s="7" t="s">
        <v>212</v>
      </c>
    </row>
    <row r="90" spans="1:10">
      <c r="A90" s="7" t="s">
        <v>701</v>
      </c>
      <c r="B90" s="7" t="s">
        <v>702</v>
      </c>
      <c r="C90" s="7" t="s">
        <v>703</v>
      </c>
      <c r="D90" s="7" t="s">
        <v>479</v>
      </c>
      <c r="E90" s="7" t="s">
        <v>35</v>
      </c>
      <c r="F90" s="7">
        <v>28528.82</v>
      </c>
      <c r="G90" s="7">
        <v>2650</v>
      </c>
      <c r="H90" s="7">
        <v>756.01</v>
      </c>
      <c r="I90" s="7" t="s">
        <v>40</v>
      </c>
      <c r="J90" s="7" t="s">
        <v>299</v>
      </c>
    </row>
    <row r="91" spans="1:10">
      <c r="A91" s="7" t="s">
        <v>704</v>
      </c>
      <c r="B91" s="7" t="s">
        <v>705</v>
      </c>
      <c r="C91" s="7" t="s">
        <v>706</v>
      </c>
      <c r="D91" s="7" t="s">
        <v>707</v>
      </c>
      <c r="E91" s="7" t="s">
        <v>35</v>
      </c>
      <c r="F91" s="7">
        <v>4997.09</v>
      </c>
      <c r="G91" s="7">
        <v>8522</v>
      </c>
      <c r="H91" s="7">
        <v>425.85</v>
      </c>
      <c r="I91" s="7" t="s">
        <v>40</v>
      </c>
      <c r="J91" s="7" t="s">
        <v>338</v>
      </c>
    </row>
    <row r="92" spans="1:10">
      <c r="A92" s="7" t="s">
        <v>708</v>
      </c>
      <c r="B92" s="7" t="s">
        <v>709</v>
      </c>
      <c r="C92" s="7" t="s">
        <v>710</v>
      </c>
      <c r="D92" s="7" t="s">
        <v>711</v>
      </c>
      <c r="E92" s="7" t="s">
        <v>43</v>
      </c>
      <c r="F92" s="7">
        <v>6421.35</v>
      </c>
      <c r="G92" s="7">
        <v>6966</v>
      </c>
      <c r="H92" s="7">
        <v>447.31</v>
      </c>
      <c r="I92" s="7" t="s">
        <v>40</v>
      </c>
      <c r="J92" s="7" t="s">
        <v>319</v>
      </c>
    </row>
    <row r="93" spans="1:10">
      <c r="A93" s="7" t="s">
        <v>712</v>
      </c>
      <c r="B93" s="7" t="s">
        <v>713</v>
      </c>
      <c r="C93" s="7" t="s">
        <v>714</v>
      </c>
      <c r="D93" s="7" t="s">
        <v>711</v>
      </c>
      <c r="E93" s="7" t="s">
        <v>43</v>
      </c>
      <c r="F93" s="7">
        <v>531.05999999999995</v>
      </c>
      <c r="G93" s="7">
        <v>116240</v>
      </c>
      <c r="H93" s="7">
        <v>617.30999999999995</v>
      </c>
      <c r="I93" s="7" t="s">
        <v>40</v>
      </c>
      <c r="J93" s="7" t="s">
        <v>59</v>
      </c>
    </row>
    <row r="94" spans="1:10">
      <c r="A94" s="7" t="s">
        <v>715</v>
      </c>
      <c r="B94" s="7" t="s">
        <v>716</v>
      </c>
      <c r="C94" s="7" t="s">
        <v>717</v>
      </c>
      <c r="D94" s="7" t="s">
        <v>395</v>
      </c>
      <c r="E94" s="7" t="s">
        <v>43</v>
      </c>
      <c r="F94" s="7">
        <v>5914.58</v>
      </c>
      <c r="G94" s="7">
        <v>10742</v>
      </c>
      <c r="H94" s="7">
        <v>635.34</v>
      </c>
      <c r="I94" s="7" t="s">
        <v>40</v>
      </c>
      <c r="J94" s="7" t="s">
        <v>59</v>
      </c>
    </row>
    <row r="95" spans="1:10">
      <c r="A95" s="7" t="s">
        <v>718</v>
      </c>
      <c r="B95" s="7" t="s">
        <v>719</v>
      </c>
      <c r="C95" s="7" t="s">
        <v>720</v>
      </c>
      <c r="D95" s="7" t="s">
        <v>395</v>
      </c>
      <c r="E95" s="7" t="s">
        <v>43</v>
      </c>
      <c r="F95" s="7">
        <v>4887.17</v>
      </c>
      <c r="G95" s="7">
        <v>13242</v>
      </c>
      <c r="H95" s="7">
        <v>647.16</v>
      </c>
      <c r="I95" s="7" t="s">
        <v>40</v>
      </c>
      <c r="J95" s="7" t="s">
        <v>664</v>
      </c>
    </row>
    <row r="96" spans="1:10">
      <c r="A96" s="7" t="s">
        <v>721</v>
      </c>
      <c r="B96" s="7" t="s">
        <v>722</v>
      </c>
      <c r="C96" s="7" t="s">
        <v>723</v>
      </c>
      <c r="D96" s="7" t="s">
        <v>395</v>
      </c>
      <c r="E96" s="7" t="s">
        <v>43</v>
      </c>
      <c r="F96" s="7">
        <v>10506.72</v>
      </c>
      <c r="G96" s="7">
        <v>4023</v>
      </c>
      <c r="H96" s="7">
        <v>422.69</v>
      </c>
      <c r="I96" s="7" t="s">
        <v>40</v>
      </c>
      <c r="J96" s="7" t="s">
        <v>338</v>
      </c>
    </row>
    <row r="97" spans="1:10">
      <c r="A97" s="7" t="s">
        <v>724</v>
      </c>
      <c r="B97" s="7" t="s">
        <v>725</v>
      </c>
      <c r="C97" s="7" t="s">
        <v>726</v>
      </c>
      <c r="D97" s="7" t="s">
        <v>727</v>
      </c>
      <c r="E97" s="7" t="s">
        <v>43</v>
      </c>
      <c r="F97" s="7">
        <v>15692.39</v>
      </c>
      <c r="G97" s="7">
        <v>5339</v>
      </c>
      <c r="H97" s="7">
        <v>837.82</v>
      </c>
      <c r="I97" s="7" t="s">
        <v>40</v>
      </c>
      <c r="J97" s="7" t="s">
        <v>287</v>
      </c>
    </row>
    <row r="98" spans="1:10">
      <c r="A98" s="7" t="s">
        <v>728</v>
      </c>
      <c r="B98" s="7" t="s">
        <v>729</v>
      </c>
      <c r="C98" s="7" t="s">
        <v>730</v>
      </c>
      <c r="D98" s="7" t="s">
        <v>727</v>
      </c>
      <c r="E98" s="7" t="s">
        <v>54</v>
      </c>
      <c r="F98" s="7">
        <v>11840</v>
      </c>
      <c r="G98" s="7">
        <v>7120</v>
      </c>
      <c r="H98" s="7">
        <v>843.01</v>
      </c>
      <c r="I98" s="7" t="s">
        <v>40</v>
      </c>
      <c r="J98" s="7" t="s">
        <v>287</v>
      </c>
    </row>
    <row r="99" spans="1:10">
      <c r="A99" s="7" t="s">
        <v>731</v>
      </c>
      <c r="B99" s="7" t="s">
        <v>732</v>
      </c>
      <c r="C99" s="7" t="s">
        <v>733</v>
      </c>
      <c r="D99" s="7" t="s">
        <v>727</v>
      </c>
      <c r="E99" s="7" t="s">
        <v>54</v>
      </c>
      <c r="F99" s="7">
        <v>3468.6</v>
      </c>
      <c r="G99" s="7">
        <v>24920</v>
      </c>
      <c r="H99" s="7">
        <v>864.37</v>
      </c>
      <c r="I99" s="7" t="s">
        <v>40</v>
      </c>
      <c r="J99" s="7" t="s">
        <v>218</v>
      </c>
    </row>
    <row r="100" spans="1:10">
      <c r="A100" s="7" t="s">
        <v>734</v>
      </c>
      <c r="B100" s="7" t="s">
        <v>735</v>
      </c>
      <c r="C100" s="7" t="s">
        <v>400</v>
      </c>
      <c r="D100" s="7" t="s">
        <v>727</v>
      </c>
      <c r="E100" s="7" t="s">
        <v>43</v>
      </c>
      <c r="F100" s="7">
        <v>16202.63</v>
      </c>
      <c r="G100" s="7">
        <v>5363</v>
      </c>
      <c r="H100" s="7">
        <v>868.95</v>
      </c>
      <c r="I100" s="7" t="s">
        <v>40</v>
      </c>
      <c r="J100" s="7" t="s">
        <v>736</v>
      </c>
    </row>
    <row r="101" spans="1:10">
      <c r="A101" s="7" t="s">
        <v>737</v>
      </c>
      <c r="B101" s="7" t="s">
        <v>738</v>
      </c>
      <c r="C101" s="7" t="s">
        <v>737</v>
      </c>
      <c r="D101" s="7" t="s">
        <v>739</v>
      </c>
      <c r="E101" s="7" t="s">
        <v>43</v>
      </c>
      <c r="F101" s="7">
        <v>22929.43</v>
      </c>
      <c r="G101" s="7">
        <v>4540</v>
      </c>
      <c r="H101" s="7" t="s">
        <v>740</v>
      </c>
      <c r="I101" s="7" t="s">
        <v>40</v>
      </c>
      <c r="J101" s="7" t="s">
        <v>695</v>
      </c>
    </row>
    <row r="102" spans="1:10">
      <c r="A102" s="7" t="s">
        <v>741</v>
      </c>
      <c r="B102" s="7" t="s">
        <v>742</v>
      </c>
      <c r="C102" s="7" t="s">
        <v>377</v>
      </c>
      <c r="D102" s="7" t="s">
        <v>378</v>
      </c>
      <c r="E102" s="7" t="s">
        <v>43</v>
      </c>
      <c r="F102" s="7">
        <v>10617.79</v>
      </c>
      <c r="G102" s="7">
        <v>5848</v>
      </c>
      <c r="H102" s="7">
        <v>620.92999999999995</v>
      </c>
      <c r="I102" s="7" t="s">
        <v>40</v>
      </c>
      <c r="J102" s="7" t="s">
        <v>59</v>
      </c>
    </row>
    <row r="103" spans="1:10">
      <c r="A103" s="7" t="s">
        <v>743</v>
      </c>
      <c r="B103" s="7" t="s">
        <v>744</v>
      </c>
      <c r="C103" s="7" t="s">
        <v>745</v>
      </c>
      <c r="D103" s="7" t="s">
        <v>406</v>
      </c>
      <c r="E103" s="7" t="s">
        <v>43</v>
      </c>
      <c r="F103" s="7">
        <v>235333.8</v>
      </c>
      <c r="G103" s="7">
        <v>81</v>
      </c>
      <c r="H103" s="7">
        <v>190.62</v>
      </c>
      <c r="I103" s="7" t="s">
        <v>51</v>
      </c>
      <c r="J103" s="7" t="s">
        <v>224</v>
      </c>
    </row>
    <row r="104" spans="1:10">
      <c r="A104" s="7" t="s">
        <v>746</v>
      </c>
      <c r="B104" s="7" t="s">
        <v>747</v>
      </c>
      <c r="C104" s="7" t="s">
        <v>748</v>
      </c>
      <c r="D104" s="7" t="s">
        <v>406</v>
      </c>
      <c r="E104" s="7" t="s">
        <v>35</v>
      </c>
      <c r="F104" s="7">
        <v>61146.16</v>
      </c>
      <c r="G104" s="7">
        <v>547.5</v>
      </c>
      <c r="H104" s="7">
        <v>334.78</v>
      </c>
      <c r="I104" s="7" t="s">
        <v>233</v>
      </c>
      <c r="J104" s="7" t="s">
        <v>381</v>
      </c>
    </row>
    <row r="105" spans="1:10">
      <c r="A105" s="7" t="s">
        <v>749</v>
      </c>
      <c r="B105" s="7" t="s">
        <v>750</v>
      </c>
      <c r="C105" s="7" t="s">
        <v>751</v>
      </c>
      <c r="D105" s="7" t="s">
        <v>406</v>
      </c>
      <c r="E105" s="7" t="s">
        <v>35</v>
      </c>
      <c r="F105" s="7">
        <v>24301.62</v>
      </c>
      <c r="G105" s="7">
        <v>460</v>
      </c>
      <c r="H105" s="7">
        <v>111.79</v>
      </c>
      <c r="I105" s="7" t="s">
        <v>51</v>
      </c>
      <c r="J105" s="7" t="s">
        <v>244</v>
      </c>
    </row>
    <row r="106" spans="1:10">
      <c r="A106" s="7" t="s">
        <v>752</v>
      </c>
      <c r="B106" s="7" t="s">
        <v>753</v>
      </c>
      <c r="C106" s="7" t="s">
        <v>754</v>
      </c>
      <c r="D106" s="7" t="s">
        <v>406</v>
      </c>
      <c r="E106" s="7" t="s">
        <v>35</v>
      </c>
      <c r="F106" s="7">
        <v>6355.15</v>
      </c>
      <c r="G106" s="7">
        <v>18625</v>
      </c>
      <c r="H106" s="7" t="s">
        <v>755</v>
      </c>
      <c r="I106" s="7" t="s">
        <v>40</v>
      </c>
      <c r="J106" s="7" t="s">
        <v>756</v>
      </c>
    </row>
    <row r="107" spans="1:10">
      <c r="A107" s="7" t="s">
        <v>757</v>
      </c>
      <c r="B107" s="7" t="s">
        <v>758</v>
      </c>
      <c r="C107" s="7" t="s">
        <v>759</v>
      </c>
      <c r="D107" s="7" t="s">
        <v>760</v>
      </c>
      <c r="E107" s="7" t="s">
        <v>43</v>
      </c>
      <c r="F107" s="7">
        <v>683.79</v>
      </c>
      <c r="G107" s="7">
        <v>112071</v>
      </c>
      <c r="H107" s="7">
        <v>766.33</v>
      </c>
      <c r="I107" s="7" t="s">
        <v>40</v>
      </c>
      <c r="J107" s="7" t="s">
        <v>761</v>
      </c>
    </row>
    <row r="108" spans="1:10">
      <c r="A108" s="7" t="s">
        <v>762</v>
      </c>
      <c r="B108" s="7" t="s">
        <v>763</v>
      </c>
      <c r="C108" s="7" t="s">
        <v>762</v>
      </c>
      <c r="D108" s="7" t="s">
        <v>760</v>
      </c>
      <c r="E108" s="7" t="s">
        <v>43</v>
      </c>
      <c r="F108" s="7">
        <v>27639.57</v>
      </c>
      <c r="G108" s="7">
        <v>3741</v>
      </c>
      <c r="H108" s="7" t="s">
        <v>764</v>
      </c>
      <c r="I108" s="7" t="s">
        <v>40</v>
      </c>
      <c r="J108" s="7" t="s">
        <v>765</v>
      </c>
    </row>
    <row r="109" spans="1:10">
      <c r="A109" s="7" t="s">
        <v>766</v>
      </c>
      <c r="B109" s="7" t="s">
        <v>767</v>
      </c>
      <c r="C109" s="7" t="s">
        <v>766</v>
      </c>
      <c r="D109" s="7" t="s">
        <v>768</v>
      </c>
      <c r="E109" s="7" t="s">
        <v>43</v>
      </c>
      <c r="F109" s="7">
        <v>1332.86</v>
      </c>
      <c r="G109" s="7">
        <v>56102</v>
      </c>
      <c r="H109" s="7">
        <v>747.76</v>
      </c>
      <c r="I109" s="7" t="s">
        <v>40</v>
      </c>
      <c r="J109" s="7" t="s">
        <v>299</v>
      </c>
    </row>
    <row r="110" spans="1:10">
      <c r="A110" s="7" t="s">
        <v>769</v>
      </c>
      <c r="B110" s="7" t="s">
        <v>770</v>
      </c>
      <c r="C110" s="7" t="s">
        <v>771</v>
      </c>
      <c r="D110" s="7" t="s">
        <v>772</v>
      </c>
      <c r="E110" s="7" t="s">
        <v>43</v>
      </c>
      <c r="F110" s="7">
        <v>13120.38</v>
      </c>
      <c r="G110" s="7">
        <v>2595.5</v>
      </c>
      <c r="H110" s="7">
        <v>340.54</v>
      </c>
      <c r="I110" s="7" t="s">
        <v>40</v>
      </c>
      <c r="J110" s="7" t="s">
        <v>381</v>
      </c>
    </row>
    <row r="111" spans="1:10">
      <c r="A111" s="7" t="s">
        <v>773</v>
      </c>
      <c r="B111" s="7" t="s">
        <v>774</v>
      </c>
      <c r="C111" s="7" t="s">
        <v>775</v>
      </c>
      <c r="D111" s="7" t="s">
        <v>772</v>
      </c>
      <c r="E111" s="7" t="s">
        <v>43</v>
      </c>
      <c r="F111" s="7">
        <v>2440.11</v>
      </c>
      <c r="G111" s="7">
        <v>65300</v>
      </c>
      <c r="H111" s="7" t="s">
        <v>776</v>
      </c>
      <c r="I111" s="7" t="s">
        <v>40</v>
      </c>
      <c r="J111" s="7" t="s">
        <v>777</v>
      </c>
    </row>
    <row r="112" spans="1:10">
      <c r="A112" s="7" t="s">
        <v>778</v>
      </c>
      <c r="B112" s="7" t="s">
        <v>779</v>
      </c>
      <c r="C112" s="7" t="s">
        <v>780</v>
      </c>
      <c r="D112" s="7" t="s">
        <v>772</v>
      </c>
      <c r="E112" s="7" t="s">
        <v>43</v>
      </c>
      <c r="F112" s="7">
        <v>36077.57</v>
      </c>
      <c r="G112" s="7">
        <v>1744</v>
      </c>
      <c r="H112" s="7">
        <v>629.19000000000005</v>
      </c>
      <c r="I112" s="7" t="s">
        <v>40</v>
      </c>
      <c r="J112" s="7" t="s">
        <v>59</v>
      </c>
    </row>
    <row r="113" spans="1:10">
      <c r="A113" s="7" t="s">
        <v>781</v>
      </c>
      <c r="B113" s="7" t="s">
        <v>782</v>
      </c>
      <c r="C113" s="7" t="s">
        <v>783</v>
      </c>
      <c r="D113" s="7" t="s">
        <v>784</v>
      </c>
      <c r="E113" s="7" t="s">
        <v>43</v>
      </c>
      <c r="F113" s="7">
        <v>2644.9</v>
      </c>
      <c r="G113" s="7">
        <v>12491</v>
      </c>
      <c r="H113" s="7">
        <v>330.37</v>
      </c>
      <c r="I113" s="7" t="s">
        <v>40</v>
      </c>
      <c r="J113" s="7" t="s">
        <v>381</v>
      </c>
    </row>
    <row r="114" spans="1:10">
      <c r="A114" s="7" t="s">
        <v>785</v>
      </c>
      <c r="B114" s="7" t="s">
        <v>786</v>
      </c>
      <c r="C114" s="7" t="s">
        <v>787</v>
      </c>
      <c r="D114" s="7" t="s">
        <v>784</v>
      </c>
      <c r="E114" s="7" t="s">
        <v>43</v>
      </c>
      <c r="F114" s="7">
        <v>4363.05</v>
      </c>
      <c r="G114" s="7">
        <v>7065</v>
      </c>
      <c r="H114" s="7">
        <v>308.25</v>
      </c>
      <c r="I114" s="7" t="s">
        <v>40</v>
      </c>
      <c r="J114" s="7" t="s">
        <v>308</v>
      </c>
    </row>
    <row r="115" spans="1:10">
      <c r="A115" s="7" t="s">
        <v>788</v>
      </c>
      <c r="B115" s="7" t="s">
        <v>789</v>
      </c>
      <c r="C115" s="7" t="s">
        <v>790</v>
      </c>
      <c r="D115" s="7" t="s">
        <v>791</v>
      </c>
      <c r="E115" s="7" t="s">
        <v>35</v>
      </c>
      <c r="F115" s="7">
        <v>9468.16</v>
      </c>
      <c r="G115" s="7">
        <v>7749</v>
      </c>
      <c r="H115" s="7">
        <v>733.69</v>
      </c>
      <c r="I115" s="7" t="s">
        <v>40</v>
      </c>
      <c r="J115" s="7" t="s">
        <v>595</v>
      </c>
    </row>
    <row r="116" spans="1:10">
      <c r="A116" s="6" t="s">
        <v>792</v>
      </c>
      <c r="B116" s="6"/>
      <c r="C116" s="6"/>
      <c r="D116" s="6"/>
      <c r="E116" s="6"/>
      <c r="F116" s="6" t="s">
        <v>793</v>
      </c>
      <c r="G116" s="6"/>
      <c r="H116" s="6" t="s">
        <v>794</v>
      </c>
      <c r="I116" s="6"/>
      <c r="J116" s="6" t="s">
        <v>795</v>
      </c>
    </row>
    <row r="118" spans="1:10">
      <c r="A118" s="4" t="s">
        <v>796</v>
      </c>
      <c r="B118" s="4"/>
      <c r="C118" s="4"/>
      <c r="D118" s="4"/>
      <c r="E118" s="4"/>
      <c r="F118" s="4" t="s">
        <v>793</v>
      </c>
      <c r="G118" s="4"/>
      <c r="H118" s="4" t="s">
        <v>794</v>
      </c>
      <c r="I118" s="4"/>
      <c r="J118" s="4" t="s">
        <v>795</v>
      </c>
    </row>
    <row r="121" spans="1:10">
      <c r="A121" s="4" t="s">
        <v>797</v>
      </c>
      <c r="B121" s="4"/>
      <c r="C121" s="4"/>
      <c r="D121" s="4"/>
      <c r="E121" s="4"/>
      <c r="F121" s="4" t="s">
        <v>798</v>
      </c>
      <c r="G121" s="4"/>
      <c r="H121" s="4" t="s">
        <v>799</v>
      </c>
      <c r="I121" s="4"/>
      <c r="J121" s="4" t="s">
        <v>800</v>
      </c>
    </row>
    <row r="124" spans="1:10">
      <c r="A124" s="7" t="s">
        <v>77</v>
      </c>
      <c r="B124" s="7"/>
      <c r="C124" s="7"/>
      <c r="D124" s="7"/>
      <c r="E124" s="7"/>
      <c r="F124" s="7"/>
      <c r="G124" s="7"/>
      <c r="H124" s="7"/>
      <c r="I124" s="7"/>
      <c r="J124" s="7"/>
    </row>
    <row r="128" spans="1:10">
      <c r="A128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zoomScale="85" zoomScaleNormal="85" workbookViewId="0"/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801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82</v>
      </c>
      <c r="F11" s="4" t="s">
        <v>83</v>
      </c>
      <c r="G11" s="4" t="s">
        <v>12</v>
      </c>
      <c r="H11" s="4" t="s">
        <v>84</v>
      </c>
      <c r="I11" s="4" t="s">
        <v>13</v>
      </c>
    </row>
    <row r="12" spans="1:9">
      <c r="A12" s="5"/>
      <c r="B12" s="5"/>
      <c r="C12" s="5"/>
      <c r="D12" s="5"/>
      <c r="E12" s="5" t="s">
        <v>87</v>
      </c>
      <c r="F12" s="5" t="s">
        <v>88</v>
      </c>
      <c r="G12" s="5" t="s">
        <v>15</v>
      </c>
      <c r="H12" s="5" t="s">
        <v>14</v>
      </c>
      <c r="I12" s="5" t="s">
        <v>14</v>
      </c>
    </row>
    <row r="15" spans="1:9">
      <c r="A15" s="4" t="s">
        <v>802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803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804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805</v>
      </c>
      <c r="B20" s="6"/>
      <c r="C20" s="6"/>
      <c r="D20" s="6"/>
      <c r="E20" s="6" t="s">
        <v>62</v>
      </c>
      <c r="F20" s="6"/>
      <c r="G20" s="6" t="s">
        <v>62</v>
      </c>
      <c r="H20" s="6"/>
      <c r="I20" s="6" t="s">
        <v>40</v>
      </c>
    </row>
    <row r="22" spans="1:9">
      <c r="A22" s="6" t="s">
        <v>806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807</v>
      </c>
      <c r="B23" s="6"/>
      <c r="C23" s="6"/>
      <c r="D23" s="6"/>
      <c r="E23" s="6" t="s">
        <v>62</v>
      </c>
      <c r="F23" s="6"/>
      <c r="G23" s="6" t="s">
        <v>62</v>
      </c>
      <c r="H23" s="6"/>
      <c r="I23" s="6" t="s">
        <v>40</v>
      </c>
    </row>
    <row r="25" spans="1:9">
      <c r="A25" s="6" t="s">
        <v>808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809</v>
      </c>
      <c r="B26" s="6"/>
      <c r="C26" s="6"/>
      <c r="D26" s="6"/>
      <c r="E26" s="6" t="s">
        <v>62</v>
      </c>
      <c r="F26" s="6"/>
      <c r="G26" s="6" t="s">
        <v>62</v>
      </c>
      <c r="H26" s="6"/>
      <c r="I26" s="6" t="s">
        <v>40</v>
      </c>
    </row>
    <row r="28" spans="1:9">
      <c r="A28" s="6" t="s">
        <v>810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811</v>
      </c>
      <c r="B29" s="6"/>
      <c r="C29" s="6"/>
      <c r="D29" s="6"/>
      <c r="E29" s="6" t="s">
        <v>62</v>
      </c>
      <c r="F29" s="6"/>
      <c r="G29" s="6" t="s">
        <v>62</v>
      </c>
      <c r="H29" s="6"/>
      <c r="I29" s="6" t="s">
        <v>40</v>
      </c>
    </row>
    <row r="31" spans="1:9">
      <c r="A31" s="6" t="s">
        <v>812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813</v>
      </c>
      <c r="B32" s="6"/>
      <c r="C32" s="6"/>
      <c r="D32" s="6"/>
      <c r="E32" s="6" t="s">
        <v>62</v>
      </c>
      <c r="F32" s="6"/>
      <c r="G32" s="6" t="s">
        <v>62</v>
      </c>
      <c r="H32" s="6"/>
      <c r="I32" s="6" t="s">
        <v>40</v>
      </c>
    </row>
    <row r="34" spans="1:9">
      <c r="A34" s="6" t="s">
        <v>814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815</v>
      </c>
      <c r="B35" s="6"/>
      <c r="C35" s="6"/>
      <c r="D35" s="6"/>
      <c r="E35" s="6" t="s">
        <v>62</v>
      </c>
      <c r="F35" s="6"/>
      <c r="G35" s="6" t="s">
        <v>62</v>
      </c>
      <c r="H35" s="6"/>
      <c r="I35" s="6" t="s">
        <v>40</v>
      </c>
    </row>
    <row r="37" spans="1:9">
      <c r="A37" s="4" t="s">
        <v>816</v>
      </c>
      <c r="B37" s="4"/>
      <c r="C37" s="4"/>
      <c r="D37" s="4"/>
      <c r="E37" s="4" t="s">
        <v>62</v>
      </c>
      <c r="F37" s="4"/>
      <c r="G37" s="4" t="s">
        <v>62</v>
      </c>
      <c r="H37" s="4"/>
      <c r="I37" s="4" t="s">
        <v>40</v>
      </c>
    </row>
    <row r="40" spans="1:9">
      <c r="A40" s="4" t="s">
        <v>817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818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819</v>
      </c>
      <c r="B42" s="7" t="s">
        <v>820</v>
      </c>
      <c r="C42" s="7" t="s">
        <v>821</v>
      </c>
      <c r="D42" s="7" t="s">
        <v>43</v>
      </c>
      <c r="E42" s="7">
        <v>4859.3999999999996</v>
      </c>
      <c r="F42" s="7">
        <v>2437</v>
      </c>
      <c r="G42" s="7">
        <v>118.42</v>
      </c>
      <c r="H42" s="7" t="s">
        <v>40</v>
      </c>
      <c r="I42" s="7" t="s">
        <v>104</v>
      </c>
    </row>
    <row r="43" spans="1:9">
      <c r="A43" s="7" t="s">
        <v>822</v>
      </c>
      <c r="B43" s="7" t="s">
        <v>823</v>
      </c>
      <c r="C43" s="7" t="s">
        <v>822</v>
      </c>
      <c r="D43" s="7" t="s">
        <v>35</v>
      </c>
      <c r="E43" s="7">
        <v>8607.42</v>
      </c>
      <c r="F43" s="7">
        <v>8581</v>
      </c>
      <c r="G43" s="7">
        <v>738.6</v>
      </c>
      <c r="H43" s="7" t="s">
        <v>40</v>
      </c>
      <c r="I43" s="7" t="s">
        <v>595</v>
      </c>
    </row>
    <row r="44" spans="1:9">
      <c r="A44" s="6" t="s">
        <v>824</v>
      </c>
      <c r="B44" s="6"/>
      <c r="C44" s="6"/>
      <c r="D44" s="6"/>
      <c r="E44" s="6" t="s">
        <v>825</v>
      </c>
      <c r="F44" s="6"/>
      <c r="G44" s="6">
        <v>857.03</v>
      </c>
      <c r="H44" s="6"/>
      <c r="I44" s="6" t="s">
        <v>218</v>
      </c>
    </row>
    <row r="46" spans="1:9">
      <c r="A46" s="6" t="s">
        <v>826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827</v>
      </c>
      <c r="B47" s="6"/>
      <c r="C47" s="6"/>
      <c r="D47" s="6"/>
      <c r="E47" s="6" t="s">
        <v>62</v>
      </c>
      <c r="F47" s="6"/>
      <c r="G47" s="6" t="s">
        <v>62</v>
      </c>
      <c r="H47" s="6"/>
      <c r="I47" s="6" t="s">
        <v>40</v>
      </c>
    </row>
    <row r="49" spans="1:9">
      <c r="A49" s="6" t="s">
        <v>812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813</v>
      </c>
      <c r="B50" s="6"/>
      <c r="C50" s="6"/>
      <c r="D50" s="6"/>
      <c r="E50" s="6" t="s">
        <v>62</v>
      </c>
      <c r="F50" s="6"/>
      <c r="G50" s="6" t="s">
        <v>62</v>
      </c>
      <c r="H50" s="6"/>
      <c r="I50" s="6" t="s">
        <v>40</v>
      </c>
    </row>
    <row r="52" spans="1:9">
      <c r="A52" s="6" t="s">
        <v>814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815</v>
      </c>
      <c r="B53" s="6"/>
      <c r="C53" s="6"/>
      <c r="D53" s="6"/>
      <c r="E53" s="6" t="s">
        <v>62</v>
      </c>
      <c r="F53" s="6"/>
      <c r="G53" s="6" t="s">
        <v>62</v>
      </c>
      <c r="H53" s="6"/>
      <c r="I53" s="6" t="s">
        <v>40</v>
      </c>
    </row>
    <row r="55" spans="1:9">
      <c r="A55" s="4" t="s">
        <v>828</v>
      </c>
      <c r="B55" s="4"/>
      <c r="C55" s="4"/>
      <c r="D55" s="4"/>
      <c r="E55" s="4" t="s">
        <v>825</v>
      </c>
      <c r="F55" s="4"/>
      <c r="G55" s="4">
        <v>857.03</v>
      </c>
      <c r="H55" s="4"/>
      <c r="I55" s="4" t="s">
        <v>218</v>
      </c>
    </row>
    <row r="58" spans="1:9">
      <c r="A58" s="4" t="s">
        <v>829</v>
      </c>
      <c r="B58" s="4"/>
      <c r="C58" s="4"/>
      <c r="D58" s="4"/>
      <c r="E58" s="4" t="s">
        <v>825</v>
      </c>
      <c r="F58" s="4"/>
      <c r="G58" s="4">
        <v>857.03</v>
      </c>
      <c r="H58" s="4"/>
      <c r="I58" s="4" t="s">
        <v>218</v>
      </c>
    </row>
    <row r="61" spans="1:9">
      <c r="A61" s="7" t="s">
        <v>77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rightToLeft="1" zoomScale="90" zoomScaleNormal="90" workbookViewId="0">
      <selection activeCell="M38" sqref="M38"/>
    </sheetView>
  </sheetViews>
  <sheetFormatPr defaultColWidth="9.28515625" defaultRowHeight="12.75"/>
  <cols>
    <col min="1" max="1" width="46.7109375" customWidth="1"/>
    <col min="2" max="2" width="9.28515625" bestFit="1" customWidth="1"/>
    <col min="3" max="3" width="11.85546875" bestFit="1" customWidth="1"/>
    <col min="4" max="4" width="9.28515625" bestFit="1" customWidth="1"/>
    <col min="5" max="5" width="5" bestFit="1" customWidth="1"/>
    <col min="6" max="6" width="8.42578125" bestFit="1" customWidth="1"/>
    <col min="7" max="7" width="8.85546875" bestFit="1" customWidth="1"/>
    <col min="8" max="8" width="11" bestFit="1" customWidth="1"/>
    <col min="9" max="9" width="7.7109375" bestFit="1" customWidth="1"/>
    <col min="10" max="10" width="8.7109375" bestFit="1" customWidth="1"/>
    <col min="11" max="11" width="19.28515625" bestFit="1" customWidth="1"/>
    <col min="12" max="12" width="16.7109375" bestFit="1" customWidth="1"/>
  </cols>
  <sheetData>
    <row r="2" spans="1:12" ht="18">
      <c r="A2" s="1" t="s">
        <v>0</v>
      </c>
    </row>
    <row r="4" spans="1:12" ht="18">
      <c r="A4" s="1" t="s">
        <v>830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176</v>
      </c>
      <c r="E11" s="4" t="s">
        <v>7</v>
      </c>
      <c r="F11" s="4" t="s">
        <v>8</v>
      </c>
      <c r="G11" s="4" t="s">
        <v>9</v>
      </c>
      <c r="H11" s="4" t="s">
        <v>82</v>
      </c>
      <c r="I11" s="4" t="s">
        <v>83</v>
      </c>
      <c r="J11" s="4" t="s">
        <v>12</v>
      </c>
      <c r="K11" s="4" t="s">
        <v>84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87</v>
      </c>
      <c r="I12" s="5" t="s">
        <v>88</v>
      </c>
      <c r="J12" s="5" t="s">
        <v>15</v>
      </c>
      <c r="K12" s="5" t="s">
        <v>14</v>
      </c>
      <c r="L12" s="5" t="s">
        <v>14</v>
      </c>
    </row>
    <row r="15" spans="1:12">
      <c r="A15" s="4" t="s">
        <v>831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832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833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834</v>
      </c>
      <c r="B20" s="7">
        <v>5108642</v>
      </c>
      <c r="C20" s="7" t="s">
        <v>835</v>
      </c>
      <c r="D20" s="7" t="s">
        <v>836</v>
      </c>
      <c r="E20" s="7"/>
      <c r="F20" s="7"/>
      <c r="G20" s="7" t="s">
        <v>23</v>
      </c>
      <c r="H20" s="7">
        <v>70800</v>
      </c>
      <c r="I20" s="7">
        <v>144.08000000000001</v>
      </c>
      <c r="J20" s="7">
        <v>102.01</v>
      </c>
      <c r="K20" s="18">
        <v>7.7220981778400517E-4</v>
      </c>
      <c r="L20" s="7" t="s">
        <v>244</v>
      </c>
    </row>
    <row r="21" spans="1:12">
      <c r="A21" s="7" t="s">
        <v>837</v>
      </c>
      <c r="B21" s="7">
        <v>5105903</v>
      </c>
      <c r="C21" s="7" t="s">
        <v>835</v>
      </c>
      <c r="D21" s="7" t="s">
        <v>836</v>
      </c>
      <c r="E21" s="7"/>
      <c r="F21" s="7"/>
      <c r="G21" s="7" t="s">
        <v>23</v>
      </c>
      <c r="H21" s="7">
        <v>404349</v>
      </c>
      <c r="I21" s="7">
        <v>226.93</v>
      </c>
      <c r="J21" s="7">
        <v>917.59</v>
      </c>
      <c r="K21" s="18">
        <v>3.1103769230769233E-3</v>
      </c>
      <c r="L21" s="7" t="s">
        <v>278</v>
      </c>
    </row>
    <row r="22" spans="1:12">
      <c r="A22" s="7" t="s">
        <v>838</v>
      </c>
      <c r="B22" s="7">
        <v>5105218</v>
      </c>
      <c r="C22" s="7" t="s">
        <v>835</v>
      </c>
      <c r="D22" s="7" t="s">
        <v>836</v>
      </c>
      <c r="E22" s="7"/>
      <c r="F22" s="7"/>
      <c r="G22" s="7" t="s">
        <v>23</v>
      </c>
      <c r="H22" s="7">
        <v>120264</v>
      </c>
      <c r="I22" s="7">
        <v>113.29</v>
      </c>
      <c r="J22" s="7">
        <v>136.25</v>
      </c>
      <c r="K22" s="18">
        <v>1.7126420378628835E-3</v>
      </c>
      <c r="L22" s="7" t="s">
        <v>313</v>
      </c>
    </row>
    <row r="23" spans="1:12">
      <c r="A23" s="6" t="s">
        <v>839</v>
      </c>
      <c r="B23" s="6"/>
      <c r="C23" s="6"/>
      <c r="D23" s="6"/>
      <c r="E23" s="6"/>
      <c r="F23" s="6"/>
      <c r="G23" s="6"/>
      <c r="H23" s="6" t="s">
        <v>840</v>
      </c>
      <c r="I23" s="6"/>
      <c r="J23" s="6" t="s">
        <v>841</v>
      </c>
      <c r="K23" s="6"/>
      <c r="L23" s="6" t="s">
        <v>842</v>
      </c>
    </row>
    <row r="25" spans="1:12">
      <c r="A25" s="4" t="s">
        <v>843</v>
      </c>
      <c r="B25" s="4"/>
      <c r="C25" s="4"/>
      <c r="D25" s="4"/>
      <c r="E25" s="4"/>
      <c r="F25" s="4"/>
      <c r="G25" s="4"/>
      <c r="H25" s="4" t="s">
        <v>840</v>
      </c>
      <c r="I25" s="4"/>
      <c r="J25" s="4" t="s">
        <v>841</v>
      </c>
      <c r="K25" s="4"/>
      <c r="L25" s="4" t="s">
        <v>842</v>
      </c>
    </row>
    <row r="28" spans="1:12">
      <c r="A28" s="4" t="s">
        <v>844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845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 t="s">
        <v>846</v>
      </c>
      <c r="B30" s="6"/>
      <c r="C30" s="6"/>
      <c r="D30" s="6"/>
      <c r="E30" s="6"/>
      <c r="F30" s="6"/>
      <c r="G30" s="6"/>
      <c r="H30" s="6" t="s">
        <v>62</v>
      </c>
      <c r="I30" s="6"/>
      <c r="J30" s="6" t="s">
        <v>62</v>
      </c>
      <c r="K30" s="6"/>
      <c r="L30" s="6" t="s">
        <v>40</v>
      </c>
    </row>
    <row r="32" spans="1:12">
      <c r="A32" s="4" t="s">
        <v>847</v>
      </c>
      <c r="B32" s="4"/>
      <c r="C32" s="4"/>
      <c r="D32" s="4"/>
      <c r="E32" s="4"/>
      <c r="F32" s="4"/>
      <c r="G32" s="4"/>
      <c r="H32" s="4" t="s">
        <v>62</v>
      </c>
      <c r="I32" s="4"/>
      <c r="J32" s="4" t="s">
        <v>62</v>
      </c>
      <c r="K32" s="4"/>
      <c r="L32" s="4" t="s">
        <v>40</v>
      </c>
    </row>
    <row r="35" spans="1:12">
      <c r="A35" s="4" t="s">
        <v>848</v>
      </c>
      <c r="B35" s="4"/>
      <c r="C35" s="4"/>
      <c r="D35" s="4"/>
      <c r="E35" s="4"/>
      <c r="F35" s="4"/>
      <c r="G35" s="4"/>
      <c r="H35" s="4" t="s">
        <v>840</v>
      </c>
      <c r="I35" s="4"/>
      <c r="J35" s="4" t="s">
        <v>841</v>
      </c>
      <c r="K35" s="4"/>
      <c r="L35" s="4" t="s">
        <v>842</v>
      </c>
    </row>
    <row r="38" spans="1:12">
      <c r="A38" s="7" t="s">
        <v>77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42" spans="1:12">
      <c r="A4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90" zoomScaleNormal="90" workbookViewId="0">
      <selection activeCell="J41" sqref="J41"/>
    </sheetView>
  </sheetViews>
  <sheetFormatPr defaultColWidth="9.28515625" defaultRowHeight="12.75"/>
  <cols>
    <col min="1" max="1" width="27.7109375" customWidth="1"/>
    <col min="2" max="2" width="9.28515625" bestFit="1" customWidth="1"/>
    <col min="3" max="3" width="26" customWidth="1"/>
    <col min="4" max="4" width="9" bestFit="1" customWidth="1"/>
    <col min="5" max="5" width="8.85546875" bestFit="1" customWidth="1"/>
    <col min="6" max="6" width="9.85546875" bestFit="1" customWidth="1"/>
    <col min="7" max="7" width="6.7109375" bestFit="1" customWidth="1"/>
    <col min="8" max="8" width="7.85546875" bestFit="1" customWidth="1"/>
    <col min="9" max="9" width="19.28515625" bestFit="1" customWidth="1"/>
    <col min="10" max="10" width="16.7109375" bestFit="1" customWidth="1"/>
  </cols>
  <sheetData>
    <row r="2" spans="1:10" ht="18">
      <c r="A2" s="1" t="s">
        <v>0</v>
      </c>
    </row>
    <row r="4" spans="1:10" ht="18">
      <c r="A4" s="1" t="s">
        <v>849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176</v>
      </c>
      <c r="E11" s="4" t="s">
        <v>9</v>
      </c>
      <c r="F11" s="4" t="s">
        <v>82</v>
      </c>
      <c r="G11" s="4" t="s">
        <v>83</v>
      </c>
      <c r="H11" s="4" t="s">
        <v>12</v>
      </c>
      <c r="I11" s="4" t="s">
        <v>84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15</v>
      </c>
      <c r="I12" s="5" t="s">
        <v>14</v>
      </c>
      <c r="J12" s="5" t="s">
        <v>14</v>
      </c>
    </row>
    <row r="15" spans="1:10">
      <c r="A15" s="4" t="s">
        <v>850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851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851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852</v>
      </c>
      <c r="B20" s="7">
        <v>3900305</v>
      </c>
      <c r="C20" s="7" t="s">
        <v>258</v>
      </c>
      <c r="D20" s="7" t="s">
        <v>247</v>
      </c>
      <c r="E20" s="7" t="s">
        <v>23</v>
      </c>
      <c r="F20" s="7">
        <v>3300</v>
      </c>
      <c r="G20" s="7">
        <v>246</v>
      </c>
      <c r="H20" s="7">
        <v>8.1199999999999992</v>
      </c>
      <c r="I20" s="7" t="s">
        <v>313</v>
      </c>
      <c r="J20" s="7" t="s">
        <v>40</v>
      </c>
    </row>
    <row r="21" spans="1:10">
      <c r="A21" s="7" t="s">
        <v>853</v>
      </c>
      <c r="B21" s="7">
        <v>1128479</v>
      </c>
      <c r="C21" s="7" t="s">
        <v>623</v>
      </c>
      <c r="D21" s="7" t="s">
        <v>854</v>
      </c>
      <c r="E21" s="7" t="s">
        <v>23</v>
      </c>
      <c r="F21" s="7">
        <v>6500</v>
      </c>
      <c r="G21" s="7">
        <v>21.7</v>
      </c>
      <c r="H21" s="7">
        <v>1.41</v>
      </c>
      <c r="I21" s="7" t="s">
        <v>761</v>
      </c>
      <c r="J21" s="7" t="s">
        <v>40</v>
      </c>
    </row>
    <row r="22" spans="1:10">
      <c r="A22" s="7" t="s">
        <v>855</v>
      </c>
      <c r="B22" s="7">
        <v>1128487</v>
      </c>
      <c r="C22" s="7" t="s">
        <v>623</v>
      </c>
      <c r="D22" s="7" t="s">
        <v>854</v>
      </c>
      <c r="E22" s="7" t="s">
        <v>23</v>
      </c>
      <c r="F22" s="7">
        <v>6500</v>
      </c>
      <c r="G22" s="7">
        <v>20</v>
      </c>
      <c r="H22" s="7">
        <v>1.3</v>
      </c>
      <c r="I22" s="7" t="s">
        <v>441</v>
      </c>
      <c r="J22" s="7" t="s">
        <v>40</v>
      </c>
    </row>
    <row r="23" spans="1:10">
      <c r="A23" s="7" t="s">
        <v>856</v>
      </c>
      <c r="B23" s="7">
        <v>5260054</v>
      </c>
      <c r="C23" s="7" t="s">
        <v>637</v>
      </c>
      <c r="D23" s="7" t="s">
        <v>857</v>
      </c>
      <c r="E23" s="7" t="s">
        <v>23</v>
      </c>
      <c r="F23" s="7">
        <v>375</v>
      </c>
      <c r="G23" s="7">
        <v>20</v>
      </c>
      <c r="H23" s="7">
        <v>7.0000000000000007E-2</v>
      </c>
      <c r="I23" s="7" t="s">
        <v>162</v>
      </c>
      <c r="J23" s="7" t="s">
        <v>40</v>
      </c>
    </row>
    <row r="24" spans="1:10">
      <c r="A24" s="7" t="s">
        <v>858</v>
      </c>
      <c r="B24" s="7">
        <v>1127570</v>
      </c>
      <c r="C24" s="7" t="s">
        <v>601</v>
      </c>
      <c r="D24" s="7" t="s">
        <v>247</v>
      </c>
      <c r="E24" s="7" t="s">
        <v>23</v>
      </c>
      <c r="F24" s="7">
        <v>7500</v>
      </c>
      <c r="G24" s="7">
        <v>115.3</v>
      </c>
      <c r="H24" s="7">
        <v>8.65</v>
      </c>
      <c r="I24" s="7" t="s">
        <v>318</v>
      </c>
      <c r="J24" s="7" t="s">
        <v>40</v>
      </c>
    </row>
    <row r="25" spans="1:10">
      <c r="A25" s="6" t="s">
        <v>859</v>
      </c>
      <c r="B25" s="6"/>
      <c r="C25" s="6"/>
      <c r="D25" s="6"/>
      <c r="E25" s="6"/>
      <c r="F25" s="6" t="s">
        <v>860</v>
      </c>
      <c r="G25" s="6"/>
      <c r="H25" s="6">
        <v>19.55</v>
      </c>
      <c r="I25" s="6"/>
      <c r="J25" s="6" t="s">
        <v>51</v>
      </c>
    </row>
    <row r="27" spans="1:10">
      <c r="A27" s="4" t="s">
        <v>859</v>
      </c>
      <c r="B27" s="4"/>
      <c r="C27" s="4"/>
      <c r="D27" s="4"/>
      <c r="E27" s="4"/>
      <c r="F27" s="4" t="s">
        <v>860</v>
      </c>
      <c r="G27" s="4"/>
      <c r="H27" s="4">
        <v>19.55</v>
      </c>
      <c r="I27" s="4"/>
      <c r="J27" s="4" t="s">
        <v>51</v>
      </c>
    </row>
    <row r="30" spans="1:10">
      <c r="A30" s="4" t="s">
        <v>861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861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862</v>
      </c>
      <c r="B32" s="6"/>
      <c r="C32" s="6"/>
      <c r="D32" s="6"/>
      <c r="E32" s="6"/>
      <c r="F32" s="6" t="s">
        <v>62</v>
      </c>
      <c r="G32" s="6"/>
      <c r="H32" s="6" t="s">
        <v>62</v>
      </c>
      <c r="I32" s="6"/>
      <c r="J32" s="6" t="s">
        <v>40</v>
      </c>
    </row>
    <row r="34" spans="1:10">
      <c r="A34" s="4" t="s">
        <v>862</v>
      </c>
      <c r="B34" s="4"/>
      <c r="C34" s="4"/>
      <c r="D34" s="4"/>
      <c r="E34" s="4"/>
      <c r="F34" s="4" t="s">
        <v>62</v>
      </c>
      <c r="G34" s="4"/>
      <c r="H34" s="4" t="s">
        <v>62</v>
      </c>
      <c r="I34" s="4"/>
      <c r="J34" s="4" t="s">
        <v>40</v>
      </c>
    </row>
    <row r="37" spans="1:10">
      <c r="A37" s="4" t="s">
        <v>863</v>
      </c>
      <c r="B37" s="4"/>
      <c r="C37" s="4"/>
      <c r="D37" s="4"/>
      <c r="E37" s="4"/>
      <c r="F37" s="4" t="s">
        <v>860</v>
      </c>
      <c r="G37" s="4"/>
      <c r="H37" s="4">
        <v>19.55</v>
      </c>
      <c r="I37" s="4"/>
      <c r="J37" s="4" t="s">
        <v>51</v>
      </c>
    </row>
    <row r="40" spans="1:10">
      <c r="A40" s="7" t="s">
        <v>77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2014-02-05T10:25:56Z</dcterms:created>
  <dcterms:modified xsi:type="dcterms:W3CDTF">2014-02-05T14:27:44Z</dcterms:modified>
</cp:coreProperties>
</file>