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7115" windowHeight="1278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/>
</workbook>
</file>

<file path=xl/calcChain.xml><?xml version="1.0" encoding="utf-8"?>
<calcChain xmlns="http://schemas.openxmlformats.org/spreadsheetml/2006/main">
  <c r="B12" i="27"/>
  <c r="B11"/>
  <c r="B10"/>
  <c r="B9"/>
  <c r="B8"/>
</calcChain>
</file>

<file path=xl/sharedStrings.xml><?xml version="1.0" encoding="utf-8"?>
<sst xmlns="http://schemas.openxmlformats.org/spreadsheetml/2006/main" count="4013" uniqueCount="1351">
  <si>
    <t>סכום נכסי ההשקעה</t>
  </si>
  <si>
    <t>תאריך: 17/04/13
שעה:    13:37</t>
  </si>
  <si>
    <t>לתאריך 31/03/2013
שם קופה 
מספר אישור 274
חברות: הדסה פנסיה (6)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</si>
  <si>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</si>
  <si>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</si>
  <si>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</si>
  <si>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</si>
  <si>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</si>
  <si>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</si>
  <si>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</si>
  <si>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</si>
  <si>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</si>
  <si>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</si>
  <si>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</si>
  <si>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</si>
  <si>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</si>
  <si>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</si>
  <si>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</si>
  <si>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</si>
  <si>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</si>
  <si>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</si>
  <si>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</si>
  <si>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</si>
  <si>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</si>
  <si>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</si>
  <si>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</si>
  <si>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</si>
  <si>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</si>
  <si>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</si>
  <si>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</si>
  <si>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</si>
  <si>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</si>
  <si>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</si>
  <si>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</si>
  <si>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שערי חליפין מטבעות</t>
  </si>
  <si>
    <t>שער</t>
  </si>
  <si>
    <t>מטבע</t>
  </si>
  <si>
    <t>דולר ארהב</t>
  </si>
  <si>
    <t>יורו</t>
  </si>
  <si>
    <t>לישט</t>
  </si>
  <si>
    <t>יין יפני</t>
  </si>
  <si>
    <t>כתר נורבגי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</si>
  <si>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</si>
  <si>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</si>
  <si>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</si>
  <si>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</si>
  <si>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</si>
  <si>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</si>
  <si>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</si>
  <si>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</si>
  <si>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</si>
  <si>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</si>
  <si>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</si>
  <si>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>לא מדורג</t>
  </si>
  <si>
    <t>0</t>
  </si>
  <si>
    <t>1111111111- 10- בנק לאומי</t>
  </si>
  <si>
    <t>עו'ש</t>
  </si>
  <si>
    <t>1111111111- 11- בנק דיסקונט</t>
  </si>
  <si>
    <t>1111111111- 13- בנק איגוד</t>
  </si>
  <si>
    <t>1111111111- 20- בנק מזרחי</t>
  </si>
  <si>
    <t>1111111111- 26- יו-בנק</t>
  </si>
  <si>
    <t>1111111111- 33- פועלים סהר</t>
  </si>
  <si>
    <t xml:space="preserve"> סה''כ ל: יתרת מזומנים ועו"ש בש"ח</t>
  </si>
  <si>
    <t xml:space="preserve"> יתרת מזומנים ועו"ש נקובים במט"ח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</si>
  <si>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</si>
  <si>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</si>
  <si>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</si>
  <si>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</si>
  <si>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</si>
  <si>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1000298- 10- בנק לאומי</t>
  </si>
  <si>
    <t>יורו- מטבעות</t>
  </si>
  <si>
    <t>1000298- 33- פועלים סהר</t>
  </si>
  <si>
    <t>1000306- 33- פועלים סהר</t>
  </si>
  <si>
    <t>לישט- מטבעות</t>
  </si>
  <si>
    <t xml:space="preserve"> סה''כ ל: יתרת מזומנים ועו"ש נקובים במט"ח</t>
  </si>
  <si>
    <t xml:space="preserve"> פח"ק/פר"י</t>
  </si>
  <si>
    <t>1111111110- 12- בנק הפועלים</t>
  </si>
  <si>
    <t>פ.ח.ק.</t>
  </si>
  <si>
    <t>1111111110- 20- בנק מזרחי</t>
  </si>
  <si>
    <t>1111111110- 33- פועלים סהר</t>
  </si>
  <si>
    <t xml:space="preserve"> סה''כ ל: פח"ק/פר"י</t>
  </si>
  <si>
    <t xml:space="preserve"> פק"מ לתקופה של עד 3 חודשים</t>
  </si>
  <si>
    <t>מעלות</t>
  </si>
  <si>
    <t>AA+</t>
  </si>
  <si>
    <t>813399854- 33- פועלים סהר</t>
  </si>
  <si>
    <t>פקמ  4.4.13 1.72% פועלים- בנק הפועלים</t>
  </si>
  <si>
    <t>AA-</t>
  </si>
  <si>
    <t>813397536- 33- פועלים סהר</t>
  </si>
  <si>
    <t>פקמ  3.4.13 1.76% דיסקונט- דיסקונט</t>
  </si>
  <si>
    <t>813395308- 33- פועלים סהר</t>
  </si>
  <si>
    <t>פקמ 7.4.13 1.76% דיסקונט- דיסקונט</t>
  </si>
  <si>
    <t>813399771- 33- פועלים סהר</t>
  </si>
  <si>
    <t>פקמ 4.4.13 1.67% מזרחי- מזרחי טפחות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</si>
  <si>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</si>
  <si>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</si>
  <si>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</si>
  <si>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</si>
  <si>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</si>
  <si>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</si>
  <si>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</si>
  <si>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</si>
  <si>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</si>
  <si>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</si>
  <si>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</si>
  <si>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</si>
  <si>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</si>
  <si>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</si>
  <si>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</si>
  <si>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</si>
  <si>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</si>
  <si>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</si>
  <si>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</si>
  <si>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</si>
  <si>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</si>
  <si>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</si>
  <si>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>RF</t>
  </si>
  <si>
    <t>9590431</t>
  </si>
  <si>
    <t>גליל 5904- ממשלת ישראל</t>
  </si>
  <si>
    <t>1120583</t>
  </si>
  <si>
    <t>ממשלתי  צמוד 0841- ממשלת ישראל</t>
  </si>
  <si>
    <t>1097708</t>
  </si>
  <si>
    <t>ממשלתי צמוד 0536- ממשלת ישראל</t>
  </si>
  <si>
    <t xml:space="preserve"> סה''כ ל: צמודות מדד</t>
  </si>
  <si>
    <t xml:space="preserve"> לא צמודות</t>
  </si>
  <si>
    <t>1123272</t>
  </si>
  <si>
    <t>ממשלתי שקלי 0122- ממשלת ישראל</t>
  </si>
  <si>
    <t>1125400</t>
  </si>
  <si>
    <t>ממשלתי שקלי 142- ממשלת ישראל</t>
  </si>
  <si>
    <t xml:space="preserve"> סה''כ ל: לא צמודות</t>
  </si>
  <si>
    <t xml:space="preserve"> צמודות לדולר</t>
  </si>
  <si>
    <t xml:space="preserve"> סה''כ ל: צמודות לדולר</t>
  </si>
  <si>
    <t xml:space="preserve"> אג"ח ממשלתי בחו"ל</t>
  </si>
  <si>
    <t xml:space="preserve"> _x0000_</t>
  </si>
  <si>
    <t>S&amp;P</t>
  </si>
  <si>
    <t>A+</t>
  </si>
  <si>
    <t>US46513AGA25</t>
  </si>
  <si>
    <t>ISRAEL 4% 30.06.22- ממשלת ישראל</t>
  </si>
  <si>
    <t>Moodys</t>
  </si>
  <si>
    <t>A1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</si>
  <si>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</si>
  <si>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</si>
  <si>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</si>
  <si>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</si>
  <si>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</si>
  <si>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</si>
  <si>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</si>
  <si>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</si>
  <si>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 סה''כ ל: אג"ח ממשלתי בחו"ל</t>
  </si>
  <si>
    <t xml:space="preserve"> אג"ח ממשלות זרות בחו"ל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</si>
  <si>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</si>
  <si>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</si>
  <si>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</si>
  <si>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</si>
  <si>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</si>
  <si>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</si>
  <si>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</si>
  <si>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</si>
  <si>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</si>
  <si>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</si>
  <si>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</si>
  <si>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</si>
  <si>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</si>
  <si>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</si>
  <si>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</si>
  <si>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בנקים</t>
  </si>
  <si>
    <t>1940535</t>
  </si>
  <si>
    <t>פועלים הנפקות 32- בנק הפועלים</t>
  </si>
  <si>
    <t>AA</t>
  </si>
  <si>
    <t>ביטוח</t>
  </si>
  <si>
    <t>1099738</t>
  </si>
  <si>
    <t>הראל כ.התחייבות א- הראל מימון והנפקות</t>
  </si>
  <si>
    <t>1940402</t>
  </si>
  <si>
    <t>פועלים כ.התחייבות 10- בנק הפועלים</t>
  </si>
  <si>
    <t>1940501</t>
  </si>
  <si>
    <t>פועלים כ.התחייבות 14- בנק הפועלים</t>
  </si>
  <si>
    <t>1940543</t>
  </si>
  <si>
    <t>פועלים כ.התחייבות 15- בנק הפועלים</t>
  </si>
  <si>
    <t>פנימי</t>
  </si>
  <si>
    <t>מסחר ושרותים</t>
  </si>
  <si>
    <t>2300143</t>
  </si>
  <si>
    <t>בזק אגח 6- בזק</t>
  </si>
  <si>
    <t>1126077</t>
  </si>
  <si>
    <t>הראל הנפקות אגח ז- הראל מימון והנפקות</t>
  </si>
  <si>
    <t>1126069</t>
  </si>
  <si>
    <t>הראל ו חסום 1.7.13 ה.שלישונ 3.85 2023- הראל מימון והנפקות</t>
  </si>
  <si>
    <t>6040141</t>
  </si>
  <si>
    <t>לאומי 200 ה.משני עליון 2021 4%- לאומי</t>
  </si>
  <si>
    <t>מידרוג</t>
  </si>
  <si>
    <t>Aa3</t>
  </si>
  <si>
    <t>1103670</t>
  </si>
  <si>
    <t>מנורה ביטוח הון 1- מנורה מבטחים בטוח</t>
  </si>
  <si>
    <t>5660048</t>
  </si>
  <si>
    <t>מנורה מבטחים החזקות א- מנורה מבטחים החזקות</t>
  </si>
  <si>
    <t>1124080</t>
  </si>
  <si>
    <t>איגוד כ.התחייבות נדחה יט- אגוד</t>
  </si>
  <si>
    <t>1120120</t>
  </si>
  <si>
    <t>כ.ביטוח ג טפטוף 19.6.13 ה.משני- כלל חברה לביטוח</t>
  </si>
  <si>
    <t>6950083</t>
  </si>
  <si>
    <t>מזרחי טפחות שטר הון א- מזרחי טפחות</t>
  </si>
  <si>
    <t>תעשייה</t>
  </si>
  <si>
    <t>1110923</t>
  </si>
  <si>
    <t>מכתשים  אגן סדרה ג- מכתשים אגן</t>
  </si>
  <si>
    <t>נדלן ובינוי</t>
  </si>
  <si>
    <t>3230125</t>
  </si>
  <si>
    <t>מליסרון ו- מליסרון</t>
  </si>
  <si>
    <t>1125996</t>
  </si>
  <si>
    <t>סלקום ו- סלקום ישראל</t>
  </si>
  <si>
    <t>1119999</t>
  </si>
  <si>
    <t>ר.כ.נדלן ד טפטוף 5.1.14- רבוע נדל"ן</t>
  </si>
  <si>
    <t>A</t>
  </si>
  <si>
    <t>3900271</t>
  </si>
  <si>
    <t>אלוני חץ ח 4.45% 2023- אלוני חץ</t>
  </si>
  <si>
    <t>1117423</t>
  </si>
  <si>
    <t>בריטיש ישראל ג- בריטיש ישראל השקעות בע"מ</t>
  </si>
  <si>
    <t>1260397</t>
  </si>
  <si>
    <t>ג.גלוב ד טפטוף 29.1.14- גזית גלוב</t>
  </si>
  <si>
    <t>1260306</t>
  </si>
  <si>
    <t>גזית גלוב ג- גזית גלוב</t>
  </si>
  <si>
    <t>1260462</t>
  </si>
  <si>
    <t>גזית גלוב ט- גזית גלוב</t>
  </si>
  <si>
    <t>השקעה ואחזקות</t>
  </si>
  <si>
    <t>1111319</t>
  </si>
  <si>
    <t>דלק פטרוליום ז- דלק פטרוליום</t>
  </si>
  <si>
    <t>7230303</t>
  </si>
  <si>
    <t>נורסטאר ט טפטוף 5.4.14- נורסטאר החזקות אינכ</t>
  </si>
  <si>
    <t>6990139</t>
  </si>
  <si>
    <t>נכסים ובניין ג- נכסים בנין</t>
  </si>
  <si>
    <t>A2</t>
  </si>
  <si>
    <t>1110733</t>
  </si>
  <si>
    <t>שיכון ובינוי 2- שיכון ובינוי</t>
  </si>
  <si>
    <t>1117910</t>
  </si>
  <si>
    <t>שכון ובינוי 4- שיכון ובינוי</t>
  </si>
  <si>
    <t>1125210</t>
  </si>
  <si>
    <t>שכון ובינוי 5- שיכון ובינוי</t>
  </si>
  <si>
    <t>A-</t>
  </si>
  <si>
    <t>7480098</t>
  </si>
  <si>
    <t>דיסקונט הון משני עליון 1- דיסקונט</t>
  </si>
  <si>
    <t>BBB</t>
  </si>
  <si>
    <t>6910095</t>
  </si>
  <si>
    <t>דיסקונט הון ראשוני מורכב 1- דיסקונט</t>
  </si>
  <si>
    <t>1105543</t>
  </si>
  <si>
    <t>קבוצת דלק יג- קבוצת דלק</t>
  </si>
  <si>
    <t>1115823</t>
  </si>
  <si>
    <t>קבוצת דלק יח- קבוצת דלק</t>
  </si>
  <si>
    <t>1106046</t>
  </si>
  <si>
    <t>קבוצת דלק כב- קבוצת דלק</t>
  </si>
  <si>
    <t>BB</t>
  </si>
  <si>
    <t>1113034</t>
  </si>
  <si>
    <t>קרדן אן.וי. סדרה ב- קרדן אן.וי.</t>
  </si>
  <si>
    <t xml:space="preserve"> סה''כ ל: צמוד למדד</t>
  </si>
  <si>
    <t xml:space="preserve"> לא צמוד</t>
  </si>
  <si>
    <t>1110931</t>
  </si>
  <si>
    <t>מכתשים אגן ד- מכתשים אגן</t>
  </si>
  <si>
    <t>1113661</t>
  </si>
  <si>
    <t>סלקום ה- סלקום ישראל</t>
  </si>
  <si>
    <t>1126002</t>
  </si>
  <si>
    <t>סלקום ז- סלקום ישראל</t>
  </si>
  <si>
    <t>1114073</t>
  </si>
  <si>
    <t>פז נפט אג"ח ג- פז חברת נפט</t>
  </si>
  <si>
    <t>1111327</t>
  </si>
  <si>
    <t>דלק פטרוליום ח- דלק פטרוליום</t>
  </si>
  <si>
    <t>1115070</t>
  </si>
  <si>
    <t>דלק קב. טו טפטוף 9.11.13- קבוצת דלק</t>
  </si>
  <si>
    <t>1115062</t>
  </si>
  <si>
    <t>קבוצת דלק יד- קבוצת דלק</t>
  </si>
  <si>
    <t xml:space="preserve"> סה''כ ל: לא צמוד</t>
  </si>
  <si>
    <t xml:space="preserve"> צמוד למט"ח</t>
  </si>
  <si>
    <t xml:space="preserve"> סה''כ ל: צמוד למט"ח</t>
  </si>
  <si>
    <t xml:space="preserve"> צמודות למדד אחר</t>
  </si>
  <si>
    <t xml:space="preserve"> סה''כ ל: צמודות למדד אחר</t>
  </si>
  <si>
    <t>us46507wab63</t>
  </si>
  <si>
    <t>7.75% ISRAEL ELECTRIC 12/27- חשמל</t>
  </si>
  <si>
    <t>USM60170AC79</t>
  </si>
  <si>
    <t>ISRAEL ELECTRIC 8.1% 2096- חשמל</t>
  </si>
  <si>
    <t>US46507NAB64 corp</t>
  </si>
  <si>
    <t>ISRELE electric  9.375% 01.20- חשמל</t>
  </si>
  <si>
    <t>US4042Q1AB39</t>
  </si>
  <si>
    <t>HSBC5 5/8 08/15/35- HSBC Bank</t>
  </si>
  <si>
    <t>Baa1</t>
  </si>
  <si>
    <t>US06051GDX43</t>
  </si>
  <si>
    <t>BAC 5.65 05/01/18- BANK OF AMER CRP</t>
  </si>
  <si>
    <t>US40429CFR88</t>
  </si>
  <si>
    <t>HSBC F 06/01/16- HSBC Bank</t>
  </si>
  <si>
    <t>XS0347918723</t>
  </si>
  <si>
    <t>NAB VAR 09/49- NATIONAL AUSTRALIA BK-NV</t>
  </si>
  <si>
    <t>XS0431744282</t>
  </si>
  <si>
    <t>RABOBK VAR 49-19- RABOBANK</t>
  </si>
  <si>
    <t>סה''כ אג''ח קונצרני</t>
  </si>
  <si>
    <t>ניירות ערך סחירים: מניות</t>
  </si>
  <si>
    <t xml:space="preserve"> תל אביב 25</t>
  </si>
  <si>
    <t>662577</t>
  </si>
  <si>
    <t>פועלים- בנק הפועלים</t>
  </si>
  <si>
    <t>691212</t>
  </si>
  <si>
    <t>דיסקונט       א- דיסקונט</t>
  </si>
  <si>
    <t>604611</t>
  </si>
  <si>
    <t>לאומי- לאומי</t>
  </si>
  <si>
    <t>695437</t>
  </si>
  <si>
    <t>מזרחי טפחות- מזרחי טפחות</t>
  </si>
  <si>
    <t>576017</t>
  </si>
  <si>
    <t>חברה לישראל- החברה לישראל</t>
  </si>
  <si>
    <t>1100007</t>
  </si>
  <si>
    <t>פז נפט- פז חברת נפט</t>
  </si>
  <si>
    <t>1084128</t>
  </si>
  <si>
    <t>קבוצת דלק- קבוצת דלק</t>
  </si>
  <si>
    <t>חיפושי נפט וגז</t>
  </si>
  <si>
    <t>268011</t>
  </si>
  <si>
    <t>אבנר        יהש- אבנר יהש</t>
  </si>
  <si>
    <t>230011</t>
  </si>
  <si>
    <t>בזק- בזק</t>
  </si>
  <si>
    <t>1101534</t>
  </si>
  <si>
    <t>סלקום- סלקום ישראל</t>
  </si>
  <si>
    <t>1083484</t>
  </si>
  <si>
    <t>פרטנר- פרטנר</t>
  </si>
  <si>
    <t>126011</t>
  </si>
  <si>
    <t>גזית גלוב- גזית גלוב</t>
  </si>
  <si>
    <t>1119478</t>
  </si>
  <si>
    <t>עזריאלי קבוצה- קבוצת עזריאלי בע"מ</t>
  </si>
  <si>
    <t>1081124</t>
  </si>
  <si>
    <t>אלביט מערכות- אלביט מערכות</t>
  </si>
  <si>
    <t>2590248</t>
  </si>
  <si>
    <t>בזן- בזן בתי זיקוק לנפט</t>
  </si>
  <si>
    <t>629014</t>
  </si>
  <si>
    <t>טבע- טבע</t>
  </si>
  <si>
    <t>281014</t>
  </si>
  <si>
    <t>כיל- כיל</t>
  </si>
  <si>
    <t>1101732</t>
  </si>
  <si>
    <t>מלנוקס- מלאנוקס</t>
  </si>
  <si>
    <t>273011</t>
  </si>
  <si>
    <t>נייס- נייס</t>
  </si>
  <si>
    <t>1092428</t>
  </si>
  <si>
    <t>פריגו- פריגו</t>
  </si>
  <si>
    <t>תשתיות</t>
  </si>
  <si>
    <t>1082544</t>
  </si>
  <si>
    <t>איזיציפ- איזיצ'יפ סמיקונדרטורס</t>
  </si>
  <si>
    <t xml:space="preserve"> סה''כ ל: תל אביב 25</t>
  </si>
  <si>
    <t xml:space="preserve"> תל אביב 75</t>
  </si>
  <si>
    <t>585018</t>
  </si>
  <si>
    <t>הראל השקעות- הראל חברה לביטוח</t>
  </si>
  <si>
    <t>224014</t>
  </si>
  <si>
    <t>כלל עסקי ביטוח- כלל חברה לביטוח</t>
  </si>
  <si>
    <t>1081165</t>
  </si>
  <si>
    <t>מגדל ביטוח- מגדל ביטוח</t>
  </si>
  <si>
    <t>566018</t>
  </si>
  <si>
    <t>מנורה מבטחים החזקות- מנורה מבטחים החזקות</t>
  </si>
  <si>
    <t>694034</t>
  </si>
  <si>
    <t>אלקו החזקות- אלקו החזקות</t>
  </si>
  <si>
    <t>608018</t>
  </si>
  <si>
    <t>כלל תעשיות- כלל תעשיות</t>
  </si>
  <si>
    <t xml:space="preserve">מסחר </t>
  </si>
  <si>
    <t>445015</t>
  </si>
  <si>
    <t>מטריקס- מטריקס</t>
  </si>
  <si>
    <t>1099654</t>
  </si>
  <si>
    <t>אלוט תקשורת- אלוט תקשורת</t>
  </si>
  <si>
    <t>759019</t>
  </si>
  <si>
    <t>גב ים  1- גב ים</t>
  </si>
  <si>
    <t>723007</t>
  </si>
  <si>
    <t>נורסטאר החזקות אינק- נורסטאר החזקות אינכ</t>
  </si>
  <si>
    <t>1081942</t>
  </si>
  <si>
    <t>שיכון ובינוי- שיכון ובינוי</t>
  </si>
  <si>
    <t>260018</t>
  </si>
  <si>
    <t>אורמת- אורמת</t>
  </si>
  <si>
    <t>1104280</t>
  </si>
  <si>
    <t>כלל ביוטכנולוגיה- כלל ביוטכנולוגיה</t>
  </si>
  <si>
    <t>632018</t>
  </si>
  <si>
    <t>נייר חדרה- נייר חדרה</t>
  </si>
  <si>
    <t xml:space="preserve"> סה''כ ל: תל אביב 75</t>
  </si>
  <si>
    <t xml:space="preserve"> מניות היתר</t>
  </si>
  <si>
    <t>1104314</t>
  </si>
  <si>
    <t>אשדר חברה לבניה- אשדר</t>
  </si>
  <si>
    <t>1119593</t>
  </si>
  <si>
    <t>אפוסנס- אפוסנס בע"מ</t>
  </si>
  <si>
    <t>1100718</t>
  </si>
  <si>
    <t>בריינסוויי- ברנסווי</t>
  </si>
  <si>
    <t xml:space="preserve"> סה''כ ל: מניות היתר</t>
  </si>
  <si>
    <t xml:space="preserve"> call 001 אופציות </t>
  </si>
  <si>
    <t xml:space="preserve"> סה''כ ל: call 001 אופציות </t>
  </si>
  <si>
    <t>חברות תוכנה והייטק</t>
  </si>
  <si>
    <t>IL0010996549</t>
  </si>
  <si>
    <t>Allot Communication US- אלוט תקשורת</t>
  </si>
  <si>
    <t>חשמל ואלקטרוניקה</t>
  </si>
  <si>
    <t>IL0011017329</t>
  </si>
  <si>
    <t>Mellanox US- מלאנוקס</t>
  </si>
  <si>
    <t>טכנולוגיות</t>
  </si>
  <si>
    <t>IL0010825441</t>
  </si>
  <si>
    <t>EZchip- איזיצ'יפ סמיקונדרטורס</t>
  </si>
  <si>
    <t>US6866881021</t>
  </si>
  <si>
    <t>ORA US- ORMAT TSCHNOLOGIES INC</t>
  </si>
  <si>
    <t>תעשייה כללי</t>
  </si>
  <si>
    <t>US6536561086</t>
  </si>
  <si>
    <t>NICE US- נייס</t>
  </si>
  <si>
    <t>US7142901039</t>
  </si>
  <si>
    <t>Perrigo Co US- פריגו</t>
  </si>
  <si>
    <t>סה''כ מניות</t>
  </si>
  <si>
    <t>ניירות ערך סחירים: תעודות סל</t>
  </si>
  <si>
    <t xml:space="preserve"> שמחקות מדדי מניות בישראל</t>
  </si>
  <si>
    <t>1113703</t>
  </si>
  <si>
    <t>הראל סל ת"א 25- הראל סל בעמ</t>
  </si>
  <si>
    <t>1113232</t>
  </si>
  <si>
    <t>הראל סל תל אביב 100- הראל סל בעמ</t>
  </si>
  <si>
    <t>1096486</t>
  </si>
  <si>
    <t>מבט  תא  75- מבט מדדים בע"מ</t>
  </si>
  <si>
    <t>1125319</t>
  </si>
  <si>
    <t>מיטבמ א ת"א 25- מבט מדדים בע"מ</t>
  </si>
  <si>
    <t>1125327</t>
  </si>
  <si>
    <t>מיטבמ ב תא 100- מבט מדדים בע"מ</t>
  </si>
  <si>
    <t>1096593</t>
  </si>
  <si>
    <t>פסגות סל תא  100- פסגות (מדדים/תאלי) תעודות סל -בע"מ</t>
  </si>
  <si>
    <t>1084656</t>
  </si>
  <si>
    <t>פסגות סל תא 25- פסגות (מדדים/תאלי) תעודות סל -בע"מ</t>
  </si>
  <si>
    <t>1117241</t>
  </si>
  <si>
    <t>קסם סמ 31 תא75- ק.ס.ם תעודות סל ומוצרי מדדים בע"מ</t>
  </si>
  <si>
    <t>1117266</t>
  </si>
  <si>
    <t>קסםסמ 33 תא 100- ק.ס.ם תעודות סל ומוצרי מדדים בע"מ</t>
  </si>
  <si>
    <t>1091826</t>
  </si>
  <si>
    <t>תכלית תא 25- תכלית תעודות סל בע"מ</t>
  </si>
  <si>
    <t>1091818</t>
  </si>
  <si>
    <t>תכלית תל אביב 100- תכלית תעודות סל בע"מ</t>
  </si>
  <si>
    <t>1116979</t>
  </si>
  <si>
    <t>קסם סמ 9  ת"א25- ק.ס.ם תעודות סל ומוצרי מדדים בע"מ</t>
  </si>
  <si>
    <t>1105386</t>
  </si>
  <si>
    <t>תכלית ת"א 75- תכלית גלובל בע"מ</t>
  </si>
  <si>
    <t xml:space="preserve"> סה''כ ל: שמחקות מדדי מניות בישראל</t>
  </si>
  <si>
    <t xml:space="preserve"> שמחקות מדדים אחרים בישראל</t>
  </si>
  <si>
    <t xml:space="preserve"> סה''כ ל: שמחקות מדדים אחרים בישראל</t>
  </si>
  <si>
    <t xml:space="preserve"> שמחקות מדדים אחרים בחו"ל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</si>
  <si>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</si>
  <si>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</si>
  <si>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</si>
  <si>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</si>
  <si>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</si>
  <si>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</si>
  <si>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</si>
  <si>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</si>
  <si>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>US4642861037</t>
  </si>
  <si>
    <t>EWA AUSTRALIA- blackrock fund advisors</t>
  </si>
  <si>
    <t>LU0490618542</t>
  </si>
  <si>
    <t>DB S&amp;P 500 XSPU LN- DEUTSCHE BANK</t>
  </si>
  <si>
    <t>LU0274209237</t>
  </si>
  <si>
    <t>XMEU GR DB MSCI Europe- DEUTSCHE BANK</t>
  </si>
  <si>
    <t>LU0292107645</t>
  </si>
  <si>
    <t>XMMD DB ETF EM- DEUTSCHE BANK</t>
  </si>
  <si>
    <t>LU0274210672</t>
  </si>
  <si>
    <t>XMUD LN DB MSCI US- DEUTSCHE BANK</t>
  </si>
  <si>
    <t>LU0274208692</t>
  </si>
  <si>
    <t>XMWD LN DB MXWO- DEUTSCHE BANK</t>
  </si>
  <si>
    <t>LU0322252338</t>
  </si>
  <si>
    <t>XPXD LN DB Asia- DEUTSCHE BANK</t>
  </si>
  <si>
    <t>US4642866655</t>
  </si>
  <si>
    <t>EPP-US- EEP US</t>
  </si>
  <si>
    <t>us4642868487</t>
  </si>
  <si>
    <t>EWJ US- EWJ US</t>
  </si>
  <si>
    <t>US4642881829</t>
  </si>
  <si>
    <t>AAXJ ASIA PACIFIC- ISHARES</t>
  </si>
  <si>
    <t>US4642872349</t>
  </si>
  <si>
    <t>EEM Ishares MSCI EMRG- ISHARES</t>
  </si>
  <si>
    <t>IE00B0M62Q58</t>
  </si>
  <si>
    <t>IDWR LN- ISHARES</t>
  </si>
  <si>
    <t>IE0005042456</t>
  </si>
  <si>
    <t>ISF LN- ISHARES</t>
  </si>
  <si>
    <t>JP3027650005</t>
  </si>
  <si>
    <t>1321 JP NOMURA NIKKEI 225- Nomura</t>
  </si>
  <si>
    <t>IE00B60SX394</t>
  </si>
  <si>
    <t>MXWO LN- SOURCE MARKETS PLC</t>
  </si>
  <si>
    <t>IE00B59D1459</t>
  </si>
  <si>
    <t>Source GLG Europe- SOURCE MARKETS PLC</t>
  </si>
  <si>
    <t>IE00B60SWY32</t>
  </si>
  <si>
    <t>Source MSCI Europe- SOURCE MARKETS PLC</t>
  </si>
  <si>
    <t>IE00B3YCGJ38</t>
  </si>
  <si>
    <t>Source S&amp;P 500- SOURCE MARKETS PLC</t>
  </si>
  <si>
    <t>US81369Y3080</t>
  </si>
  <si>
    <t>CONSUMER STAPLES SPDR- State Street</t>
  </si>
  <si>
    <t>US81369Y6059</t>
  </si>
  <si>
    <t>FINANC SPDT-XLF- State Street</t>
  </si>
  <si>
    <t>US78462F1030</t>
  </si>
  <si>
    <t>spy - spdr- State Street</t>
  </si>
  <si>
    <t>US78464A8889</t>
  </si>
  <si>
    <t>XHB Homebuilders- State Street</t>
  </si>
  <si>
    <t>US78464A7147</t>
  </si>
  <si>
    <t>XRT  Retai- State Street</t>
  </si>
  <si>
    <t>US9220428588</t>
  </si>
  <si>
    <t>VWO US- Vanguard Group Inc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</si>
  <si>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</si>
  <si>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</si>
  <si>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</si>
  <si>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</si>
  <si>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</si>
  <si>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</si>
  <si>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סה''כ ל: תעודות השתתפות בקרנות נאמנות בישראל</t>
  </si>
  <si>
    <t>תעודות השתתפות בקרנות נאמנות בחו"ל</t>
  </si>
  <si>
    <t>קרנות נאמנות</t>
  </si>
  <si>
    <t>LU0596593243 EQUITY</t>
  </si>
  <si>
    <t>Celsius Emerald A- BARCLAYS</t>
  </si>
  <si>
    <t>LU0325074762</t>
  </si>
  <si>
    <t>JPM STEEP US- JP MORGAN INTL</t>
  </si>
  <si>
    <t>LU0231479717</t>
  </si>
  <si>
    <t>ABERDEEN GL EMMKT EQTY I2- Aberdeen Asset Management</t>
  </si>
  <si>
    <t>LU0231482349</t>
  </si>
  <si>
    <t>Aberdeen Gl World Eqity FD i- Aberdeen Asset Management</t>
  </si>
  <si>
    <t>KYG4506E1035</t>
  </si>
  <si>
    <t>ACS GLOBAL EQUITY FUNDS- Heptagon  Capital LLP</t>
  </si>
  <si>
    <t>LU0235308482</t>
  </si>
  <si>
    <t>Alken European Opportunities- Alken</t>
  </si>
  <si>
    <t>LU0419225080</t>
  </si>
  <si>
    <t>DB PLATINUM CROCI SECTOR-I2C- DEUTSCHE BANK</t>
  </si>
  <si>
    <t>LU0194165345</t>
  </si>
  <si>
    <t>DB Platinum Croci US- DEUTSCHE BANK</t>
  </si>
  <si>
    <t>FR0010849810</t>
  </si>
  <si>
    <t>Edram Sinergie Europe- Edmond de Rothschild</t>
  </si>
  <si>
    <t>FR0010360537</t>
  </si>
  <si>
    <t>GLOBAL CHALLENGE- EDRAM GLOBAL CHALLENGE</t>
  </si>
  <si>
    <t>GB0004911540</t>
  </si>
  <si>
    <t>JUP EURO SP SITS- Jupiter</t>
  </si>
  <si>
    <t>ANN524271486</t>
  </si>
  <si>
    <t>LCHA LCF US CAPITAL  HOLDING- LCH Investments</t>
  </si>
  <si>
    <t>KYG582231273</t>
  </si>
  <si>
    <t>MARKETFIELD FUND LT- Marketfield Asset Management</t>
  </si>
  <si>
    <t>IE00B6ZZNB36</t>
  </si>
  <si>
    <t>Oppenheimer Emerging Markets- Heptagon  Capital LLP</t>
  </si>
  <si>
    <t>LU0386856941</t>
  </si>
  <si>
    <t>Pictet Golabl Megatrend- PICTET FUNDS EUROPE SA</t>
  </si>
  <si>
    <t>LU0155301467</t>
  </si>
  <si>
    <t>Pictet Japan Opportunities- PICTET FUNDS EUROPE SA</t>
  </si>
  <si>
    <t>NO0008004009</t>
  </si>
  <si>
    <t>skagen Global- SKAGEN</t>
  </si>
  <si>
    <t>KYG8347N1566</t>
  </si>
  <si>
    <t>Sphera Healthcare- SPHERA</t>
  </si>
  <si>
    <t>IE00B61H9W66</t>
  </si>
  <si>
    <t>Yacktman US- Heptagon  Capital LLP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</si>
  <si>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</si>
  <si>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</si>
  <si>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</si>
  <si>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</si>
  <si>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1119601</t>
  </si>
  <si>
    <t>אפוסנס כתב אופציה 1- אפוסנס בע"מ</t>
  </si>
  <si>
    <t>1119627</t>
  </si>
  <si>
    <t>אפוסנס כתב אופציה 2- אפוסנס בע"מ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</si>
  <si>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</si>
  <si>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</si>
  <si>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</si>
  <si>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</si>
  <si>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</si>
  <si>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</si>
  <si>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</si>
  <si>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</si>
  <si>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</si>
  <si>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</si>
  <si>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</si>
  <si>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</si>
  <si>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</si>
  <si>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</si>
  <si>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</si>
  <si>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</si>
  <si>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</si>
  <si>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</si>
  <si>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</si>
  <si>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</si>
  <si>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</si>
  <si>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</si>
  <si>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</si>
  <si>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</si>
  <si>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</si>
  <si>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</si>
  <si>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</si>
  <si>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</si>
  <si>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</si>
  <si>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</si>
  <si>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</si>
  <si>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</si>
  <si>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</si>
  <si>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</si>
  <si>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>8287948</t>
  </si>
  <si>
    <t>ערד 8794 02.09.27 4.8%- ממשלת ישראל</t>
  </si>
  <si>
    <t>8287955</t>
  </si>
  <si>
    <t>ערד 8795 2.10.27 4.8%- ממשלת ישראל</t>
  </si>
  <si>
    <t>8287963</t>
  </si>
  <si>
    <t>ערד 8796 1.11.27 4.8%- ממשלת ישראל</t>
  </si>
  <si>
    <t>8287971</t>
  </si>
  <si>
    <t>ערד 8797 2.12.27 4.8%- ממשלת ישראל</t>
  </si>
  <si>
    <t>8287989</t>
  </si>
  <si>
    <t>ערד 8798 01.01.28 4.8%- ממשלת ישראל</t>
  </si>
  <si>
    <t>8287997</t>
  </si>
  <si>
    <t>ערד 8799 01.02.28 4.8%- ממשלת ישראל</t>
  </si>
  <si>
    <t>8288003</t>
  </si>
  <si>
    <t>ערד 8800 01.03.28 4.8%- ממשלת ישראל</t>
  </si>
  <si>
    <t xml:space="preserve"> סה''כ ל: ערד</t>
  </si>
  <si>
    <t xml:space="preserve"> מירון</t>
  </si>
  <si>
    <t>8182479</t>
  </si>
  <si>
    <t>מירון 8247- ממשלת ישראל</t>
  </si>
  <si>
    <t>8182487</t>
  </si>
  <si>
    <t>מירון 8248- ממשלת ישראל</t>
  </si>
  <si>
    <t>8182495</t>
  </si>
  <si>
    <t>מירון 8249- ממשלת ישראל</t>
  </si>
  <si>
    <t>8182503</t>
  </si>
  <si>
    <t>מירון 8250- ממשלת ישראל</t>
  </si>
  <si>
    <t>8182511</t>
  </si>
  <si>
    <t>מירון 8251- ממשלת ישראל</t>
  </si>
  <si>
    <t>8182529</t>
  </si>
  <si>
    <t>מירון 8252- ממשלת ישראל</t>
  </si>
  <si>
    <t>8182537</t>
  </si>
  <si>
    <t>מירון 8253- ממשלת ישראל</t>
  </si>
  <si>
    <t>8182545</t>
  </si>
  <si>
    <t>מירון 8254- ממשלת ישראל</t>
  </si>
  <si>
    <t>8182552</t>
  </si>
  <si>
    <t>מירון 8255- ממשלת ישראל</t>
  </si>
  <si>
    <t>8182560</t>
  </si>
  <si>
    <t>מירון 8256- ממשלת ישראל</t>
  </si>
  <si>
    <t>8182578</t>
  </si>
  <si>
    <t>מירון 8257- ממשלת ישראל</t>
  </si>
  <si>
    <t>8182586</t>
  </si>
  <si>
    <t>מירון 8258- ממשלת ישראל</t>
  </si>
  <si>
    <t>8182594</t>
  </si>
  <si>
    <t>מירון 8259- ממשלת ישראל</t>
  </si>
  <si>
    <t>8182602</t>
  </si>
  <si>
    <t>מירון 8260- ממשלת ישראל</t>
  </si>
  <si>
    <t>8182610</t>
  </si>
  <si>
    <t>מירון 8261- ממשלת ישראל</t>
  </si>
  <si>
    <t>8182628</t>
  </si>
  <si>
    <t>מירון 8262- ממשלת ישראל</t>
  </si>
  <si>
    <t>8182636</t>
  </si>
  <si>
    <t>מירון 8263- ממשלת ישראל</t>
  </si>
  <si>
    <t>8182644</t>
  </si>
  <si>
    <t>מירון 8264- ממשלת ישראל</t>
  </si>
  <si>
    <t>8182651</t>
  </si>
  <si>
    <t>מירון 8265- ממשלת ישראל</t>
  </si>
  <si>
    <t>8182669</t>
  </si>
  <si>
    <t>מירון 8266- ממשלת ישראל</t>
  </si>
  <si>
    <t>8182677</t>
  </si>
  <si>
    <t>מירון 8267- ממשלת ישראל</t>
  </si>
  <si>
    <t>8182685</t>
  </si>
  <si>
    <t>מירון 8268- ממשלת ישראל</t>
  </si>
  <si>
    <t>8182693</t>
  </si>
  <si>
    <t>מירון 8269- ממשלת ישראל</t>
  </si>
  <si>
    <t>8182701</t>
  </si>
  <si>
    <t>מירון 8270- ממשלת ישראל</t>
  </si>
  <si>
    <t>8182719</t>
  </si>
  <si>
    <t>מירון 8271- ממשלת ישראל</t>
  </si>
  <si>
    <t>8182727</t>
  </si>
  <si>
    <t>מירון 8272- ממשלת ישראל</t>
  </si>
  <si>
    <t>8182735</t>
  </si>
  <si>
    <t>מירון 8273- ממשלת ישראל</t>
  </si>
  <si>
    <t>8182743</t>
  </si>
  <si>
    <t>מירון 8274- ממשלת ישראל</t>
  </si>
  <si>
    <t>8182750</t>
  </si>
  <si>
    <t>מירון 8275- ממשלת ישראל</t>
  </si>
  <si>
    <t>8182768</t>
  </si>
  <si>
    <t>מירון 8276- ממשלת ישראל</t>
  </si>
  <si>
    <t>8182776</t>
  </si>
  <si>
    <t>מירון 8277- ממשלת ישראל</t>
  </si>
  <si>
    <t>8182784</t>
  </si>
  <si>
    <t>מירון 8278- ממשלת ישראל</t>
  </si>
  <si>
    <t>8182792</t>
  </si>
  <si>
    <t>מירון 8279- ממשלת ישראל</t>
  </si>
  <si>
    <t>8182800</t>
  </si>
  <si>
    <t>מירון 8280- ממשלת ישראל</t>
  </si>
  <si>
    <t>8182818</t>
  </si>
  <si>
    <t>מירון 8281- ממשלת ישראל</t>
  </si>
  <si>
    <t>8182826</t>
  </si>
  <si>
    <t>מירון 8282- ממשלת ישראל</t>
  </si>
  <si>
    <t>8182834</t>
  </si>
  <si>
    <t>מירון 8283- ממשלת ישראל</t>
  </si>
  <si>
    <t>8182842</t>
  </si>
  <si>
    <t>מירון 8284- ממשלת ישראל</t>
  </si>
  <si>
    <t>8182859</t>
  </si>
  <si>
    <t>מירון 8285- ממשלת ישראל</t>
  </si>
  <si>
    <t>8182867</t>
  </si>
  <si>
    <t>מירון 8286- ממשלת ישראל</t>
  </si>
  <si>
    <t>8182875</t>
  </si>
  <si>
    <t>מירון 8287- ממשלת ישראל</t>
  </si>
  <si>
    <t>8182883</t>
  </si>
  <si>
    <t>מירון 8288- ממשלת ישראל</t>
  </si>
  <si>
    <t>8182891</t>
  </si>
  <si>
    <t>מירון 8289- ממשלת ישראל</t>
  </si>
  <si>
    <t>8182909</t>
  </si>
  <si>
    <t>מירון 8290- ממשלת ישראל</t>
  </si>
  <si>
    <t>8182917</t>
  </si>
  <si>
    <t>מירון 8291- ממשלת ישראל</t>
  </si>
  <si>
    <t>8182925</t>
  </si>
  <si>
    <t>מירון 8292- ממשלת ישראל</t>
  </si>
  <si>
    <t>8182933</t>
  </si>
  <si>
    <t>מירון 8293- ממשלת ישראל</t>
  </si>
  <si>
    <t>8182941</t>
  </si>
  <si>
    <t>מירון 8294- ממשלת ישראל</t>
  </si>
  <si>
    <t>8182958</t>
  </si>
  <si>
    <t>מירון 8295- ממשלת ישראל</t>
  </si>
  <si>
    <t>8182966</t>
  </si>
  <si>
    <t>מירון 8296- ממשלת ישראל</t>
  </si>
  <si>
    <t>8182974</t>
  </si>
  <si>
    <t>מירון 8297- ממשלת ישראל</t>
  </si>
  <si>
    <t>8182982</t>
  </si>
  <si>
    <t>מירון 8298- ממשלת ישראל</t>
  </si>
  <si>
    <t>8182990</t>
  </si>
  <si>
    <t>מירון 8299- ממשלת ישראל</t>
  </si>
  <si>
    <t>8183006</t>
  </si>
  <si>
    <t>מירון 8300- ממשלת ישראל</t>
  </si>
  <si>
    <t>8183014</t>
  </si>
  <si>
    <t>מירון 8301- ממשלת ישראל</t>
  </si>
  <si>
    <t>8183022</t>
  </si>
  <si>
    <t>מירון 8302- ממשלת ישראל</t>
  </si>
  <si>
    <t>8183030</t>
  </si>
  <si>
    <t>מירון 8303- ממשלת ישראל</t>
  </si>
  <si>
    <t>8183048</t>
  </si>
  <si>
    <t>מירון 8304- ממשלת ישראל</t>
  </si>
  <si>
    <t>8183055</t>
  </si>
  <si>
    <t>מירון 8305- ממשלת ישראל</t>
  </si>
  <si>
    <t>8183063</t>
  </si>
  <si>
    <t>מירון 8306- ממשלת ישראל</t>
  </si>
  <si>
    <t>8183071</t>
  </si>
  <si>
    <t>מירון 8307- ממשלת ישראל</t>
  </si>
  <si>
    <t>8183089</t>
  </si>
  <si>
    <t>מירון 8308- ממשלת ישראל</t>
  </si>
  <si>
    <t>8183097</t>
  </si>
  <si>
    <t>מירון 8309- ממשלת ישראל</t>
  </si>
  <si>
    <t>8183105</t>
  </si>
  <si>
    <t>מירון 8310- ממשלת ישראל</t>
  </si>
  <si>
    <t>8183113</t>
  </si>
  <si>
    <t>מירון 8311- ממשלת ישראל</t>
  </si>
  <si>
    <t>8183121</t>
  </si>
  <si>
    <t>מירון 8312- ממשלת ישראל</t>
  </si>
  <si>
    <t>8183139</t>
  </si>
  <si>
    <t>מירון 8313- ממשלת ישראל</t>
  </si>
  <si>
    <t>8183147</t>
  </si>
  <si>
    <t>מירון 8314- ממשלת ישראל</t>
  </si>
  <si>
    <t>8183154</t>
  </si>
  <si>
    <t>מירון 8315- ממשלת ישראל</t>
  </si>
  <si>
    <t>8183162</t>
  </si>
  <si>
    <t>מירון 8316- ממשלת ישראל</t>
  </si>
  <si>
    <t>8183170</t>
  </si>
  <si>
    <t>מירון 8317- ממשלת ישראל</t>
  </si>
  <si>
    <t>8183188</t>
  </si>
  <si>
    <t>מירון 8318- ממשלת ישראל</t>
  </si>
  <si>
    <t>8183196</t>
  </si>
  <si>
    <t>מירון 8319- ממשלת ישראל</t>
  </si>
  <si>
    <t>8183204</t>
  </si>
  <si>
    <t>מירון 8320- ממשלת ישראל</t>
  </si>
  <si>
    <t>8183212</t>
  </si>
  <si>
    <t>מירון 8321- ממשלת ישראל</t>
  </si>
  <si>
    <t>8183220</t>
  </si>
  <si>
    <t>מירון 8322- ממשלת ישראל</t>
  </si>
  <si>
    <t>8183238</t>
  </si>
  <si>
    <t>מירון 8323- ממשלת ישראל</t>
  </si>
  <si>
    <t>8183246</t>
  </si>
  <si>
    <t>מירון 8324- ממשלת ישראל</t>
  </si>
  <si>
    <t>8183253</t>
  </si>
  <si>
    <t>מירון 8325- ממשלת ישראל</t>
  </si>
  <si>
    <t>8183261</t>
  </si>
  <si>
    <t>מירון 8326- ממשלת ישראל</t>
  </si>
  <si>
    <t>8183279</t>
  </si>
  <si>
    <t>מירון 8327- ממשלת ישראל</t>
  </si>
  <si>
    <t>8183287</t>
  </si>
  <si>
    <t>מירון 8328- ממשלת ישראל</t>
  </si>
  <si>
    <t>8183295</t>
  </si>
  <si>
    <t>מירון 8329- ממשלת ישראל</t>
  </si>
  <si>
    <t>8183303</t>
  </si>
  <si>
    <t>מירון 8330- ממשלת ישראל</t>
  </si>
  <si>
    <t>8183311</t>
  </si>
  <si>
    <t>מירון 8331- ממשלת ישראל</t>
  </si>
  <si>
    <t>8183329</t>
  </si>
  <si>
    <t>מירון 8332- ממשלת ישראל</t>
  </si>
  <si>
    <t>8183337</t>
  </si>
  <si>
    <t>מירון 8333- ממשלת ישראל</t>
  </si>
  <si>
    <t>8183345</t>
  </si>
  <si>
    <t>מירון 8334- ממשלת ישראל</t>
  </si>
  <si>
    <t>8183352</t>
  </si>
  <si>
    <t>מירון 8335- ממשלת ישראל</t>
  </si>
  <si>
    <t>8183360</t>
  </si>
  <si>
    <t>מירון 8336- ממשלת ישראל</t>
  </si>
  <si>
    <t>8183378</t>
  </si>
  <si>
    <t>מירון 8337- ממשלת ישראל</t>
  </si>
  <si>
    <t>8183386</t>
  </si>
  <si>
    <t>מירון 8338- ממשלת ישראל</t>
  </si>
  <si>
    <t>8183394</t>
  </si>
  <si>
    <t>מירון 8339- ממשלת ישראל</t>
  </si>
  <si>
    <t>8183402</t>
  </si>
  <si>
    <t>מירון 8340- ממשלת ישראל</t>
  </si>
  <si>
    <t>8183410</t>
  </si>
  <si>
    <t>מירון 8341- ממשלת ישראל</t>
  </si>
  <si>
    <t>8183428</t>
  </si>
  <si>
    <t>מירון 8342- ממשלת ישראל</t>
  </si>
  <si>
    <t>8183436</t>
  </si>
  <si>
    <t>מירון 8343- ממשלת ישראל</t>
  </si>
  <si>
    <t>8183444</t>
  </si>
  <si>
    <t>מירון 8344- ממשלת ישראל</t>
  </si>
  <si>
    <t>8183451</t>
  </si>
  <si>
    <t>מירון 8345- ממשלת ישראל</t>
  </si>
  <si>
    <t>8183469</t>
  </si>
  <si>
    <t>מירון 8346- ממשלת ישראל</t>
  </si>
  <si>
    <t>8183477</t>
  </si>
  <si>
    <t>מירון 8347- ממשלת ישראל</t>
  </si>
  <si>
    <t>8183485</t>
  </si>
  <si>
    <t>מירון 8348- ממשלת ישראל</t>
  </si>
  <si>
    <t>8183493</t>
  </si>
  <si>
    <t>מירון 8349- ממשלת ישראל</t>
  </si>
  <si>
    <t>8183501</t>
  </si>
  <si>
    <t>מירון 8350- ממשלת ישראל</t>
  </si>
  <si>
    <t>8183519</t>
  </si>
  <si>
    <t>מירון 8351- ממשלת ישראל</t>
  </si>
  <si>
    <t>8183527</t>
  </si>
  <si>
    <t>מירון 8352- ממשלת ישראל</t>
  </si>
  <si>
    <t>8183535</t>
  </si>
  <si>
    <t>מירון 8353- ממשלת ישראל</t>
  </si>
  <si>
    <t>8183543</t>
  </si>
  <si>
    <t>מירון 8354- ממשלת ישראל</t>
  </si>
  <si>
    <t>8183550</t>
  </si>
  <si>
    <t>מירון 8355- ממשלת ישראל</t>
  </si>
  <si>
    <t>8183568</t>
  </si>
  <si>
    <t>מירון 8356- ממשלת ישראל</t>
  </si>
  <si>
    <t>8183576</t>
  </si>
  <si>
    <t>מירון 8357- ממשלת ישראל</t>
  </si>
  <si>
    <t>8183584</t>
  </si>
  <si>
    <t>מירון 8358- ממשלת ישראל</t>
  </si>
  <si>
    <t>8183592</t>
  </si>
  <si>
    <t>מירון 8359- ממשלת ישראל</t>
  </si>
  <si>
    <t>8183600</t>
  </si>
  <si>
    <t>מירון 8360- ממשלת ישראל</t>
  </si>
  <si>
    <t>8183618</t>
  </si>
  <si>
    <t>מירון 8361- ממשלת ישראל</t>
  </si>
  <si>
    <t>8183626</t>
  </si>
  <si>
    <t>מירון 8362- ממשלת ישראל</t>
  </si>
  <si>
    <t>8183634</t>
  </si>
  <si>
    <t>מירון 8363- ממשלת ישראל</t>
  </si>
  <si>
    <t>8183659</t>
  </si>
  <si>
    <t>מירון 8365- ממשלת ישראל</t>
  </si>
  <si>
    <t>8183667</t>
  </si>
  <si>
    <t>מירון 8366- ממשלת ישראל</t>
  </si>
  <si>
    <t>8183675</t>
  </si>
  <si>
    <t>מירון 8367- ממשלת ישראל</t>
  </si>
  <si>
    <t>8183709</t>
  </si>
  <si>
    <t>מירון 8370- ממשלת ישראל</t>
  </si>
  <si>
    <t>8183717</t>
  </si>
  <si>
    <t>מירון 8371- ממשלת ישראל</t>
  </si>
  <si>
    <t>8183725</t>
  </si>
  <si>
    <t>מירון 8372- ממשלת ישראל</t>
  </si>
  <si>
    <t xml:space="preserve"> סה''כ ל: מירון</t>
  </si>
  <si>
    <t xml:space="preserve"> פיקדונות חשכ"ל</t>
  </si>
  <si>
    <t xml:space="preserve"> סה''כ ל: פיקדונות חשכ"ל</t>
  </si>
  <si>
    <t>7893376</t>
  </si>
  <si>
    <t>הדסה ס.מ.ישיר 31.12.12- ממשלת ישראל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</si>
  <si>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</si>
  <si>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</si>
  <si>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</si>
  <si>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</si>
  <si>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</si>
  <si>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>33829</t>
  </si>
  <si>
    <t>מליסרון 30.06.13  פריים- מליסרון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</si>
  <si>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</si>
  <si>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</si>
  <si>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</si>
  <si>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</si>
  <si>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</si>
  <si>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</si>
  <si>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1106822</t>
  </si>
  <si>
    <t>סופר גז- סופרגז</t>
  </si>
  <si>
    <t>6404354</t>
  </si>
  <si>
    <t>2  לאומי כ. התחייבות- לאומי</t>
  </si>
  <si>
    <t>6401533</t>
  </si>
  <si>
    <t>220 לאומי כ. התחיבות- לאומי</t>
  </si>
  <si>
    <t>6621114</t>
  </si>
  <si>
    <t>בנהפ כ.התחייבות 2014 5.6%- בנק הפועלים</t>
  </si>
  <si>
    <t>23978</t>
  </si>
  <si>
    <t>הפניקס כ.התחייבות 02/14- הפניקס חברה לביטוח</t>
  </si>
  <si>
    <t>1124346</t>
  </si>
  <si>
    <t>מקורות 8 4.1% 2048- מקורות</t>
  </si>
  <si>
    <t>1095538</t>
  </si>
  <si>
    <t>מקורות אגח  5- מקורות</t>
  </si>
  <si>
    <t>6620330</t>
  </si>
  <si>
    <t>פועלים שטר הון 5.4%- בנק הפועלים</t>
  </si>
  <si>
    <t>6683262</t>
  </si>
  <si>
    <t>%3.5 טפחות שטר הון- מזרחי טפחות</t>
  </si>
  <si>
    <t>6851836</t>
  </si>
  <si>
    <t>4102/9002 מזרחי שה- מזרחי טפחות</t>
  </si>
  <si>
    <t>6683270</t>
  </si>
  <si>
    <t>9102/0 טפחות שטר הון- מזרחי טפחות</t>
  </si>
  <si>
    <t>1089655</t>
  </si>
  <si>
    <t>הראל בטוח כ.התחייבות 1- הראל חברה לביטוח</t>
  </si>
  <si>
    <t>1100908</t>
  </si>
  <si>
    <t>מקורות סדרה ו- מקורות</t>
  </si>
  <si>
    <t>6620314</t>
  </si>
  <si>
    <t>פועלים שטר הון נדחה- בנק הפועלים</t>
  </si>
  <si>
    <t>6014211</t>
  </si>
  <si>
    <t>אוצר החייל כ.התח 03/26 3.95%- אוצר החייל</t>
  </si>
  <si>
    <t>1124759</t>
  </si>
  <si>
    <t>מנורה מיבט ה.משני מורכב 4.65%- מנורה מבטחים החזקות</t>
  </si>
  <si>
    <t>1103084</t>
  </si>
  <si>
    <t>נתיבי גז א- נתיבי גז</t>
  </si>
  <si>
    <t>1125509</t>
  </si>
  <si>
    <t>נתיבי גז ג- נתיבי גז</t>
  </si>
  <si>
    <t>1103092</t>
  </si>
  <si>
    <t>משאב סדרה ג- משאב יזום ופיתוח</t>
  </si>
  <si>
    <t>7390065</t>
  </si>
  <si>
    <t>אלקטרה ג- אלקטרה</t>
  </si>
  <si>
    <t>6390041</t>
  </si>
  <si>
    <t>דיסקונט כ"ה 09/22 3.8%- דיסקונט</t>
  </si>
  <si>
    <t>5760129</t>
  </si>
  <si>
    <t>החברה לישראל 5- החברה לישראל</t>
  </si>
  <si>
    <t>7299522</t>
  </si>
  <si>
    <t>מרכנתיל דסקונט כ.ה. 09/22 3.8%- מרכנתיל דיסקונט</t>
  </si>
  <si>
    <t>1099159</t>
  </si>
  <si>
    <t>פז אשדוד מדד 43- פז בית זיקוק אשדוד</t>
  </si>
  <si>
    <t>5760111</t>
  </si>
  <si>
    <t>החברה לישראל 4- החברה לישראל</t>
  </si>
  <si>
    <t>7290497</t>
  </si>
  <si>
    <t>מר.דסקונט כ.ה.נדחה 4.1% 07/2- מרכנתיל דיסקונט</t>
  </si>
  <si>
    <t>1102797</t>
  </si>
  <si>
    <t>אריסון החזקות 4/2018- אריסון החזקות</t>
  </si>
  <si>
    <t>6620280</t>
  </si>
  <si>
    <t>פועלים הון ראשוני ג- בנק הפועלים</t>
  </si>
  <si>
    <t>6940134</t>
  </si>
  <si>
    <t>אלקו החזקות 9- אלקו החזקות</t>
  </si>
  <si>
    <t>33811</t>
  </si>
  <si>
    <t>די בי אס 04/22 6.4%- די בי אס - יס</t>
  </si>
  <si>
    <t>1121490</t>
  </si>
  <si>
    <t>די בי אס ב 11/19 5.85%- די בי אס - יס</t>
  </si>
  <si>
    <t>A3</t>
  </si>
  <si>
    <t>6270</t>
  </si>
  <si>
    <t>דרך ארץ מזנין 2- דרך ארץ</t>
  </si>
  <si>
    <t>6000129</t>
  </si>
  <si>
    <t>חשמל 2022- חשמל</t>
  </si>
  <si>
    <t>6000038</t>
  </si>
  <si>
    <t>חשמל יא- חשמל</t>
  </si>
  <si>
    <t>6001358</t>
  </si>
  <si>
    <t>חשמל הלוואה סדרה י- חשמל</t>
  </si>
  <si>
    <t>1109198</t>
  </si>
  <si>
    <t>יצחקי מחסנים א 10/16 6.5%- יצחקי</t>
  </si>
  <si>
    <t>1099639</t>
  </si>
  <si>
    <t>קבוצת דלק יב- קבוצת דלק</t>
  </si>
  <si>
    <t>B</t>
  </si>
  <si>
    <t>6510036</t>
  </si>
  <si>
    <t>צים אגח ג- צים</t>
  </si>
  <si>
    <t xml:space="preserve"> סה''כ ל: צמוד מדד</t>
  </si>
  <si>
    <t>Aaa</t>
  </si>
  <si>
    <t>6000137</t>
  </si>
  <si>
    <t>חשמל 2013 בערבות 3.03%- חשמל</t>
  </si>
  <si>
    <t xml:space="preserve"> צמוד למטח</t>
  </si>
  <si>
    <t>6510028</t>
  </si>
  <si>
    <t>צים אגח ב- צים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</si>
  <si>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</si>
  <si>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</si>
  <si>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</si>
  <si>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</si>
  <si>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>XS0762108453</t>
  </si>
  <si>
    <t>ש"ח HSBC 6.14% 26.3.27- HSBC Bank</t>
  </si>
  <si>
    <t>XS0511401761</t>
  </si>
  <si>
    <t>BARC CLN 6.45 6/22/2020- BARCLAYS</t>
  </si>
  <si>
    <t>XS0614629029</t>
  </si>
  <si>
    <t>BARC CLN L+3.65% 20/06/22- BARCLAYS</t>
  </si>
  <si>
    <t>KYG445041018</t>
  </si>
  <si>
    <t>Credit Suisse Global FI- Credit Suisse</t>
  </si>
  <si>
    <t>XS0598374519</t>
  </si>
  <si>
    <t>ING BANK NV CLN FLOAT 4/21- ING BANK NV</t>
  </si>
  <si>
    <t>XS0686564781</t>
  </si>
  <si>
    <t>ING CLN L+3.8% 01/22- ING BANK NV</t>
  </si>
  <si>
    <t>XS0632909635</t>
  </si>
  <si>
    <t>LLOYDS F CLN 21/6/21- LLOYDS TSB PLC</t>
  </si>
  <si>
    <t>XS0769417931</t>
  </si>
  <si>
    <t>UBS CLN L+3.30% 5/7/22- UBS</t>
  </si>
  <si>
    <t>XS0743081985</t>
  </si>
  <si>
    <t>BARC CLN L+3.48% 20/06/22- BARCLAYS</t>
  </si>
  <si>
    <t>XS0370534066</t>
  </si>
  <si>
    <t>GALAXY 1 CLN M.Lynch  4.85% 5/18- GALAXY CAPITAL</t>
  </si>
  <si>
    <t>XS0813493391</t>
  </si>
  <si>
    <t>phoenix  08/15/19- PHOENIX - credit suisse</t>
  </si>
  <si>
    <t>XS0600060247</t>
  </si>
  <si>
    <t>RBS CLN 03/21 LIB+4.68%- ROYAL BANK OF SCOTLAND</t>
  </si>
  <si>
    <t>XS0540670626</t>
  </si>
  <si>
    <t>RBS CLN 09/20 LIB+3.2%- ROYAL BANK OF SCOTLAND</t>
  </si>
  <si>
    <t>NR1</t>
  </si>
  <si>
    <t>60289956</t>
  </si>
  <si>
    <t>Ormat Technologies Inc- ORMAT TSCHNOLOGIES INC</t>
  </si>
  <si>
    <t>KYG445041190</t>
  </si>
  <si>
    <t>Cheyne Global FI- Heptagon  Capital LLP</t>
  </si>
  <si>
    <t>LU0683769987</t>
  </si>
  <si>
    <t>PIMCO LUX TR USD- PIMCO</t>
  </si>
  <si>
    <t xml:space="preserve"> סה''כ ל: אג"ח קונצרני של חברות זרות</t>
  </si>
  <si>
    <t>ניירות ערך לא סחירים: מניות</t>
  </si>
  <si>
    <t>6254</t>
  </si>
  <si>
    <t>ת.ש.י דרכים שמ מר דרך א- ת.ש.י. דרכים ש"מ</t>
  </si>
  <si>
    <t>ניירות ערך לא סחירים: קרנות השקעה</t>
  </si>
  <si>
    <t xml:space="preserve"> קרנות הון סיכון</t>
  </si>
  <si>
    <t xml:space="preserve"> סה''כ ל: קרנות הון סיכון</t>
  </si>
  <si>
    <t xml:space="preserve"> קרנות גידור</t>
  </si>
  <si>
    <t xml:space="preserve"> סה''כ ל: קרנות גידור</t>
  </si>
  <si>
    <t xml:space="preserve"> קרנות נדל"ן</t>
  </si>
  <si>
    <t xml:space="preserve"> סה''כ ל: קרנות נדל"ן</t>
  </si>
  <si>
    <t xml:space="preserve"> קרנות השקעה אחרות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</si>
  <si>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</si>
  <si>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</si>
  <si>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</si>
  <si>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</si>
  <si>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קרנות גידור</t>
  </si>
  <si>
    <t>KYG378821345</t>
  </si>
  <si>
    <t>GEMS Progressive Multy STR- GEMS Investment</t>
  </si>
  <si>
    <t xml:space="preserve"> סה''כ ל: קרנות גידור בחו"ל</t>
  </si>
  <si>
    <t xml:space="preserve"> קרנות נדל"ן בחו"ל</t>
  </si>
  <si>
    <t xml:space="preserve"> סה''כ ל: קרנות נדל"ן בחו"ל</t>
  </si>
  <si>
    <t xml:space="preserve"> קרנות השקעה אחרות בחו"ל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</si>
  <si>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</si>
  <si>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</si>
  <si>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</si>
  <si>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</si>
  <si>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סה''כ ל: כתבי אופציה בישראל</t>
  </si>
  <si>
    <t>ניירות ערך לא סחירים: אופציות</t>
  </si>
  <si>
    <t>מכשירים פיננסיים ונגזרים</t>
  </si>
  <si>
    <t>76001742</t>
  </si>
  <si>
    <t>CALL $=4.00 23/04/2013- מזרחי טפחות</t>
  </si>
  <si>
    <t>76001734</t>
  </si>
  <si>
    <t>PUT $=3.54 23/04/2013- מזרחי טפחות</t>
  </si>
  <si>
    <t>76001726</t>
  </si>
  <si>
    <t>PUT $=3.81 23/04/2013- מזרחי טפחות</t>
  </si>
  <si>
    <t xml:space="preserve"> מט"ח/מט"ח</t>
  </si>
  <si>
    <t xml:space="preserve"> סה''כ ל: מט"ח/מט"ח</t>
  </si>
  <si>
    <t>ניירות ערך לא סחירים: חוזים עתידיים</t>
  </si>
  <si>
    <t>31006000</t>
  </si>
  <si>
    <t>D.B. LLO 06.21 L+3.1%/6.33%- DEUTSCHE BANK</t>
  </si>
  <si>
    <t>76001676</t>
  </si>
  <si>
    <t>FW DB 22.4.14 3.8522 $/NIS- DEUTSCHE BANK</t>
  </si>
  <si>
    <t>31001500</t>
  </si>
  <si>
    <t>5.88%/5.4265% 11.19 HAPI- בנק הפועלים</t>
  </si>
  <si>
    <t>31002300</t>
  </si>
  <si>
    <t>HAPI   ISR 03.20 4.625%/5.85%- בנק הפועלים</t>
  </si>
  <si>
    <t>31001800</t>
  </si>
  <si>
    <t>HAPI   RBS 09.20 L+3.2%/6.8%- בנק הפועלים</t>
  </si>
  <si>
    <t>31001400</t>
  </si>
  <si>
    <t>HAPI  ISR 03.20 4.625%/5.91%- בנק הפועלים</t>
  </si>
  <si>
    <t>31002400</t>
  </si>
  <si>
    <t>HAPI  RBS 09.20 L+3.2%/7.465%- בנק הפועלים</t>
  </si>
  <si>
    <t>31003500</t>
  </si>
  <si>
    <t>HAPI  RBS 3/21 L+4.68 BP/9.33%- בנק הפועלים</t>
  </si>
  <si>
    <t>31006300</t>
  </si>
  <si>
    <t>HAPI ISR 2022 4%/5.4150%- בנק הפועלים</t>
  </si>
  <si>
    <t>31005400</t>
  </si>
  <si>
    <t>HAPI PHONIX 2019 L+4.075%/6.675%- בנק הפועלים</t>
  </si>
  <si>
    <t>31003600</t>
  </si>
  <si>
    <t>5.367/6.78 חב' לישראלBLL 03.16- לאומי</t>
  </si>
  <si>
    <t>31001600</t>
  </si>
  <si>
    <t>5.845%/5.4264% 11/19פקדון BLL- לאומי</t>
  </si>
  <si>
    <t>31002800</t>
  </si>
  <si>
    <t>BLL   ISR 03.20 4.625%/5.88%- לאומי</t>
  </si>
  <si>
    <t>31003000</t>
  </si>
  <si>
    <t>BLL  ISR 03.20 4.625%/5.85%- לאומי</t>
  </si>
  <si>
    <t>31001100</t>
  </si>
  <si>
    <t>BLL  ISR 03.20 4.625%/5.86%- לאומי</t>
  </si>
  <si>
    <t>31006100</t>
  </si>
  <si>
    <t>BLL  ISR 06.22 4%/5.3125%- לאומי</t>
  </si>
  <si>
    <t>31002200</t>
  </si>
  <si>
    <t>BLL  ISRAEL 03.20 4.625%/5.94%- לאומי</t>
  </si>
  <si>
    <t>31005500</t>
  </si>
  <si>
    <t>BLL  NETAFIM 06.18 EURLAB/8.61%- לאומי</t>
  </si>
  <si>
    <t>31000114</t>
  </si>
  <si>
    <t>BLL BAC 5/18 5.65%/6.65%- לאומי</t>
  </si>
  <si>
    <t>31000111</t>
  </si>
  <si>
    <t>BLL HSBC 6/16 L+0.43/2.57% CPI- לאומי</t>
  </si>
  <si>
    <t>31004700</t>
  </si>
  <si>
    <t>BLL ING 04/01/22  L+3.8%/7.18- לאומי</t>
  </si>
  <si>
    <t>31003300</t>
  </si>
  <si>
    <t>BLL ING 4/21 L+300BP/7.545%- לאומי</t>
  </si>
  <si>
    <t>31003900</t>
  </si>
  <si>
    <t>BLL LLOYDS 21/06/21  L+3M/7.34- לאומי</t>
  </si>
  <si>
    <t>76001619</t>
  </si>
  <si>
    <t>FW MIZ 4.11.13 3.705 $/NIS- מזרחי טפחות</t>
  </si>
  <si>
    <t>31000800</t>
  </si>
  <si>
    <t>MIZI  ISR 03.20 4.625%/5.54%- מזרחי טפחות</t>
  </si>
  <si>
    <t>31002900</t>
  </si>
  <si>
    <t>MIZI  ISR 03.20 4.625%/5.805%- מזרחי טפחות</t>
  </si>
  <si>
    <t>31000300</t>
  </si>
  <si>
    <t>MIZI  ISR 3/19 5.125%/3.18%CPI- מזרחי טפחות</t>
  </si>
  <si>
    <t>31005800</t>
  </si>
  <si>
    <t>MIZI ING 04/1/22L+3.8%/6.945%- מזרחי טפחות</t>
  </si>
  <si>
    <t>31004600</t>
  </si>
  <si>
    <t>MIZI ISRAEL 06.22 5%/6.075%- מזרחי טפחות</t>
  </si>
  <si>
    <t>31005300</t>
  </si>
  <si>
    <t>MIZI NETAFIM 2018 L6M+610BP- מזרחי טפחות</t>
  </si>
  <si>
    <t>31002600</t>
  </si>
  <si>
    <t>MIZI ORMAT 08.17 7%/8.44%- מזרחי טפחות</t>
  </si>
  <si>
    <t>31002000</t>
  </si>
  <si>
    <t>HAPI 12/25 TEL3M/6.4%- בנק הפועלים</t>
  </si>
  <si>
    <t>31006900</t>
  </si>
  <si>
    <t>BLL 31/1/22TEL3M/4.025%- לאומי</t>
  </si>
  <si>
    <t>31006400</t>
  </si>
  <si>
    <t>BLL 7.3.22-7.3.27  TEL3M/6.5- לאומי</t>
  </si>
  <si>
    <t>31000600</t>
  </si>
  <si>
    <t>פקדון עתידי MIZI 1/15 7.2%- מזרחי טפחות</t>
  </si>
  <si>
    <t>31002100</t>
  </si>
  <si>
    <t>BARC  ISR 03.20 4.625%/5.56%- BARCLAYS</t>
  </si>
  <si>
    <t>31003400</t>
  </si>
  <si>
    <t>BARC  ISR ELECTRIC 12.27 7.75%/8.51%- BARCLAYS</t>
  </si>
  <si>
    <t>31003700</t>
  </si>
  <si>
    <t>BARC  ISRAEL 3.19 5.125%/6.015- BARCLAYS</t>
  </si>
  <si>
    <t>31006600</t>
  </si>
  <si>
    <t>BARC 20.6.22 L+3.48%/7.06%- BARCLAYS</t>
  </si>
  <si>
    <t>31006700</t>
  </si>
  <si>
    <t>BARC 20.6.22 L+3.65%/7.1%- BARCLAYS</t>
  </si>
  <si>
    <t>31004300</t>
  </si>
  <si>
    <t>BARC 28/01/2020  9.375%/10.81%- BARCLAYS</t>
  </si>
  <si>
    <t>31002700</t>
  </si>
  <si>
    <t>BARC ISR 03.20 4.625%/6%- BARCLAYS</t>
  </si>
  <si>
    <t>31001700</t>
  </si>
  <si>
    <t>BARC ORMAT 08.17 7%/7.93%- BARCLAYS</t>
  </si>
  <si>
    <t>76001965</t>
  </si>
  <si>
    <t>FW BAR 3.7.13 3.74060 $/NIS- BARCLAYS</t>
  </si>
  <si>
    <t>31006500</t>
  </si>
  <si>
    <t>D.B.  5.7.22 L+3.3%/6.73%- DEUTSCHE BANK</t>
  </si>
  <si>
    <t>76001791</t>
  </si>
  <si>
    <t>FW DB 16/5/13 4.0635 $/NIS- DEUTSCHE BANK</t>
  </si>
  <si>
    <t>76001650</t>
  </si>
  <si>
    <t>FW DB 31/3/14 3.81 $/NIS- DEUTSCHE BANK</t>
  </si>
  <si>
    <t>76002070</t>
  </si>
  <si>
    <t>FW GS 30.09.13 3.7005 $/NIS- GOLDMAN SACHS</t>
  </si>
  <si>
    <t>31004000</t>
  </si>
  <si>
    <t>BARC 09/06/26  TEL-3M/6.385- BARCLAYS</t>
  </si>
  <si>
    <t>31006800</t>
  </si>
  <si>
    <t>BARC 30.5.19 CPI2.25%- BARCLAYS</t>
  </si>
  <si>
    <t>ניירות ערך לא סחירים: מוצרים מובנים</t>
  </si>
  <si>
    <t>1127083</t>
  </si>
  <si>
    <t>חמית  הנפקות 10 4.30% 6/2017- חמית-אמפא קפיטל</t>
  </si>
  <si>
    <t>1124643</t>
  </si>
  <si>
    <t>חמית הנפקות 9- חמית-אמפא קפיטל</t>
  </si>
  <si>
    <t>הלוואות</t>
  </si>
  <si>
    <t>שיעור ריבית  
 ממוצע</t>
  </si>
  <si>
    <t xml:space="preserve"> כנגד חסכון עמיתים מובטחים</t>
  </si>
  <si>
    <t xml:space="preserve"> סה''כ ל: כנגד חסכון עמיתים מובטחים</t>
  </si>
  <si>
    <t xml:space="preserve"> מבוטחות במשכנתא או תיקי משכנתאות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</si>
  <si>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</si>
  <si>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</si>
  <si>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</si>
  <si>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</si>
  <si>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33662</t>
  </si>
  <si>
    <t>Aa2</t>
  </si>
  <si>
    <t>8070013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</si>
  <si>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</si>
  <si>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</si>
  <si>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</si>
  <si>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</si>
  <si>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</si>
  <si>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</si>
  <si>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</si>
  <si>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</si>
  <si>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</si>
  <si>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</si>
  <si>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</si>
  <si>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</si>
  <si>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</si>
  <si>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</si>
  <si>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</si>
  <si>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</si>
  <si>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</si>
  <si>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</si>
  <si>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6205</t>
  </si>
  <si>
    <t>34900</t>
  </si>
  <si>
    <t>44123</t>
  </si>
  <si>
    <t>6189</t>
  </si>
  <si>
    <t>44115</t>
  </si>
  <si>
    <t>33373</t>
  </si>
  <si>
    <t>32581</t>
  </si>
  <si>
    <t>32946</t>
  </si>
  <si>
    <t>32763</t>
  </si>
  <si>
    <t>33498</t>
  </si>
  <si>
    <t>33506</t>
  </si>
  <si>
    <t>39040</t>
  </si>
  <si>
    <t>34777</t>
  </si>
  <si>
    <t>9989450</t>
  </si>
  <si>
    <t>9989468</t>
  </si>
  <si>
    <t>24802</t>
  </si>
  <si>
    <t>34918</t>
  </si>
  <si>
    <t>2303238</t>
  </si>
  <si>
    <t>2303261</t>
  </si>
  <si>
    <t>2303220</t>
  </si>
  <si>
    <t>2303253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</si>
  <si>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</si>
  <si>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</si>
  <si>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</si>
  <si>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</si>
  <si>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</si>
  <si>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</si>
  <si>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</si>
  <si>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</si>
  <si>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</si>
  <si>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</si>
  <si>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34835</t>
  </si>
  <si>
    <t>44164</t>
  </si>
  <si>
    <t>33084</t>
  </si>
  <si>
    <t>33266</t>
  </si>
  <si>
    <t>9988494</t>
  </si>
  <si>
    <t>25841</t>
  </si>
  <si>
    <t>6112106</t>
  </si>
  <si>
    <t>32714</t>
  </si>
  <si>
    <t>7400195</t>
  </si>
  <si>
    <t>32722</t>
  </si>
  <si>
    <t>28365</t>
  </si>
  <si>
    <t>8151</t>
  </si>
  <si>
    <t>8169</t>
  </si>
  <si>
    <t>8144</t>
  </si>
  <si>
    <t>33878</t>
  </si>
  <si>
    <t>6082028</t>
  </si>
  <si>
    <t>32540</t>
  </si>
  <si>
    <t>BBB+</t>
  </si>
  <si>
    <t>9988809</t>
  </si>
  <si>
    <t>9988890</t>
  </si>
  <si>
    <t>9988411</t>
  </si>
  <si>
    <t>9988429</t>
  </si>
  <si>
    <t>9988619</t>
  </si>
  <si>
    <t>9988601</t>
  </si>
  <si>
    <t>9989435</t>
  </si>
  <si>
    <t>9989443</t>
  </si>
  <si>
    <t>9989930</t>
  </si>
  <si>
    <t>9989948</t>
  </si>
  <si>
    <t>33407</t>
  </si>
  <si>
    <t>33571</t>
  </si>
  <si>
    <t>32631</t>
  </si>
  <si>
    <t>33704</t>
  </si>
  <si>
    <t>39180</t>
  </si>
  <si>
    <t>39263</t>
  </si>
  <si>
    <t xml:space="preserve"> סה''כ ל: מובטחות בבטחונות אחרים</t>
  </si>
  <si>
    <t xml:space="preserve"> מובטחות בשיעבוד כלי רכב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</si>
  <si>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</si>
  <si>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</si>
  <si>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</si>
  <si>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</si>
  <si>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</si>
  <si>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</si>
  <si>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 xml:space="preserve"> סה''כ ל: לא מובטחות</t>
  </si>
  <si>
    <t xml:space="preserve"> מובטחות במשכנתא או תיקי משכנתאות</t>
  </si>
  <si>
    <t xml:space="preserve"> סה''כ ל: מובטחות במשכנתא או תיקי משכנתאות</t>
  </si>
  <si>
    <t>סה''כ הלוואות</t>
  </si>
  <si>
    <t>פקדונות מעל 3 חודשים</t>
  </si>
  <si>
    <t>תנאי   
  ושיעור ריבית</t>
  </si>
  <si>
    <t>6401434</t>
  </si>
  <si>
    <t>11/2021 לאומי פקדון- לאומי</t>
  </si>
  <si>
    <t>6851570</t>
  </si>
  <si>
    <t>1202/01 מזרחי פקדון- מזרחי טפחות</t>
  </si>
  <si>
    <t>6680144</t>
  </si>
  <si>
    <t>3202/11 טפחות פקדון- מזרחי טפחות</t>
  </si>
  <si>
    <t>6400204</t>
  </si>
  <si>
    <t>3202/21 לאומי פקדון- לאומי</t>
  </si>
  <si>
    <t>6027031</t>
  </si>
  <si>
    <t>לאומי למשכנתאות פקדון 2018- לאומי משכנתאות</t>
  </si>
  <si>
    <t>6401392</t>
  </si>
  <si>
    <t>לאומי פקדון 09/2021- לאומי</t>
  </si>
  <si>
    <t>6401418</t>
  </si>
  <si>
    <t>לאומי פקדון 10/2021- לאומי</t>
  </si>
  <si>
    <t>6401467</t>
  </si>
  <si>
    <t>לאומי פקדון 12/2021- לאומי</t>
  </si>
  <si>
    <t>74001728</t>
  </si>
  <si>
    <t>מזרחי טפחות 4.6% 06/25- מזרחי טפחות</t>
  </si>
  <si>
    <t xml:space="preserve"> נקוב במט"ח</t>
  </si>
  <si>
    <t>76001528</t>
  </si>
  <si>
    <t>בלל דולר 5.4264% 2019- לאומי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</si>
  <si>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</si>
  <si>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</si>
  <si>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</si>
  <si>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</si>
  <si>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</si>
  <si>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</si>
  <si>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</si>
  <si>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</si>
  <si>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 xml:space="preserve"> מניב</t>
  </si>
  <si>
    <t xml:space="preserve"> סה''כ ל: מניב</t>
  </si>
  <si>
    <t xml:space="preserve"> לא מניב</t>
  </si>
  <si>
    <t xml:space="preserve"> סה''כ ל: לא מניב</t>
  </si>
  <si>
    <t>סה''כ זכויות במקרקעין</t>
  </si>
  <si>
    <t>השקעות אחרות</t>
  </si>
  <si>
    <t>בארץ</t>
  </si>
  <si>
    <t>זכאים</t>
  </si>
  <si>
    <t>חייבים אחרים</t>
  </si>
  <si>
    <t>AAA</t>
  </si>
  <si>
    <t>התח.ממש.אי העלאת ג.פרישה נשי- ממשלת ישראל</t>
  </si>
  <si>
    <t>דיבידנד וריבית לקבל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</si>
  <si>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</si>
  <si>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</si>
  <si>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</si>
  <si>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</si>
  <si>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</si>
  <si>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</si>
  <si>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</si>
  <si>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</si>
  <si>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</si>
  <si>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</si>
  <si>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</si>
  <si>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</si>
  <si>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</si>
  <si>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</si>
  <si>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</si>
  <si>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</si>
  <si>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</si>
  <si>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</si>
  <si>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</si>
  <si>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</si>
  <si>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>הערה: סכום נכסי הקופה  כולל כספי סיוע ממשלתי ישיר עתידי בסך של  1,729,736.39 אלפי ₪</t>
  </si>
  <si>
    <t xml:space="preserve"> שגיא</t>
  </si>
  <si>
    <t xml:space="preserve"> סה''כ ל: שגיא</t>
  </si>
  <si>
    <t xml:space="preserve"> גליל</t>
  </si>
  <si>
    <t xml:space="preserve"> סה''כ ל: גליל</t>
  </si>
  <si>
    <t xml:space="preserve"> כפיר</t>
  </si>
  <si>
    <t xml:space="preserve"> סה''כ ל: כפיר</t>
  </si>
  <si>
    <t xml:space="preserve"> מלווה קצר מועד</t>
  </si>
  <si>
    <t xml:space="preserve"> סה''כ ל: מלווה קצר מועד</t>
  </si>
  <si>
    <t xml:space="preserve"> שחר</t>
  </si>
  <si>
    <t xml:space="preserve"> סה''כ ל: שחר</t>
  </si>
  <si>
    <t xml:space="preserve"> גילון</t>
  </si>
  <si>
    <t xml:space="preserve"> סה''כ ל: גילון</t>
  </si>
  <si>
    <t xml:space="preserve"> גלבוע</t>
  </si>
  <si>
    <t xml:space="preserve"> סה''כ ל: גלבוע</t>
  </si>
  <si>
    <t xml:space="preserve"> שכבת חוב (Tranch) בדרוג AA- ומעלה</t>
  </si>
  <si>
    <t xml:space="preserve"> סה''כ ל: שכבת חוב (Tranch) בדרוג AA- ומעלה</t>
  </si>
  <si>
    <t>שכבת חוב (Tranch) בדרוג BBB- עד A+</t>
  </si>
  <si>
    <t xml:space="preserve"> סה''כ ל: שכבת חוב (Tranch) בדרוג BBB- עד A+</t>
  </si>
  <si>
    <t xml:space="preserve"> שכבת חוב (Tranch) בדרוג BB+ ומטה</t>
  </si>
  <si>
    <t xml:space="preserve"> סה''כ ל: שכבת חוב (Tranch) בדרוג BB+ ומטה</t>
  </si>
  <si>
    <t xml:space="preserve"> שכבת הון (Equity Tranch)</t>
  </si>
  <si>
    <t xml:space="preserve"> סה''כ ל: שכבת הון (Equity Tranch)</t>
  </si>
  <si>
    <t>סה''כ ל: שכבת חוב (Tranch) בדרוג AA- ומעלה</t>
  </si>
  <si>
    <t xml:space="preserve"> שכבת חוב (Tranch) בדרוג BBB- עד A+</t>
  </si>
  <si>
    <t>מדד</t>
  </si>
  <si>
    <t>סה''כ ל: שכבת הון (Equity Tranch)</t>
  </si>
  <si>
    <t>סה''כ ל: שכבת חוב (Tranch) בדרוג BBB- עד A+</t>
  </si>
  <si>
    <t>גור</t>
  </si>
  <si>
    <t>גורם כ"ה</t>
  </si>
  <si>
    <t>גורם ל"א</t>
  </si>
  <si>
    <t>גורם ל"ח</t>
  </si>
  <si>
    <t>גורם מ'</t>
  </si>
  <si>
    <t>גורם מ"ג</t>
  </si>
  <si>
    <t>גורם ל'</t>
  </si>
  <si>
    <t>גורם מ"ב</t>
  </si>
  <si>
    <t>גורם מ"א</t>
  </si>
  <si>
    <t>גורם כ"ב</t>
  </si>
  <si>
    <t>גורם כ"ד</t>
  </si>
  <si>
    <t>גורם ל"ט</t>
  </si>
  <si>
    <t>גורם י"ב</t>
  </si>
  <si>
    <t>גורם י"ג</t>
  </si>
  <si>
    <t>גורם י"ד</t>
  </si>
  <si>
    <t>גורם ט"ו</t>
  </si>
  <si>
    <t>גורם כ"ו</t>
  </si>
  <si>
    <t>גורם כ"ז</t>
  </si>
  <si>
    <t>גורם ט'</t>
  </si>
  <si>
    <t>גורם ה'</t>
  </si>
  <si>
    <t>גורם י"ט</t>
  </si>
  <si>
    <t>גורם כ"ג</t>
  </si>
  <si>
    <t>גורם י"ח</t>
  </si>
  <si>
    <t>גורם י"א</t>
  </si>
  <si>
    <t>גורם ב'</t>
  </si>
  <si>
    <t>גורם י'</t>
  </si>
  <si>
    <t>גורם ל"ב</t>
  </si>
  <si>
    <t>גורם מ"ה</t>
  </si>
  <si>
    <t>גורם מ"ד</t>
  </si>
  <si>
    <t>גורם ל"ד</t>
  </si>
  <si>
    <t>גורם כ"ח</t>
  </si>
  <si>
    <t>גורם ט"ז</t>
  </si>
  <si>
    <t>גורם כ</t>
  </si>
  <si>
    <t xml:space="preserve">דוראד </t>
  </si>
  <si>
    <t>opc</t>
  </si>
  <si>
    <t xml:space="preserve">אשדוד התפלה </t>
  </si>
  <si>
    <t xml:space="preserve">עיר הבדים 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</si>
</sst>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[$-1010409]#,##0.00;#,##0.00\-"/>
    <numFmt numFmtId="165" formatCode="[$-1010409]dd/mm/yy"/>
    <numFmt numFmtId="166" formatCode="[$-1010409]General"/>
    <numFmt numFmtId="167" formatCode="_ * #,##0_ ;_ * \-#,##0_ ;_ * &quot;-&quot;??_ ;_ @_ "/>
    <numFmt numFmtId="168" formatCode="#,##0_ ;\-#,##0\ "/>
  </numFmts>
  <fonts count="11">
    <font>
      <sz val="10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b/>
      <sz val="18"/>
      <color indexed="8"/>
      <name val="David"/>
      <charset val="177"/>
    </font>
    <font>
      <sz val="11"/>
      <color indexed="8"/>
      <name val="David"/>
      <charset val="177"/>
    </font>
    <font>
      <sz val="9"/>
      <color indexed="8"/>
      <name val="David"/>
      <charset val="177"/>
    </font>
    <font>
      <b/>
      <sz val="10"/>
      <color indexed="9"/>
      <name val="Arial"/>
      <charset val="1"/>
    </font>
    <font>
      <b/>
      <i/>
      <sz val="10"/>
      <color indexed="18"/>
      <name val="Arial"/>
      <charset val="1"/>
    </font>
    <font>
      <b/>
      <sz val="10"/>
      <color indexed="18"/>
      <name val="Arial"/>
      <charset val="1"/>
    </font>
    <font>
      <b/>
      <i/>
      <sz val="10"/>
      <color indexed="8"/>
      <name val="Arial"/>
      <charset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wrapText="1"/>
    </xf>
    <xf numFmtId="43" fontId="10" fillId="0" borderId="0" applyFont="0" applyFill="0" applyBorder="0" applyAlignment="0" applyProtection="0"/>
  </cellStyleXfs>
  <cellXfs count="31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64" fontId="7" fillId="4" borderId="2" xfId="0" applyNumberFormat="1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165" fontId="2" fillId="6" borderId="1" xfId="0" applyNumberFormat="1" applyFont="1" applyFill="1" applyBorder="1" applyAlignment="1">
      <alignment horizontal="left" vertical="center" wrapText="1"/>
    </xf>
    <xf numFmtId="166" fontId="2" fillId="6" borderId="1" xfId="0" applyNumberFormat="1" applyFont="1" applyFill="1" applyBorder="1" applyAlignment="1">
      <alignment horizontal="left" vertical="center" wrapText="1"/>
    </xf>
    <xf numFmtId="14" fontId="0" fillId="0" borderId="3" xfId="0" applyNumberFormat="1" applyBorder="1" applyAlignment="1">
      <alignment horizontal="right" indent="1" readingOrder="2"/>
    </xf>
    <xf numFmtId="0" fontId="2" fillId="0" borderId="0" xfId="0" applyFont="1" applyFill="1" applyBorder="1" applyAlignment="1">
      <alignment vertical="top" wrapText="1"/>
    </xf>
    <xf numFmtId="0" fontId="0" fillId="0" borderId="7" xfId="0" applyFill="1" applyBorder="1" applyAlignment="1">
      <alignment horizontal="right"/>
    </xf>
    <xf numFmtId="14" fontId="2" fillId="6" borderId="1" xfId="0" applyNumberFormat="1" applyFont="1" applyFill="1" applyBorder="1" applyAlignment="1">
      <alignment horizontal="left" vertical="center" wrapText="1"/>
    </xf>
    <xf numFmtId="167" fontId="0" fillId="0" borderId="8" xfId="1" applyNumberFormat="1" applyFont="1" applyFill="1" applyBorder="1" applyAlignment="1">
      <alignment horizontal="left"/>
    </xf>
    <xf numFmtId="0" fontId="3" fillId="6" borderId="0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4" xfId="0" applyFont="1" applyFill="1" applyBorder="1" applyAlignment="1">
      <alignment horizontal="right" vertical="top" wrapText="1"/>
    </xf>
    <xf numFmtId="0" fontId="8" fillId="2" borderId="5" xfId="0" applyFont="1" applyFill="1" applyBorder="1" applyAlignment="1">
      <alignment horizontal="right" vertical="top" wrapText="1"/>
    </xf>
    <xf numFmtId="0" fontId="8" fillId="2" borderId="6" xfId="0" applyFont="1" applyFill="1" applyBorder="1" applyAlignment="1">
      <alignment horizontal="right" vertical="top" wrapText="1"/>
    </xf>
    <xf numFmtId="168" fontId="9" fillId="3" borderId="1" xfId="0" applyNumberFormat="1" applyFont="1" applyFill="1" applyBorder="1" applyAlignment="1">
      <alignment horizontal="right" wrapText="1"/>
    </xf>
    <xf numFmtId="168" fontId="7" fillId="4" borderId="2" xfId="0" applyNumberFormat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39"/>
  <sheetViews>
    <sheetView showGridLines="0" tabSelected="1" workbookViewId="0">
      <selection activeCell="A3" sqref="A3:D3"/>
    </sheetView>
  </sheetViews>
  <sheetFormatPr defaultRowHeight="12.75"/>
  <cols>
    <col min="1" max="2" width="21.140625" customWidth="1"/>
    <col min="3" max="3" width="41.7109375" customWidth="1"/>
    <col min="4" max="4" width="6.85546875" customWidth="1"/>
    <col min="5" max="5" width="46.28515625" customWidth="1"/>
  </cols>
  <sheetData>
    <row r="1" spans="1:5" ht="21.6" customHeight="1">
      <c r="A1" s="21" t="s">
        <v>0</v>
      </c>
      <c r="B1" s="21"/>
      <c r="C1" s="21"/>
      <c r="D1" s="21"/>
      <c r="E1" s="1"/>
    </row>
    <row r="2" spans="1:5" ht="36" customHeight="1">
      <c r="A2" s="22" t="s">
        <v>1</v>
      </c>
      <c r="B2" s="22"/>
      <c r="C2" s="22"/>
      <c r="D2" s="22"/>
      <c r="E2" s="1"/>
    </row>
    <row r="3" spans="1:5" ht="48.95" customHeight="1">
      <c r="A3" s="23" t="s">
        <v>2</v>
      </c>
      <c r="B3" s="23"/>
      <c r="C3" s="23"/>
      <c r="D3" s="23"/>
      <c r="E3" s="1"/>
    </row>
    <row r="4" spans="1:5" ht="28.7" customHeight="1">
      <c r="A4" s="1"/>
      <c r="B4" s="2"/>
      <c r="C4" s="2"/>
      <c r="D4" s="2"/>
      <c r="E4" s="1"/>
    </row>
    <row r="5" spans="1:5" ht="25.5">
      <c r="A5" s="3" t="s">
        <v>3</v>
      </c>
      <c r="B5" s="3" t="s">
        <v>4</v>
      </c>
      <c r="C5" s="3"/>
      <c r="D5" s="2"/>
      <c r="E5" s="1"/>
    </row>
    <row r="6" spans="1:5">
      <c r="A6" s="4"/>
      <c r="B6" s="4"/>
      <c r="C6" s="5" t="s">
        <v>5</v>
      </c>
      <c r="D6" s="2"/>
      <c r="E6" s="1"/>
    </row>
    <row r="7" spans="1:5">
      <c r="A7" s="4">
        <v>3.0218400008021375</v>
      </c>
      <c r="B7" s="4">
        <v>108603.49179595198</v>
      </c>
      <c r="C7" s="5" t="s">
        <v>6</v>
      </c>
      <c r="D7" s="2"/>
      <c r="E7" s="1"/>
    </row>
    <row r="8" spans="1:5">
      <c r="A8" s="4"/>
      <c r="B8" s="4"/>
      <c r="C8" s="5" t="s">
        <v>7</v>
      </c>
      <c r="D8" s="2"/>
      <c r="E8" s="1"/>
    </row>
    <row r="9" spans="1:5">
      <c r="A9" s="4">
        <v>5.3722441930307996</v>
      </c>
      <c r="B9" s="4">
        <v>193075.90011013081</v>
      </c>
      <c r="C9" s="5" t="s">
        <v>8</v>
      </c>
      <c r="D9" s="2"/>
      <c r="E9" s="1"/>
    </row>
    <row r="10" spans="1:5">
      <c r="A10" s="4">
        <v>1.391225986766464E-9</v>
      </c>
      <c r="B10" s="4">
        <v>5.0000000000000002E-5</v>
      </c>
      <c r="C10" s="5" t="s">
        <v>9</v>
      </c>
      <c r="D10" s="2"/>
      <c r="E10" s="1"/>
    </row>
    <row r="11" spans="1:5">
      <c r="A11" s="4">
        <v>1.4435557711796925</v>
      </c>
      <c r="B11" s="4">
        <v>51880.707552583001</v>
      </c>
      <c r="C11" s="5" t="s">
        <v>10</v>
      </c>
      <c r="D11" s="2"/>
      <c r="E11" s="1"/>
    </row>
    <row r="12" spans="1:5">
      <c r="A12" s="4">
        <v>2.4391492955830669</v>
      </c>
      <c r="B12" s="4">
        <v>87661.865102600001</v>
      </c>
      <c r="C12" s="5" t="s">
        <v>11</v>
      </c>
      <c r="D12" s="2"/>
      <c r="E12" s="1"/>
    </row>
    <row r="13" spans="1:5">
      <c r="A13" s="4">
        <v>6.1710761722900731</v>
      </c>
      <c r="B13" s="4">
        <v>221785.54134950801</v>
      </c>
      <c r="C13" s="5" t="s">
        <v>12</v>
      </c>
      <c r="D13" s="2"/>
      <c r="E13" s="1"/>
    </row>
    <row r="14" spans="1:5">
      <c r="A14" s="4">
        <v>3.5969933074744556</v>
      </c>
      <c r="B14" s="4">
        <v>129274.22797193118</v>
      </c>
      <c r="C14" s="5" t="s">
        <v>13</v>
      </c>
      <c r="D14" s="2"/>
      <c r="E14" s="1"/>
    </row>
    <row r="15" spans="1:5">
      <c r="A15" s="4">
        <v>1.0153334198540066E-4</v>
      </c>
      <c r="B15" s="4">
        <v>3.64906</v>
      </c>
      <c r="C15" s="5" t="s">
        <v>14</v>
      </c>
      <c r="D15" s="2"/>
      <c r="E15" s="1"/>
    </row>
    <row r="16" spans="1:5">
      <c r="A16" s="4">
        <v>2.504206776179635E-9</v>
      </c>
      <c r="B16" s="4">
        <v>9.0000000000000006E-5</v>
      </c>
      <c r="C16" s="5" t="s">
        <v>15</v>
      </c>
      <c r="D16" s="2"/>
      <c r="E16" s="1"/>
    </row>
    <row r="17" spans="1:5">
      <c r="A17" s="4">
        <v>5.5649039470658561E-10</v>
      </c>
      <c r="B17" s="4">
        <v>2.0000000000000002E-5</v>
      </c>
      <c r="C17" s="5" t="s">
        <v>16</v>
      </c>
      <c r="D17" s="2"/>
      <c r="E17" s="1"/>
    </row>
    <row r="18" spans="1:5">
      <c r="A18" s="4">
        <v>3.3389423682395136E-9</v>
      </c>
      <c r="B18" s="4">
        <v>1.2E-4</v>
      </c>
      <c r="C18" s="5" t="s">
        <v>17</v>
      </c>
      <c r="D18" s="2"/>
      <c r="E18" s="1"/>
    </row>
    <row r="19" spans="1:5">
      <c r="A19" s="4"/>
      <c r="B19" s="4"/>
      <c r="C19" s="5" t="s">
        <v>18</v>
      </c>
      <c r="D19" s="2"/>
      <c r="E19" s="1"/>
    </row>
    <row r="20" spans="1:5">
      <c r="A20" s="4">
        <v>64.807612768992698</v>
      </c>
      <c r="B20" s="4">
        <v>2329154.7665674649</v>
      </c>
      <c r="C20" s="5" t="s">
        <v>8</v>
      </c>
      <c r="D20" s="2"/>
      <c r="E20" s="1"/>
    </row>
    <row r="21" spans="1:5">
      <c r="A21" s="4">
        <v>2.7824521126555268E-2</v>
      </c>
      <c r="B21" s="4">
        <v>1000.00005</v>
      </c>
      <c r="C21" s="5" t="s">
        <v>9</v>
      </c>
      <c r="D21" s="2"/>
      <c r="E21" s="1"/>
    </row>
    <row r="22" spans="1:5">
      <c r="A22" s="4">
        <v>5.0737270749339709</v>
      </c>
      <c r="B22" s="4">
        <v>182347.33692426581</v>
      </c>
      <c r="C22" s="5" t="s">
        <v>10</v>
      </c>
      <c r="D22" s="2"/>
      <c r="E22" s="1"/>
    </row>
    <row r="23" spans="1:5">
      <c r="A23" s="4">
        <v>4.2562918412208307E-2</v>
      </c>
      <c r="B23" s="4">
        <v>1529.691035715</v>
      </c>
      <c r="C23" s="5" t="s">
        <v>11</v>
      </c>
      <c r="D23" s="2"/>
      <c r="E23" s="1"/>
    </row>
    <row r="24" spans="1:5">
      <c r="A24" s="4">
        <v>5.4863659011705204E-4</v>
      </c>
      <c r="B24" s="4">
        <v>19.717738000000001</v>
      </c>
      <c r="C24" s="5" t="s">
        <v>19</v>
      </c>
      <c r="D24" s="2"/>
      <c r="E24" s="1"/>
    </row>
    <row r="25" spans="1:5">
      <c r="A25" s="4">
        <v>5.5649039470658561E-10</v>
      </c>
      <c r="B25" s="4">
        <v>2.0000000000000002E-5</v>
      </c>
      <c r="C25" s="5" t="s">
        <v>20</v>
      </c>
      <c r="D25" s="2"/>
      <c r="E25" s="1"/>
    </row>
    <row r="26" spans="1:5">
      <c r="A26" s="4">
        <v>5.7372208082434742E-3</v>
      </c>
      <c r="B26" s="4">
        <v>206.19298599999999</v>
      </c>
      <c r="C26" s="5" t="s">
        <v>21</v>
      </c>
      <c r="D26" s="2"/>
      <c r="E26" s="1"/>
    </row>
    <row r="27" spans="1:5">
      <c r="A27" s="4">
        <v>0.19255000904170957</v>
      </c>
      <c r="B27" s="4">
        <v>6920.1557070264698</v>
      </c>
      <c r="C27" s="5" t="s">
        <v>22</v>
      </c>
      <c r="D27" s="2"/>
      <c r="E27" s="1"/>
    </row>
    <row r="28" spans="1:5">
      <c r="A28" s="4">
        <v>2.0881865533632128E-2</v>
      </c>
      <c r="B28" s="4">
        <v>750.48431140100001</v>
      </c>
      <c r="C28" s="5" t="s">
        <v>23</v>
      </c>
      <c r="D28" s="2"/>
      <c r="E28" s="1"/>
    </row>
    <row r="29" spans="1:5">
      <c r="A29" s="4">
        <v>1.9734887361014235</v>
      </c>
      <c r="B29" s="4">
        <v>70926.246162504307</v>
      </c>
      <c r="C29" s="5" t="s">
        <v>24</v>
      </c>
      <c r="D29" s="2"/>
      <c r="E29" s="1"/>
    </row>
    <row r="30" spans="1:5">
      <c r="A30" s="4">
        <v>1.3306098749903781</v>
      </c>
      <c r="B30" s="4">
        <v>47821.485784744</v>
      </c>
      <c r="C30" s="5" t="s">
        <v>25</v>
      </c>
      <c r="D30" s="2"/>
      <c r="E30" s="1"/>
    </row>
    <row r="31" spans="1:5">
      <c r="A31" s="4">
        <v>1.1129807894131712E-9</v>
      </c>
      <c r="B31" s="4">
        <v>4.0000000000000003E-5</v>
      </c>
      <c r="C31" s="5" t="s">
        <v>26</v>
      </c>
      <c r="D31" s="2"/>
      <c r="E31" s="1"/>
    </row>
    <row r="32" spans="1:5">
      <c r="A32" s="4">
        <v>4.479496088080567</v>
      </c>
      <c r="B32" s="4">
        <v>160990.95800000001</v>
      </c>
      <c r="C32" s="5" t="s">
        <v>27</v>
      </c>
      <c r="D32" s="2"/>
      <c r="E32" s="1"/>
    </row>
    <row r="33" spans="1:5">
      <c r="A33" s="4"/>
      <c r="B33" s="4"/>
      <c r="C33" s="5" t="s">
        <v>28</v>
      </c>
      <c r="D33" s="2"/>
      <c r="E33" s="1"/>
    </row>
    <row r="34" spans="1:5">
      <c r="A34" s="4">
        <v>1.1129807894131712E-9</v>
      </c>
      <c r="B34" s="4">
        <v>4.0000000000000003E-5</v>
      </c>
      <c r="C34" s="5" t="s">
        <v>29</v>
      </c>
      <c r="D34" s="2"/>
      <c r="E34" s="1"/>
    </row>
    <row r="35" spans="1:5">
      <c r="A35" s="4">
        <v>1.1129807894131712E-9</v>
      </c>
      <c r="B35" s="4">
        <v>4.0000000000000003E-5</v>
      </c>
      <c r="C35" s="5" t="s">
        <v>30</v>
      </c>
      <c r="D35" s="2"/>
      <c r="E35" s="1"/>
    </row>
    <row r="36" spans="1:5">
      <c r="A36" s="4">
        <v>0</v>
      </c>
      <c r="B36" s="4">
        <v>0</v>
      </c>
      <c r="C36" s="5" t="s">
        <v>31</v>
      </c>
      <c r="D36" s="2"/>
      <c r="E36" s="1"/>
    </row>
    <row r="37" spans="1:5">
      <c r="A37" s="6">
        <v>99.999999999999986</v>
      </c>
      <c r="B37" s="6">
        <v>3593952.4186298265</v>
      </c>
      <c r="C37" s="7" t="s">
        <v>32</v>
      </c>
      <c r="D37" s="2"/>
      <c r="E37" s="1"/>
    </row>
    <row r="38" spans="1:5" ht="43.5" customHeight="1">
      <c r="A38" s="1"/>
      <c r="B38" s="2"/>
      <c r="C38" s="2" t="s">
        <v>1286</v>
      </c>
      <c r="D38" s="2"/>
      <c r="E38" s="1"/>
    </row>
    <row r="39" spans="1:5" ht="36" customHeight="1">
      <c r="A39" s="24" t="s">
        <v>33</v>
      </c>
      <c r="B39" s="24"/>
      <c r="C39" s="24"/>
      <c r="D39" s="24"/>
      <c r="E39" s="1"/>
    </row>
  </sheetData>
  <mergeCells count="4">
    <mergeCell ref="A1:D1"/>
    <mergeCell ref="A2:D2"/>
    <mergeCell ref="A3:D3"/>
    <mergeCell ref="A39:D39"/>
  </mergeCells>
  <pageMargins left="0.51181102362204722" right="0.51181102362204722" top="0.39370078740157483" bottom="0.39370078740157483" header="0.39370078740157483" footer="0.39370078740157483"/>
  <pageSetup scale="8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6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2.140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1" t="s">
        <v>530</v>
      </c>
      <c r="B2" s="21"/>
      <c r="C2" s="21"/>
      <c r="D2" s="21"/>
      <c r="E2" s="21"/>
      <c r="F2" s="21"/>
      <c r="G2" s="21"/>
      <c r="H2" s="21"/>
      <c r="I2" s="21"/>
      <c r="J2" s="21"/>
      <c r="K2" s="1"/>
    </row>
    <row r="3" spans="1:11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1"/>
    </row>
    <row r="4" spans="1:11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109</v>
      </c>
      <c r="C6" s="3" t="s">
        <v>110</v>
      </c>
      <c r="D6" s="3" t="s">
        <v>111</v>
      </c>
      <c r="E6" s="3" t="s">
        <v>112</v>
      </c>
      <c r="F6" s="3" t="s">
        <v>36</v>
      </c>
      <c r="G6" s="3" t="s">
        <v>152</v>
      </c>
      <c r="H6" s="3" t="s">
        <v>48</v>
      </c>
      <c r="I6" s="3" t="s">
        <v>49</v>
      </c>
      <c r="J6" s="2"/>
      <c r="K6" s="1"/>
    </row>
    <row r="7" spans="1:11" ht="15.2" customHeight="1">
      <c r="A7" s="25" t="s">
        <v>531</v>
      </c>
      <c r="B7" s="25"/>
      <c r="C7" s="25"/>
      <c r="D7" s="25"/>
      <c r="E7" s="25"/>
      <c r="F7" s="25"/>
      <c r="G7" s="25"/>
      <c r="H7" s="25"/>
      <c r="I7" s="25"/>
      <c r="J7" s="2"/>
      <c r="K7" s="1"/>
    </row>
    <row r="8" spans="1:11" ht="24">
      <c r="A8" s="4">
        <v>4.6202615020514267E-6</v>
      </c>
      <c r="B8" s="4">
        <v>0.51492847579899703</v>
      </c>
      <c r="C8" s="4">
        <v>0.16605</v>
      </c>
      <c r="D8" s="4">
        <v>4.0999999999999996</v>
      </c>
      <c r="E8" s="4">
        <v>4050</v>
      </c>
      <c r="F8" s="5" t="s">
        <v>52</v>
      </c>
      <c r="G8" s="5" t="s">
        <v>199</v>
      </c>
      <c r="H8" s="5" t="s">
        <v>532</v>
      </c>
      <c r="I8" s="5" t="s">
        <v>533</v>
      </c>
      <c r="J8" s="2"/>
      <c r="K8" s="1"/>
    </row>
    <row r="9" spans="1:11" ht="24">
      <c r="A9" s="4">
        <v>9.6912802238151882E-5</v>
      </c>
      <c r="B9" s="4">
        <v>0.514928803146533</v>
      </c>
      <c r="C9" s="4">
        <v>3.4830000000000001</v>
      </c>
      <c r="D9" s="4">
        <v>43</v>
      </c>
      <c r="E9" s="4">
        <v>8100</v>
      </c>
      <c r="F9" s="5" t="s">
        <v>52</v>
      </c>
      <c r="G9" s="5" t="s">
        <v>199</v>
      </c>
      <c r="H9" s="5" t="s">
        <v>534</v>
      </c>
      <c r="I9" s="5" t="s">
        <v>535</v>
      </c>
      <c r="J9" s="2"/>
      <c r="K9" s="1"/>
    </row>
    <row r="10" spans="1:11">
      <c r="A10" s="9">
        <v>1.0153306374020331E-4</v>
      </c>
      <c r="B10" s="10"/>
      <c r="C10" s="9">
        <v>3.6490499999999999</v>
      </c>
      <c r="D10" s="10"/>
      <c r="E10" s="9">
        <v>12150</v>
      </c>
      <c r="F10" s="10"/>
      <c r="G10" s="10"/>
      <c r="H10" s="10"/>
      <c r="I10" s="11" t="s">
        <v>536</v>
      </c>
      <c r="J10" s="2"/>
      <c r="K10" s="1"/>
    </row>
    <row r="11" spans="1:11" ht="15.2" customHeight="1">
      <c r="A11" s="25" t="s">
        <v>537</v>
      </c>
      <c r="B11" s="25"/>
      <c r="C11" s="25"/>
      <c r="D11" s="25"/>
      <c r="E11" s="25"/>
      <c r="F11" s="25"/>
      <c r="G11" s="25"/>
      <c r="H11" s="25"/>
      <c r="I11" s="25"/>
      <c r="J11" s="2"/>
      <c r="K11" s="1"/>
    </row>
    <row r="12" spans="1:11">
      <c r="A12" s="4">
        <v>2.782451973532928E-10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54</v>
      </c>
      <c r="G12" s="5" t="s">
        <v>54</v>
      </c>
      <c r="H12" s="5" t="s">
        <v>54</v>
      </c>
      <c r="I12" s="5" t="s">
        <v>54</v>
      </c>
      <c r="J12" s="2"/>
      <c r="K12" s="1"/>
    </row>
    <row r="13" spans="1:11">
      <c r="A13" s="9">
        <v>2.782451973532928E-10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538</v>
      </c>
      <c r="J13" s="2"/>
      <c r="K13" s="1"/>
    </row>
    <row r="14" spans="1:11">
      <c r="A14" s="6">
        <v>1.0153334198540066E-4</v>
      </c>
      <c r="B14" s="12"/>
      <c r="C14" s="6">
        <v>3.64906</v>
      </c>
      <c r="D14" s="12"/>
      <c r="E14" s="6">
        <v>12150</v>
      </c>
      <c r="F14" s="12"/>
      <c r="G14" s="12"/>
      <c r="H14" s="12"/>
      <c r="I14" s="7" t="s">
        <v>539</v>
      </c>
      <c r="J14" s="2"/>
      <c r="K14" s="1"/>
    </row>
    <row r="15" spans="1:11" ht="50.4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36" customHeight="1">
      <c r="A16" s="24" t="s">
        <v>33</v>
      </c>
      <c r="B16" s="24"/>
      <c r="C16" s="24"/>
      <c r="D16" s="24"/>
      <c r="E16" s="24"/>
      <c r="F16" s="24"/>
      <c r="G16" s="24"/>
      <c r="H16" s="24"/>
      <c r="I16" s="24"/>
      <c r="J16" s="24"/>
      <c r="K16" s="1"/>
    </row>
  </sheetData>
  <mergeCells count="6">
    <mergeCell ref="A16:J16"/>
    <mergeCell ref="A2:J2"/>
    <mergeCell ref="A3:J3"/>
    <mergeCell ref="A4:J4"/>
    <mergeCell ref="A7:I7"/>
    <mergeCell ref="A11:I11"/>
  </mergeCells>
  <pageMargins left="0.5" right="0.5" top="0.4" bottom="0.4" header="0.4" footer="0.4"/>
  <pageSetup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0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2.140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1" t="s">
        <v>540</v>
      </c>
      <c r="B2" s="21"/>
      <c r="C2" s="21"/>
      <c r="D2" s="21"/>
      <c r="E2" s="21"/>
      <c r="F2" s="21"/>
      <c r="G2" s="21"/>
      <c r="H2" s="21"/>
      <c r="I2" s="21"/>
      <c r="J2" s="21"/>
      <c r="K2" s="1"/>
    </row>
    <row r="3" spans="1:11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1"/>
    </row>
    <row r="4" spans="1:11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109</v>
      </c>
      <c r="C6" s="3" t="s">
        <v>110</v>
      </c>
      <c r="D6" s="3" t="s">
        <v>111</v>
      </c>
      <c r="E6" s="3" t="s">
        <v>112</v>
      </c>
      <c r="F6" s="3" t="s">
        <v>36</v>
      </c>
      <c r="G6" s="3" t="s">
        <v>152</v>
      </c>
      <c r="H6" s="3" t="s">
        <v>48</v>
      </c>
      <c r="I6" s="3" t="s">
        <v>49</v>
      </c>
      <c r="J6" s="2"/>
      <c r="K6" s="1"/>
    </row>
    <row r="7" spans="1:11" ht="15.2" customHeight="1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"/>
      <c r="K7" s="1"/>
    </row>
    <row r="8" spans="1:11" ht="15.2" customHeight="1">
      <c r="A8" s="25" t="s">
        <v>541</v>
      </c>
      <c r="B8" s="25"/>
      <c r="C8" s="25"/>
      <c r="D8" s="25"/>
      <c r="E8" s="25"/>
      <c r="F8" s="25"/>
      <c r="G8" s="25"/>
      <c r="H8" s="25"/>
      <c r="I8" s="25"/>
      <c r="J8" s="2"/>
      <c r="K8" s="1"/>
    </row>
    <row r="9" spans="1:11">
      <c r="A9" s="4">
        <v>2.782451973532928E-10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54</v>
      </c>
      <c r="G9" s="5" t="s">
        <v>54</v>
      </c>
      <c r="H9" s="5" t="s">
        <v>54</v>
      </c>
      <c r="I9" s="5" t="s">
        <v>54</v>
      </c>
      <c r="J9" s="2"/>
      <c r="K9" s="1"/>
    </row>
    <row r="10" spans="1:11">
      <c r="A10" s="9">
        <v>2.782451973532928E-10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1" t="s">
        <v>542</v>
      </c>
      <c r="J10" s="2"/>
      <c r="K10" s="1"/>
    </row>
    <row r="11" spans="1:11" ht="15.2" customHeight="1">
      <c r="A11" s="25" t="s">
        <v>543</v>
      </c>
      <c r="B11" s="25"/>
      <c r="C11" s="25"/>
      <c r="D11" s="25"/>
      <c r="E11" s="25"/>
      <c r="F11" s="25"/>
      <c r="G11" s="25"/>
      <c r="H11" s="25"/>
      <c r="I11" s="25"/>
      <c r="J11" s="2"/>
      <c r="K11" s="1"/>
    </row>
    <row r="12" spans="1:11">
      <c r="A12" s="4">
        <v>2.782451973532928E-10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54</v>
      </c>
      <c r="G12" s="5" t="s">
        <v>54</v>
      </c>
      <c r="H12" s="5" t="s">
        <v>54</v>
      </c>
      <c r="I12" s="5" t="s">
        <v>54</v>
      </c>
      <c r="J12" s="2"/>
      <c r="K12" s="1"/>
    </row>
    <row r="13" spans="1:11">
      <c r="A13" s="9">
        <v>2.782451973532928E-10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544</v>
      </c>
      <c r="J13" s="2"/>
      <c r="K13" s="1"/>
    </row>
    <row r="14" spans="1:11" ht="15.2" customHeight="1">
      <c r="A14" s="25" t="s">
        <v>545</v>
      </c>
      <c r="B14" s="25"/>
      <c r="C14" s="25"/>
      <c r="D14" s="25"/>
      <c r="E14" s="25"/>
      <c r="F14" s="25"/>
      <c r="G14" s="25"/>
      <c r="H14" s="25"/>
      <c r="I14" s="25"/>
      <c r="J14" s="2"/>
      <c r="K14" s="1"/>
    </row>
    <row r="15" spans="1:11">
      <c r="A15" s="4">
        <v>2.782451973532928E-10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54</v>
      </c>
      <c r="G15" s="5" t="s">
        <v>54</v>
      </c>
      <c r="H15" s="5" t="s">
        <v>54</v>
      </c>
      <c r="I15" s="5" t="s">
        <v>54</v>
      </c>
      <c r="J15" s="2"/>
      <c r="K15" s="1"/>
    </row>
    <row r="16" spans="1:11">
      <c r="A16" s="9">
        <v>2.782451973532928E-10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1" t="s">
        <v>546</v>
      </c>
      <c r="J16" s="2"/>
      <c r="K16" s="1"/>
    </row>
    <row r="17" spans="1:11" ht="15.2" customHeight="1">
      <c r="A17" s="25" t="s">
        <v>426</v>
      </c>
      <c r="B17" s="25"/>
      <c r="C17" s="25"/>
      <c r="D17" s="25"/>
      <c r="E17" s="25"/>
      <c r="F17" s="25"/>
      <c r="G17" s="25"/>
      <c r="H17" s="25"/>
      <c r="I17" s="25"/>
      <c r="J17" s="2"/>
      <c r="K17" s="1"/>
    </row>
    <row r="18" spans="1:11">
      <c r="A18" s="4">
        <v>2.782451973532928E-10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54</v>
      </c>
      <c r="G18" s="5" t="s">
        <v>54</v>
      </c>
      <c r="H18" s="5" t="s">
        <v>54</v>
      </c>
      <c r="I18" s="5" t="s">
        <v>54</v>
      </c>
      <c r="J18" s="2"/>
      <c r="K18" s="1"/>
    </row>
    <row r="19" spans="1:11">
      <c r="A19" s="9">
        <v>2.782451973532928E-10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1" t="s">
        <v>427</v>
      </c>
      <c r="J19" s="2"/>
      <c r="K19" s="1"/>
    </row>
    <row r="20" spans="1:11">
      <c r="A20" s="9">
        <v>1.1129807894131712E-9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1" t="s">
        <v>100</v>
      </c>
      <c r="J20" s="2"/>
      <c r="K20" s="1"/>
    </row>
    <row r="21" spans="1:11" ht="15.2" customHeight="1">
      <c r="A21" s="25" t="s">
        <v>101</v>
      </c>
      <c r="B21" s="25"/>
      <c r="C21" s="25"/>
      <c r="D21" s="25"/>
      <c r="E21" s="25"/>
      <c r="F21" s="25"/>
      <c r="G21" s="25"/>
      <c r="H21" s="25"/>
      <c r="I21" s="25"/>
      <c r="J21" s="2"/>
      <c r="K21" s="1"/>
    </row>
    <row r="22" spans="1:11" ht="15.2" customHeight="1">
      <c r="A22" s="25" t="s">
        <v>541</v>
      </c>
      <c r="B22" s="25"/>
      <c r="C22" s="25"/>
      <c r="D22" s="25"/>
      <c r="E22" s="25"/>
      <c r="F22" s="25"/>
      <c r="G22" s="25"/>
      <c r="H22" s="25"/>
      <c r="I22" s="25"/>
      <c r="J22" s="2"/>
      <c r="K22" s="1"/>
    </row>
    <row r="23" spans="1:11">
      <c r="A23" s="4">
        <v>2.782451973532928E-10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54</v>
      </c>
      <c r="G23" s="5" t="s">
        <v>54</v>
      </c>
      <c r="H23" s="5" t="s">
        <v>54</v>
      </c>
      <c r="I23" s="5" t="s">
        <v>54</v>
      </c>
      <c r="J23" s="2"/>
      <c r="K23" s="1"/>
    </row>
    <row r="24" spans="1:11">
      <c r="A24" s="9">
        <v>2.782451973532928E-10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1" t="s">
        <v>542</v>
      </c>
      <c r="J24" s="2"/>
      <c r="K24" s="1"/>
    </row>
    <row r="25" spans="1:11" ht="15.2" customHeight="1">
      <c r="A25" s="25" t="s">
        <v>547</v>
      </c>
      <c r="B25" s="25"/>
      <c r="C25" s="25"/>
      <c r="D25" s="25"/>
      <c r="E25" s="25"/>
      <c r="F25" s="25"/>
      <c r="G25" s="25"/>
      <c r="H25" s="25"/>
      <c r="I25" s="25"/>
      <c r="J25" s="2"/>
      <c r="K25" s="1"/>
    </row>
    <row r="26" spans="1:11">
      <c r="A26" s="4">
        <v>2.782451973532928E-10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54</v>
      </c>
      <c r="G26" s="5" t="s">
        <v>54</v>
      </c>
      <c r="H26" s="5" t="s">
        <v>54</v>
      </c>
      <c r="I26" s="5" t="s">
        <v>54</v>
      </c>
      <c r="J26" s="2"/>
      <c r="K26" s="1"/>
    </row>
    <row r="27" spans="1:11">
      <c r="A27" s="9">
        <v>2.782451973532928E-10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1" t="s">
        <v>548</v>
      </c>
      <c r="J27" s="2"/>
      <c r="K27" s="1"/>
    </row>
    <row r="28" spans="1:11" ht="15.2" customHeight="1">
      <c r="A28" s="25" t="s">
        <v>545</v>
      </c>
      <c r="B28" s="25"/>
      <c r="C28" s="25"/>
      <c r="D28" s="25"/>
      <c r="E28" s="25"/>
      <c r="F28" s="25"/>
      <c r="G28" s="25"/>
      <c r="H28" s="25"/>
      <c r="I28" s="25"/>
      <c r="J28" s="2"/>
      <c r="K28" s="1"/>
    </row>
    <row r="29" spans="1:11">
      <c r="A29" s="4">
        <v>2.782451973532928E-10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54</v>
      </c>
      <c r="G29" s="5" t="s">
        <v>54</v>
      </c>
      <c r="H29" s="5" t="s">
        <v>54</v>
      </c>
      <c r="I29" s="5" t="s">
        <v>54</v>
      </c>
      <c r="J29" s="2"/>
      <c r="K29" s="1"/>
    </row>
    <row r="30" spans="1:11">
      <c r="A30" s="9">
        <v>2.782451973532928E-10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1" t="s">
        <v>546</v>
      </c>
      <c r="J30" s="2"/>
      <c r="K30" s="1"/>
    </row>
    <row r="31" spans="1:11" ht="15.2" customHeight="1">
      <c r="A31" s="25" t="s">
        <v>549</v>
      </c>
      <c r="B31" s="25"/>
      <c r="C31" s="25"/>
      <c r="D31" s="25"/>
      <c r="E31" s="25"/>
      <c r="F31" s="25"/>
      <c r="G31" s="25"/>
      <c r="H31" s="25"/>
      <c r="I31" s="25"/>
      <c r="J31" s="2"/>
      <c r="K31" s="1"/>
    </row>
    <row r="32" spans="1:11">
      <c r="A32" s="4">
        <v>2.782451973532928E-10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54</v>
      </c>
      <c r="G32" s="5" t="s">
        <v>54</v>
      </c>
      <c r="H32" s="5" t="s">
        <v>54</v>
      </c>
      <c r="I32" s="5" t="s">
        <v>54</v>
      </c>
      <c r="J32" s="2"/>
      <c r="K32" s="1"/>
    </row>
    <row r="33" spans="1:11">
      <c r="A33" s="9">
        <v>2.782451973532928E-10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1" t="s">
        <v>550</v>
      </c>
      <c r="J33" s="2"/>
      <c r="K33" s="1"/>
    </row>
    <row r="34" spans="1:11" ht="15.2" customHeight="1">
      <c r="A34" s="25" t="s">
        <v>426</v>
      </c>
      <c r="B34" s="25"/>
      <c r="C34" s="25"/>
      <c r="D34" s="25"/>
      <c r="E34" s="25"/>
      <c r="F34" s="25"/>
      <c r="G34" s="25"/>
      <c r="H34" s="25"/>
      <c r="I34" s="25"/>
      <c r="J34" s="2"/>
      <c r="K34" s="1"/>
    </row>
    <row r="35" spans="1:11">
      <c r="A35" s="4">
        <v>2.782451973532928E-10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54</v>
      </c>
      <c r="G35" s="5" t="s">
        <v>54</v>
      </c>
      <c r="H35" s="5" t="s">
        <v>54</v>
      </c>
      <c r="I35" s="5" t="s">
        <v>54</v>
      </c>
      <c r="J35" s="2"/>
      <c r="K35" s="1"/>
    </row>
    <row r="36" spans="1:11">
      <c r="A36" s="9">
        <v>2.782451973532928E-10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1" t="s">
        <v>427</v>
      </c>
      <c r="J36" s="2"/>
      <c r="K36" s="1"/>
    </row>
    <row r="37" spans="1:11">
      <c r="A37" s="9">
        <v>1.391225986766464E-9</v>
      </c>
      <c r="B37" s="10"/>
      <c r="C37" s="9">
        <v>5.0000000000000002E-5</v>
      </c>
      <c r="D37" s="10"/>
      <c r="E37" s="9">
        <v>0</v>
      </c>
      <c r="F37" s="10"/>
      <c r="G37" s="10"/>
      <c r="H37" s="10"/>
      <c r="I37" s="11" t="s">
        <v>106</v>
      </c>
      <c r="J37" s="2"/>
      <c r="K37" s="1"/>
    </row>
    <row r="38" spans="1:11">
      <c r="A38" s="6">
        <v>2.504206776179635E-9</v>
      </c>
      <c r="B38" s="12"/>
      <c r="C38" s="6">
        <v>9.0000000000000006E-5</v>
      </c>
      <c r="D38" s="12"/>
      <c r="E38" s="6">
        <v>0</v>
      </c>
      <c r="F38" s="12"/>
      <c r="G38" s="12"/>
      <c r="H38" s="12"/>
      <c r="I38" s="7" t="s">
        <v>551</v>
      </c>
      <c r="J38" s="2"/>
      <c r="K38" s="1"/>
    </row>
    <row r="39" spans="1:11" ht="20.100000000000001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1"/>
    </row>
    <row r="40" spans="1:11" ht="36" customHeight="1">
      <c r="A40" s="24" t="s">
        <v>33</v>
      </c>
      <c r="B40" s="24"/>
      <c r="C40" s="24"/>
      <c r="D40" s="24"/>
      <c r="E40" s="24"/>
      <c r="F40" s="24"/>
      <c r="G40" s="24"/>
      <c r="H40" s="24"/>
      <c r="I40" s="24"/>
      <c r="J40" s="24"/>
      <c r="K40" s="1"/>
    </row>
  </sheetData>
  <mergeCells count="15">
    <mergeCell ref="A2:J2"/>
    <mergeCell ref="A3:J3"/>
    <mergeCell ref="A4:J4"/>
    <mergeCell ref="A7:I7"/>
    <mergeCell ref="A8:I8"/>
    <mergeCell ref="A11:I11"/>
    <mergeCell ref="A31:I31"/>
    <mergeCell ref="A34:I34"/>
    <mergeCell ref="A40:J40"/>
    <mergeCell ref="A14:I14"/>
    <mergeCell ref="A17:I17"/>
    <mergeCell ref="A21:I21"/>
    <mergeCell ref="A22:I22"/>
    <mergeCell ref="A25:I25"/>
    <mergeCell ref="A28:I28"/>
  </mergeCells>
  <pageMargins left="0.5" right="0.5" top="0.4" bottom="0.4" header="0.4" footer="0.4"/>
  <pageSetup orientation="landscape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9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28515625" customWidth="1"/>
    <col min="7" max="7" width="6.85546875" customWidth="1"/>
    <col min="8" max="8" width="46.710937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21" t="s">
        <v>552</v>
      </c>
      <c r="B2" s="21"/>
      <c r="C2" s="21"/>
      <c r="D2" s="21"/>
      <c r="E2" s="21"/>
      <c r="F2" s="21"/>
      <c r="G2" s="21"/>
      <c r="H2" s="1"/>
    </row>
    <row r="3" spans="1:8" ht="36" customHeight="1">
      <c r="A3" s="22" t="s">
        <v>1</v>
      </c>
      <c r="B3" s="22"/>
      <c r="C3" s="22"/>
      <c r="D3" s="22"/>
      <c r="E3" s="22"/>
      <c r="F3" s="22"/>
      <c r="G3" s="22"/>
      <c r="H3" s="1"/>
    </row>
    <row r="4" spans="1:8" ht="48.95" customHeight="1">
      <c r="A4" s="23" t="s">
        <v>2</v>
      </c>
      <c r="B4" s="23"/>
      <c r="C4" s="23"/>
      <c r="D4" s="23"/>
      <c r="E4" s="23"/>
      <c r="F4" s="23"/>
      <c r="G4" s="23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25.5">
      <c r="A6" s="3" t="s">
        <v>111</v>
      </c>
      <c r="B6" s="3" t="s">
        <v>112</v>
      </c>
      <c r="C6" s="3" t="s">
        <v>36</v>
      </c>
      <c r="D6" s="3" t="s">
        <v>152</v>
      </c>
      <c r="E6" s="3" t="s">
        <v>48</v>
      </c>
      <c r="F6" s="3" t="s">
        <v>49</v>
      </c>
      <c r="G6" s="2"/>
      <c r="H6" s="1"/>
    </row>
    <row r="7" spans="1:8" ht="15.2" customHeight="1">
      <c r="A7" s="25" t="s">
        <v>50</v>
      </c>
      <c r="B7" s="25"/>
      <c r="C7" s="25"/>
      <c r="D7" s="25"/>
      <c r="E7" s="25"/>
      <c r="F7" s="25"/>
      <c r="G7" s="2"/>
      <c r="H7" s="1"/>
    </row>
    <row r="8" spans="1:8" ht="15.2" customHeight="1">
      <c r="A8" s="25" t="s">
        <v>553</v>
      </c>
      <c r="B8" s="25"/>
      <c r="C8" s="25"/>
      <c r="D8" s="25"/>
      <c r="E8" s="25"/>
      <c r="F8" s="25"/>
      <c r="G8" s="2"/>
      <c r="H8" s="1"/>
    </row>
    <row r="9" spans="1:8">
      <c r="A9" s="4">
        <v>0</v>
      </c>
      <c r="B9" s="4">
        <v>0</v>
      </c>
      <c r="C9" s="5" t="s">
        <v>54</v>
      </c>
      <c r="D9" s="5" t="s">
        <v>54</v>
      </c>
      <c r="E9" s="5" t="s">
        <v>54</v>
      </c>
      <c r="F9" s="5" t="s">
        <v>54</v>
      </c>
      <c r="G9" s="2"/>
      <c r="H9" s="1"/>
    </row>
    <row r="10" spans="1:8">
      <c r="A10" s="10"/>
      <c r="B10" s="9">
        <v>0</v>
      </c>
      <c r="C10" s="10"/>
      <c r="D10" s="10"/>
      <c r="E10" s="10"/>
      <c r="F10" s="11" t="s">
        <v>554</v>
      </c>
      <c r="G10" s="2"/>
      <c r="H10" s="1"/>
    </row>
    <row r="11" spans="1:8">
      <c r="A11" s="10"/>
      <c r="B11" s="9">
        <v>0</v>
      </c>
      <c r="C11" s="10"/>
      <c r="D11" s="10"/>
      <c r="E11" s="10"/>
      <c r="F11" s="11" t="s">
        <v>100</v>
      </c>
      <c r="G11" s="2"/>
      <c r="H11" s="1"/>
    </row>
    <row r="12" spans="1:8" ht="15.2" customHeight="1">
      <c r="A12" s="25" t="s">
        <v>101</v>
      </c>
      <c r="B12" s="25"/>
      <c r="C12" s="25"/>
      <c r="D12" s="25"/>
      <c r="E12" s="25"/>
      <c r="F12" s="25"/>
      <c r="G12" s="2"/>
      <c r="H12" s="1"/>
    </row>
    <row r="13" spans="1:8" ht="15.2" customHeight="1">
      <c r="A13" s="25" t="s">
        <v>553</v>
      </c>
      <c r="B13" s="25"/>
      <c r="C13" s="25"/>
      <c r="D13" s="25"/>
      <c r="E13" s="25"/>
      <c r="F13" s="25"/>
      <c r="G13" s="2"/>
      <c r="H13" s="1"/>
    </row>
    <row r="14" spans="1:8">
      <c r="A14" s="4">
        <v>0</v>
      </c>
      <c r="B14" s="4">
        <v>0</v>
      </c>
      <c r="C14" s="5" t="s">
        <v>54</v>
      </c>
      <c r="D14" s="5" t="s">
        <v>54</v>
      </c>
      <c r="E14" s="5" t="s">
        <v>54</v>
      </c>
      <c r="F14" s="5" t="s">
        <v>54</v>
      </c>
      <c r="G14" s="2"/>
      <c r="H14" s="1"/>
    </row>
    <row r="15" spans="1:8">
      <c r="A15" s="10"/>
      <c r="B15" s="9">
        <v>0</v>
      </c>
      <c r="C15" s="10"/>
      <c r="D15" s="10"/>
      <c r="E15" s="10"/>
      <c r="F15" s="11" t="s">
        <v>554</v>
      </c>
      <c r="G15" s="2"/>
      <c r="H15" s="1"/>
    </row>
    <row r="16" spans="1:8">
      <c r="A16" s="10"/>
      <c r="B16" s="9">
        <v>0</v>
      </c>
      <c r="C16" s="10"/>
      <c r="D16" s="10"/>
      <c r="E16" s="10"/>
      <c r="F16" s="11" t="s">
        <v>106</v>
      </c>
      <c r="G16" s="2"/>
      <c r="H16" s="1"/>
    </row>
    <row r="17" spans="1:8">
      <c r="A17" s="12"/>
      <c r="B17" s="6">
        <v>0</v>
      </c>
      <c r="C17" s="12"/>
      <c r="D17" s="12"/>
      <c r="E17" s="12"/>
      <c r="F17" s="7" t="s">
        <v>555</v>
      </c>
      <c r="G17" s="2"/>
      <c r="H17" s="1"/>
    </row>
    <row r="18" spans="1:8" ht="20.100000000000001" customHeight="1">
      <c r="A18" s="1"/>
      <c r="B18" s="2"/>
      <c r="C18" s="2"/>
      <c r="D18" s="2"/>
      <c r="E18" s="2"/>
      <c r="F18" s="2"/>
      <c r="G18" s="2"/>
      <c r="H18" s="1"/>
    </row>
    <row r="19" spans="1:8" ht="36" customHeight="1">
      <c r="A19" s="24" t="s">
        <v>33</v>
      </c>
      <c r="B19" s="24"/>
      <c r="C19" s="24"/>
      <c r="D19" s="24"/>
      <c r="E19" s="24"/>
      <c r="F19" s="24"/>
      <c r="G19" s="24"/>
      <c r="H19" s="1"/>
    </row>
  </sheetData>
  <mergeCells count="8">
    <mergeCell ref="A13:F13"/>
    <mergeCell ref="A19:G19"/>
    <mergeCell ref="A2:G2"/>
    <mergeCell ref="A3:G3"/>
    <mergeCell ref="A4:G4"/>
    <mergeCell ref="A7:F7"/>
    <mergeCell ref="A8:F8"/>
    <mergeCell ref="A12:F12"/>
  </mergeCells>
  <pageMargins left="0.5" right="0.5" top="0.4" bottom="0.4" header="0.4" footer="0.4"/>
  <pageSetup orientation="landscape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0"/>
  <sheetViews>
    <sheetView showGridLines="0" topLeftCell="A34" workbookViewId="0">
      <selection activeCell="O57" sqref="O57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1" t="s">
        <v>556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109</v>
      </c>
      <c r="C6" s="3" t="s">
        <v>110</v>
      </c>
      <c r="D6" s="3" t="s">
        <v>111</v>
      </c>
      <c r="E6" s="3" t="s">
        <v>112</v>
      </c>
      <c r="F6" s="3" t="s">
        <v>44</v>
      </c>
      <c r="G6" s="3" t="s">
        <v>45</v>
      </c>
      <c r="H6" s="3" t="s">
        <v>36</v>
      </c>
      <c r="I6" s="3" t="s">
        <v>113</v>
      </c>
      <c r="J6" s="3" t="s">
        <v>557</v>
      </c>
      <c r="K6" s="3" t="s">
        <v>46</v>
      </c>
      <c r="L6" s="3" t="s">
        <v>47</v>
      </c>
      <c r="M6" s="3" t="s">
        <v>558</v>
      </c>
      <c r="N6" s="3" t="s">
        <v>48</v>
      </c>
      <c r="O6" s="3" t="s">
        <v>49</v>
      </c>
      <c r="P6" s="1"/>
    </row>
    <row r="7" spans="1:16" ht="15.2" customHeight="1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"/>
    </row>
    <row r="8" spans="1:16" ht="15.2" customHeight="1">
      <c r="A8" s="25" t="s">
        <v>559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1"/>
    </row>
    <row r="9" spans="1:16" ht="15.2" customHeight="1">
      <c r="A9" s="25" t="s">
        <v>132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1"/>
    </row>
    <row r="10" spans="1:16">
      <c r="A10" s="4">
        <v>2.782451973532928E-10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54</v>
      </c>
      <c r="I10" s="4">
        <v>0</v>
      </c>
      <c r="J10" s="13"/>
      <c r="K10" s="5"/>
      <c r="L10" s="5" t="s">
        <v>54</v>
      </c>
      <c r="M10" s="13"/>
      <c r="N10" s="5" t="s">
        <v>54</v>
      </c>
      <c r="O10" s="5" t="s">
        <v>54</v>
      </c>
      <c r="P10" s="1"/>
    </row>
    <row r="11" spans="1:16">
      <c r="A11" s="9">
        <v>2.782451973532928E-10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554</v>
      </c>
      <c r="P11" s="1"/>
    </row>
    <row r="12" spans="1:16" ht="25.5">
      <c r="A12" s="9">
        <v>2.782451973532928E-10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560</v>
      </c>
      <c r="P12" s="1"/>
    </row>
    <row r="13" spans="1:16" ht="15.2" customHeight="1">
      <c r="A13" s="25" t="s">
        <v>561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1"/>
    </row>
    <row r="14" spans="1:16" ht="15.2" customHeight="1">
      <c r="A14" s="25" t="s">
        <v>132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1"/>
    </row>
    <row r="15" spans="1:16">
      <c r="A15" s="4">
        <v>2.782451973532928E-10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54</v>
      </c>
      <c r="I15" s="4">
        <v>0</v>
      </c>
      <c r="J15" s="13"/>
      <c r="K15" s="5"/>
      <c r="L15" s="5" t="s">
        <v>54</v>
      </c>
      <c r="M15" s="13"/>
      <c r="N15" s="5" t="s">
        <v>54</v>
      </c>
      <c r="O15" s="5" t="s">
        <v>54</v>
      </c>
      <c r="P15" s="1"/>
    </row>
    <row r="16" spans="1:16">
      <c r="A16" s="9">
        <v>2.782451973532928E-10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554</v>
      </c>
      <c r="P16" s="1"/>
    </row>
    <row r="17" spans="1:16" ht="25.5">
      <c r="A17" s="9">
        <v>2.782451973532928E-10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562</v>
      </c>
      <c r="P17" s="1"/>
    </row>
    <row r="18" spans="1:16" ht="15.2" customHeight="1">
      <c r="A18" s="25" t="s">
        <v>563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"/>
    </row>
    <row r="19" spans="1:16" ht="15.2" customHeight="1">
      <c r="A19" s="25" t="s">
        <v>1301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"/>
    </row>
    <row r="20" spans="1:16">
      <c r="A20" s="4">
        <v>2.782451973532928E-10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54</v>
      </c>
      <c r="I20" s="4">
        <v>0</v>
      </c>
      <c r="J20" s="13"/>
      <c r="K20" s="5"/>
      <c r="L20" s="5" t="s">
        <v>54</v>
      </c>
      <c r="M20" s="13"/>
      <c r="N20" s="5" t="s">
        <v>54</v>
      </c>
      <c r="O20" s="5" t="s">
        <v>54</v>
      </c>
      <c r="P20" s="1"/>
    </row>
    <row r="21" spans="1:16" ht="51">
      <c r="A21" s="9">
        <v>2.782451973532928E-10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1302</v>
      </c>
      <c r="P21" s="1"/>
    </row>
    <row r="22" spans="1:16" ht="15.2" customHeight="1">
      <c r="A22" s="25" t="s">
        <v>1303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1"/>
    </row>
    <row r="23" spans="1:16">
      <c r="A23" s="4">
        <v>2.782451973532928E-10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54</v>
      </c>
      <c r="I23" s="4">
        <v>0</v>
      </c>
      <c r="J23" s="13"/>
      <c r="K23" s="5"/>
      <c r="L23" s="5" t="s">
        <v>54</v>
      </c>
      <c r="M23" s="13"/>
      <c r="N23" s="5" t="s">
        <v>54</v>
      </c>
      <c r="O23" s="5" t="s">
        <v>54</v>
      </c>
      <c r="P23" s="1"/>
    </row>
    <row r="24" spans="1:16" ht="51">
      <c r="A24" s="9">
        <v>2.782451973532928E-10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1304</v>
      </c>
      <c r="P24" s="1"/>
    </row>
    <row r="25" spans="1:16" ht="15.2" customHeight="1">
      <c r="A25" s="25" t="s">
        <v>1305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1"/>
    </row>
    <row r="26" spans="1:16">
      <c r="A26" s="4">
        <v>2.782451973532928E-10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54</v>
      </c>
      <c r="I26" s="4">
        <v>0</v>
      </c>
      <c r="J26" s="13"/>
      <c r="K26" s="5"/>
      <c r="L26" s="5" t="s">
        <v>54</v>
      </c>
      <c r="M26" s="13"/>
      <c r="N26" s="5" t="s">
        <v>54</v>
      </c>
      <c r="O26" s="5" t="s">
        <v>54</v>
      </c>
      <c r="P26" s="1"/>
    </row>
    <row r="27" spans="1:16" ht="51">
      <c r="A27" s="9">
        <v>2.782451973532928E-10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1306</v>
      </c>
      <c r="P27" s="1"/>
    </row>
    <row r="28" spans="1:16" ht="15.2" customHeight="1">
      <c r="A28" s="25" t="s">
        <v>1307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1"/>
    </row>
    <row r="29" spans="1:16">
      <c r="A29" s="4">
        <v>2.782451973532928E-10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54</v>
      </c>
      <c r="I29" s="4">
        <v>0</v>
      </c>
      <c r="J29" s="13"/>
      <c r="K29" s="5"/>
      <c r="L29" s="5" t="s">
        <v>54</v>
      </c>
      <c r="M29" s="13"/>
      <c r="N29" s="5" t="s">
        <v>54</v>
      </c>
      <c r="O29" s="5" t="s">
        <v>54</v>
      </c>
      <c r="P29" s="1"/>
    </row>
    <row r="30" spans="1:16" ht="38.25">
      <c r="A30" s="9">
        <v>2.782451973532928E-10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1308</v>
      </c>
      <c r="P30" s="1"/>
    </row>
    <row r="31" spans="1:16" ht="25.5">
      <c r="A31" s="9">
        <v>1.1129807894131712E-9</v>
      </c>
      <c r="B31" s="10"/>
      <c r="C31" s="9">
        <v>4.0000000000000003E-5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564</v>
      </c>
      <c r="P31" s="1"/>
    </row>
    <row r="32" spans="1:16">
      <c r="A32" s="9">
        <v>1.6694711841197568E-9</v>
      </c>
      <c r="B32" s="10"/>
      <c r="C32" s="9">
        <v>6.0000000000000002E-5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100</v>
      </c>
      <c r="P32" s="1"/>
    </row>
    <row r="33" spans="1:16" ht="15.2" customHeight="1">
      <c r="A33" s="25" t="s">
        <v>101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"/>
    </row>
    <row r="34" spans="1:16" ht="15.2" customHeight="1">
      <c r="A34" s="25" t="s">
        <v>559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1"/>
    </row>
    <row r="35" spans="1:16" ht="15.2" customHeight="1">
      <c r="A35" s="25" t="s">
        <v>132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1"/>
    </row>
    <row r="36" spans="1:16">
      <c r="A36" s="4">
        <v>2.782451973532928E-10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54</v>
      </c>
      <c r="I36" s="4">
        <v>0</v>
      </c>
      <c r="J36" s="13"/>
      <c r="K36" s="5"/>
      <c r="L36" s="5" t="s">
        <v>54</v>
      </c>
      <c r="M36" s="13"/>
      <c r="N36" s="5" t="s">
        <v>54</v>
      </c>
      <c r="O36" s="5" t="s">
        <v>54</v>
      </c>
      <c r="P36" s="1"/>
    </row>
    <row r="37" spans="1:16">
      <c r="A37" s="9">
        <v>2.782451973532928E-10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0"/>
      <c r="N37" s="10"/>
      <c r="O37" s="11" t="s">
        <v>554</v>
      </c>
      <c r="P37" s="1"/>
    </row>
    <row r="38" spans="1:16" ht="25.5">
      <c r="A38" s="9">
        <v>2.782451973532928E-10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560</v>
      </c>
      <c r="P38" s="1"/>
    </row>
    <row r="39" spans="1:16" ht="15.2" customHeight="1">
      <c r="A39" s="25" t="s">
        <v>561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1"/>
    </row>
    <row r="40" spans="1:16" ht="15.2" customHeight="1">
      <c r="A40" s="25" t="s">
        <v>132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1"/>
    </row>
    <row r="41" spans="1:16">
      <c r="A41" s="4">
        <v>2.782451973532928E-10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54</v>
      </c>
      <c r="I41" s="4">
        <v>0</v>
      </c>
      <c r="J41" s="13"/>
      <c r="K41" s="5"/>
      <c r="L41" s="5" t="s">
        <v>54</v>
      </c>
      <c r="M41" s="13"/>
      <c r="N41" s="5" t="s">
        <v>54</v>
      </c>
      <c r="O41" s="5" t="s">
        <v>54</v>
      </c>
      <c r="P41" s="1"/>
    </row>
    <row r="42" spans="1:16">
      <c r="A42" s="9">
        <v>2.782451973532928E-10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1" t="s">
        <v>554</v>
      </c>
      <c r="P42" s="1"/>
    </row>
    <row r="43" spans="1:16" ht="25.5">
      <c r="A43" s="9">
        <v>2.782451973532928E-10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562</v>
      </c>
      <c r="P43" s="1"/>
    </row>
    <row r="44" spans="1:16" ht="15.2" customHeight="1">
      <c r="A44" s="25" t="s">
        <v>563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1"/>
    </row>
    <row r="45" spans="1:16" ht="15.2" customHeight="1">
      <c r="A45" s="25" t="s">
        <v>1301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1"/>
    </row>
    <row r="46" spans="1:16">
      <c r="A46" s="4">
        <v>2.782451973532928E-10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54</v>
      </c>
      <c r="I46" s="4">
        <v>0</v>
      </c>
      <c r="J46" s="13"/>
      <c r="K46" s="5"/>
      <c r="L46" s="5" t="s">
        <v>54</v>
      </c>
      <c r="M46" s="13"/>
      <c r="N46" s="5" t="s">
        <v>54</v>
      </c>
      <c r="O46" s="5" t="s">
        <v>54</v>
      </c>
      <c r="P46" s="1"/>
    </row>
    <row r="47" spans="1:16" ht="51">
      <c r="A47" s="9">
        <v>2.782451973532928E-10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1309</v>
      </c>
      <c r="P47" s="1"/>
    </row>
    <row r="48" spans="1:16" ht="15.2" customHeight="1">
      <c r="A48" s="25" t="s">
        <v>1310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1"/>
    </row>
    <row r="49" spans="1:16">
      <c r="A49" s="4">
        <v>2.782451973532928E-10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54</v>
      </c>
      <c r="I49" s="4">
        <v>0</v>
      </c>
      <c r="J49" s="13"/>
      <c r="K49" s="5"/>
      <c r="L49" s="5" t="s">
        <v>54</v>
      </c>
      <c r="M49" s="13"/>
      <c r="N49" s="5" t="s">
        <v>54</v>
      </c>
      <c r="O49" s="5" t="s">
        <v>54</v>
      </c>
      <c r="P49" s="1"/>
    </row>
    <row r="50" spans="1:16" ht="51">
      <c r="A50" s="9">
        <v>2.782451973532928E-10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1304</v>
      </c>
      <c r="P50" s="1"/>
    </row>
    <row r="51" spans="1:16" ht="15.2" customHeight="1">
      <c r="A51" s="25" t="s">
        <v>1305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1"/>
    </row>
    <row r="52" spans="1:16">
      <c r="A52" s="4">
        <v>2.782451973532928E-10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54</v>
      </c>
      <c r="I52" s="4">
        <v>0</v>
      </c>
      <c r="J52" s="13"/>
      <c r="K52" s="5"/>
      <c r="L52" s="5" t="s">
        <v>54</v>
      </c>
      <c r="M52" s="13"/>
      <c r="N52" s="5" t="s">
        <v>54</v>
      </c>
      <c r="O52" s="5" t="s">
        <v>54</v>
      </c>
      <c r="P52" s="1"/>
    </row>
    <row r="53" spans="1:16" ht="51">
      <c r="A53" s="9">
        <v>2.782451973532928E-10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1306</v>
      </c>
      <c r="P53" s="1"/>
    </row>
    <row r="54" spans="1:16" ht="15.2" customHeight="1">
      <c r="A54" s="25" t="s">
        <v>1307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1"/>
    </row>
    <row r="55" spans="1:16">
      <c r="A55" s="4">
        <v>2.782451973532928E-10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54</v>
      </c>
      <c r="I55" s="4">
        <v>0</v>
      </c>
      <c r="J55" s="13"/>
      <c r="K55" s="5"/>
      <c r="L55" s="5" t="s">
        <v>54</v>
      </c>
      <c r="M55" s="13"/>
      <c r="N55" s="5" t="s">
        <v>54</v>
      </c>
      <c r="O55" s="5" t="s">
        <v>54</v>
      </c>
      <c r="P55" s="1"/>
    </row>
    <row r="56" spans="1:16" ht="38.25">
      <c r="A56" s="9">
        <v>2.782451973532928E-10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1308</v>
      </c>
      <c r="P56" s="1"/>
    </row>
    <row r="57" spans="1:16" ht="25.5">
      <c r="A57" s="9">
        <v>1.1129807894131712E-9</v>
      </c>
      <c r="B57" s="10"/>
      <c r="C57" s="9">
        <v>4.0000000000000003E-5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564</v>
      </c>
      <c r="P57" s="1"/>
    </row>
    <row r="58" spans="1:16">
      <c r="A58" s="9">
        <v>1.6694711841197568E-9</v>
      </c>
      <c r="B58" s="10"/>
      <c r="C58" s="9">
        <v>6.0000000000000002E-5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106</v>
      </c>
      <c r="P58" s="1"/>
    </row>
    <row r="59" spans="1:16" ht="25.5">
      <c r="A59" s="6">
        <v>3.3389423682395136E-9</v>
      </c>
      <c r="B59" s="12"/>
      <c r="C59" s="6">
        <v>1.2E-4</v>
      </c>
      <c r="D59" s="12"/>
      <c r="E59" s="6">
        <v>0</v>
      </c>
      <c r="F59" s="6">
        <v>0</v>
      </c>
      <c r="G59" s="12"/>
      <c r="H59" s="12"/>
      <c r="I59" s="6">
        <v>0</v>
      </c>
      <c r="J59" s="12"/>
      <c r="K59" s="12"/>
      <c r="L59" s="12"/>
      <c r="M59" s="12"/>
      <c r="N59" s="12"/>
      <c r="O59" s="7" t="s">
        <v>565</v>
      </c>
      <c r="P59" s="1"/>
    </row>
    <row r="60" spans="1:16" ht="36" customHeight="1">
      <c r="A60" s="24" t="s">
        <v>33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2:O22"/>
    <mergeCell ref="A25:O25"/>
    <mergeCell ref="A28:O28"/>
    <mergeCell ref="A33:O33"/>
    <mergeCell ref="A34:O34"/>
    <mergeCell ref="A48:O48"/>
    <mergeCell ref="A51:O51"/>
    <mergeCell ref="A54:O54"/>
    <mergeCell ref="A60:P60"/>
    <mergeCell ref="A35:O35"/>
    <mergeCell ref="A39:O39"/>
    <mergeCell ref="A40:O40"/>
    <mergeCell ref="A44:O44"/>
    <mergeCell ref="A45:O45"/>
  </mergeCells>
  <pageMargins left="0.5" right="0.5" top="0.4" bottom="0.4" header="0.4" footer="0.4"/>
  <pageSetup orientation="landscape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62"/>
  <sheetViews>
    <sheetView showGridLines="0" topLeftCell="A28" workbookViewId="0">
      <selection activeCell="J21" sqref="J21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7.140625" customWidth="1"/>
    <col min="6" max="6" width="9.42578125" customWidth="1"/>
    <col min="7" max="8" width="7.42578125" customWidth="1"/>
    <col min="9" max="9" width="9.42578125" customWidth="1"/>
    <col min="10" max="10" width="13.42578125" customWidth="1"/>
    <col min="11" max="12" width="7.4257812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1" t="s">
        <v>566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109</v>
      </c>
      <c r="C6" s="3" t="s">
        <v>43</v>
      </c>
      <c r="D6" s="3" t="s">
        <v>111</v>
      </c>
      <c r="E6" s="3" t="s">
        <v>112</v>
      </c>
      <c r="F6" s="3" t="s">
        <v>44</v>
      </c>
      <c r="G6" s="3" t="s">
        <v>45</v>
      </c>
      <c r="H6" s="3" t="s">
        <v>36</v>
      </c>
      <c r="I6" s="3" t="s">
        <v>113</v>
      </c>
      <c r="J6" s="3" t="s">
        <v>557</v>
      </c>
      <c r="K6" s="3" t="s">
        <v>46</v>
      </c>
      <c r="L6" s="3" t="s">
        <v>47</v>
      </c>
      <c r="M6" s="3" t="s">
        <v>48</v>
      </c>
      <c r="N6" s="3" t="s">
        <v>49</v>
      </c>
      <c r="O6" s="1"/>
    </row>
    <row r="7" spans="1:15" ht="15.2" customHeight="1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1"/>
    </row>
    <row r="8" spans="1:15" ht="15.2" customHeight="1">
      <c r="A8" s="25" t="s">
        <v>567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1"/>
    </row>
    <row r="9" spans="1:15">
      <c r="A9" s="4">
        <v>2.782451973532928E-10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54</v>
      </c>
      <c r="I9" s="4">
        <v>0</v>
      </c>
      <c r="J9" s="14"/>
      <c r="K9" s="5"/>
      <c r="L9" s="5" t="s">
        <v>54</v>
      </c>
      <c r="M9" s="5" t="s">
        <v>54</v>
      </c>
      <c r="N9" s="5" t="s">
        <v>54</v>
      </c>
      <c r="O9" s="1"/>
    </row>
    <row r="10" spans="1:15">
      <c r="A10" s="9">
        <v>2.782451973532928E-10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568</v>
      </c>
      <c r="O10" s="1"/>
    </row>
    <row r="11" spans="1:15" ht="15.2" customHeight="1">
      <c r="A11" s="25" t="s">
        <v>569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1"/>
    </row>
    <row r="12" spans="1:15" ht="36">
      <c r="A12" s="4">
        <v>0.31168813914076993</v>
      </c>
      <c r="B12" s="4">
        <v>0</v>
      </c>
      <c r="C12" s="4">
        <v>11201.923415232</v>
      </c>
      <c r="D12" s="4">
        <v>103.63515047860115</v>
      </c>
      <c r="E12" s="4">
        <v>10809000</v>
      </c>
      <c r="F12" s="4">
        <v>4.5758117579221702</v>
      </c>
      <c r="G12" s="4">
        <v>4.77285</v>
      </c>
      <c r="H12" s="5" t="s">
        <v>52</v>
      </c>
      <c r="I12" s="4">
        <v>10.602282943493705</v>
      </c>
      <c r="J12" s="14">
        <v>41154</v>
      </c>
      <c r="K12" s="5" t="s">
        <v>82</v>
      </c>
      <c r="L12" s="5" t="s">
        <v>115</v>
      </c>
      <c r="M12" s="5" t="s">
        <v>570</v>
      </c>
      <c r="N12" s="5" t="s">
        <v>571</v>
      </c>
      <c r="O12" s="1"/>
    </row>
    <row r="13" spans="1:15" ht="36">
      <c r="A13" s="4">
        <v>0.21973097274291034</v>
      </c>
      <c r="B13" s="4">
        <v>0</v>
      </c>
      <c r="C13" s="4">
        <v>7897.0266093726696</v>
      </c>
      <c r="D13" s="4">
        <v>105.49060391895098</v>
      </c>
      <c r="E13" s="4">
        <v>7486000</v>
      </c>
      <c r="F13" s="4">
        <v>4.55273286044598</v>
      </c>
      <c r="G13" s="4">
        <v>4.8</v>
      </c>
      <c r="H13" s="5" t="s">
        <v>52</v>
      </c>
      <c r="I13" s="4">
        <v>10.449968917471544</v>
      </c>
      <c r="J13" s="14">
        <v>41183.958333333328</v>
      </c>
      <c r="K13" s="5" t="s">
        <v>82</v>
      </c>
      <c r="L13" s="5" t="s">
        <v>115</v>
      </c>
      <c r="M13" s="5" t="s">
        <v>572</v>
      </c>
      <c r="N13" s="5" t="s">
        <v>573</v>
      </c>
      <c r="O13" s="1"/>
    </row>
    <row r="14" spans="1:15" ht="36">
      <c r="A14" s="4">
        <v>0.31267709163290536</v>
      </c>
      <c r="B14" s="4">
        <v>0</v>
      </c>
      <c r="C14" s="4">
        <v>11237.4658972422</v>
      </c>
      <c r="D14" s="4">
        <v>103.34252250544603</v>
      </c>
      <c r="E14" s="4">
        <v>10874000</v>
      </c>
      <c r="F14" s="4">
        <v>4.7213661681413601</v>
      </c>
      <c r="G14" s="4">
        <v>4.8</v>
      </c>
      <c r="H14" s="5" t="s">
        <v>52</v>
      </c>
      <c r="I14" s="4">
        <v>10.487159871165215</v>
      </c>
      <c r="J14" s="14">
        <v>41214</v>
      </c>
      <c r="K14" s="5" t="s">
        <v>82</v>
      </c>
      <c r="L14" s="5" t="s">
        <v>115</v>
      </c>
      <c r="M14" s="5" t="s">
        <v>574</v>
      </c>
      <c r="N14" s="5" t="s">
        <v>575</v>
      </c>
      <c r="O14" s="1"/>
    </row>
    <row r="15" spans="1:15" ht="36">
      <c r="A15" s="4">
        <v>0.31947922327226635</v>
      </c>
      <c r="B15" s="4">
        <v>0</v>
      </c>
      <c r="C15" s="4">
        <v>11481.931271813401</v>
      </c>
      <c r="D15" s="4">
        <v>102.03440213110636</v>
      </c>
      <c r="E15" s="4">
        <v>11253000</v>
      </c>
      <c r="F15" s="4">
        <v>4.8084365540742899</v>
      </c>
      <c r="G15" s="4">
        <v>4.8</v>
      </c>
      <c r="H15" s="5" t="s">
        <v>52</v>
      </c>
      <c r="I15" s="4">
        <v>10.551607063668543</v>
      </c>
      <c r="J15" s="14">
        <v>41245</v>
      </c>
      <c r="K15" s="5" t="s">
        <v>82</v>
      </c>
      <c r="L15" s="5" t="s">
        <v>115</v>
      </c>
      <c r="M15" s="5" t="s">
        <v>576</v>
      </c>
      <c r="N15" s="5" t="s">
        <v>577</v>
      </c>
      <c r="O15" s="1"/>
    </row>
    <row r="16" spans="1:15" ht="36">
      <c r="A16" s="4">
        <v>0.22480922290882963</v>
      </c>
      <c r="B16" s="4">
        <v>0</v>
      </c>
      <c r="C16" s="4">
        <v>8079.5365040347997</v>
      </c>
      <c r="D16" s="4">
        <v>98.518918473781241</v>
      </c>
      <c r="E16" s="4">
        <v>8201000</v>
      </c>
      <c r="F16" s="4">
        <v>5.1189526292085601</v>
      </c>
      <c r="G16" s="4">
        <v>4.8</v>
      </c>
      <c r="H16" s="5" t="s">
        <v>52</v>
      </c>
      <c r="I16" s="4">
        <v>10.557015964222472</v>
      </c>
      <c r="J16" s="14">
        <v>41275</v>
      </c>
      <c r="K16" s="5" t="s">
        <v>82</v>
      </c>
      <c r="L16" s="5" t="s">
        <v>115</v>
      </c>
      <c r="M16" s="5" t="s">
        <v>578</v>
      </c>
      <c r="N16" s="5" t="s">
        <v>579</v>
      </c>
      <c r="O16" s="1"/>
    </row>
    <row r="17" spans="1:15" ht="36">
      <c r="A17" s="4">
        <v>1.1583688629379618</v>
      </c>
      <c r="B17" s="4">
        <v>0</v>
      </c>
      <c r="C17" s="4">
        <v>41631.225766213698</v>
      </c>
      <c r="D17" s="4">
        <v>100.83129666298611</v>
      </c>
      <c r="E17" s="4">
        <v>41288000</v>
      </c>
      <c r="F17" s="4">
        <v>4.8483001042604403</v>
      </c>
      <c r="G17" s="4">
        <v>4.8</v>
      </c>
      <c r="H17" s="5" t="s">
        <v>52</v>
      </c>
      <c r="I17" s="4">
        <v>10.707786934791372</v>
      </c>
      <c r="J17" s="14">
        <v>41306</v>
      </c>
      <c r="K17" s="5" t="s">
        <v>82</v>
      </c>
      <c r="L17" s="5" t="s">
        <v>115</v>
      </c>
      <c r="M17" s="5" t="s">
        <v>580</v>
      </c>
      <c r="N17" s="5" t="s">
        <v>581</v>
      </c>
      <c r="O17" s="1"/>
    </row>
    <row r="18" spans="1:15" ht="36">
      <c r="A18" s="4">
        <v>0.23123089120849505</v>
      </c>
      <c r="B18" s="4">
        <v>0</v>
      </c>
      <c r="C18" s="4">
        <v>8310.3282072070106</v>
      </c>
      <c r="D18" s="4">
        <v>100.54843565888697</v>
      </c>
      <c r="E18" s="4">
        <v>8265000</v>
      </c>
      <c r="F18" s="4">
        <v>4.8385964769124996</v>
      </c>
      <c r="G18" s="4">
        <v>4.8</v>
      </c>
      <c r="H18" s="5" t="s">
        <v>52</v>
      </c>
      <c r="I18" s="4">
        <v>10.790705842677305</v>
      </c>
      <c r="J18" s="14">
        <v>41334</v>
      </c>
      <c r="K18" s="5" t="s">
        <v>82</v>
      </c>
      <c r="L18" s="5" t="s">
        <v>115</v>
      </c>
      <c r="M18" s="5" t="s">
        <v>582</v>
      </c>
      <c r="N18" s="5" t="s">
        <v>583</v>
      </c>
      <c r="O18" s="1"/>
    </row>
    <row r="19" spans="1:15">
      <c r="A19" s="9">
        <v>2.7779844038441386</v>
      </c>
      <c r="B19" s="10"/>
      <c r="C19" s="9">
        <v>99839.437671115782</v>
      </c>
      <c r="D19" s="10"/>
      <c r="E19" s="9">
        <v>98176000</v>
      </c>
      <c r="F19" s="9">
        <v>4.7965718915258915</v>
      </c>
      <c r="G19" s="10"/>
      <c r="H19" s="10"/>
      <c r="I19" s="9">
        <v>10.627463413026247</v>
      </c>
      <c r="J19" s="10"/>
      <c r="K19" s="10"/>
      <c r="L19" s="10"/>
      <c r="M19" s="10"/>
      <c r="N19" s="11" t="s">
        <v>584</v>
      </c>
      <c r="O19" s="1"/>
    </row>
    <row r="20" spans="1:15" ht="15.2" customHeight="1">
      <c r="A20" s="25" t="s">
        <v>585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1"/>
    </row>
    <row r="21" spans="1:15" ht="24">
      <c r="A21" s="4">
        <v>1.1393197427825146E-2</v>
      </c>
      <c r="B21" s="4">
        <v>0</v>
      </c>
      <c r="C21" s="4">
        <v>409.46609451659299</v>
      </c>
      <c r="D21" s="4">
        <v>233.98062543805312</v>
      </c>
      <c r="E21" s="4">
        <v>175000</v>
      </c>
      <c r="F21" s="4">
        <v>-3.3991274909973201</v>
      </c>
      <c r="G21" s="4">
        <v>5.5</v>
      </c>
      <c r="H21" s="5" t="s">
        <v>52</v>
      </c>
      <c r="I21" s="4">
        <v>2.7397260062226709E-3</v>
      </c>
      <c r="J21" s="16">
        <v>34060</v>
      </c>
      <c r="K21" s="5" t="s">
        <v>82</v>
      </c>
      <c r="L21" s="5" t="s">
        <v>115</v>
      </c>
      <c r="M21" s="5" t="s">
        <v>586</v>
      </c>
      <c r="N21" s="5" t="s">
        <v>587</v>
      </c>
      <c r="O21" s="1"/>
    </row>
    <row r="22" spans="1:15" ht="24">
      <c r="A22" s="4">
        <v>1.9361678771814893E-2</v>
      </c>
      <c r="B22" s="4">
        <v>0</v>
      </c>
      <c r="C22" s="4">
        <v>695.84952250697904</v>
      </c>
      <c r="D22" s="4">
        <v>231.73355618322199</v>
      </c>
      <c r="E22" s="4">
        <v>300280</v>
      </c>
      <c r="F22" s="4">
        <v>-3.3993897511959101</v>
      </c>
      <c r="G22" s="4">
        <v>5.5</v>
      </c>
      <c r="H22" s="5" t="s">
        <v>52</v>
      </c>
      <c r="I22" s="4">
        <v>9.315068401091875E-2</v>
      </c>
      <c r="J22" s="16">
        <v>34093</v>
      </c>
      <c r="K22" s="5" t="s">
        <v>82</v>
      </c>
      <c r="L22" s="5" t="s">
        <v>115</v>
      </c>
      <c r="M22" s="5" t="s">
        <v>588</v>
      </c>
      <c r="N22" s="5" t="s">
        <v>589</v>
      </c>
      <c r="O22" s="1"/>
    </row>
    <row r="23" spans="1:15" ht="24">
      <c r="A23" s="4">
        <v>2.1678271416608792E-2</v>
      </c>
      <c r="B23" s="4">
        <v>0</v>
      </c>
      <c r="C23" s="4">
        <v>779.10675989435003</v>
      </c>
      <c r="D23" s="4">
        <v>229.14904702774999</v>
      </c>
      <c r="E23" s="4">
        <v>340000</v>
      </c>
      <c r="F23" s="4">
        <v>-3.3995208812951998</v>
      </c>
      <c r="G23" s="4">
        <v>5.5</v>
      </c>
      <c r="H23" s="5" t="s">
        <v>52</v>
      </c>
      <c r="I23" s="4">
        <v>0.16986304980445302</v>
      </c>
      <c r="J23" s="16">
        <v>34121</v>
      </c>
      <c r="K23" s="5" t="s">
        <v>82</v>
      </c>
      <c r="L23" s="5" t="s">
        <v>115</v>
      </c>
      <c r="M23" s="5" t="s">
        <v>590</v>
      </c>
      <c r="N23" s="5" t="s">
        <v>591</v>
      </c>
      <c r="O23" s="1"/>
    </row>
    <row r="24" spans="1:15" ht="24">
      <c r="A24" s="4">
        <v>1.3392327769592958E-2</v>
      </c>
      <c r="B24" s="4">
        <v>0</v>
      </c>
      <c r="C24" s="4">
        <v>481.31388778612001</v>
      </c>
      <c r="D24" s="4">
        <v>229.19708942196189</v>
      </c>
      <c r="E24" s="4">
        <v>210000</v>
      </c>
      <c r="F24" s="4">
        <v>-3.3995208812951998</v>
      </c>
      <c r="G24" s="4">
        <v>5.5</v>
      </c>
      <c r="H24" s="5" t="s">
        <v>52</v>
      </c>
      <c r="I24" s="4">
        <v>0.26027405737252984</v>
      </c>
      <c r="J24" s="16">
        <v>34154</v>
      </c>
      <c r="K24" s="5" t="s">
        <v>82</v>
      </c>
      <c r="L24" s="5" t="s">
        <v>115</v>
      </c>
      <c r="M24" s="5" t="s">
        <v>592</v>
      </c>
      <c r="N24" s="5" t="s">
        <v>593</v>
      </c>
      <c r="O24" s="1"/>
    </row>
    <row r="25" spans="1:15" ht="24">
      <c r="A25" s="4">
        <v>1.6588333479924201E-2</v>
      </c>
      <c r="B25" s="4">
        <v>0</v>
      </c>
      <c r="C25" s="4">
        <v>596.17681231211702</v>
      </c>
      <c r="D25" s="4">
        <v>229.29877396619887</v>
      </c>
      <c r="E25" s="4">
        <v>260000</v>
      </c>
      <c r="F25" s="4">
        <v>-3.3995208812951998</v>
      </c>
      <c r="G25" s="4">
        <v>5.5</v>
      </c>
      <c r="H25" s="5" t="s">
        <v>52</v>
      </c>
      <c r="I25" s="4">
        <v>0.34520562857175074</v>
      </c>
      <c r="J25" s="16">
        <v>34185</v>
      </c>
      <c r="K25" s="5" t="s">
        <v>82</v>
      </c>
      <c r="L25" s="5" t="s">
        <v>115</v>
      </c>
      <c r="M25" s="5" t="s">
        <v>594</v>
      </c>
      <c r="N25" s="5" t="s">
        <v>595</v>
      </c>
      <c r="O25" s="1"/>
    </row>
    <row r="26" spans="1:15" ht="24">
      <c r="A26" s="4">
        <v>3.6439478376768392E-2</v>
      </c>
      <c r="B26" s="4">
        <v>0</v>
      </c>
      <c r="C26" s="4">
        <v>1309.6175144579599</v>
      </c>
      <c r="D26" s="4">
        <v>228.55454004501919</v>
      </c>
      <c r="E26" s="4">
        <v>573000</v>
      </c>
      <c r="F26" s="4">
        <v>-2.2403308035135301</v>
      </c>
      <c r="G26" s="4">
        <v>5.5</v>
      </c>
      <c r="H26" s="5" t="s">
        <v>52</v>
      </c>
      <c r="I26" s="4">
        <v>0.43835604999269695</v>
      </c>
      <c r="J26" s="16">
        <v>34219</v>
      </c>
      <c r="K26" s="5" t="s">
        <v>82</v>
      </c>
      <c r="L26" s="5" t="s">
        <v>115</v>
      </c>
      <c r="M26" s="5" t="s">
        <v>596</v>
      </c>
      <c r="N26" s="5" t="s">
        <v>597</v>
      </c>
      <c r="O26" s="1"/>
    </row>
    <row r="27" spans="1:15" ht="24">
      <c r="A27" s="4">
        <v>1.4254587157971768E-2</v>
      </c>
      <c r="B27" s="4">
        <v>0</v>
      </c>
      <c r="C27" s="4">
        <v>512.30307992962298</v>
      </c>
      <c r="D27" s="4">
        <v>232.86503633164682</v>
      </c>
      <c r="E27" s="4">
        <v>220000</v>
      </c>
      <c r="F27" s="4">
        <v>-2.24190436470509</v>
      </c>
      <c r="G27" s="4">
        <v>5.5</v>
      </c>
      <c r="H27" s="5" t="s">
        <v>52</v>
      </c>
      <c r="I27" s="4">
        <v>0.51584193875686912</v>
      </c>
      <c r="J27" s="16">
        <v>34252</v>
      </c>
      <c r="K27" s="5" t="s">
        <v>82</v>
      </c>
      <c r="L27" s="5" t="s">
        <v>115</v>
      </c>
      <c r="M27" s="5" t="s">
        <v>598</v>
      </c>
      <c r="N27" s="5" t="s">
        <v>599</v>
      </c>
      <c r="O27" s="1"/>
    </row>
    <row r="28" spans="1:15" ht="24">
      <c r="A28" s="4">
        <v>2.552005694070146E-2</v>
      </c>
      <c r="B28" s="4">
        <v>0</v>
      </c>
      <c r="C28" s="4">
        <v>917.17870365604904</v>
      </c>
      <c r="D28" s="4">
        <v>231.02738127356395</v>
      </c>
      <c r="E28" s="4">
        <v>397000</v>
      </c>
      <c r="F28" s="4">
        <v>-2.2458382676839799</v>
      </c>
      <c r="G28" s="4">
        <v>5.5</v>
      </c>
      <c r="H28" s="5" t="s">
        <v>52</v>
      </c>
      <c r="I28" s="4">
        <v>0.597964632095354</v>
      </c>
      <c r="J28" s="16">
        <v>34282</v>
      </c>
      <c r="K28" s="5" t="s">
        <v>82</v>
      </c>
      <c r="L28" s="5" t="s">
        <v>115</v>
      </c>
      <c r="M28" s="5" t="s">
        <v>600</v>
      </c>
      <c r="N28" s="5" t="s">
        <v>601</v>
      </c>
      <c r="O28" s="1"/>
    </row>
    <row r="29" spans="1:15" ht="24">
      <c r="A29" s="4">
        <v>2.6654129541741341E-2</v>
      </c>
      <c r="B29" s="4">
        <v>0</v>
      </c>
      <c r="C29" s="4">
        <v>957.93673333013999</v>
      </c>
      <c r="D29" s="4">
        <v>226.99922590761611</v>
      </c>
      <c r="E29" s="4">
        <v>422000</v>
      </c>
      <c r="F29" s="4">
        <v>-1.47741588580608</v>
      </c>
      <c r="G29" s="4">
        <v>5.5</v>
      </c>
      <c r="H29" s="5" t="s">
        <v>52</v>
      </c>
      <c r="I29" s="4">
        <v>0.68017609804181889</v>
      </c>
      <c r="J29" s="16">
        <v>34312</v>
      </c>
      <c r="K29" s="5" t="s">
        <v>82</v>
      </c>
      <c r="L29" s="5" t="s">
        <v>115</v>
      </c>
      <c r="M29" s="5" t="s">
        <v>602</v>
      </c>
      <c r="N29" s="5" t="s">
        <v>603</v>
      </c>
      <c r="O29" s="1"/>
    </row>
    <row r="30" spans="1:15" ht="24">
      <c r="A30" s="4">
        <v>2.3080150528064423E-2</v>
      </c>
      <c r="B30" s="4">
        <v>0</v>
      </c>
      <c r="C30" s="4">
        <v>829.48962812677598</v>
      </c>
      <c r="D30" s="4">
        <v>225.52735946894398</v>
      </c>
      <c r="E30" s="4">
        <v>367800</v>
      </c>
      <c r="F30" s="4">
        <v>-1.4808252683878</v>
      </c>
      <c r="G30" s="4">
        <v>5.5</v>
      </c>
      <c r="H30" s="5" t="s">
        <v>52</v>
      </c>
      <c r="I30" s="4">
        <v>0.75133948980137133</v>
      </c>
      <c r="J30" s="16">
        <v>34338</v>
      </c>
      <c r="K30" s="5" t="s">
        <v>82</v>
      </c>
      <c r="L30" s="5" t="s">
        <v>115</v>
      </c>
      <c r="M30" s="5" t="s">
        <v>604</v>
      </c>
      <c r="N30" s="5" t="s">
        <v>605</v>
      </c>
      <c r="O30" s="1"/>
    </row>
    <row r="31" spans="1:15" ht="24">
      <c r="A31" s="4">
        <v>1.7962443066046618E-2</v>
      </c>
      <c r="B31" s="4">
        <v>0</v>
      </c>
      <c r="C31" s="4">
        <v>645.56165701718805</v>
      </c>
      <c r="D31" s="4">
        <v>224.15335313096807</v>
      </c>
      <c r="E31" s="4">
        <v>288000</v>
      </c>
      <c r="F31" s="4">
        <v>-1.4844969111680999</v>
      </c>
      <c r="G31" s="4">
        <v>5.5</v>
      </c>
      <c r="H31" s="5" t="s">
        <v>52</v>
      </c>
      <c r="I31" s="4">
        <v>0.84449046673682926</v>
      </c>
      <c r="J31" s="16">
        <v>34372</v>
      </c>
      <c r="K31" s="5" t="s">
        <v>82</v>
      </c>
      <c r="L31" s="5" t="s">
        <v>115</v>
      </c>
      <c r="M31" s="5" t="s">
        <v>606</v>
      </c>
      <c r="N31" s="5" t="s">
        <v>607</v>
      </c>
      <c r="O31" s="1"/>
    </row>
    <row r="32" spans="1:15" ht="24">
      <c r="A32" s="4">
        <v>2.3439517423943863E-2</v>
      </c>
      <c r="B32" s="4">
        <v>0</v>
      </c>
      <c r="C32" s="4">
        <v>842.40510337298997</v>
      </c>
      <c r="D32" s="4">
        <v>222.09467528947798</v>
      </c>
      <c r="E32" s="4">
        <v>379300</v>
      </c>
      <c r="F32" s="4">
        <v>-1.0932046948671399</v>
      </c>
      <c r="G32" s="4">
        <v>5.5</v>
      </c>
      <c r="H32" s="5" t="s">
        <v>52</v>
      </c>
      <c r="I32" s="4">
        <v>0.92960916192935394</v>
      </c>
      <c r="J32" s="16">
        <v>34403</v>
      </c>
      <c r="K32" s="5" t="s">
        <v>82</v>
      </c>
      <c r="L32" s="5" t="s">
        <v>115</v>
      </c>
      <c r="M32" s="5" t="s">
        <v>608</v>
      </c>
      <c r="N32" s="5" t="s">
        <v>609</v>
      </c>
      <c r="O32" s="1"/>
    </row>
    <row r="33" spans="1:15" ht="24">
      <c r="A33" s="4">
        <v>2.8143156105757797E-2</v>
      </c>
      <c r="B33" s="4">
        <v>0</v>
      </c>
      <c r="C33" s="4">
        <v>1011.45163954165</v>
      </c>
      <c r="D33" s="4">
        <v>219.88079120470653</v>
      </c>
      <c r="E33" s="4">
        <v>460000</v>
      </c>
      <c r="F33" s="4">
        <v>-1.1372644082307799</v>
      </c>
      <c r="G33" s="4">
        <v>5.5</v>
      </c>
      <c r="H33" s="5" t="s">
        <v>52</v>
      </c>
      <c r="I33" s="4">
        <v>0.51550094895997878</v>
      </c>
      <c r="J33" s="16">
        <v>34431</v>
      </c>
      <c r="K33" s="5" t="s">
        <v>82</v>
      </c>
      <c r="L33" s="5" t="s">
        <v>115</v>
      </c>
      <c r="M33" s="5" t="s">
        <v>610</v>
      </c>
      <c r="N33" s="5" t="s">
        <v>611</v>
      </c>
      <c r="O33" s="1"/>
    </row>
    <row r="34" spans="1:15" ht="24">
      <c r="A34" s="4">
        <v>3.2482289421793563E-2</v>
      </c>
      <c r="B34" s="4">
        <v>0</v>
      </c>
      <c r="C34" s="4">
        <v>1167.39802630089</v>
      </c>
      <c r="D34" s="4">
        <v>217.96079654609596</v>
      </c>
      <c r="E34" s="4">
        <v>535600</v>
      </c>
      <c r="F34" s="4">
        <v>-1.2691812881231299</v>
      </c>
      <c r="G34" s="4">
        <v>5.5</v>
      </c>
      <c r="H34" s="5" t="s">
        <v>52</v>
      </c>
      <c r="I34" s="4">
        <v>0.58435954432290271</v>
      </c>
      <c r="J34" s="16">
        <v>34456</v>
      </c>
      <c r="K34" s="5" t="s">
        <v>82</v>
      </c>
      <c r="L34" s="5" t="s">
        <v>115</v>
      </c>
      <c r="M34" s="5" t="s">
        <v>612</v>
      </c>
      <c r="N34" s="5" t="s">
        <v>613</v>
      </c>
      <c r="O34" s="1"/>
    </row>
    <row r="35" spans="1:15" ht="24">
      <c r="A35" s="4">
        <v>5.0846439295485851E-2</v>
      </c>
      <c r="B35" s="4">
        <v>0</v>
      </c>
      <c r="C35" s="4">
        <v>1827.3968348472599</v>
      </c>
      <c r="D35" s="4">
        <v>213.83066169520944</v>
      </c>
      <c r="E35" s="4">
        <v>854600</v>
      </c>
      <c r="F35" s="4">
        <v>-1.1587697445154199</v>
      </c>
      <c r="G35" s="4">
        <v>5.5</v>
      </c>
      <c r="H35" s="5" t="s">
        <v>52</v>
      </c>
      <c r="I35" s="4">
        <v>0.66623942252148061</v>
      </c>
      <c r="J35" s="16">
        <v>34486</v>
      </c>
      <c r="K35" s="5" t="s">
        <v>82</v>
      </c>
      <c r="L35" s="5" t="s">
        <v>115</v>
      </c>
      <c r="M35" s="5" t="s">
        <v>614</v>
      </c>
      <c r="N35" s="5" t="s">
        <v>615</v>
      </c>
      <c r="O35" s="1"/>
    </row>
    <row r="36" spans="1:15" ht="24">
      <c r="A36" s="4">
        <v>3.2752601894418164E-2</v>
      </c>
      <c r="B36" s="4">
        <v>0</v>
      </c>
      <c r="C36" s="4">
        <v>1177.1129279486399</v>
      </c>
      <c r="D36" s="4">
        <v>211.71095826414387</v>
      </c>
      <c r="E36" s="4">
        <v>556000</v>
      </c>
      <c r="F36" s="4">
        <v>-1.27154162991047</v>
      </c>
      <c r="G36" s="4">
        <v>5.5</v>
      </c>
      <c r="H36" s="5" t="s">
        <v>52</v>
      </c>
      <c r="I36" s="4">
        <v>0.75422825277418937</v>
      </c>
      <c r="J36" s="16">
        <v>34518</v>
      </c>
      <c r="K36" s="5" t="s">
        <v>82</v>
      </c>
      <c r="L36" s="5" t="s">
        <v>115</v>
      </c>
      <c r="M36" s="5" t="s">
        <v>616</v>
      </c>
      <c r="N36" s="5" t="s">
        <v>617</v>
      </c>
      <c r="O36" s="1"/>
    </row>
    <row r="37" spans="1:15" ht="24">
      <c r="A37" s="4">
        <v>3.9494547575369784E-2</v>
      </c>
      <c r="B37" s="4">
        <v>0</v>
      </c>
      <c r="C37" s="4">
        <v>1419.4152478119099</v>
      </c>
      <c r="D37" s="4">
        <v>209.22984195340655</v>
      </c>
      <c r="E37" s="4">
        <v>678400</v>
      </c>
      <c r="F37" s="4">
        <v>-1.3533668118715301</v>
      </c>
      <c r="G37" s="4">
        <v>5.5</v>
      </c>
      <c r="H37" s="5" t="s">
        <v>52</v>
      </c>
      <c r="I37" s="4">
        <v>0.83388582174177517</v>
      </c>
      <c r="J37" s="16">
        <v>34547</v>
      </c>
      <c r="K37" s="5" t="s">
        <v>82</v>
      </c>
      <c r="L37" s="5" t="s">
        <v>115</v>
      </c>
      <c r="M37" s="5" t="s">
        <v>618</v>
      </c>
      <c r="N37" s="5" t="s">
        <v>619</v>
      </c>
      <c r="O37" s="1"/>
    </row>
    <row r="38" spans="1:15" ht="24">
      <c r="A38" s="4">
        <v>7.5477017488384729E-2</v>
      </c>
      <c r="B38" s="4">
        <v>0</v>
      </c>
      <c r="C38" s="4">
        <v>2712.6080955334601</v>
      </c>
      <c r="D38" s="4">
        <v>206.596199202853</v>
      </c>
      <c r="E38" s="4">
        <v>1313000</v>
      </c>
      <c r="F38" s="4">
        <v>-1.0045607477426499</v>
      </c>
      <c r="G38" s="4">
        <v>5.5</v>
      </c>
      <c r="H38" s="5" t="s">
        <v>52</v>
      </c>
      <c r="I38" s="4">
        <v>0.92605671886109509</v>
      </c>
      <c r="J38" s="16">
        <v>34581</v>
      </c>
      <c r="K38" s="5" t="s">
        <v>82</v>
      </c>
      <c r="L38" s="5" t="s">
        <v>115</v>
      </c>
      <c r="M38" s="5" t="s">
        <v>620</v>
      </c>
      <c r="N38" s="5" t="s">
        <v>621</v>
      </c>
      <c r="O38" s="1"/>
    </row>
    <row r="39" spans="1:15" ht="24">
      <c r="A39" s="4">
        <v>3.5912708422940573E-2</v>
      </c>
      <c r="B39" s="4">
        <v>0</v>
      </c>
      <c r="C39" s="4">
        <v>1290.6856529617501</v>
      </c>
      <c r="D39" s="4">
        <v>210.0041739280426</v>
      </c>
      <c r="E39" s="4">
        <v>614600</v>
      </c>
      <c r="F39" s="4">
        <v>-1.0483582009077099</v>
      </c>
      <c r="G39" s="4">
        <v>5.5</v>
      </c>
      <c r="H39" s="5" t="s">
        <v>52</v>
      </c>
      <c r="I39" s="4">
        <v>0.99975195442473141</v>
      </c>
      <c r="J39" s="16">
        <v>34617</v>
      </c>
      <c r="K39" s="5" t="s">
        <v>82</v>
      </c>
      <c r="L39" s="5" t="s">
        <v>115</v>
      </c>
      <c r="M39" s="5" t="s">
        <v>622</v>
      </c>
      <c r="N39" s="5" t="s">
        <v>623</v>
      </c>
      <c r="O39" s="1"/>
    </row>
    <row r="40" spans="1:15" ht="24">
      <c r="A40" s="4">
        <v>4.5708897129142882E-2</v>
      </c>
      <c r="B40" s="4">
        <v>0</v>
      </c>
      <c r="C40" s="4">
        <v>1642.7560139018501</v>
      </c>
      <c r="D40" s="4">
        <v>207.83856451187373</v>
      </c>
      <c r="E40" s="4">
        <v>790400</v>
      </c>
      <c r="F40" s="4">
        <v>-1.07458422076702</v>
      </c>
      <c r="G40" s="4">
        <v>5.5</v>
      </c>
      <c r="H40" s="5" t="s">
        <v>52</v>
      </c>
      <c r="I40" s="4">
        <v>1.0627340583761744</v>
      </c>
      <c r="J40" s="16">
        <v>34640</v>
      </c>
      <c r="K40" s="5" t="s">
        <v>82</v>
      </c>
      <c r="L40" s="5" t="s">
        <v>115</v>
      </c>
      <c r="M40" s="5" t="s">
        <v>624</v>
      </c>
      <c r="N40" s="5" t="s">
        <v>625</v>
      </c>
      <c r="O40" s="1"/>
    </row>
    <row r="41" spans="1:15" ht="24">
      <c r="A41" s="4">
        <v>5.9174172458606136E-2</v>
      </c>
      <c r="B41" s="4">
        <v>0</v>
      </c>
      <c r="C41" s="4">
        <v>2126.6916022802602</v>
      </c>
      <c r="D41" s="4">
        <v>204.48957714233268</v>
      </c>
      <c r="E41" s="4">
        <v>1040000</v>
      </c>
      <c r="F41" s="4">
        <v>-0.78321314013004395</v>
      </c>
      <c r="G41" s="4">
        <v>5.5</v>
      </c>
      <c r="H41" s="5" t="s">
        <v>52</v>
      </c>
      <c r="I41" s="4">
        <v>1.1415099455441309</v>
      </c>
      <c r="J41" s="16">
        <v>34669</v>
      </c>
      <c r="K41" s="5" t="s">
        <v>82</v>
      </c>
      <c r="L41" s="5" t="s">
        <v>115</v>
      </c>
      <c r="M41" s="5" t="s">
        <v>626</v>
      </c>
      <c r="N41" s="5" t="s">
        <v>627</v>
      </c>
      <c r="O41" s="1"/>
    </row>
    <row r="42" spans="1:15" ht="24">
      <c r="A42" s="4">
        <v>5.856826644607073E-2</v>
      </c>
      <c r="B42" s="4">
        <v>0</v>
      </c>
      <c r="C42" s="4">
        <v>2104.9156284881201</v>
      </c>
      <c r="D42" s="4">
        <v>202.08483376422043</v>
      </c>
      <c r="E42" s="4">
        <v>1041600</v>
      </c>
      <c r="F42" s="4">
        <v>-0.80104683363437801</v>
      </c>
      <c r="G42" s="4">
        <v>5.5</v>
      </c>
      <c r="H42" s="5" t="s">
        <v>52</v>
      </c>
      <c r="I42" s="4">
        <v>1.2263851721155909</v>
      </c>
      <c r="J42" s="16">
        <v>34700</v>
      </c>
      <c r="K42" s="5" t="s">
        <v>82</v>
      </c>
      <c r="L42" s="5" t="s">
        <v>115</v>
      </c>
      <c r="M42" s="5" t="s">
        <v>628</v>
      </c>
      <c r="N42" s="5" t="s">
        <v>629</v>
      </c>
      <c r="O42" s="1"/>
    </row>
    <row r="43" spans="1:15" ht="24">
      <c r="A43" s="4">
        <v>1.6742725140776585E-2</v>
      </c>
      <c r="B43" s="4">
        <v>0</v>
      </c>
      <c r="C43" s="4">
        <v>601.725575141484</v>
      </c>
      <c r="D43" s="4">
        <v>200.57519171382799</v>
      </c>
      <c r="E43" s="4">
        <v>300000</v>
      </c>
      <c r="F43" s="4">
        <v>-0.81678244554996604</v>
      </c>
      <c r="G43" s="4">
        <v>5.5</v>
      </c>
      <c r="H43" s="5" t="s">
        <v>52</v>
      </c>
      <c r="I43" s="4">
        <v>1.3113589813855588</v>
      </c>
      <c r="J43" s="16">
        <v>34731</v>
      </c>
      <c r="K43" s="5" t="s">
        <v>82</v>
      </c>
      <c r="L43" s="5" t="s">
        <v>115</v>
      </c>
      <c r="M43" s="5" t="s">
        <v>630</v>
      </c>
      <c r="N43" s="5" t="s">
        <v>631</v>
      </c>
      <c r="O43" s="1"/>
    </row>
    <row r="44" spans="1:15" ht="24">
      <c r="A44" s="4">
        <v>6.8969599809491716E-2</v>
      </c>
      <c r="B44" s="4">
        <v>0</v>
      </c>
      <c r="C44" s="4">
        <v>2478.73460047254</v>
      </c>
      <c r="D44" s="4">
        <v>199.89795165101131</v>
      </c>
      <c r="E44" s="4">
        <v>1240000</v>
      </c>
      <c r="F44" s="4">
        <v>-0.64919817864895002</v>
      </c>
      <c r="G44" s="4">
        <v>5.5</v>
      </c>
      <c r="H44" s="5" t="s">
        <v>52</v>
      </c>
      <c r="I44" s="4">
        <v>1.3879358038631384</v>
      </c>
      <c r="J44" s="16">
        <v>34759</v>
      </c>
      <c r="K44" s="5" t="s">
        <v>82</v>
      </c>
      <c r="L44" s="5" t="s">
        <v>115</v>
      </c>
      <c r="M44" s="5" t="s">
        <v>632</v>
      </c>
      <c r="N44" s="5" t="s">
        <v>633</v>
      </c>
      <c r="O44" s="1"/>
    </row>
    <row r="45" spans="1:15" ht="24">
      <c r="A45" s="4">
        <v>7.7865211434456849E-2</v>
      </c>
      <c r="B45" s="4">
        <v>0</v>
      </c>
      <c r="C45" s="4">
        <v>2798.4386496198899</v>
      </c>
      <c r="D45" s="4">
        <v>199.88847497284928</v>
      </c>
      <c r="E45" s="4">
        <v>1400000</v>
      </c>
      <c r="F45" s="4">
        <v>-0.66388474977016598</v>
      </c>
      <c r="G45" s="4">
        <v>5.5</v>
      </c>
      <c r="H45" s="5" t="s">
        <v>52</v>
      </c>
      <c r="I45" s="4">
        <v>1.0574116293844686</v>
      </c>
      <c r="J45" s="16">
        <v>34802</v>
      </c>
      <c r="K45" s="5" t="s">
        <v>82</v>
      </c>
      <c r="L45" s="5" t="s">
        <v>115</v>
      </c>
      <c r="M45" s="5" t="s">
        <v>634</v>
      </c>
      <c r="N45" s="5" t="s">
        <v>635</v>
      </c>
      <c r="O45" s="1"/>
    </row>
    <row r="46" spans="1:15" ht="24">
      <c r="A46" s="4">
        <v>7.1802947605721645E-2</v>
      </c>
      <c r="B46" s="4">
        <v>0</v>
      </c>
      <c r="C46" s="4">
        <v>2580.5637721233402</v>
      </c>
      <c r="D46" s="4">
        <v>200.35433013379969</v>
      </c>
      <c r="E46" s="4">
        <v>1288000</v>
      </c>
      <c r="F46" s="4">
        <v>-0.73757986557483801</v>
      </c>
      <c r="G46" s="4">
        <v>5.5</v>
      </c>
      <c r="H46" s="5" t="s">
        <v>52</v>
      </c>
      <c r="I46" s="4">
        <v>1.1538445811516898</v>
      </c>
      <c r="J46" s="16">
        <v>34827</v>
      </c>
      <c r="K46" s="5" t="s">
        <v>82</v>
      </c>
      <c r="L46" s="5" t="s">
        <v>115</v>
      </c>
      <c r="M46" s="5" t="s">
        <v>636</v>
      </c>
      <c r="N46" s="5" t="s">
        <v>637</v>
      </c>
      <c r="O46" s="1"/>
    </row>
    <row r="47" spans="1:15" ht="24">
      <c r="A47" s="4">
        <v>0.11137224991239542</v>
      </c>
      <c r="B47" s="4">
        <v>0</v>
      </c>
      <c r="C47" s="4">
        <v>4002.6656694089902</v>
      </c>
      <c r="D47" s="4">
        <v>198.54492407782686</v>
      </c>
      <c r="E47" s="4">
        <v>2016000</v>
      </c>
      <c r="F47" s="4">
        <v>-0.68224296367168502</v>
      </c>
      <c r="G47" s="4">
        <v>5.5</v>
      </c>
      <c r="H47" s="5" t="s">
        <v>52</v>
      </c>
      <c r="I47" s="4">
        <v>1.2547861241530949</v>
      </c>
      <c r="J47" s="16">
        <v>34864</v>
      </c>
      <c r="K47" s="5" t="s">
        <v>82</v>
      </c>
      <c r="L47" s="5" t="s">
        <v>115</v>
      </c>
      <c r="M47" s="5" t="s">
        <v>638</v>
      </c>
      <c r="N47" s="5" t="s">
        <v>639</v>
      </c>
      <c r="O47" s="1"/>
    </row>
    <row r="48" spans="1:15" ht="24">
      <c r="A48" s="4">
        <v>2.1458490400030741E-2</v>
      </c>
      <c r="B48" s="4">
        <v>0</v>
      </c>
      <c r="C48" s="4">
        <v>771.20793473335402</v>
      </c>
      <c r="D48" s="4">
        <v>196.73671804422293</v>
      </c>
      <c r="E48" s="4">
        <v>392000</v>
      </c>
      <c r="F48" s="4">
        <v>-0.71082932531833798</v>
      </c>
      <c r="G48" s="4">
        <v>5.5</v>
      </c>
      <c r="H48" s="5" t="s">
        <v>52</v>
      </c>
      <c r="I48" s="4">
        <v>1.3043596084336611</v>
      </c>
      <c r="J48" s="16">
        <v>34882</v>
      </c>
      <c r="K48" s="5" t="s">
        <v>82</v>
      </c>
      <c r="L48" s="5" t="s">
        <v>115</v>
      </c>
      <c r="M48" s="5" t="s">
        <v>640</v>
      </c>
      <c r="N48" s="5" t="s">
        <v>641</v>
      </c>
      <c r="O48" s="1"/>
    </row>
    <row r="49" spans="1:15" ht="24">
      <c r="A49" s="4">
        <v>7.3419075351532595E-2</v>
      </c>
      <c r="B49" s="4">
        <v>0</v>
      </c>
      <c r="C49" s="4">
        <v>2638.6466343320599</v>
      </c>
      <c r="D49" s="4">
        <v>196.32787457827826</v>
      </c>
      <c r="E49" s="4">
        <v>1344000</v>
      </c>
      <c r="F49" s="4">
        <v>-0.75357773768902003</v>
      </c>
      <c r="G49" s="4">
        <v>5.5</v>
      </c>
      <c r="H49" s="5" t="s">
        <v>52</v>
      </c>
      <c r="I49" s="4">
        <v>1.3868207687541849</v>
      </c>
      <c r="J49" s="16">
        <v>34913</v>
      </c>
      <c r="K49" s="5" t="s">
        <v>82</v>
      </c>
      <c r="L49" s="5" t="s">
        <v>115</v>
      </c>
      <c r="M49" s="5" t="s">
        <v>642</v>
      </c>
      <c r="N49" s="5" t="s">
        <v>643</v>
      </c>
      <c r="O49" s="1"/>
    </row>
    <row r="50" spans="1:15" ht="24">
      <c r="A50" s="4">
        <v>8.1502123597639073E-2</v>
      </c>
      <c r="B50" s="4">
        <v>0</v>
      </c>
      <c r="C50" s="4">
        <v>2929.14754227202</v>
      </c>
      <c r="D50" s="4">
        <v>195.53721911028168</v>
      </c>
      <c r="E50" s="4">
        <v>1498000</v>
      </c>
      <c r="F50" s="4">
        <v>-0.602778123497964</v>
      </c>
      <c r="G50" s="4">
        <v>5.5</v>
      </c>
      <c r="H50" s="5" t="s">
        <v>52</v>
      </c>
      <c r="I50" s="4">
        <v>1.4705734248337923</v>
      </c>
      <c r="J50" s="16">
        <v>34943</v>
      </c>
      <c r="K50" s="5" t="s">
        <v>82</v>
      </c>
      <c r="L50" s="5" t="s">
        <v>115</v>
      </c>
      <c r="M50" s="5" t="s">
        <v>644</v>
      </c>
      <c r="N50" s="5" t="s">
        <v>645</v>
      </c>
      <c r="O50" s="1"/>
    </row>
    <row r="51" spans="1:15" ht="24">
      <c r="A51" s="4">
        <v>5.558624653128235E-2</v>
      </c>
      <c r="B51" s="4">
        <v>0</v>
      </c>
      <c r="C51" s="4">
        <v>1997.74325163656</v>
      </c>
      <c r="D51" s="4">
        <v>198.18881464648413</v>
      </c>
      <c r="E51" s="4">
        <v>1008000</v>
      </c>
      <c r="F51" s="4">
        <v>-0.62428345978260202</v>
      </c>
      <c r="G51" s="4">
        <v>5.5</v>
      </c>
      <c r="H51" s="5" t="s">
        <v>52</v>
      </c>
      <c r="I51" s="4">
        <v>1.5150671223029895</v>
      </c>
      <c r="J51" s="16">
        <v>34974</v>
      </c>
      <c r="K51" s="5" t="s">
        <v>82</v>
      </c>
      <c r="L51" s="5" t="s">
        <v>115</v>
      </c>
      <c r="M51" s="5" t="s">
        <v>646</v>
      </c>
      <c r="N51" s="5" t="s">
        <v>647</v>
      </c>
      <c r="O51" s="1"/>
    </row>
    <row r="52" spans="1:15" ht="24">
      <c r="A52" s="4">
        <v>6.4672373646114209E-2</v>
      </c>
      <c r="B52" s="4">
        <v>0</v>
      </c>
      <c r="C52" s="4">
        <v>2324.2943368398401</v>
      </c>
      <c r="D52" s="4">
        <v>196.474584686377</v>
      </c>
      <c r="E52" s="4">
        <v>1183000</v>
      </c>
      <c r="F52" s="4">
        <v>-0.64736235725879798</v>
      </c>
      <c r="G52" s="4">
        <v>5.5</v>
      </c>
      <c r="H52" s="5" t="s">
        <v>52</v>
      </c>
      <c r="I52" s="4">
        <v>1.6000120812551841</v>
      </c>
      <c r="J52" s="16">
        <v>35004</v>
      </c>
      <c r="K52" s="5" t="s">
        <v>82</v>
      </c>
      <c r="L52" s="5" t="s">
        <v>115</v>
      </c>
      <c r="M52" s="5" t="s">
        <v>648</v>
      </c>
      <c r="N52" s="5" t="s">
        <v>649</v>
      </c>
      <c r="O52" s="1"/>
    </row>
    <row r="53" spans="1:15" ht="24">
      <c r="A53" s="4">
        <v>8.6963345475671291E-2</v>
      </c>
      <c r="B53" s="4">
        <v>0</v>
      </c>
      <c r="C53" s="4">
        <v>3125.4212580443</v>
      </c>
      <c r="D53" s="4">
        <v>194.12554397790683</v>
      </c>
      <c r="E53" s="4">
        <v>1610000</v>
      </c>
      <c r="F53" s="4">
        <v>-0.51308513557910995</v>
      </c>
      <c r="G53" s="4">
        <v>5.5</v>
      </c>
      <c r="H53" s="5" t="s">
        <v>52</v>
      </c>
      <c r="I53" s="4">
        <v>1.6814377122047566</v>
      </c>
      <c r="J53" s="16">
        <v>35037</v>
      </c>
      <c r="K53" s="5" t="s">
        <v>82</v>
      </c>
      <c r="L53" s="5" t="s">
        <v>115</v>
      </c>
      <c r="M53" s="5" t="s">
        <v>650</v>
      </c>
      <c r="N53" s="5" t="s">
        <v>651</v>
      </c>
      <c r="O53" s="1"/>
    </row>
    <row r="54" spans="1:15" ht="24">
      <c r="A54" s="4">
        <v>9.3682086112780741E-2</v>
      </c>
      <c r="B54" s="4">
        <v>0</v>
      </c>
      <c r="C54" s="4">
        <v>3366.8895996731599</v>
      </c>
      <c r="D54" s="4">
        <v>192.88748336731518</v>
      </c>
      <c r="E54" s="4">
        <v>1745520</v>
      </c>
      <c r="F54" s="4">
        <v>-0.52593588531017399</v>
      </c>
      <c r="G54" s="4">
        <v>5.5</v>
      </c>
      <c r="H54" s="5" t="s">
        <v>52</v>
      </c>
      <c r="I54" s="4">
        <v>1.7663186064514631</v>
      </c>
      <c r="J54" s="16">
        <v>35065</v>
      </c>
      <c r="K54" s="5" t="s">
        <v>82</v>
      </c>
      <c r="L54" s="5" t="s">
        <v>115</v>
      </c>
      <c r="M54" s="5" t="s">
        <v>652</v>
      </c>
      <c r="N54" s="5" t="s">
        <v>653</v>
      </c>
      <c r="O54" s="1"/>
    </row>
    <row r="55" spans="1:15" ht="24">
      <c r="A55" s="4">
        <v>6.6572770904271814E-2</v>
      </c>
      <c r="B55" s="4">
        <v>0</v>
      </c>
      <c r="C55" s="4">
        <v>2392.5937100629699</v>
      </c>
      <c r="D55" s="4">
        <v>190.77869024199995</v>
      </c>
      <c r="E55" s="4">
        <v>1254120</v>
      </c>
      <c r="F55" s="4">
        <v>-0.53773759424686596</v>
      </c>
      <c r="G55" s="4">
        <v>5.5</v>
      </c>
      <c r="H55" s="5" t="s">
        <v>52</v>
      </c>
      <c r="I55" s="4">
        <v>1.8513315700541451</v>
      </c>
      <c r="J55" s="16">
        <v>35096</v>
      </c>
      <c r="K55" s="5" t="s">
        <v>82</v>
      </c>
      <c r="L55" s="5" t="s">
        <v>115</v>
      </c>
      <c r="M55" s="5" t="s">
        <v>654</v>
      </c>
      <c r="N55" s="5" t="s">
        <v>655</v>
      </c>
      <c r="O55" s="1"/>
    </row>
    <row r="56" spans="1:15" ht="24">
      <c r="A56" s="4">
        <v>6.829359159075013E-2</v>
      </c>
      <c r="B56" s="4">
        <v>0</v>
      </c>
      <c r="C56" s="4">
        <v>2454.4391867449399</v>
      </c>
      <c r="D56" s="4">
        <v>188.91927237876695</v>
      </c>
      <c r="E56" s="4">
        <v>1299200</v>
      </c>
      <c r="F56" s="4">
        <v>-0.447257825732232</v>
      </c>
      <c r="G56" s="4">
        <v>5.5</v>
      </c>
      <c r="H56" s="5" t="s">
        <v>52</v>
      </c>
      <c r="I56" s="4">
        <v>1.9287526654777605</v>
      </c>
      <c r="J56" s="16">
        <v>35125</v>
      </c>
      <c r="K56" s="5" t="s">
        <v>82</v>
      </c>
      <c r="L56" s="5" t="s">
        <v>115</v>
      </c>
      <c r="M56" s="5" t="s">
        <v>656</v>
      </c>
      <c r="N56" s="5" t="s">
        <v>657</v>
      </c>
      <c r="O56" s="1"/>
    </row>
    <row r="57" spans="1:15" ht="24">
      <c r="A57" s="4">
        <v>7.2844177113911862E-2</v>
      </c>
      <c r="B57" s="4">
        <v>0</v>
      </c>
      <c r="C57" s="4">
        <v>2617.98506521643</v>
      </c>
      <c r="D57" s="4">
        <v>187.28253249323473</v>
      </c>
      <c r="E57" s="4">
        <v>1397880</v>
      </c>
      <c r="F57" s="4">
        <v>-0.45512563169002601</v>
      </c>
      <c r="G57" s="4">
        <v>5.5</v>
      </c>
      <c r="H57" s="5" t="s">
        <v>52</v>
      </c>
      <c r="I57" s="4">
        <v>1.5668773899538426</v>
      </c>
      <c r="J57" s="16">
        <v>35156</v>
      </c>
      <c r="K57" s="5" t="s">
        <v>82</v>
      </c>
      <c r="L57" s="5" t="s">
        <v>115</v>
      </c>
      <c r="M57" s="5" t="s">
        <v>658</v>
      </c>
      <c r="N57" s="5" t="s">
        <v>659</v>
      </c>
      <c r="O57" s="1"/>
    </row>
    <row r="58" spans="1:15" ht="24">
      <c r="A58" s="4">
        <v>7.9960238381558607E-2</v>
      </c>
      <c r="B58" s="4">
        <v>0</v>
      </c>
      <c r="C58" s="4">
        <v>2873.7329212561999</v>
      </c>
      <c r="D58" s="4">
        <v>185.64166157985787</v>
      </c>
      <c r="E58" s="4">
        <v>1548000</v>
      </c>
      <c r="F58" s="4">
        <v>-0.49420240128040399</v>
      </c>
      <c r="G58" s="4">
        <v>5.5</v>
      </c>
      <c r="H58" s="5" t="s">
        <v>52</v>
      </c>
      <c r="I58" s="4">
        <v>1.6496587682425263</v>
      </c>
      <c r="J58" s="16">
        <v>35186</v>
      </c>
      <c r="K58" s="5" t="s">
        <v>82</v>
      </c>
      <c r="L58" s="5" t="s">
        <v>115</v>
      </c>
      <c r="M58" s="5" t="s">
        <v>660</v>
      </c>
      <c r="N58" s="5" t="s">
        <v>661</v>
      </c>
      <c r="O58" s="1"/>
    </row>
    <row r="59" spans="1:15" ht="24">
      <c r="A59" s="4">
        <v>0.10542822549927301</v>
      </c>
      <c r="B59" s="4">
        <v>0</v>
      </c>
      <c r="C59" s="4">
        <v>3789.0402602496301</v>
      </c>
      <c r="D59" s="4">
        <v>182.5691558374111</v>
      </c>
      <c r="E59" s="4">
        <v>2075400</v>
      </c>
      <c r="F59" s="4">
        <v>-0.45302755010128198</v>
      </c>
      <c r="G59" s="4">
        <v>5.5</v>
      </c>
      <c r="H59" s="5" t="s">
        <v>52</v>
      </c>
      <c r="I59" s="4">
        <v>1.7367128255880382</v>
      </c>
      <c r="J59" s="16">
        <v>35218</v>
      </c>
      <c r="K59" s="5" t="s">
        <v>82</v>
      </c>
      <c r="L59" s="5" t="s">
        <v>115</v>
      </c>
      <c r="M59" s="5" t="s">
        <v>662</v>
      </c>
      <c r="N59" s="5" t="s">
        <v>663</v>
      </c>
      <c r="O59" s="1"/>
    </row>
    <row r="60" spans="1:15" ht="24">
      <c r="A60" s="4">
        <v>4.3807581218979798E-2</v>
      </c>
      <c r="B60" s="4">
        <v>0</v>
      </c>
      <c r="C60" s="4">
        <v>1574.42362476275</v>
      </c>
      <c r="D60" s="4">
        <v>179.67949702852528</v>
      </c>
      <c r="E60" s="4">
        <v>876240</v>
      </c>
      <c r="F60" s="4">
        <v>-0.48344973313808598</v>
      </c>
      <c r="G60" s="4">
        <v>5.5</v>
      </c>
      <c r="H60" s="5" t="s">
        <v>52</v>
      </c>
      <c r="I60" s="4">
        <v>1.8166507218537391</v>
      </c>
      <c r="J60" s="16">
        <v>35247</v>
      </c>
      <c r="K60" s="5" t="s">
        <v>82</v>
      </c>
      <c r="L60" s="5" t="s">
        <v>115</v>
      </c>
      <c r="M60" s="5" t="s">
        <v>664</v>
      </c>
      <c r="N60" s="5" t="s">
        <v>665</v>
      </c>
      <c r="O60" s="1"/>
    </row>
    <row r="61" spans="1:15" ht="24">
      <c r="A61" s="4">
        <v>7.8697118681273673E-2</v>
      </c>
      <c r="B61" s="4">
        <v>0</v>
      </c>
      <c r="C61" s="4">
        <v>2828.33700023762</v>
      </c>
      <c r="D61" s="4">
        <v>178.55662880288006</v>
      </c>
      <c r="E61" s="4">
        <v>1584000</v>
      </c>
      <c r="F61" s="4">
        <v>-0.51308513557910995</v>
      </c>
      <c r="G61" s="4">
        <v>5.5</v>
      </c>
      <c r="H61" s="5" t="s">
        <v>52</v>
      </c>
      <c r="I61" s="4">
        <v>1.9019475304195574</v>
      </c>
      <c r="J61" s="16">
        <v>35278</v>
      </c>
      <c r="K61" s="5" t="s">
        <v>82</v>
      </c>
      <c r="L61" s="5" t="s">
        <v>115</v>
      </c>
      <c r="M61" s="5" t="s">
        <v>666</v>
      </c>
      <c r="N61" s="5" t="s">
        <v>667</v>
      </c>
      <c r="O61" s="1"/>
    </row>
    <row r="62" spans="1:15" ht="24">
      <c r="A62" s="4">
        <v>0.13408005309561166</v>
      </c>
      <c r="B62" s="4">
        <v>0</v>
      </c>
      <c r="C62" s="4">
        <v>4818.7733111298903</v>
      </c>
      <c r="D62" s="4">
        <v>177.76203744761287</v>
      </c>
      <c r="E62" s="4">
        <v>2710800</v>
      </c>
      <c r="F62" s="4">
        <v>-0.41211495912075102</v>
      </c>
      <c r="G62" s="4">
        <v>5.5</v>
      </c>
      <c r="H62" s="5" t="s">
        <v>52</v>
      </c>
      <c r="I62" s="4">
        <v>1.9853258081845295</v>
      </c>
      <c r="J62" s="16">
        <v>35309</v>
      </c>
      <c r="K62" s="5" t="s">
        <v>82</v>
      </c>
      <c r="L62" s="5" t="s">
        <v>115</v>
      </c>
      <c r="M62" s="5" t="s">
        <v>668</v>
      </c>
      <c r="N62" s="5" t="s">
        <v>669</v>
      </c>
      <c r="O62" s="1"/>
    </row>
    <row r="63" spans="1:15" ht="24">
      <c r="A63" s="4">
        <v>7.1841356442615939E-2</v>
      </c>
      <c r="B63" s="4">
        <v>0</v>
      </c>
      <c r="C63" s="4">
        <v>2581.9441674458699</v>
      </c>
      <c r="D63" s="4">
        <v>181.57131979225528</v>
      </c>
      <c r="E63" s="4">
        <v>1422000</v>
      </c>
      <c r="F63" s="4">
        <v>-0.42785057103634</v>
      </c>
      <c r="G63" s="4">
        <v>5.5</v>
      </c>
      <c r="H63" s="5" t="s">
        <v>52</v>
      </c>
      <c r="I63" s="4">
        <v>2.0185865107256102</v>
      </c>
      <c r="J63" s="16">
        <v>35339</v>
      </c>
      <c r="K63" s="5" t="s">
        <v>82</v>
      </c>
      <c r="L63" s="5" t="s">
        <v>115</v>
      </c>
      <c r="M63" s="5" t="s">
        <v>670</v>
      </c>
      <c r="N63" s="5" t="s">
        <v>671</v>
      </c>
      <c r="O63" s="1"/>
    </row>
    <row r="64" spans="1:15" ht="24">
      <c r="A64" s="4">
        <v>9.6052450491779615E-2</v>
      </c>
      <c r="B64" s="4">
        <v>0</v>
      </c>
      <c r="C64" s="4">
        <v>3452.0793676025301</v>
      </c>
      <c r="D64" s="4">
        <v>180.92659159342398</v>
      </c>
      <c r="E64" s="4">
        <v>1908000</v>
      </c>
      <c r="F64" s="4">
        <v>-0.445684264540673</v>
      </c>
      <c r="G64" s="4">
        <v>5.5</v>
      </c>
      <c r="H64" s="5" t="s">
        <v>52</v>
      </c>
      <c r="I64" s="4">
        <v>2.1035840510500514</v>
      </c>
      <c r="J64" s="16">
        <v>35370</v>
      </c>
      <c r="K64" s="5" t="s">
        <v>82</v>
      </c>
      <c r="L64" s="5" t="s">
        <v>115</v>
      </c>
      <c r="M64" s="5" t="s">
        <v>672</v>
      </c>
      <c r="N64" s="5" t="s">
        <v>673</v>
      </c>
      <c r="O64" s="1"/>
    </row>
    <row r="65" spans="1:15" ht="24">
      <c r="A65" s="4">
        <v>0.10907501985315535</v>
      </c>
      <c r="B65" s="4">
        <v>0</v>
      </c>
      <c r="C65" s="4">
        <v>3920.1043141334399</v>
      </c>
      <c r="D65" s="4">
        <v>179.18674757891503</v>
      </c>
      <c r="E65" s="4">
        <v>2187720</v>
      </c>
      <c r="F65" s="4">
        <v>-0.345238608479501</v>
      </c>
      <c r="G65" s="4">
        <v>5.5</v>
      </c>
      <c r="H65" s="5" t="s">
        <v>52</v>
      </c>
      <c r="I65" s="4">
        <v>2.1846431543047662</v>
      </c>
      <c r="J65" s="16">
        <v>35400</v>
      </c>
      <c r="K65" s="5" t="s">
        <v>82</v>
      </c>
      <c r="L65" s="5" t="s">
        <v>115</v>
      </c>
      <c r="M65" s="5" t="s">
        <v>674</v>
      </c>
      <c r="N65" s="5" t="s">
        <v>675</v>
      </c>
      <c r="O65" s="1"/>
    </row>
    <row r="66" spans="1:15" ht="24">
      <c r="A66" s="4">
        <v>0.1224146838692924</v>
      </c>
      <c r="B66" s="4">
        <v>0</v>
      </c>
      <c r="C66" s="4">
        <v>4399.5254916784897</v>
      </c>
      <c r="D66" s="4">
        <v>178.14729072232302</v>
      </c>
      <c r="E66" s="4">
        <v>2469600</v>
      </c>
      <c r="F66" s="4">
        <v>-0.35599127662182001</v>
      </c>
      <c r="G66" s="4">
        <v>5.5</v>
      </c>
      <c r="H66" s="5" t="s">
        <v>52</v>
      </c>
      <c r="I66" s="4">
        <v>2.2695381389970795</v>
      </c>
      <c r="J66" s="16">
        <v>35431</v>
      </c>
      <c r="K66" s="5" t="s">
        <v>82</v>
      </c>
      <c r="L66" s="5" t="s">
        <v>115</v>
      </c>
      <c r="M66" s="5" t="s">
        <v>676</v>
      </c>
      <c r="N66" s="5" t="s">
        <v>677</v>
      </c>
      <c r="O66" s="1"/>
    </row>
    <row r="67" spans="1:15" ht="24">
      <c r="A67" s="4">
        <v>9.1493036350865586E-2</v>
      </c>
      <c r="B67" s="4">
        <v>0</v>
      </c>
      <c r="C67" s="4">
        <v>3288.2161928097998</v>
      </c>
      <c r="D67" s="4">
        <v>176.87710822842971</v>
      </c>
      <c r="E67" s="4">
        <v>1859040</v>
      </c>
      <c r="F67" s="4">
        <v>-0.36648168456554497</v>
      </c>
      <c r="G67" s="4">
        <v>5.5</v>
      </c>
      <c r="H67" s="5" t="s">
        <v>52</v>
      </c>
      <c r="I67" s="4">
        <v>2.3573448365173437</v>
      </c>
      <c r="J67" s="16">
        <v>35463</v>
      </c>
      <c r="K67" s="5" t="s">
        <v>82</v>
      </c>
      <c r="L67" s="5" t="s">
        <v>115</v>
      </c>
      <c r="M67" s="5" t="s">
        <v>678</v>
      </c>
      <c r="N67" s="5" t="s">
        <v>679</v>
      </c>
      <c r="O67" s="1"/>
    </row>
    <row r="68" spans="1:15" ht="24">
      <c r="A68" s="4">
        <v>7.8905814870751864E-2</v>
      </c>
      <c r="B68" s="4">
        <v>0</v>
      </c>
      <c r="C68" s="4">
        <v>2835.8374419869601</v>
      </c>
      <c r="D68" s="4">
        <v>175.83317472637401</v>
      </c>
      <c r="E68" s="4">
        <v>1612800</v>
      </c>
      <c r="F68" s="4">
        <v>-0.28386972200870603</v>
      </c>
      <c r="G68" s="4">
        <v>5.5</v>
      </c>
      <c r="H68" s="5" t="s">
        <v>52</v>
      </c>
      <c r="I68" s="4">
        <v>2.4342106567898267</v>
      </c>
      <c r="J68" s="16">
        <v>35491</v>
      </c>
      <c r="K68" s="5" t="s">
        <v>82</v>
      </c>
      <c r="L68" s="5" t="s">
        <v>115</v>
      </c>
      <c r="M68" s="5" t="s">
        <v>680</v>
      </c>
      <c r="N68" s="5" t="s">
        <v>681</v>
      </c>
      <c r="O68" s="1"/>
    </row>
    <row r="69" spans="1:15" ht="24">
      <c r="A69" s="4">
        <v>8.3423112003182878E-2</v>
      </c>
      <c r="B69" s="4">
        <v>0</v>
      </c>
      <c r="C69" s="4">
        <v>2998.1869515346598</v>
      </c>
      <c r="D69" s="4">
        <v>173.82809320122101</v>
      </c>
      <c r="E69" s="4">
        <v>1724800</v>
      </c>
      <c r="F69" s="4">
        <v>-0.29095074737072102</v>
      </c>
      <c r="G69" s="4">
        <v>5.5</v>
      </c>
      <c r="H69" s="5" t="s">
        <v>52</v>
      </c>
      <c r="I69" s="4">
        <v>2.0595547493087825</v>
      </c>
      <c r="J69" s="16">
        <v>35521</v>
      </c>
      <c r="K69" s="5" t="s">
        <v>82</v>
      </c>
      <c r="L69" s="5" t="s">
        <v>115</v>
      </c>
      <c r="M69" s="5" t="s">
        <v>682</v>
      </c>
      <c r="N69" s="5" t="s">
        <v>683</v>
      </c>
      <c r="O69" s="1"/>
    </row>
    <row r="70" spans="1:15" ht="24">
      <c r="A70" s="4">
        <v>0.1061138760710687</v>
      </c>
      <c r="B70" s="4">
        <v>0</v>
      </c>
      <c r="C70" s="4">
        <v>3813.6822155580298</v>
      </c>
      <c r="D70" s="4">
        <v>172.31529981736986</v>
      </c>
      <c r="E70" s="4">
        <v>2213200</v>
      </c>
      <c r="F70" s="4">
        <v>-0.319012588620187</v>
      </c>
      <c r="G70" s="4">
        <v>5.5</v>
      </c>
      <c r="H70" s="5" t="s">
        <v>52</v>
      </c>
      <c r="I70" s="4">
        <v>2.1424518402365726</v>
      </c>
      <c r="J70" s="16">
        <v>35551</v>
      </c>
      <c r="K70" s="5" t="s">
        <v>82</v>
      </c>
      <c r="L70" s="5" t="s">
        <v>115</v>
      </c>
      <c r="M70" s="5" t="s">
        <v>684</v>
      </c>
      <c r="N70" s="5" t="s">
        <v>685</v>
      </c>
      <c r="O70" s="1"/>
    </row>
    <row r="71" spans="1:15" ht="24">
      <c r="A71" s="4">
        <v>0.13917499173263345</v>
      </c>
      <c r="B71" s="4">
        <v>0</v>
      </c>
      <c r="C71" s="4">
        <v>5001.8829815028403</v>
      </c>
      <c r="D71" s="4">
        <v>170.86901949574491</v>
      </c>
      <c r="E71" s="4">
        <v>2927320</v>
      </c>
      <c r="F71" s="4">
        <v>-0.26367568671703401</v>
      </c>
      <c r="G71" s="4">
        <v>5.5</v>
      </c>
      <c r="H71" s="5" t="s">
        <v>52</v>
      </c>
      <c r="I71" s="4">
        <v>2.2261310981734486</v>
      </c>
      <c r="J71" s="16">
        <v>35582</v>
      </c>
      <c r="K71" s="5" t="s">
        <v>82</v>
      </c>
      <c r="L71" s="5" t="s">
        <v>115</v>
      </c>
      <c r="M71" s="5" t="s">
        <v>686</v>
      </c>
      <c r="N71" s="5" t="s">
        <v>687</v>
      </c>
      <c r="O71" s="1"/>
    </row>
    <row r="72" spans="1:15" ht="24">
      <c r="A72" s="4">
        <v>0.10418248017993824</v>
      </c>
      <c r="B72" s="4">
        <v>0</v>
      </c>
      <c r="C72" s="4">
        <v>3744.2687662154299</v>
      </c>
      <c r="D72" s="4">
        <v>170.19403482797409</v>
      </c>
      <c r="E72" s="4">
        <v>2200000</v>
      </c>
      <c r="F72" s="4">
        <v>-0.287279104590417</v>
      </c>
      <c r="G72" s="4">
        <v>5.5</v>
      </c>
      <c r="H72" s="5" t="s">
        <v>52</v>
      </c>
      <c r="I72" s="4">
        <v>2.3089365199911258</v>
      </c>
      <c r="J72" s="16">
        <v>35612</v>
      </c>
      <c r="K72" s="5" t="s">
        <v>82</v>
      </c>
      <c r="L72" s="5" t="s">
        <v>115</v>
      </c>
      <c r="M72" s="5" t="s">
        <v>688</v>
      </c>
      <c r="N72" s="5" t="s">
        <v>689</v>
      </c>
      <c r="O72" s="1"/>
    </row>
    <row r="73" spans="1:15" ht="24">
      <c r="A73" s="4">
        <v>7.3239366854785645E-2</v>
      </c>
      <c r="B73" s="4">
        <v>0</v>
      </c>
      <c r="C73" s="4">
        <v>2632.1879964667401</v>
      </c>
      <c r="D73" s="4">
        <v>168.51395623986812</v>
      </c>
      <c r="E73" s="4">
        <v>1562000</v>
      </c>
      <c r="F73" s="4">
        <v>-0.30983348166942698</v>
      </c>
      <c r="G73" s="4">
        <v>5.5</v>
      </c>
      <c r="H73" s="5" t="s">
        <v>52</v>
      </c>
      <c r="I73" s="4">
        <v>2.3943127316127497</v>
      </c>
      <c r="J73" s="16">
        <v>35643</v>
      </c>
      <c r="K73" s="5" t="s">
        <v>82</v>
      </c>
      <c r="L73" s="5" t="s">
        <v>115</v>
      </c>
      <c r="M73" s="5" t="s">
        <v>690</v>
      </c>
      <c r="N73" s="5" t="s">
        <v>691</v>
      </c>
      <c r="O73" s="1"/>
    </row>
    <row r="74" spans="1:15" ht="24">
      <c r="A74" s="4">
        <v>0.15654869714037639</v>
      </c>
      <c r="B74" s="4">
        <v>0</v>
      </c>
      <c r="C74" s="4">
        <v>5626.2856872100401</v>
      </c>
      <c r="D74" s="4">
        <v>166.49756413381982</v>
      </c>
      <c r="E74" s="4">
        <v>3379200</v>
      </c>
      <c r="F74" s="4">
        <v>-0.214895289778711</v>
      </c>
      <c r="G74" s="4">
        <v>5.5</v>
      </c>
      <c r="H74" s="5" t="s">
        <v>52</v>
      </c>
      <c r="I74" s="4">
        <v>2.4769621786832206</v>
      </c>
      <c r="J74" s="16">
        <v>35674</v>
      </c>
      <c r="K74" s="5" t="s">
        <v>82</v>
      </c>
      <c r="L74" s="5" t="s">
        <v>115</v>
      </c>
      <c r="M74" s="5" t="s">
        <v>692</v>
      </c>
      <c r="N74" s="5" t="s">
        <v>693</v>
      </c>
      <c r="O74" s="1"/>
    </row>
    <row r="75" spans="1:15" ht="24">
      <c r="A75" s="4">
        <v>0.1004605078113656</v>
      </c>
      <c r="B75" s="4">
        <v>0</v>
      </c>
      <c r="C75" s="4">
        <v>3610.5028502543801</v>
      </c>
      <c r="D75" s="4">
        <v>169.89002683297477</v>
      </c>
      <c r="E75" s="4">
        <v>2125200</v>
      </c>
      <c r="F75" s="4">
        <v>-0.22827055990696099</v>
      </c>
      <c r="G75" s="4">
        <v>5.5</v>
      </c>
      <c r="H75" s="5" t="s">
        <v>52</v>
      </c>
      <c r="I75" s="4">
        <v>2.4999332708112272</v>
      </c>
      <c r="J75" s="16">
        <v>35704</v>
      </c>
      <c r="K75" s="5" t="s">
        <v>82</v>
      </c>
      <c r="L75" s="5" t="s">
        <v>115</v>
      </c>
      <c r="M75" s="5" t="s">
        <v>694</v>
      </c>
      <c r="N75" s="5" t="s">
        <v>695</v>
      </c>
      <c r="O75" s="1"/>
    </row>
    <row r="76" spans="1:15" ht="24">
      <c r="A76" s="4">
        <v>0.1501525572829629</v>
      </c>
      <c r="B76" s="4">
        <v>0</v>
      </c>
      <c r="C76" s="4">
        <v>5396.4114641055803</v>
      </c>
      <c r="D76" s="4">
        <v>170.10501399904109</v>
      </c>
      <c r="E76" s="4">
        <v>3172400</v>
      </c>
      <c r="F76" s="4">
        <v>-0.244006171822549</v>
      </c>
      <c r="G76" s="4">
        <v>5.5</v>
      </c>
      <c r="H76" s="5" t="s">
        <v>52</v>
      </c>
      <c r="I76" s="4">
        <v>2.5877360871027322</v>
      </c>
      <c r="J76" s="16">
        <v>35736</v>
      </c>
      <c r="K76" s="5" t="s">
        <v>82</v>
      </c>
      <c r="L76" s="5" t="s">
        <v>115</v>
      </c>
      <c r="M76" s="5" t="s">
        <v>696</v>
      </c>
      <c r="N76" s="5" t="s">
        <v>697</v>
      </c>
      <c r="O76" s="1"/>
    </row>
    <row r="77" spans="1:15" ht="24">
      <c r="A77" s="4">
        <v>0.13038252027310607</v>
      </c>
      <c r="B77" s="4">
        <v>0</v>
      </c>
      <c r="C77" s="4">
        <v>4685.88574082582</v>
      </c>
      <c r="D77" s="4">
        <v>167.71244598517609</v>
      </c>
      <c r="E77" s="4">
        <v>2794000</v>
      </c>
      <c r="F77" s="4">
        <v>-0.14644537794590101</v>
      </c>
      <c r="G77" s="4">
        <v>5.5</v>
      </c>
      <c r="H77" s="5" t="s">
        <v>52</v>
      </c>
      <c r="I77" s="4">
        <v>2.6653247065325205</v>
      </c>
      <c r="J77" s="16">
        <v>35765</v>
      </c>
      <c r="K77" s="5" t="s">
        <v>82</v>
      </c>
      <c r="L77" s="5" t="s">
        <v>115</v>
      </c>
      <c r="M77" s="5" t="s">
        <v>698</v>
      </c>
      <c r="N77" s="5" t="s">
        <v>699</v>
      </c>
      <c r="O77" s="1"/>
    </row>
    <row r="78" spans="1:15" ht="24">
      <c r="A78" s="4">
        <v>0.11337337887832172</v>
      </c>
      <c r="B78" s="4">
        <v>0</v>
      </c>
      <c r="C78" s="4">
        <v>4074.5852922797999</v>
      </c>
      <c r="D78" s="4">
        <v>168.21836728097597</v>
      </c>
      <c r="E78" s="4">
        <v>2422200</v>
      </c>
      <c r="F78" s="4">
        <v>-0.15693578588962701</v>
      </c>
      <c r="G78" s="4">
        <v>5.5</v>
      </c>
      <c r="H78" s="5" t="s">
        <v>52</v>
      </c>
      <c r="I78" s="4">
        <v>2.7502810952381389</v>
      </c>
      <c r="J78" s="16">
        <v>35796</v>
      </c>
      <c r="K78" s="5" t="s">
        <v>82</v>
      </c>
      <c r="L78" s="5" t="s">
        <v>115</v>
      </c>
      <c r="M78" s="5" t="s">
        <v>700</v>
      </c>
      <c r="N78" s="5" t="s">
        <v>701</v>
      </c>
      <c r="O78" s="1"/>
    </row>
    <row r="79" spans="1:15" ht="24">
      <c r="A79" s="4">
        <v>0.10955335073702759</v>
      </c>
      <c r="B79" s="4">
        <v>0</v>
      </c>
      <c r="C79" s="4">
        <v>3937.2952985034199</v>
      </c>
      <c r="D79" s="4">
        <v>168.83770576772812</v>
      </c>
      <c r="E79" s="4">
        <v>2332000</v>
      </c>
      <c r="F79" s="4">
        <v>-0.16690167343616599</v>
      </c>
      <c r="G79" s="4">
        <v>5.5</v>
      </c>
      <c r="H79" s="5" t="s">
        <v>52</v>
      </c>
      <c r="I79" s="4">
        <v>2.8354277920776845</v>
      </c>
      <c r="J79" s="16">
        <v>35827</v>
      </c>
      <c r="K79" s="5" t="s">
        <v>82</v>
      </c>
      <c r="L79" s="5" t="s">
        <v>115</v>
      </c>
      <c r="M79" s="5" t="s">
        <v>702</v>
      </c>
      <c r="N79" s="5" t="s">
        <v>703</v>
      </c>
      <c r="O79" s="1"/>
    </row>
    <row r="80" spans="1:15" ht="24">
      <c r="A80" s="4">
        <v>0.10173868437167809</v>
      </c>
      <c r="B80" s="4">
        <v>0</v>
      </c>
      <c r="C80" s="4">
        <v>3656.4399076580899</v>
      </c>
      <c r="D80" s="4">
        <v>167.88062018632186</v>
      </c>
      <c r="E80" s="4">
        <v>2178000</v>
      </c>
      <c r="F80" s="4">
        <v>-7.9306767106057399E-2</v>
      </c>
      <c r="G80" s="4">
        <v>5.5</v>
      </c>
      <c r="H80" s="5" t="s">
        <v>52</v>
      </c>
      <c r="I80" s="4">
        <v>2.9113667565422015</v>
      </c>
      <c r="J80" s="16">
        <v>35855</v>
      </c>
      <c r="K80" s="5" t="s">
        <v>82</v>
      </c>
      <c r="L80" s="5" t="s">
        <v>115</v>
      </c>
      <c r="M80" s="5" t="s">
        <v>704</v>
      </c>
      <c r="N80" s="5" t="s">
        <v>705</v>
      </c>
      <c r="O80" s="1"/>
    </row>
    <row r="81" spans="1:15" ht="24">
      <c r="A81" s="4">
        <v>9.7293808644514118E-2</v>
      </c>
      <c r="B81" s="4">
        <v>0</v>
      </c>
      <c r="C81" s="4">
        <v>3496.6931889565899</v>
      </c>
      <c r="D81" s="4">
        <v>168.11024946906682</v>
      </c>
      <c r="E81" s="4">
        <v>2080000</v>
      </c>
      <c r="F81" s="4">
        <v>-8.6912312865258398E-2</v>
      </c>
      <c r="G81" s="4">
        <v>5.5</v>
      </c>
      <c r="H81" s="5" t="s">
        <v>52</v>
      </c>
      <c r="I81" s="4">
        <v>2.5346513619472777</v>
      </c>
      <c r="J81" s="16">
        <v>35886</v>
      </c>
      <c r="K81" s="5" t="s">
        <v>82</v>
      </c>
      <c r="L81" s="5" t="s">
        <v>115</v>
      </c>
      <c r="M81" s="5" t="s">
        <v>706</v>
      </c>
      <c r="N81" s="5" t="s">
        <v>707</v>
      </c>
      <c r="O81" s="1"/>
    </row>
    <row r="82" spans="1:15" ht="24">
      <c r="A82" s="4">
        <v>0.12438166139495009</v>
      </c>
      <c r="B82" s="4">
        <v>0</v>
      </c>
      <c r="C82" s="4">
        <v>4470.2177280357701</v>
      </c>
      <c r="D82" s="4">
        <v>168.56024615519493</v>
      </c>
      <c r="E82" s="4">
        <v>2652000</v>
      </c>
      <c r="F82" s="4">
        <v>-0.11130251133442</v>
      </c>
      <c r="G82" s="4">
        <v>5.5</v>
      </c>
      <c r="H82" s="5" t="s">
        <v>52</v>
      </c>
      <c r="I82" s="4">
        <v>2.6232114159010527</v>
      </c>
      <c r="J82" s="16">
        <v>35918</v>
      </c>
      <c r="K82" s="5" t="s">
        <v>82</v>
      </c>
      <c r="L82" s="5" t="s">
        <v>115</v>
      </c>
      <c r="M82" s="5" t="s">
        <v>708</v>
      </c>
      <c r="N82" s="5" t="s">
        <v>709</v>
      </c>
      <c r="O82" s="1"/>
    </row>
    <row r="83" spans="1:15" ht="24">
      <c r="A83" s="4">
        <v>0.14890347600830386</v>
      </c>
      <c r="B83" s="4">
        <v>0</v>
      </c>
      <c r="C83" s="4">
        <v>5351.5200774243203</v>
      </c>
      <c r="D83" s="4">
        <v>165.99007684318607</v>
      </c>
      <c r="E83" s="4">
        <v>3224000</v>
      </c>
      <c r="F83" s="4">
        <v>-4.3377119898797202E-2</v>
      </c>
      <c r="G83" s="4">
        <v>5.5</v>
      </c>
      <c r="H83" s="5" t="s">
        <v>52</v>
      </c>
      <c r="I83" s="4">
        <v>2.7004981411299163</v>
      </c>
      <c r="J83" s="16">
        <v>35947</v>
      </c>
      <c r="K83" s="5" t="s">
        <v>82</v>
      </c>
      <c r="L83" s="5" t="s">
        <v>115</v>
      </c>
      <c r="M83" s="5" t="s">
        <v>710</v>
      </c>
      <c r="N83" s="5" t="s">
        <v>711</v>
      </c>
      <c r="O83" s="1"/>
    </row>
    <row r="84" spans="1:15" ht="24">
      <c r="A84" s="4">
        <v>9.8147489554159736E-2</v>
      </c>
      <c r="B84" s="4">
        <v>0</v>
      </c>
      <c r="C84" s="4">
        <v>3527.3740746561798</v>
      </c>
      <c r="D84" s="4">
        <v>165.44906541539305</v>
      </c>
      <c r="E84" s="4">
        <v>2132000</v>
      </c>
      <c r="F84" s="4">
        <v>-6.3308894991875794E-2</v>
      </c>
      <c r="G84" s="4">
        <v>5.5</v>
      </c>
      <c r="H84" s="5" t="s">
        <v>52</v>
      </c>
      <c r="I84" s="4">
        <v>2.7834459371470874</v>
      </c>
      <c r="J84" s="16">
        <v>35977</v>
      </c>
      <c r="K84" s="5" t="s">
        <v>82</v>
      </c>
      <c r="L84" s="5" t="s">
        <v>115</v>
      </c>
      <c r="M84" s="5" t="s">
        <v>712</v>
      </c>
      <c r="N84" s="5" t="s">
        <v>713</v>
      </c>
      <c r="O84" s="1"/>
    </row>
    <row r="85" spans="1:15" ht="24">
      <c r="A85" s="4">
        <v>0.13124183503031717</v>
      </c>
      <c r="B85" s="4">
        <v>0</v>
      </c>
      <c r="C85" s="4">
        <v>4716.7691043262503</v>
      </c>
      <c r="D85" s="4">
        <v>164.92199665476397</v>
      </c>
      <c r="E85" s="4">
        <v>2860000</v>
      </c>
      <c r="F85" s="4">
        <v>-8.3765190482140706E-2</v>
      </c>
      <c r="G85" s="4">
        <v>5.5</v>
      </c>
      <c r="H85" s="5" t="s">
        <v>52</v>
      </c>
      <c r="I85" s="4">
        <v>2.8744459208121995</v>
      </c>
      <c r="J85" s="16">
        <v>36010</v>
      </c>
      <c r="K85" s="5" t="s">
        <v>82</v>
      </c>
      <c r="L85" s="5" t="s">
        <v>115</v>
      </c>
      <c r="M85" s="5" t="s">
        <v>714</v>
      </c>
      <c r="N85" s="5" t="s">
        <v>715</v>
      </c>
      <c r="O85" s="1"/>
    </row>
    <row r="86" spans="1:15" ht="24">
      <c r="A86" s="4">
        <v>0.11199448032115013</v>
      </c>
      <c r="B86" s="4">
        <v>0</v>
      </c>
      <c r="C86" s="4">
        <v>4025.0283342338798</v>
      </c>
      <c r="D86" s="4">
        <v>164.69019370842389</v>
      </c>
      <c r="E86" s="4">
        <v>2444000</v>
      </c>
      <c r="F86" s="4">
        <v>9.3371800184238792E-3</v>
      </c>
      <c r="G86" s="4">
        <v>5.5</v>
      </c>
      <c r="H86" s="5" t="s">
        <v>52</v>
      </c>
      <c r="I86" s="4">
        <v>2.9506839072735072</v>
      </c>
      <c r="J86" s="16">
        <v>36039</v>
      </c>
      <c r="K86" s="5" t="s">
        <v>82</v>
      </c>
      <c r="L86" s="5" t="s">
        <v>115</v>
      </c>
      <c r="M86" s="5" t="s">
        <v>716</v>
      </c>
      <c r="N86" s="5" t="s">
        <v>717</v>
      </c>
      <c r="O86" s="1"/>
    </row>
    <row r="87" spans="1:15" ht="24">
      <c r="A87" s="4">
        <v>9.7087433825122998E-2</v>
      </c>
      <c r="B87" s="4">
        <v>0</v>
      </c>
      <c r="C87" s="4">
        <v>3489.27617614364</v>
      </c>
      <c r="D87" s="4">
        <v>167.75366231459805</v>
      </c>
      <c r="E87" s="4">
        <v>2080000</v>
      </c>
      <c r="F87" s="4">
        <v>-3.2513095140468198E-3</v>
      </c>
      <c r="G87" s="4">
        <v>5.5</v>
      </c>
      <c r="H87" s="5" t="s">
        <v>52</v>
      </c>
      <c r="I87" s="4">
        <v>2.9640278827299529</v>
      </c>
      <c r="J87" s="16">
        <v>36069</v>
      </c>
      <c r="K87" s="5" t="s">
        <v>82</v>
      </c>
      <c r="L87" s="5" t="s">
        <v>115</v>
      </c>
      <c r="M87" s="5" t="s">
        <v>718</v>
      </c>
      <c r="N87" s="5" t="s">
        <v>719</v>
      </c>
      <c r="O87" s="1"/>
    </row>
    <row r="88" spans="1:15" ht="24">
      <c r="A88" s="4">
        <v>0.16044598761012058</v>
      </c>
      <c r="B88" s="4">
        <v>0</v>
      </c>
      <c r="C88" s="4">
        <v>5766.3524523084398</v>
      </c>
      <c r="D88" s="4">
        <v>165.50954225914006</v>
      </c>
      <c r="E88" s="4">
        <v>3484000</v>
      </c>
      <c r="F88" s="4">
        <v>-1.7675620436669499E-2</v>
      </c>
      <c r="G88" s="4">
        <v>5.5</v>
      </c>
      <c r="H88" s="5" t="s">
        <v>52</v>
      </c>
      <c r="I88" s="4">
        <v>3.049186281760047</v>
      </c>
      <c r="J88" s="16">
        <v>36100</v>
      </c>
      <c r="K88" s="5" t="s">
        <v>82</v>
      </c>
      <c r="L88" s="5" t="s">
        <v>115</v>
      </c>
      <c r="M88" s="5" t="s">
        <v>720</v>
      </c>
      <c r="N88" s="5" t="s">
        <v>721</v>
      </c>
      <c r="O88" s="1"/>
    </row>
    <row r="89" spans="1:15" ht="24">
      <c r="A89" s="4">
        <v>0.1900821042799366</v>
      </c>
      <c r="B89" s="4">
        <v>0</v>
      </c>
      <c r="C89" s="4">
        <v>6831.4603841512499</v>
      </c>
      <c r="D89" s="4">
        <v>160.21248555701806</v>
      </c>
      <c r="E89" s="4">
        <v>4264000</v>
      </c>
      <c r="F89" s="4">
        <v>7.3590928673743103E-2</v>
      </c>
      <c r="G89" s="4">
        <v>5.5</v>
      </c>
      <c r="H89" s="5" t="s">
        <v>52</v>
      </c>
      <c r="I89" s="4">
        <v>3.1287921845615099</v>
      </c>
      <c r="J89" s="16">
        <v>36130</v>
      </c>
      <c r="K89" s="5" t="s">
        <v>82</v>
      </c>
      <c r="L89" s="5" t="s">
        <v>115</v>
      </c>
      <c r="M89" s="5" t="s">
        <v>722</v>
      </c>
      <c r="N89" s="5" t="s">
        <v>723</v>
      </c>
      <c r="O89" s="1"/>
    </row>
    <row r="90" spans="1:15" ht="24">
      <c r="A90" s="4">
        <v>0.12820748610301008</v>
      </c>
      <c r="B90" s="4">
        <v>0</v>
      </c>
      <c r="C90" s="4">
        <v>4607.71604766363</v>
      </c>
      <c r="D90" s="4">
        <v>158.23200713130598</v>
      </c>
      <c r="E90" s="4">
        <v>2912000</v>
      </c>
      <c r="F90" s="4">
        <v>6.3100520730017498E-2</v>
      </c>
      <c r="G90" s="4">
        <v>5.5</v>
      </c>
      <c r="H90" s="5" t="s">
        <v>52</v>
      </c>
      <c r="I90" s="4">
        <v>3.2138094160452551</v>
      </c>
      <c r="J90" s="16">
        <v>36161</v>
      </c>
      <c r="K90" s="5" t="s">
        <v>82</v>
      </c>
      <c r="L90" s="5" t="s">
        <v>115</v>
      </c>
      <c r="M90" s="5" t="s">
        <v>724</v>
      </c>
      <c r="N90" s="5" t="s">
        <v>725</v>
      </c>
      <c r="O90" s="1"/>
    </row>
    <row r="91" spans="1:15" ht="24">
      <c r="A91" s="4">
        <v>0.13732106150304396</v>
      </c>
      <c r="B91" s="4">
        <v>0</v>
      </c>
      <c r="C91" s="4">
        <v>4935.2536111768004</v>
      </c>
      <c r="D91" s="4">
        <v>158.18120548643589</v>
      </c>
      <c r="E91" s="4">
        <v>3120000</v>
      </c>
      <c r="F91" s="4">
        <v>5.2872372984885001E-2</v>
      </c>
      <c r="G91" s="4">
        <v>5.5</v>
      </c>
      <c r="H91" s="5" t="s">
        <v>52</v>
      </c>
      <c r="I91" s="4">
        <v>3.2990668950184827</v>
      </c>
      <c r="J91" s="16">
        <v>36192</v>
      </c>
      <c r="K91" s="5" t="s">
        <v>82</v>
      </c>
      <c r="L91" s="5" t="s">
        <v>115</v>
      </c>
      <c r="M91" s="5" t="s">
        <v>726</v>
      </c>
      <c r="N91" s="5" t="s">
        <v>727</v>
      </c>
      <c r="O91" s="1"/>
    </row>
    <row r="92" spans="1:15" ht="24">
      <c r="A92" s="4">
        <v>0.1375645290032555</v>
      </c>
      <c r="B92" s="4">
        <v>0</v>
      </c>
      <c r="C92" s="4">
        <v>4944.0037172892298</v>
      </c>
      <c r="D92" s="4">
        <v>158.46165760542402</v>
      </c>
      <c r="E92" s="4">
        <v>3120000</v>
      </c>
      <c r="F92" s="4">
        <v>0.13679563653469001</v>
      </c>
      <c r="G92" s="4">
        <v>5.5</v>
      </c>
      <c r="H92" s="5" t="s">
        <v>52</v>
      </c>
      <c r="I92" s="4">
        <v>3.3742580159229405</v>
      </c>
      <c r="J92" s="16">
        <v>36220</v>
      </c>
      <c r="K92" s="5" t="s">
        <v>82</v>
      </c>
      <c r="L92" s="5" t="s">
        <v>115</v>
      </c>
      <c r="M92" s="5" t="s">
        <v>728</v>
      </c>
      <c r="N92" s="5" t="s">
        <v>729</v>
      </c>
      <c r="O92" s="1"/>
    </row>
    <row r="93" spans="1:15" ht="24">
      <c r="A93" s="4">
        <v>0.16016945602500962</v>
      </c>
      <c r="B93" s="4">
        <v>0</v>
      </c>
      <c r="C93" s="4">
        <v>5756.4140387170701</v>
      </c>
      <c r="D93" s="4">
        <v>159.90038996436303</v>
      </c>
      <c r="E93" s="4">
        <v>3600000</v>
      </c>
      <c r="F93" s="4">
        <v>0.12787878978252301</v>
      </c>
      <c r="G93" s="4">
        <v>5.5</v>
      </c>
      <c r="H93" s="5" t="s">
        <v>52</v>
      </c>
      <c r="I93" s="4">
        <v>2.9975766123753114</v>
      </c>
      <c r="J93" s="16">
        <v>36252</v>
      </c>
      <c r="K93" s="5" t="s">
        <v>82</v>
      </c>
      <c r="L93" s="5" t="s">
        <v>115</v>
      </c>
      <c r="M93" s="5" t="s">
        <v>730</v>
      </c>
      <c r="N93" s="5" t="s">
        <v>731</v>
      </c>
      <c r="O93" s="1"/>
    </row>
    <row r="94" spans="1:15" ht="24">
      <c r="A94" s="4">
        <v>0.17661703470066417</v>
      </c>
      <c r="B94" s="4">
        <v>0</v>
      </c>
      <c r="C94" s="4">
        <v>6347.5321903368003</v>
      </c>
      <c r="D94" s="4">
        <v>160.29121692769695</v>
      </c>
      <c r="E94" s="4">
        <v>3960000</v>
      </c>
      <c r="F94" s="4">
        <v>0.10768475449085101</v>
      </c>
      <c r="G94" s="4">
        <v>5.5</v>
      </c>
      <c r="H94" s="5" t="s">
        <v>52</v>
      </c>
      <c r="I94" s="4">
        <v>3.080790549039278</v>
      </c>
      <c r="J94" s="16">
        <v>36282</v>
      </c>
      <c r="K94" s="5" t="s">
        <v>82</v>
      </c>
      <c r="L94" s="5" t="s">
        <v>115</v>
      </c>
      <c r="M94" s="5" t="s">
        <v>732</v>
      </c>
      <c r="N94" s="5" t="s">
        <v>733</v>
      </c>
      <c r="O94" s="1"/>
    </row>
    <row r="95" spans="1:15" ht="24">
      <c r="A95" s="4">
        <v>0.18637123816230153</v>
      </c>
      <c r="B95" s="4">
        <v>0</v>
      </c>
      <c r="C95" s="4">
        <v>6698.0936215643897</v>
      </c>
      <c r="D95" s="4">
        <v>159.47841956105691</v>
      </c>
      <c r="E95" s="4">
        <v>4200000</v>
      </c>
      <c r="F95" s="4">
        <v>0.174298844933509</v>
      </c>
      <c r="G95" s="4">
        <v>5.5</v>
      </c>
      <c r="H95" s="5" t="s">
        <v>52</v>
      </c>
      <c r="I95" s="4">
        <v>3.16009516593224</v>
      </c>
      <c r="J95" s="16">
        <v>36312</v>
      </c>
      <c r="K95" s="5" t="s">
        <v>82</v>
      </c>
      <c r="L95" s="5" t="s">
        <v>115</v>
      </c>
      <c r="M95" s="5" t="s">
        <v>734</v>
      </c>
      <c r="N95" s="5" t="s">
        <v>735</v>
      </c>
      <c r="O95" s="1"/>
    </row>
    <row r="96" spans="1:15" ht="24">
      <c r="A96" s="4">
        <v>0.11398698950890507</v>
      </c>
      <c r="B96" s="4">
        <v>0</v>
      </c>
      <c r="C96" s="4">
        <v>4096.6381663786196</v>
      </c>
      <c r="D96" s="4">
        <v>158.78442505343489</v>
      </c>
      <c r="E96" s="4">
        <v>2580000</v>
      </c>
      <c r="F96" s="4">
        <v>0.156465151429175</v>
      </c>
      <c r="G96" s="4">
        <v>5.5</v>
      </c>
      <c r="H96" s="5" t="s">
        <v>52</v>
      </c>
      <c r="I96" s="4">
        <v>3.2432050760080617</v>
      </c>
      <c r="J96" s="16">
        <v>36342</v>
      </c>
      <c r="K96" s="5" t="s">
        <v>82</v>
      </c>
      <c r="L96" s="5" t="s">
        <v>115</v>
      </c>
      <c r="M96" s="5" t="s">
        <v>736</v>
      </c>
      <c r="N96" s="5" t="s">
        <v>737</v>
      </c>
      <c r="O96" s="1"/>
    </row>
    <row r="97" spans="1:15" ht="24">
      <c r="A97" s="4">
        <v>0.1190007119886511</v>
      </c>
      <c r="B97" s="4">
        <v>0</v>
      </c>
      <c r="C97" s="4">
        <v>4276.8289667028403</v>
      </c>
      <c r="D97" s="4">
        <v>158.4010728408459</v>
      </c>
      <c r="E97" s="4">
        <v>2700000</v>
      </c>
      <c r="F97" s="4">
        <v>0.13889371812343501</v>
      </c>
      <c r="G97" s="4">
        <v>5.5</v>
      </c>
      <c r="H97" s="5" t="s">
        <v>52</v>
      </c>
      <c r="I97" s="4">
        <v>3.3288543218040272</v>
      </c>
      <c r="J97" s="16">
        <v>36373</v>
      </c>
      <c r="K97" s="5" t="s">
        <v>82</v>
      </c>
      <c r="L97" s="5" t="s">
        <v>115</v>
      </c>
      <c r="M97" s="5" t="s">
        <v>738</v>
      </c>
      <c r="N97" s="5" t="s">
        <v>739</v>
      </c>
      <c r="O97" s="1"/>
    </row>
    <row r="98" spans="1:15" ht="24">
      <c r="A98" s="4">
        <v>0.14459842349402274</v>
      </c>
      <c r="B98" s="4">
        <v>0</v>
      </c>
      <c r="C98" s="4">
        <v>5196.7985384640297</v>
      </c>
      <c r="D98" s="4">
        <v>157.47874358981906</v>
      </c>
      <c r="E98" s="4">
        <v>3300000</v>
      </c>
      <c r="F98" s="4">
        <v>0.22307924187183301</v>
      </c>
      <c r="G98" s="4">
        <v>5.5</v>
      </c>
      <c r="H98" s="5" t="s">
        <v>52</v>
      </c>
      <c r="I98" s="4">
        <v>3.4098071833464916</v>
      </c>
      <c r="J98" s="16">
        <v>36404</v>
      </c>
      <c r="K98" s="5" t="s">
        <v>82</v>
      </c>
      <c r="L98" s="5" t="s">
        <v>115</v>
      </c>
      <c r="M98" s="5" t="s">
        <v>740</v>
      </c>
      <c r="N98" s="5" t="s">
        <v>741</v>
      </c>
      <c r="O98" s="1"/>
    </row>
    <row r="99" spans="1:15" ht="24">
      <c r="A99" s="4">
        <v>0.14458903892718816</v>
      </c>
      <c r="B99" s="4">
        <v>0</v>
      </c>
      <c r="C99" s="4">
        <v>5196.4612615973001</v>
      </c>
      <c r="D99" s="4">
        <v>160.38460683942282</v>
      </c>
      <c r="E99" s="4">
        <v>3240000</v>
      </c>
      <c r="F99" s="4">
        <v>0.21101527273654799</v>
      </c>
      <c r="G99" s="4">
        <v>5.5</v>
      </c>
      <c r="H99" s="5" t="s">
        <v>52</v>
      </c>
      <c r="I99" s="4">
        <v>3.4140384513565212</v>
      </c>
      <c r="J99" s="16">
        <v>36434</v>
      </c>
      <c r="K99" s="5" t="s">
        <v>82</v>
      </c>
      <c r="L99" s="5" t="s">
        <v>115</v>
      </c>
      <c r="M99" s="5" t="s">
        <v>742</v>
      </c>
      <c r="N99" s="5" t="s">
        <v>743</v>
      </c>
      <c r="O99" s="1"/>
    </row>
    <row r="100" spans="1:15" ht="24">
      <c r="A100" s="4">
        <v>0.16927572088219497</v>
      </c>
      <c r="B100" s="4">
        <v>0</v>
      </c>
      <c r="C100" s="4">
        <v>6083.6888647987198</v>
      </c>
      <c r="D100" s="4">
        <v>159.67687309182992</v>
      </c>
      <c r="E100" s="4">
        <v>3810000</v>
      </c>
      <c r="F100" s="4">
        <v>0.19737774240970499</v>
      </c>
      <c r="G100" s="4">
        <v>5.5</v>
      </c>
      <c r="H100" s="5" t="s">
        <v>52</v>
      </c>
      <c r="I100" s="4">
        <v>3.4992772959760221</v>
      </c>
      <c r="J100" s="16">
        <v>36465</v>
      </c>
      <c r="K100" s="5" t="s">
        <v>82</v>
      </c>
      <c r="L100" s="5" t="s">
        <v>115</v>
      </c>
      <c r="M100" s="5" t="s">
        <v>744</v>
      </c>
      <c r="N100" s="5" t="s">
        <v>745</v>
      </c>
      <c r="O100" s="1"/>
    </row>
    <row r="101" spans="1:15" ht="24">
      <c r="A101" s="4">
        <v>0.18480340081459057</v>
      </c>
      <c r="B101" s="4">
        <v>0</v>
      </c>
      <c r="C101" s="4">
        <v>6641.7462932861499</v>
      </c>
      <c r="D101" s="4">
        <v>158.13681650681309</v>
      </c>
      <c r="E101" s="4">
        <v>4200000</v>
      </c>
      <c r="F101" s="4">
        <v>0.27998970496654402</v>
      </c>
      <c r="G101" s="4">
        <v>5.5</v>
      </c>
      <c r="H101" s="5" t="s">
        <v>52</v>
      </c>
      <c r="I101" s="4">
        <v>3.5782449135196868</v>
      </c>
      <c r="J101" s="16">
        <v>36495</v>
      </c>
      <c r="K101" s="5" t="s">
        <v>82</v>
      </c>
      <c r="L101" s="5" t="s">
        <v>115</v>
      </c>
      <c r="M101" s="5" t="s">
        <v>746</v>
      </c>
      <c r="N101" s="5" t="s">
        <v>747</v>
      </c>
      <c r="O101" s="1"/>
    </row>
    <row r="102" spans="1:15" ht="24">
      <c r="A102" s="4">
        <v>0.19840754652451123</v>
      </c>
      <c r="B102" s="4">
        <v>0</v>
      </c>
      <c r="C102" s="4">
        <v>7130.6728170617698</v>
      </c>
      <c r="D102" s="4">
        <v>158.45939593470601</v>
      </c>
      <c r="E102" s="4">
        <v>4500000</v>
      </c>
      <c r="F102" s="4">
        <v>0.26871251642703903</v>
      </c>
      <c r="G102" s="4">
        <v>5.5</v>
      </c>
      <c r="H102" s="5" t="s">
        <v>52</v>
      </c>
      <c r="I102" s="4">
        <v>3.6688642239981735</v>
      </c>
      <c r="J102" s="16">
        <v>36528</v>
      </c>
      <c r="K102" s="5" t="s">
        <v>82</v>
      </c>
      <c r="L102" s="5" t="s">
        <v>115</v>
      </c>
      <c r="M102" s="5" t="s">
        <v>748</v>
      </c>
      <c r="N102" s="5" t="s">
        <v>749</v>
      </c>
      <c r="O102" s="1"/>
    </row>
    <row r="103" spans="1:15" ht="24">
      <c r="A103" s="4">
        <v>0.14816600341524755</v>
      </c>
      <c r="B103" s="4">
        <v>0</v>
      </c>
      <c r="C103" s="4">
        <v>5325.01566332944</v>
      </c>
      <c r="D103" s="4">
        <v>158.48260902766188</v>
      </c>
      <c r="E103" s="4">
        <v>3360000</v>
      </c>
      <c r="F103" s="4">
        <v>0.25900888907909297</v>
      </c>
      <c r="G103" s="4">
        <v>5.5</v>
      </c>
      <c r="H103" s="5" t="s">
        <v>52</v>
      </c>
      <c r="I103" s="4">
        <v>3.7487375343183507</v>
      </c>
      <c r="J103" s="16">
        <v>36557</v>
      </c>
      <c r="K103" s="5" t="s">
        <v>82</v>
      </c>
      <c r="L103" s="5" t="s">
        <v>115</v>
      </c>
      <c r="M103" s="5" t="s">
        <v>750</v>
      </c>
      <c r="N103" s="5" t="s">
        <v>751</v>
      </c>
      <c r="O103" s="1"/>
    </row>
    <row r="104" spans="1:15" ht="24">
      <c r="A104" s="4">
        <v>0.1483977461609296</v>
      </c>
      <c r="B104" s="4">
        <v>0</v>
      </c>
      <c r="C104" s="4">
        <v>5333.3443873428796</v>
      </c>
      <c r="D104" s="4">
        <v>158.73048771853809</v>
      </c>
      <c r="E104" s="4">
        <v>3360000</v>
      </c>
      <c r="F104" s="4">
        <v>0.33585112726688299</v>
      </c>
      <c r="G104" s="4">
        <v>5.5</v>
      </c>
      <c r="H104" s="5" t="s">
        <v>52</v>
      </c>
      <c r="I104" s="4">
        <v>3.8237169702388325</v>
      </c>
      <c r="J104" s="16">
        <v>36586</v>
      </c>
      <c r="K104" s="5" t="s">
        <v>82</v>
      </c>
      <c r="L104" s="5" t="s">
        <v>115</v>
      </c>
      <c r="M104" s="5" t="s">
        <v>752</v>
      </c>
      <c r="N104" s="5" t="s">
        <v>753</v>
      </c>
      <c r="O104" s="1"/>
    </row>
    <row r="105" spans="1:15" ht="24">
      <c r="A105" s="4">
        <v>0.1572276634860314</v>
      </c>
      <c r="B105" s="4">
        <v>0</v>
      </c>
      <c r="C105" s="4">
        <v>5650.6874146113896</v>
      </c>
      <c r="D105" s="4">
        <v>159.80450833177008</v>
      </c>
      <c r="E105" s="4">
        <v>3536000</v>
      </c>
      <c r="F105" s="4">
        <v>0.32667202031612302</v>
      </c>
      <c r="G105" s="4">
        <v>5.5</v>
      </c>
      <c r="H105" s="5" t="s">
        <v>52</v>
      </c>
      <c r="I105" s="4">
        <v>3.4452528541104694</v>
      </c>
      <c r="J105" s="16">
        <v>36618</v>
      </c>
      <c r="K105" s="5" t="s">
        <v>82</v>
      </c>
      <c r="L105" s="5" t="s">
        <v>115</v>
      </c>
      <c r="M105" s="5" t="s">
        <v>754</v>
      </c>
      <c r="N105" s="5" t="s">
        <v>755</v>
      </c>
      <c r="O105" s="1"/>
    </row>
    <row r="106" spans="1:15" ht="24">
      <c r="A106" s="4">
        <v>0.136499445806159</v>
      </c>
      <c r="B106" s="4">
        <v>0</v>
      </c>
      <c r="C106" s="4">
        <v>4905.72513396676</v>
      </c>
      <c r="D106" s="4">
        <v>160.31781483551504</v>
      </c>
      <c r="E106" s="4">
        <v>3060000</v>
      </c>
      <c r="F106" s="4">
        <v>0.30910058701038201</v>
      </c>
      <c r="G106" s="4">
        <v>5.5</v>
      </c>
      <c r="H106" s="5" t="s">
        <v>52</v>
      </c>
      <c r="I106" s="4">
        <v>3.5258504669340898</v>
      </c>
      <c r="J106" s="16">
        <v>36647</v>
      </c>
      <c r="K106" s="5" t="s">
        <v>82</v>
      </c>
      <c r="L106" s="5" t="s">
        <v>115</v>
      </c>
      <c r="M106" s="5" t="s">
        <v>756</v>
      </c>
      <c r="N106" s="5" t="s">
        <v>757</v>
      </c>
      <c r="O106" s="1"/>
    </row>
    <row r="107" spans="1:15" ht="24">
      <c r="A107" s="4">
        <v>0.18068647032001495</v>
      </c>
      <c r="B107" s="4">
        <v>0</v>
      </c>
      <c r="C107" s="4">
        <v>6493.7857702030396</v>
      </c>
      <c r="D107" s="4">
        <v>159.16141593634902</v>
      </c>
      <c r="E107" s="4">
        <v>4080000</v>
      </c>
      <c r="F107" s="4">
        <v>0.371256254076957</v>
      </c>
      <c r="G107" s="4">
        <v>5.5</v>
      </c>
      <c r="H107" s="5" t="s">
        <v>52</v>
      </c>
      <c r="I107" s="4">
        <v>3.6072701902048392</v>
      </c>
      <c r="J107" s="16">
        <v>36678</v>
      </c>
      <c r="K107" s="5" t="s">
        <v>82</v>
      </c>
      <c r="L107" s="5" t="s">
        <v>115</v>
      </c>
      <c r="M107" s="5" t="s">
        <v>758</v>
      </c>
      <c r="N107" s="5" t="s">
        <v>759</v>
      </c>
      <c r="O107" s="1"/>
    </row>
    <row r="108" spans="1:15" ht="24">
      <c r="A108" s="4">
        <v>0.16726966040746402</v>
      </c>
      <c r="B108" s="4">
        <v>0</v>
      </c>
      <c r="C108" s="4">
        <v>6011.5920058479496</v>
      </c>
      <c r="D108" s="4">
        <v>157.86743712836002</v>
      </c>
      <c r="E108" s="4">
        <v>3808000</v>
      </c>
      <c r="F108" s="4">
        <v>0.35447160136699601</v>
      </c>
      <c r="G108" s="4">
        <v>5.5</v>
      </c>
      <c r="H108" s="5" t="s">
        <v>52</v>
      </c>
      <c r="I108" s="4">
        <v>3.6933005635862282</v>
      </c>
      <c r="J108" s="16">
        <v>36709</v>
      </c>
      <c r="K108" s="5" t="s">
        <v>82</v>
      </c>
      <c r="L108" s="5" t="s">
        <v>115</v>
      </c>
      <c r="M108" s="5" t="s">
        <v>760</v>
      </c>
      <c r="N108" s="5" t="s">
        <v>761</v>
      </c>
      <c r="O108" s="1"/>
    </row>
    <row r="109" spans="1:15" ht="24">
      <c r="A109" s="4">
        <v>0.15493247676840094</v>
      </c>
      <c r="B109" s="4">
        <v>0</v>
      </c>
      <c r="C109" s="4">
        <v>5568.19949606104</v>
      </c>
      <c r="D109" s="4">
        <v>157.47170520534615</v>
      </c>
      <c r="E109" s="4">
        <v>3536000</v>
      </c>
      <c r="F109" s="4">
        <v>0.33873598945140698</v>
      </c>
      <c r="G109" s="4">
        <v>5.5</v>
      </c>
      <c r="H109" s="5" t="s">
        <v>52</v>
      </c>
      <c r="I109" s="4">
        <v>3.7763418368242303</v>
      </c>
      <c r="J109" s="16">
        <v>36739</v>
      </c>
      <c r="K109" s="5" t="s">
        <v>82</v>
      </c>
      <c r="L109" s="5" t="s">
        <v>115</v>
      </c>
      <c r="M109" s="5" t="s">
        <v>762</v>
      </c>
      <c r="N109" s="5" t="s">
        <v>763</v>
      </c>
      <c r="O109" s="1"/>
    </row>
    <row r="110" spans="1:15" ht="24">
      <c r="A110" s="4">
        <v>6.5155017144335109E-2</v>
      </c>
      <c r="B110" s="4">
        <v>0</v>
      </c>
      <c r="C110" s="4">
        <v>2341.64031451751</v>
      </c>
      <c r="D110" s="4">
        <v>156.52675899181216</v>
      </c>
      <c r="E110" s="4">
        <v>1496000</v>
      </c>
      <c r="F110" s="4">
        <v>0.41505370724201102</v>
      </c>
      <c r="G110" s="4">
        <v>5.5</v>
      </c>
      <c r="H110" s="5" t="s">
        <v>52</v>
      </c>
      <c r="I110" s="4">
        <v>3.8565870262449828</v>
      </c>
      <c r="J110" s="16">
        <v>36770</v>
      </c>
      <c r="K110" s="5" t="s">
        <v>82</v>
      </c>
      <c r="L110" s="5" t="s">
        <v>115</v>
      </c>
      <c r="M110" s="5" t="s">
        <v>764</v>
      </c>
      <c r="N110" s="5" t="s">
        <v>765</v>
      </c>
      <c r="O110" s="1"/>
    </row>
    <row r="111" spans="1:15" ht="24">
      <c r="A111" s="4">
        <v>9.1388724220936524E-2</v>
      </c>
      <c r="B111" s="4">
        <v>0</v>
      </c>
      <c r="C111" s="4">
        <v>3284.4672644932898</v>
      </c>
      <c r="D111" s="4">
        <v>161.00329727908283</v>
      </c>
      <c r="E111" s="4">
        <v>2040000</v>
      </c>
      <c r="F111" s="4">
        <v>0.402989738106727</v>
      </c>
      <c r="G111" s="4">
        <v>5.5</v>
      </c>
      <c r="H111" s="5" t="s">
        <v>52</v>
      </c>
      <c r="I111" s="4">
        <v>3.854912690850345</v>
      </c>
      <c r="J111" s="16">
        <v>36801</v>
      </c>
      <c r="K111" s="5" t="s">
        <v>82</v>
      </c>
      <c r="L111" s="5" t="s">
        <v>115</v>
      </c>
      <c r="M111" s="5" t="s">
        <v>766</v>
      </c>
      <c r="N111" s="5" t="s">
        <v>767</v>
      </c>
      <c r="O111" s="1"/>
    </row>
    <row r="112" spans="1:15" ht="24">
      <c r="A112" s="4">
        <v>0.12256191600018125</v>
      </c>
      <c r="B112" s="4">
        <v>0</v>
      </c>
      <c r="C112" s="4">
        <v>4404.8169444075702</v>
      </c>
      <c r="D112" s="4">
        <v>161.94179942674887</v>
      </c>
      <c r="E112" s="4">
        <v>2720000</v>
      </c>
      <c r="F112" s="4">
        <v>0.39013898837566302</v>
      </c>
      <c r="G112" s="4">
        <v>5.5</v>
      </c>
      <c r="H112" s="5" t="s">
        <v>52</v>
      </c>
      <c r="I112" s="4">
        <v>3.9375375168119766</v>
      </c>
      <c r="J112" s="16">
        <v>36831</v>
      </c>
      <c r="K112" s="5" t="s">
        <v>82</v>
      </c>
      <c r="L112" s="5" t="s">
        <v>115</v>
      </c>
      <c r="M112" s="5" t="s">
        <v>768</v>
      </c>
      <c r="N112" s="5" t="s">
        <v>769</v>
      </c>
      <c r="O112" s="1"/>
    </row>
    <row r="113" spans="1:15" ht="24">
      <c r="A113" s="4">
        <v>0.15183549289002776</v>
      </c>
      <c r="B113" s="4">
        <v>0</v>
      </c>
      <c r="C113" s="4">
        <v>5456.89536905967</v>
      </c>
      <c r="D113" s="4">
        <v>160.49692261940206</v>
      </c>
      <c r="E113" s="4">
        <v>3400000</v>
      </c>
      <c r="F113" s="4">
        <v>0.465145405173301</v>
      </c>
      <c r="G113" s="4">
        <v>5.5</v>
      </c>
      <c r="H113" s="5" t="s">
        <v>52</v>
      </c>
      <c r="I113" s="4">
        <v>4.0158705524895817</v>
      </c>
      <c r="J113" s="16">
        <v>36861</v>
      </c>
      <c r="K113" s="5" t="s">
        <v>82</v>
      </c>
      <c r="L113" s="5" t="s">
        <v>115</v>
      </c>
      <c r="M113" s="5" t="s">
        <v>770</v>
      </c>
      <c r="N113" s="5" t="s">
        <v>771</v>
      </c>
      <c r="O113" s="1"/>
    </row>
    <row r="114" spans="1:15" ht="24">
      <c r="A114" s="4">
        <v>0.15184191879336559</v>
      </c>
      <c r="B114" s="4">
        <v>0</v>
      </c>
      <c r="C114" s="4">
        <v>5457.1263129681001</v>
      </c>
      <c r="D114" s="4">
        <v>160.50371508729705</v>
      </c>
      <c r="E114" s="4">
        <v>3400000</v>
      </c>
      <c r="F114" s="4">
        <v>0.45439273703098199</v>
      </c>
      <c r="G114" s="4">
        <v>5.5</v>
      </c>
      <c r="H114" s="5" t="s">
        <v>52</v>
      </c>
      <c r="I114" s="4">
        <v>4.1011279715441553</v>
      </c>
      <c r="J114" s="16">
        <v>36892</v>
      </c>
      <c r="K114" s="5" t="s">
        <v>82</v>
      </c>
      <c r="L114" s="5" t="s">
        <v>115</v>
      </c>
      <c r="M114" s="5" t="s">
        <v>772</v>
      </c>
      <c r="N114" s="5" t="s">
        <v>773</v>
      </c>
      <c r="O114" s="1"/>
    </row>
    <row r="115" spans="1:15" ht="24">
      <c r="A115" s="4">
        <v>9.1194764488644414E-2</v>
      </c>
      <c r="B115" s="4">
        <v>0</v>
      </c>
      <c r="C115" s="4">
        <v>3277.49644400341</v>
      </c>
      <c r="D115" s="4">
        <v>160.661590392324</v>
      </c>
      <c r="E115" s="4">
        <v>2040000</v>
      </c>
      <c r="F115" s="4">
        <v>0.44416458928584901</v>
      </c>
      <c r="G115" s="4">
        <v>5.5</v>
      </c>
      <c r="H115" s="5" t="s">
        <v>52</v>
      </c>
      <c r="I115" s="4">
        <v>4.1866075652335395</v>
      </c>
      <c r="J115" s="16">
        <v>36923</v>
      </c>
      <c r="K115" s="5" t="s">
        <v>82</v>
      </c>
      <c r="L115" s="5" t="s">
        <v>115</v>
      </c>
      <c r="M115" s="5" t="s">
        <v>774</v>
      </c>
      <c r="N115" s="5" t="s">
        <v>775</v>
      </c>
      <c r="O115" s="1"/>
    </row>
    <row r="116" spans="1:15" ht="24">
      <c r="A116" s="4">
        <v>0.18894676610194491</v>
      </c>
      <c r="B116" s="4">
        <v>0</v>
      </c>
      <c r="C116" s="4">
        <v>6790.6568702436898</v>
      </c>
      <c r="D116" s="4">
        <v>161.06871134354103</v>
      </c>
      <c r="E116" s="4">
        <v>4216000</v>
      </c>
      <c r="F116" s="4">
        <v>0.51497484290599704</v>
      </c>
      <c r="G116" s="4">
        <v>5.5</v>
      </c>
      <c r="H116" s="5" t="s">
        <v>52</v>
      </c>
      <c r="I116" s="4">
        <v>4.2609146430738534</v>
      </c>
      <c r="J116" s="16">
        <v>36951</v>
      </c>
      <c r="K116" s="5" t="s">
        <v>82</v>
      </c>
      <c r="L116" s="5" t="s">
        <v>115</v>
      </c>
      <c r="M116" s="5" t="s">
        <v>776</v>
      </c>
      <c r="N116" s="5" t="s">
        <v>777</v>
      </c>
      <c r="O116" s="1"/>
    </row>
    <row r="117" spans="1:15" ht="24">
      <c r="A117" s="4">
        <v>0.16408614500229346</v>
      </c>
      <c r="B117" s="4">
        <v>0</v>
      </c>
      <c r="C117" s="4">
        <v>5897.1779769463701</v>
      </c>
      <c r="D117" s="4">
        <v>161.65509805225796</v>
      </c>
      <c r="E117" s="4">
        <v>3648000</v>
      </c>
      <c r="F117" s="4">
        <v>0.50632025635242395</v>
      </c>
      <c r="G117" s="4">
        <v>5.5</v>
      </c>
      <c r="H117" s="5" t="s">
        <v>52</v>
      </c>
      <c r="I117" s="4">
        <v>3.8784108451924038</v>
      </c>
      <c r="J117" s="16">
        <v>36982</v>
      </c>
      <c r="K117" s="5" t="s">
        <v>82</v>
      </c>
      <c r="L117" s="5" t="s">
        <v>115</v>
      </c>
      <c r="M117" s="5" t="s">
        <v>778</v>
      </c>
      <c r="N117" s="5" t="s">
        <v>779</v>
      </c>
      <c r="O117" s="1"/>
    </row>
    <row r="118" spans="1:15" ht="24">
      <c r="A118" s="4">
        <v>0.12626098330109736</v>
      </c>
      <c r="B118" s="4">
        <v>0</v>
      </c>
      <c r="C118" s="4">
        <v>4537.75966313559</v>
      </c>
      <c r="D118" s="4">
        <v>161.37125402331401</v>
      </c>
      <c r="E118" s="4">
        <v>2812000</v>
      </c>
      <c r="F118" s="4">
        <v>0.48927334344386902</v>
      </c>
      <c r="G118" s="4">
        <v>5.5</v>
      </c>
      <c r="H118" s="5" t="s">
        <v>52</v>
      </c>
      <c r="I118" s="4">
        <v>3.9620229574707846</v>
      </c>
      <c r="J118" s="16">
        <v>37012</v>
      </c>
      <c r="K118" s="5" t="s">
        <v>82</v>
      </c>
      <c r="L118" s="5" t="s">
        <v>115</v>
      </c>
      <c r="M118" s="5" t="s">
        <v>780</v>
      </c>
      <c r="N118" s="5" t="s">
        <v>781</v>
      </c>
      <c r="O118" s="1"/>
    </row>
    <row r="119" spans="1:15" ht="24">
      <c r="A119" s="4">
        <v>0.16862800354209492</v>
      </c>
      <c r="B119" s="4">
        <v>0</v>
      </c>
      <c r="C119" s="4">
        <v>6060.4102117883103</v>
      </c>
      <c r="D119" s="4">
        <v>159.48447925758708</v>
      </c>
      <c r="E119" s="4">
        <v>3800000</v>
      </c>
      <c r="F119" s="4">
        <v>0.54801962792873304</v>
      </c>
      <c r="G119" s="4">
        <v>5.5</v>
      </c>
      <c r="H119" s="5" t="s">
        <v>52</v>
      </c>
      <c r="I119" s="4">
        <v>4.0427366890708427</v>
      </c>
      <c r="J119" s="16">
        <v>37043</v>
      </c>
      <c r="K119" s="5" t="s">
        <v>82</v>
      </c>
      <c r="L119" s="5" t="s">
        <v>115</v>
      </c>
      <c r="M119" s="5" t="s">
        <v>782</v>
      </c>
      <c r="N119" s="5" t="s">
        <v>783</v>
      </c>
      <c r="O119" s="1"/>
    </row>
    <row r="120" spans="1:15" ht="24">
      <c r="A120" s="4">
        <v>0.16798975592979834</v>
      </c>
      <c r="B120" s="4">
        <v>0</v>
      </c>
      <c r="C120" s="4">
        <v>6037.4718962893303</v>
      </c>
      <c r="D120" s="4">
        <v>158.880839376035</v>
      </c>
      <c r="E120" s="4">
        <v>3800000</v>
      </c>
      <c r="F120" s="4">
        <v>0.53280853641033099</v>
      </c>
      <c r="G120" s="4">
        <v>5.5</v>
      </c>
      <c r="H120" s="5" t="s">
        <v>52</v>
      </c>
      <c r="I120" s="4">
        <v>4.1261952016250962</v>
      </c>
      <c r="J120" s="16">
        <v>37073</v>
      </c>
      <c r="K120" s="5" t="s">
        <v>82</v>
      </c>
      <c r="L120" s="5" t="s">
        <v>115</v>
      </c>
      <c r="M120" s="5" t="s">
        <v>784</v>
      </c>
      <c r="N120" s="5" t="s">
        <v>785</v>
      </c>
      <c r="O120" s="1"/>
    </row>
    <row r="121" spans="1:15" ht="24">
      <c r="A121" s="4">
        <v>0.13401824014694003</v>
      </c>
      <c r="B121" s="4">
        <v>0</v>
      </c>
      <c r="C121" s="4">
        <v>4816.55178316608</v>
      </c>
      <c r="D121" s="4">
        <v>158.43920339362106</v>
      </c>
      <c r="E121" s="4">
        <v>3040000</v>
      </c>
      <c r="F121" s="4">
        <v>0.51759744489192805</v>
      </c>
      <c r="G121" s="4">
        <v>5.5</v>
      </c>
      <c r="H121" s="5" t="s">
        <v>52</v>
      </c>
      <c r="I121" s="4">
        <v>4.2121654797398538</v>
      </c>
      <c r="J121" s="16">
        <v>37104</v>
      </c>
      <c r="K121" s="5" t="s">
        <v>82</v>
      </c>
      <c r="L121" s="5" t="s">
        <v>115</v>
      </c>
      <c r="M121" s="5" t="s">
        <v>786</v>
      </c>
      <c r="N121" s="5" t="s">
        <v>787</v>
      </c>
      <c r="O121" s="1"/>
    </row>
    <row r="122" spans="1:15" ht="24">
      <c r="A122" s="4">
        <v>0.16629361607800142</v>
      </c>
      <c r="B122" s="4">
        <v>0</v>
      </c>
      <c r="C122" s="4">
        <v>5976.51343706233</v>
      </c>
      <c r="D122" s="4">
        <v>157.27666939637709</v>
      </c>
      <c r="E122" s="4">
        <v>3800000</v>
      </c>
      <c r="F122" s="4">
        <v>0.58735865771770401</v>
      </c>
      <c r="G122" s="4">
        <v>5.5</v>
      </c>
      <c r="H122" s="5" t="s">
        <v>52</v>
      </c>
      <c r="I122" s="4">
        <v>4.2944123126066405</v>
      </c>
      <c r="J122" s="16">
        <v>37136</v>
      </c>
      <c r="K122" s="5" t="s">
        <v>82</v>
      </c>
      <c r="L122" s="5" t="s">
        <v>115</v>
      </c>
      <c r="M122" s="5" t="s">
        <v>788</v>
      </c>
      <c r="N122" s="5" t="s">
        <v>789</v>
      </c>
      <c r="O122" s="1"/>
    </row>
    <row r="123" spans="1:15" ht="24">
      <c r="A123" s="4">
        <v>0.14850331950800572</v>
      </c>
      <c r="B123" s="4">
        <v>0</v>
      </c>
      <c r="C123" s="4">
        <v>5337.1386432035497</v>
      </c>
      <c r="D123" s="4">
        <v>160.33221110320684</v>
      </c>
      <c r="E123" s="4">
        <v>3328800</v>
      </c>
      <c r="F123" s="4">
        <v>0.57634372937679201</v>
      </c>
      <c r="G123" s="4">
        <v>5.5</v>
      </c>
      <c r="H123" s="5" t="s">
        <v>52</v>
      </c>
      <c r="I123" s="4">
        <v>4.2789749036523048</v>
      </c>
      <c r="J123" s="16">
        <v>37165</v>
      </c>
      <c r="K123" s="5" t="s">
        <v>82</v>
      </c>
      <c r="L123" s="5" t="s">
        <v>115</v>
      </c>
      <c r="M123" s="5" t="s">
        <v>790</v>
      </c>
      <c r="N123" s="5" t="s">
        <v>791</v>
      </c>
      <c r="O123" s="1"/>
    </row>
    <row r="124" spans="1:15" ht="24">
      <c r="A124" s="4">
        <v>0.23688608463100272</v>
      </c>
      <c r="B124" s="4">
        <v>0</v>
      </c>
      <c r="C124" s="4">
        <v>8513.5731679934197</v>
      </c>
      <c r="D124" s="4">
        <v>160.02957082694397</v>
      </c>
      <c r="E124" s="4">
        <v>5320000</v>
      </c>
      <c r="F124" s="4">
        <v>0.56349297964572798</v>
      </c>
      <c r="G124" s="4">
        <v>5.5</v>
      </c>
      <c r="H124" s="5" t="s">
        <v>52</v>
      </c>
      <c r="I124" s="4">
        <v>4.3645031488646646</v>
      </c>
      <c r="J124" s="16">
        <v>37196</v>
      </c>
      <c r="K124" s="5" t="s">
        <v>82</v>
      </c>
      <c r="L124" s="5" t="s">
        <v>115</v>
      </c>
      <c r="M124" s="5" t="s">
        <v>792</v>
      </c>
      <c r="N124" s="5" t="s">
        <v>793</v>
      </c>
      <c r="O124" s="1"/>
    </row>
    <row r="125" spans="1:15" ht="24">
      <c r="A125" s="4">
        <v>0.282991429961234</v>
      </c>
      <c r="B125" s="4">
        <v>0</v>
      </c>
      <c r="C125" s="4">
        <v>10170.577341606901</v>
      </c>
      <c r="D125" s="4">
        <v>159.31355484973213</v>
      </c>
      <c r="E125" s="4">
        <v>6384000</v>
      </c>
      <c r="F125" s="4">
        <v>0.63194289147853699</v>
      </c>
      <c r="G125" s="4">
        <v>5.5</v>
      </c>
      <c r="H125" s="5" t="s">
        <v>52</v>
      </c>
      <c r="I125" s="4">
        <v>4.4449681874651361</v>
      </c>
      <c r="J125" s="16">
        <v>37227</v>
      </c>
      <c r="K125" s="5" t="s">
        <v>82</v>
      </c>
      <c r="L125" s="5" t="s">
        <v>115</v>
      </c>
      <c r="M125" s="5" t="s">
        <v>794</v>
      </c>
      <c r="N125" s="5" t="s">
        <v>795</v>
      </c>
      <c r="O125" s="1"/>
    </row>
    <row r="126" spans="1:15" ht="24">
      <c r="A126" s="4">
        <v>0.11182483123744399</v>
      </c>
      <c r="B126" s="4">
        <v>0</v>
      </c>
      <c r="C126" s="4">
        <v>4018.9312268868398</v>
      </c>
      <c r="D126" s="4">
        <v>160.24446678177191</v>
      </c>
      <c r="E126" s="4">
        <v>2508000</v>
      </c>
      <c r="F126" s="4">
        <v>0.62171474373340496</v>
      </c>
      <c r="G126" s="4">
        <v>5.5</v>
      </c>
      <c r="H126" s="5" t="s">
        <v>52</v>
      </c>
      <c r="I126" s="4">
        <v>4.5275665932419402</v>
      </c>
      <c r="J126" s="16">
        <v>37257</v>
      </c>
      <c r="K126" s="5" t="s">
        <v>82</v>
      </c>
      <c r="L126" s="5" t="s">
        <v>115</v>
      </c>
      <c r="M126" s="5" t="s">
        <v>796</v>
      </c>
      <c r="N126" s="5" t="s">
        <v>797</v>
      </c>
      <c r="O126" s="1"/>
    </row>
    <row r="127" spans="1:15" ht="24">
      <c r="A127" s="4">
        <v>0.16958901427122133</v>
      </c>
      <c r="B127" s="4">
        <v>0</v>
      </c>
      <c r="C127" s="4">
        <v>6094.94848013104</v>
      </c>
      <c r="D127" s="4">
        <v>160.39338105607999</v>
      </c>
      <c r="E127" s="4">
        <v>3800000</v>
      </c>
      <c r="F127" s="4">
        <v>0.61148659598827204</v>
      </c>
      <c r="G127" s="4">
        <v>5.5</v>
      </c>
      <c r="H127" s="5" t="s">
        <v>52</v>
      </c>
      <c r="I127" s="4">
        <v>4.6132009380922918</v>
      </c>
      <c r="J127" s="16">
        <v>37288</v>
      </c>
      <c r="K127" s="5" t="s">
        <v>82</v>
      </c>
      <c r="L127" s="5" t="s">
        <v>115</v>
      </c>
      <c r="M127" s="5" t="s">
        <v>798</v>
      </c>
      <c r="N127" s="5" t="s">
        <v>799</v>
      </c>
      <c r="O127" s="1"/>
    </row>
    <row r="128" spans="1:15" ht="24">
      <c r="A128" s="4">
        <v>0.15046132662089531</v>
      </c>
      <c r="B128" s="4">
        <v>0</v>
      </c>
      <c r="C128" s="4">
        <v>5407.5084871941899</v>
      </c>
      <c r="D128" s="4">
        <v>158.11428325129211</v>
      </c>
      <c r="E128" s="4">
        <v>3420000</v>
      </c>
      <c r="F128" s="4">
        <v>0.67731390583515105</v>
      </c>
      <c r="G128" s="4">
        <v>5.5</v>
      </c>
      <c r="H128" s="5" t="s">
        <v>52</v>
      </c>
      <c r="I128" s="4">
        <v>4.6867614548872698</v>
      </c>
      <c r="J128" s="16">
        <v>37316</v>
      </c>
      <c r="K128" s="5" t="s">
        <v>82</v>
      </c>
      <c r="L128" s="5" t="s">
        <v>115</v>
      </c>
      <c r="M128" s="5" t="s">
        <v>800</v>
      </c>
      <c r="N128" s="5" t="s">
        <v>801</v>
      </c>
      <c r="O128" s="1"/>
    </row>
    <row r="129" spans="1:15" ht="24">
      <c r="A129" s="4">
        <v>0.16186573767448434</v>
      </c>
      <c r="B129" s="4">
        <v>0</v>
      </c>
      <c r="C129" s="4">
        <v>5817.3775940851401</v>
      </c>
      <c r="D129" s="4">
        <v>157.396579926546</v>
      </c>
      <c r="E129" s="4">
        <v>3696000</v>
      </c>
      <c r="F129" s="4">
        <v>0.66839705908298397</v>
      </c>
      <c r="G129" s="4">
        <v>5.5</v>
      </c>
      <c r="H129" s="5" t="s">
        <v>52</v>
      </c>
      <c r="I129" s="4">
        <v>4.3033207389244499</v>
      </c>
      <c r="J129" s="16">
        <v>37347</v>
      </c>
      <c r="K129" s="5" t="s">
        <v>82</v>
      </c>
      <c r="L129" s="5" t="s">
        <v>115</v>
      </c>
      <c r="M129" s="5" t="s">
        <v>802</v>
      </c>
      <c r="N129" s="5" t="s">
        <v>803</v>
      </c>
      <c r="O129" s="1"/>
    </row>
    <row r="130" spans="1:15" ht="24">
      <c r="A130" s="4">
        <v>0.15744848984633741</v>
      </c>
      <c r="B130" s="4">
        <v>0</v>
      </c>
      <c r="C130" s="4">
        <v>5658.6238089285798</v>
      </c>
      <c r="D130" s="4">
        <v>156.66178873002713</v>
      </c>
      <c r="E130" s="4">
        <v>3612000</v>
      </c>
      <c r="F130" s="4">
        <v>0.65266144716739605</v>
      </c>
      <c r="G130" s="4">
        <v>5.5</v>
      </c>
      <c r="H130" s="5" t="s">
        <v>52</v>
      </c>
      <c r="I130" s="4">
        <v>4.3870809601763598</v>
      </c>
      <c r="J130" s="16">
        <v>37377</v>
      </c>
      <c r="K130" s="5" t="s">
        <v>82</v>
      </c>
      <c r="L130" s="5" t="s">
        <v>115</v>
      </c>
      <c r="M130" s="5" t="s">
        <v>804</v>
      </c>
      <c r="N130" s="5" t="s">
        <v>805</v>
      </c>
      <c r="O130" s="1"/>
    </row>
    <row r="131" spans="1:15" ht="24">
      <c r="A131" s="4">
        <v>0.17976406457541913</v>
      </c>
      <c r="B131" s="4">
        <v>0</v>
      </c>
      <c r="C131" s="4">
        <v>6460.6349466355596</v>
      </c>
      <c r="D131" s="4">
        <v>153.82464158656094</v>
      </c>
      <c r="E131" s="4">
        <v>4200000</v>
      </c>
      <c r="F131" s="4">
        <v>0.70747382867336195</v>
      </c>
      <c r="G131" s="4">
        <v>5.5</v>
      </c>
      <c r="H131" s="5" t="s">
        <v>52</v>
      </c>
      <c r="I131" s="4">
        <v>4.4699509288722279</v>
      </c>
      <c r="J131" s="16">
        <v>37409</v>
      </c>
      <c r="K131" s="5" t="s">
        <v>82</v>
      </c>
      <c r="L131" s="5" t="s">
        <v>115</v>
      </c>
      <c r="M131" s="5" t="s">
        <v>806</v>
      </c>
      <c r="N131" s="5" t="s">
        <v>807</v>
      </c>
      <c r="O131" s="1"/>
    </row>
    <row r="132" spans="1:15" ht="24">
      <c r="A132" s="4">
        <v>5.3426806906324877E-2</v>
      </c>
      <c r="B132" s="4">
        <v>0</v>
      </c>
      <c r="C132" s="4">
        <v>1920.13401900655</v>
      </c>
      <c r="D132" s="4">
        <v>152.39158881004366</v>
      </c>
      <c r="E132" s="4">
        <v>1260000</v>
      </c>
      <c r="F132" s="4">
        <v>0.69357403814792495</v>
      </c>
      <c r="G132" s="4">
        <v>5.5</v>
      </c>
      <c r="H132" s="5" t="s">
        <v>52</v>
      </c>
      <c r="I132" s="4">
        <v>4.5508378805891327</v>
      </c>
      <c r="J132" s="16">
        <v>37438</v>
      </c>
      <c r="K132" s="5" t="s">
        <v>82</v>
      </c>
      <c r="L132" s="5" t="s">
        <v>115</v>
      </c>
      <c r="M132" s="5" t="s">
        <v>808</v>
      </c>
      <c r="N132" s="5" t="s">
        <v>809</v>
      </c>
      <c r="O132" s="1"/>
    </row>
    <row r="133" spans="1:15" ht="24">
      <c r="A133" s="4">
        <v>0.14766626384080353</v>
      </c>
      <c r="B133" s="4">
        <v>0</v>
      </c>
      <c r="C133" s="4">
        <v>5307.0552608068601</v>
      </c>
      <c r="D133" s="4">
        <v>150.426736417428</v>
      </c>
      <c r="E133" s="4">
        <v>3528000</v>
      </c>
      <c r="F133" s="4">
        <v>0.67941198742389597</v>
      </c>
      <c r="G133" s="4">
        <v>5.5</v>
      </c>
      <c r="H133" s="5" t="s">
        <v>52</v>
      </c>
      <c r="I133" s="4">
        <v>4.6369193493549483</v>
      </c>
      <c r="J133" s="16">
        <v>37469</v>
      </c>
      <c r="K133" s="5" t="s">
        <v>82</v>
      </c>
      <c r="L133" s="5" t="s">
        <v>115</v>
      </c>
      <c r="M133" s="5" t="s">
        <v>810</v>
      </c>
      <c r="N133" s="5" t="s">
        <v>811</v>
      </c>
      <c r="O133" s="1"/>
    </row>
    <row r="134" spans="1:15" ht="24">
      <c r="A134" s="4">
        <v>0.26452920196043972</v>
      </c>
      <c r="B134" s="4">
        <v>0</v>
      </c>
      <c r="C134" s="4">
        <v>9507.0536518394001</v>
      </c>
      <c r="D134" s="4">
        <v>148.92001334334901</v>
      </c>
      <c r="E134" s="4">
        <v>6384000</v>
      </c>
      <c r="F134" s="4">
        <v>0.74419025647640102</v>
      </c>
      <c r="G134" s="4">
        <v>5.5</v>
      </c>
      <c r="H134" s="5" t="s">
        <v>52</v>
      </c>
      <c r="I134" s="4">
        <v>4.7157121131215058</v>
      </c>
      <c r="J134" s="16">
        <v>37500</v>
      </c>
      <c r="K134" s="5" t="s">
        <v>82</v>
      </c>
      <c r="L134" s="5" t="s">
        <v>115</v>
      </c>
      <c r="M134" s="5" t="s">
        <v>812</v>
      </c>
      <c r="N134" s="5" t="s">
        <v>813</v>
      </c>
      <c r="O134" s="1"/>
    </row>
    <row r="135" spans="1:15" ht="24">
      <c r="A135" s="4">
        <v>0.19995403507090717</v>
      </c>
      <c r="B135" s="4">
        <v>0</v>
      </c>
      <c r="C135" s="4">
        <v>7186.2528795788003</v>
      </c>
      <c r="D135" s="4">
        <v>152.76898128356291</v>
      </c>
      <c r="E135" s="4">
        <v>4704000</v>
      </c>
      <c r="F135" s="4">
        <v>0.73317532813548902</v>
      </c>
      <c r="G135" s="4">
        <v>5.5</v>
      </c>
      <c r="H135" s="5" t="s">
        <v>52</v>
      </c>
      <c r="I135" s="4">
        <v>4.6951150376469197</v>
      </c>
      <c r="J135" s="16">
        <v>37530</v>
      </c>
      <c r="K135" s="5" t="s">
        <v>82</v>
      </c>
      <c r="L135" s="5" t="s">
        <v>115</v>
      </c>
      <c r="M135" s="5" t="s">
        <v>814</v>
      </c>
      <c r="N135" s="5" t="s">
        <v>815</v>
      </c>
      <c r="O135" s="1"/>
    </row>
    <row r="136" spans="1:15" ht="24">
      <c r="A136" s="4">
        <v>7.114728271412317E-2</v>
      </c>
      <c r="B136" s="4">
        <v>0</v>
      </c>
      <c r="C136" s="4">
        <v>2556.99948789363</v>
      </c>
      <c r="D136" s="4">
        <v>152.20235046985894</v>
      </c>
      <c r="E136" s="4">
        <v>1680000</v>
      </c>
      <c r="F136" s="4">
        <v>0.72084909880161196</v>
      </c>
      <c r="G136" s="4">
        <v>5.5</v>
      </c>
      <c r="H136" s="5" t="s">
        <v>52</v>
      </c>
      <c r="I136" s="4">
        <v>4.7807539016409963</v>
      </c>
      <c r="J136" s="16">
        <v>37561</v>
      </c>
      <c r="K136" s="5" t="s">
        <v>82</v>
      </c>
      <c r="L136" s="5" t="s">
        <v>115</v>
      </c>
      <c r="M136" s="5" t="s">
        <v>816</v>
      </c>
      <c r="N136" s="5" t="s">
        <v>817</v>
      </c>
      <c r="O136" s="1"/>
    </row>
    <row r="137" spans="1:15" ht="24">
      <c r="A137" s="4">
        <v>9.8606482244803062E-2</v>
      </c>
      <c r="B137" s="4">
        <v>0</v>
      </c>
      <c r="C137" s="4">
        <v>3543.87005356289</v>
      </c>
      <c r="D137" s="4">
        <v>150.67474717529294</v>
      </c>
      <c r="E137" s="4">
        <v>2352000</v>
      </c>
      <c r="F137" s="4">
        <v>0.78457832705974495</v>
      </c>
      <c r="G137" s="4">
        <v>5.5</v>
      </c>
      <c r="H137" s="5" t="s">
        <v>52</v>
      </c>
      <c r="I137" s="4">
        <v>4.8578104900142591</v>
      </c>
      <c r="J137" s="16">
        <v>37591</v>
      </c>
      <c r="K137" s="5" t="s">
        <v>82</v>
      </c>
      <c r="L137" s="5" t="s">
        <v>115</v>
      </c>
      <c r="M137" s="5" t="s">
        <v>818</v>
      </c>
      <c r="N137" s="5" t="s">
        <v>819</v>
      </c>
      <c r="O137" s="1"/>
    </row>
    <row r="138" spans="1:15" ht="24">
      <c r="A138" s="4">
        <v>0.1779824478046832</v>
      </c>
      <c r="B138" s="4">
        <v>0</v>
      </c>
      <c r="C138" s="4">
        <v>6396.6044876129799</v>
      </c>
      <c r="D138" s="4">
        <v>152.30010684792808</v>
      </c>
      <c r="E138" s="4">
        <v>4200000</v>
      </c>
      <c r="F138" s="4">
        <v>0.76359751117229402</v>
      </c>
      <c r="G138" s="4">
        <v>5.5</v>
      </c>
      <c r="H138" s="5" t="s">
        <v>52</v>
      </c>
      <c r="I138" s="4">
        <v>5.031886155348416</v>
      </c>
      <c r="J138" s="16">
        <v>37654</v>
      </c>
      <c r="K138" s="5" t="s">
        <v>82</v>
      </c>
      <c r="L138" s="5" t="s">
        <v>115</v>
      </c>
      <c r="M138" s="5" t="s">
        <v>820</v>
      </c>
      <c r="N138" s="5" t="s">
        <v>821</v>
      </c>
      <c r="O138" s="1"/>
    </row>
    <row r="139" spans="1:15" ht="24">
      <c r="A139" s="4">
        <v>0.17699204291675816</v>
      </c>
      <c r="B139" s="4">
        <v>0</v>
      </c>
      <c r="C139" s="4">
        <v>6361.0098071891698</v>
      </c>
      <c r="D139" s="4">
        <v>151.45261445688499</v>
      </c>
      <c r="E139" s="4">
        <v>4200000</v>
      </c>
      <c r="F139" s="4">
        <v>0.82522865784168098</v>
      </c>
      <c r="G139" s="4">
        <v>5.5</v>
      </c>
      <c r="H139" s="5" t="s">
        <v>52</v>
      </c>
      <c r="I139" s="4">
        <v>5.1047701325371548</v>
      </c>
      <c r="J139" s="16">
        <v>37682</v>
      </c>
      <c r="K139" s="5" t="s">
        <v>82</v>
      </c>
      <c r="L139" s="5" t="s">
        <v>115</v>
      </c>
      <c r="M139" s="5" t="s">
        <v>822</v>
      </c>
      <c r="N139" s="5" t="s">
        <v>823</v>
      </c>
      <c r="O139" s="1"/>
    </row>
    <row r="140" spans="1:15" ht="24">
      <c r="A140" s="4">
        <v>0.34886624742291034</v>
      </c>
      <c r="B140" s="4">
        <v>0</v>
      </c>
      <c r="C140" s="4">
        <v>12538.086937038801</v>
      </c>
      <c r="D140" s="4">
        <v>151.42617073718355</v>
      </c>
      <c r="E140" s="4">
        <v>8280000</v>
      </c>
      <c r="F140" s="4">
        <v>0.81657407128810799</v>
      </c>
      <c r="G140" s="4">
        <v>5.5</v>
      </c>
      <c r="H140" s="5" t="s">
        <v>52</v>
      </c>
      <c r="I140" s="4">
        <v>4.7177003242635243</v>
      </c>
      <c r="J140" s="16">
        <v>37712</v>
      </c>
      <c r="K140" s="5" t="s">
        <v>82</v>
      </c>
      <c r="L140" s="5" t="s">
        <v>115</v>
      </c>
      <c r="M140" s="5" t="s">
        <v>824</v>
      </c>
      <c r="N140" s="5" t="s">
        <v>825</v>
      </c>
      <c r="O140" s="1"/>
    </row>
    <row r="141" spans="1:15" ht="24">
      <c r="A141" s="4">
        <v>0.22024815183696175</v>
      </c>
      <c r="B141" s="4">
        <v>0</v>
      </c>
      <c r="C141" s="4">
        <v>7915.6137799319804</v>
      </c>
      <c r="D141" s="4">
        <v>150.94610564324904</v>
      </c>
      <c r="E141" s="4">
        <v>5244000</v>
      </c>
      <c r="F141" s="4">
        <v>0.85407727968692704</v>
      </c>
      <c r="G141" s="4">
        <v>5.5</v>
      </c>
      <c r="H141" s="5" t="s">
        <v>52</v>
      </c>
      <c r="I141" s="4">
        <v>4.8810744346446135</v>
      </c>
      <c r="J141" s="16">
        <v>37773</v>
      </c>
      <c r="K141" s="5" t="s">
        <v>82</v>
      </c>
      <c r="L141" s="5" t="s">
        <v>115</v>
      </c>
      <c r="M141" s="5" t="s">
        <v>826</v>
      </c>
      <c r="N141" s="5" t="s">
        <v>827</v>
      </c>
      <c r="O141" s="1"/>
    </row>
    <row r="142" spans="1:15" ht="24">
      <c r="A142" s="4">
        <v>0.19026394934279756</v>
      </c>
      <c r="B142" s="4">
        <v>0</v>
      </c>
      <c r="C142" s="4">
        <v>6837.9958091860999</v>
      </c>
      <c r="D142" s="4">
        <v>151.68579878407499</v>
      </c>
      <c r="E142" s="4">
        <v>4508000</v>
      </c>
      <c r="F142" s="4">
        <v>0.84043974936008403</v>
      </c>
      <c r="G142" s="4">
        <v>5.5</v>
      </c>
      <c r="H142" s="5" t="s">
        <v>52</v>
      </c>
      <c r="I142" s="4">
        <v>4.9649344805755824</v>
      </c>
      <c r="J142" s="16">
        <v>37803</v>
      </c>
      <c r="K142" s="5" t="s">
        <v>82</v>
      </c>
      <c r="L142" s="5" t="s">
        <v>115</v>
      </c>
      <c r="M142" s="5" t="s">
        <v>828</v>
      </c>
      <c r="N142" s="5" t="s">
        <v>829</v>
      </c>
      <c r="O142" s="1"/>
    </row>
    <row r="143" spans="1:15" ht="24">
      <c r="A143" s="4">
        <v>0.1874847039248134</v>
      </c>
      <c r="B143" s="4">
        <v>0</v>
      </c>
      <c r="C143" s="4">
        <v>6738.1110512668001</v>
      </c>
      <c r="D143" s="4">
        <v>152.58403648701992</v>
      </c>
      <c r="E143" s="4">
        <v>4416000</v>
      </c>
      <c r="F143" s="4">
        <v>0.82680221903324003</v>
      </c>
      <c r="G143" s="4">
        <v>5.5</v>
      </c>
      <c r="H143" s="5" t="s">
        <v>52</v>
      </c>
      <c r="I143" s="4">
        <v>5.0512434971102742</v>
      </c>
      <c r="J143" s="16">
        <v>37834</v>
      </c>
      <c r="K143" s="5" t="s">
        <v>82</v>
      </c>
      <c r="L143" s="5" t="s">
        <v>115</v>
      </c>
      <c r="M143" s="5" t="s">
        <v>830</v>
      </c>
      <c r="N143" s="5" t="s">
        <v>831</v>
      </c>
      <c r="O143" s="1"/>
    </row>
    <row r="144" spans="1:15">
      <c r="A144" s="9">
        <v>13.900544023479608</v>
      </c>
      <c r="B144" s="10"/>
      <c r="C144" s="9">
        <v>499578.93813454919</v>
      </c>
      <c r="D144" s="10"/>
      <c r="E144" s="9">
        <v>302515020</v>
      </c>
      <c r="F144" s="9">
        <v>0.13195885622479861</v>
      </c>
      <c r="G144" s="10"/>
      <c r="H144" s="10"/>
      <c r="I144" s="9">
        <v>3.3338428320942217</v>
      </c>
      <c r="J144" s="10"/>
      <c r="K144" s="10"/>
      <c r="L144" s="10"/>
      <c r="M144" s="10"/>
      <c r="N144" s="11" t="s">
        <v>832</v>
      </c>
      <c r="O144" s="1"/>
    </row>
    <row r="145" spans="1:15" ht="15.2" customHeight="1">
      <c r="A145" s="25" t="s">
        <v>833</v>
      </c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1"/>
    </row>
    <row r="146" spans="1:15">
      <c r="A146" s="4">
        <v>2.782451973532928E-10</v>
      </c>
      <c r="B146" s="4">
        <v>0</v>
      </c>
      <c r="C146" s="4">
        <v>1.0000000000000001E-5</v>
      </c>
      <c r="D146" s="4">
        <v>0</v>
      </c>
      <c r="E146" s="4">
        <v>0</v>
      </c>
      <c r="F146" s="4">
        <v>0</v>
      </c>
      <c r="G146" s="4">
        <v>0</v>
      </c>
      <c r="H146" s="5" t="s">
        <v>54</v>
      </c>
      <c r="I146" s="4">
        <v>0</v>
      </c>
      <c r="J146" s="14"/>
      <c r="K146" s="5"/>
      <c r="L146" s="5" t="s">
        <v>54</v>
      </c>
      <c r="M146" s="5" t="s">
        <v>54</v>
      </c>
      <c r="N146" s="5" t="s">
        <v>54</v>
      </c>
      <c r="O146" s="1"/>
    </row>
    <row r="147" spans="1:15" ht="25.5">
      <c r="A147" s="9">
        <v>2.782451973532928E-10</v>
      </c>
      <c r="B147" s="10"/>
      <c r="C147" s="9">
        <v>1.0000000000000001E-5</v>
      </c>
      <c r="D147" s="10"/>
      <c r="E147" s="9">
        <v>0</v>
      </c>
      <c r="F147" s="9">
        <v>0</v>
      </c>
      <c r="G147" s="10"/>
      <c r="H147" s="10"/>
      <c r="I147" s="9">
        <v>0</v>
      </c>
      <c r="J147" s="10"/>
      <c r="K147" s="10"/>
      <c r="L147" s="10"/>
      <c r="M147" s="10"/>
      <c r="N147" s="11" t="s">
        <v>834</v>
      </c>
      <c r="O147" s="1"/>
    </row>
    <row r="148" spans="1:15" ht="15.2" customHeight="1">
      <c r="A148" s="25" t="s">
        <v>426</v>
      </c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1"/>
    </row>
    <row r="149" spans="1:15" ht="36">
      <c r="A149" s="4">
        <v>48.129084340555963</v>
      </c>
      <c r="B149" s="4">
        <v>0</v>
      </c>
      <c r="C149" s="4">
        <v>1729736.3907218</v>
      </c>
      <c r="D149" s="4">
        <v>91.826583921473272</v>
      </c>
      <c r="E149" s="4">
        <v>1883698943</v>
      </c>
      <c r="F149" s="4">
        <v>2.1297108856439602</v>
      </c>
      <c r="G149" s="4">
        <v>0</v>
      </c>
      <c r="H149" s="5" t="s">
        <v>52</v>
      </c>
      <c r="I149" s="4">
        <v>12.236351947302213</v>
      </c>
      <c r="J149" s="14">
        <v>41364</v>
      </c>
      <c r="K149" s="5" t="s">
        <v>82</v>
      </c>
      <c r="L149" s="5" t="s">
        <v>115</v>
      </c>
      <c r="M149" s="5" t="s">
        <v>835</v>
      </c>
      <c r="N149" s="5" t="s">
        <v>836</v>
      </c>
      <c r="O149" s="1"/>
    </row>
    <row r="150" spans="1:15">
      <c r="A150" s="9">
        <v>48.129084340555963</v>
      </c>
      <c r="B150" s="10"/>
      <c r="C150" s="9">
        <v>1729736.3907218</v>
      </c>
      <c r="D150" s="10"/>
      <c r="E150" s="9">
        <v>1883698943</v>
      </c>
      <c r="F150" s="9">
        <v>2.1297108856439602</v>
      </c>
      <c r="G150" s="10"/>
      <c r="H150" s="10"/>
      <c r="I150" s="9">
        <v>12.236351947302213</v>
      </c>
      <c r="J150" s="10"/>
      <c r="K150" s="10"/>
      <c r="L150" s="10"/>
      <c r="M150" s="10"/>
      <c r="N150" s="11" t="s">
        <v>427</v>
      </c>
      <c r="O150" s="1"/>
    </row>
    <row r="151" spans="1:15">
      <c r="A151" s="9">
        <v>64.807612768436201</v>
      </c>
      <c r="B151" s="10"/>
      <c r="C151" s="9">
        <v>2329154.7665474648</v>
      </c>
      <c r="D151" s="10"/>
      <c r="E151" s="9">
        <v>2284389963</v>
      </c>
      <c r="F151" s="9">
        <v>1.8155295590563743</v>
      </c>
      <c r="G151" s="10"/>
      <c r="H151" s="10"/>
      <c r="I151" s="9">
        <v>10.257893219065018</v>
      </c>
      <c r="J151" s="10"/>
      <c r="K151" s="10"/>
      <c r="L151" s="10"/>
      <c r="M151" s="10"/>
      <c r="N151" s="11" t="s">
        <v>100</v>
      </c>
      <c r="O151" s="1"/>
    </row>
    <row r="152" spans="1:15" ht="15.2" customHeight="1">
      <c r="A152" s="25" t="s">
        <v>101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1"/>
    </row>
    <row r="153" spans="1:15" ht="15.2" customHeight="1">
      <c r="A153" s="25" t="s">
        <v>837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1"/>
    </row>
    <row r="154" spans="1:15">
      <c r="A154" s="4">
        <v>2.782451973532928E-10</v>
      </c>
      <c r="B154" s="4">
        <v>0</v>
      </c>
      <c r="C154" s="4">
        <v>1.0000000000000001E-5</v>
      </c>
      <c r="D154" s="4">
        <v>0</v>
      </c>
      <c r="E154" s="4">
        <v>0</v>
      </c>
      <c r="F154" s="4">
        <v>0</v>
      </c>
      <c r="G154" s="4">
        <v>0</v>
      </c>
      <c r="H154" s="5" t="s">
        <v>54</v>
      </c>
      <c r="I154" s="4">
        <v>0</v>
      </c>
      <c r="J154" s="14"/>
      <c r="K154" s="5"/>
      <c r="L154" s="5" t="s">
        <v>54</v>
      </c>
      <c r="M154" s="5" t="s">
        <v>54</v>
      </c>
      <c r="N154" s="5" t="s">
        <v>54</v>
      </c>
      <c r="O154" s="1"/>
    </row>
    <row r="155" spans="1:15" ht="51">
      <c r="A155" s="9">
        <v>2.782451973532928E-10</v>
      </c>
      <c r="B155" s="10"/>
      <c r="C155" s="9">
        <v>1.0000000000000001E-5</v>
      </c>
      <c r="D155" s="10"/>
      <c r="E155" s="9">
        <v>0</v>
      </c>
      <c r="F155" s="9">
        <v>0</v>
      </c>
      <c r="G155" s="10"/>
      <c r="H155" s="10"/>
      <c r="I155" s="9">
        <v>0</v>
      </c>
      <c r="J155" s="10"/>
      <c r="K155" s="10"/>
      <c r="L155" s="10"/>
      <c r="M155" s="10"/>
      <c r="N155" s="11" t="s">
        <v>838</v>
      </c>
      <c r="O155" s="1"/>
    </row>
    <row r="156" spans="1:15" ht="15.2" customHeight="1">
      <c r="A156" s="25" t="s">
        <v>839</v>
      </c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1"/>
    </row>
    <row r="157" spans="1:15">
      <c r="A157" s="4">
        <v>2.782451973532928E-10</v>
      </c>
      <c r="B157" s="4">
        <v>0</v>
      </c>
      <c r="C157" s="4">
        <v>1.0000000000000001E-5</v>
      </c>
      <c r="D157" s="4">
        <v>0</v>
      </c>
      <c r="E157" s="4">
        <v>0</v>
      </c>
      <c r="F157" s="4">
        <v>0</v>
      </c>
      <c r="G157" s="4">
        <v>0</v>
      </c>
      <c r="H157" s="5" t="s">
        <v>54</v>
      </c>
      <c r="I157" s="4">
        <v>0</v>
      </c>
      <c r="J157" s="14"/>
      <c r="K157" s="5"/>
      <c r="L157" s="5" t="s">
        <v>54</v>
      </c>
      <c r="M157" s="5" t="s">
        <v>54</v>
      </c>
      <c r="N157" s="5" t="s">
        <v>54</v>
      </c>
      <c r="O157" s="1"/>
    </row>
    <row r="158" spans="1:15" ht="63.75">
      <c r="A158" s="9">
        <v>2.782451973532928E-10</v>
      </c>
      <c r="B158" s="10"/>
      <c r="C158" s="9">
        <v>1.0000000000000001E-5</v>
      </c>
      <c r="D158" s="10"/>
      <c r="E158" s="9">
        <v>0</v>
      </c>
      <c r="F158" s="9">
        <v>0</v>
      </c>
      <c r="G158" s="10"/>
      <c r="H158" s="10"/>
      <c r="I158" s="9">
        <v>0</v>
      </c>
      <c r="J158" s="10"/>
      <c r="K158" s="10"/>
      <c r="L158" s="10"/>
      <c r="M158" s="10"/>
      <c r="N158" s="11" t="s">
        <v>840</v>
      </c>
      <c r="O158" s="1"/>
    </row>
    <row r="159" spans="1:15">
      <c r="A159" s="9">
        <v>5.5649039470658561E-10</v>
      </c>
      <c r="B159" s="10"/>
      <c r="C159" s="9">
        <v>2.0000000000000002E-5</v>
      </c>
      <c r="D159" s="10"/>
      <c r="E159" s="9">
        <v>0</v>
      </c>
      <c r="F159" s="9">
        <v>0</v>
      </c>
      <c r="G159" s="10"/>
      <c r="H159" s="10"/>
      <c r="I159" s="9">
        <v>0</v>
      </c>
      <c r="J159" s="10"/>
      <c r="K159" s="10"/>
      <c r="L159" s="10"/>
      <c r="M159" s="10"/>
      <c r="N159" s="11" t="s">
        <v>106</v>
      </c>
      <c r="O159" s="1"/>
    </row>
    <row r="160" spans="1:15" ht="38.25">
      <c r="A160" s="6">
        <v>64.807612768992698</v>
      </c>
      <c r="B160" s="12"/>
      <c r="C160" s="6">
        <v>2329154.7665674649</v>
      </c>
      <c r="D160" s="12"/>
      <c r="E160" s="6">
        <v>2284389963</v>
      </c>
      <c r="F160" s="6">
        <v>1.8155295590407845</v>
      </c>
      <c r="G160" s="12"/>
      <c r="H160" s="12"/>
      <c r="I160" s="6">
        <v>10.257893218976937</v>
      </c>
      <c r="J160" s="12"/>
      <c r="K160" s="12"/>
      <c r="L160" s="12"/>
      <c r="M160" s="12"/>
      <c r="N160" s="7" t="s">
        <v>150</v>
      </c>
      <c r="O160" s="1"/>
    </row>
    <row r="161" spans="1:15" ht="20.100000000000001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1"/>
    </row>
    <row r="162" spans="1:15" ht="36" customHeight="1">
      <c r="A162" s="24" t="s">
        <v>33</v>
      </c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</sheetData>
  <mergeCells count="13">
    <mergeCell ref="A2:O2"/>
    <mergeCell ref="A3:O3"/>
    <mergeCell ref="A4:O4"/>
    <mergeCell ref="A7:N7"/>
    <mergeCell ref="A8:N8"/>
    <mergeCell ref="A11:N11"/>
    <mergeCell ref="A162:O162"/>
    <mergeCell ref="A20:N20"/>
    <mergeCell ref="A145:N145"/>
    <mergeCell ref="A148:N148"/>
    <mergeCell ref="A152:N152"/>
    <mergeCell ref="A153:N153"/>
    <mergeCell ref="A156:N156"/>
  </mergeCells>
  <pageMargins left="0.5" right="0.5" top="0.4" bottom="0.4" header="0.4" footer="0.4"/>
  <pageSetup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31"/>
  <sheetViews>
    <sheetView showGridLines="0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1" t="s">
        <v>841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109</v>
      </c>
      <c r="C6" s="3" t="s">
        <v>43</v>
      </c>
      <c r="D6" s="3" t="s">
        <v>111</v>
      </c>
      <c r="E6" s="3" t="s">
        <v>112</v>
      </c>
      <c r="F6" s="3" t="s">
        <v>44</v>
      </c>
      <c r="G6" s="3" t="s">
        <v>45</v>
      </c>
      <c r="H6" s="3" t="s">
        <v>36</v>
      </c>
      <c r="I6" s="3" t="s">
        <v>113</v>
      </c>
      <c r="J6" s="3" t="s">
        <v>557</v>
      </c>
      <c r="K6" s="3" t="s">
        <v>46</v>
      </c>
      <c r="L6" s="3" t="s">
        <v>47</v>
      </c>
      <c r="M6" s="3" t="s">
        <v>152</v>
      </c>
      <c r="N6" s="3" t="s">
        <v>48</v>
      </c>
      <c r="O6" s="3" t="s">
        <v>49</v>
      </c>
      <c r="P6" s="1"/>
    </row>
    <row r="7" spans="1:16" ht="15.2" customHeight="1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"/>
    </row>
    <row r="8" spans="1:16" ht="15.2" customHeight="1">
      <c r="A8" s="25" t="s">
        <v>153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1"/>
    </row>
    <row r="9" spans="1:16">
      <c r="A9" s="4">
        <v>2.782451973532928E-10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54</v>
      </c>
      <c r="I9" s="4">
        <v>0</v>
      </c>
      <c r="J9" s="14"/>
      <c r="K9" s="5"/>
      <c r="L9" s="5" t="s">
        <v>54</v>
      </c>
      <c r="M9" s="5" t="s">
        <v>54</v>
      </c>
      <c r="N9" s="5" t="s">
        <v>54</v>
      </c>
      <c r="O9" s="5" t="s">
        <v>54</v>
      </c>
      <c r="P9" s="1"/>
    </row>
    <row r="10" spans="1:16">
      <c r="A10" s="9">
        <v>2.782451973532928E-10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0"/>
      <c r="O10" s="11" t="s">
        <v>154</v>
      </c>
      <c r="P10" s="1"/>
    </row>
    <row r="11" spans="1:16" ht="15.2" customHeight="1">
      <c r="A11" s="25" t="s">
        <v>123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1"/>
    </row>
    <row r="12" spans="1:16" ht="24">
      <c r="A12" s="4">
        <v>2.7824519735329283E-2</v>
      </c>
      <c r="B12" s="4">
        <v>0</v>
      </c>
      <c r="C12" s="4">
        <v>1000</v>
      </c>
      <c r="D12" s="4">
        <v>100</v>
      </c>
      <c r="E12" s="4">
        <v>1000000</v>
      </c>
      <c r="F12" s="4">
        <v>3.2899500042200098</v>
      </c>
      <c r="G12" s="4">
        <v>3.25</v>
      </c>
      <c r="H12" s="5" t="s">
        <v>52</v>
      </c>
      <c r="I12" s="4">
        <v>0.24931501512700599</v>
      </c>
      <c r="J12" s="14">
        <v>41039</v>
      </c>
      <c r="K12" s="5" t="s">
        <v>177</v>
      </c>
      <c r="L12" s="5" t="s">
        <v>134</v>
      </c>
      <c r="M12" s="5" t="s">
        <v>202</v>
      </c>
      <c r="N12" s="5" t="s">
        <v>842</v>
      </c>
      <c r="O12" s="5" t="s">
        <v>843</v>
      </c>
      <c r="P12" s="1"/>
    </row>
    <row r="13" spans="1:16" ht="25.5">
      <c r="A13" s="9">
        <v>2.7824519735329283E-2</v>
      </c>
      <c r="B13" s="10"/>
      <c r="C13" s="9">
        <v>1000</v>
      </c>
      <c r="D13" s="10"/>
      <c r="E13" s="9">
        <v>1000000</v>
      </c>
      <c r="F13" s="9">
        <v>3.2899500042200098</v>
      </c>
      <c r="G13" s="10"/>
      <c r="H13" s="10"/>
      <c r="I13" s="9">
        <v>0.24931501512700599</v>
      </c>
      <c r="J13" s="10"/>
      <c r="K13" s="10"/>
      <c r="L13" s="10"/>
      <c r="M13" s="10"/>
      <c r="N13" s="10"/>
      <c r="O13" s="11" t="s">
        <v>128</v>
      </c>
      <c r="P13" s="1"/>
    </row>
    <row r="14" spans="1:16" ht="15.2" customHeight="1">
      <c r="A14" s="25" t="s">
        <v>155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1"/>
    </row>
    <row r="15" spans="1:16">
      <c r="A15" s="4">
        <v>2.782451973532928E-10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54</v>
      </c>
      <c r="I15" s="4">
        <v>0</v>
      </c>
      <c r="J15" s="14"/>
      <c r="K15" s="5"/>
      <c r="L15" s="5" t="s">
        <v>54</v>
      </c>
      <c r="M15" s="5" t="s">
        <v>54</v>
      </c>
      <c r="N15" s="5" t="s">
        <v>54</v>
      </c>
      <c r="O15" s="5" t="s">
        <v>54</v>
      </c>
      <c r="P15" s="1"/>
    </row>
    <row r="16" spans="1:16" ht="25.5">
      <c r="A16" s="9">
        <v>2.782451973532928E-10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156</v>
      </c>
      <c r="P16" s="1"/>
    </row>
    <row r="17" spans="1:16" ht="15.2" customHeight="1">
      <c r="A17" s="25" t="s">
        <v>426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1"/>
    </row>
    <row r="18" spans="1:16">
      <c r="A18" s="4">
        <v>2.782451973532928E-10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54</v>
      </c>
      <c r="I18" s="4">
        <v>0</v>
      </c>
      <c r="J18" s="14"/>
      <c r="K18" s="5"/>
      <c r="L18" s="5" t="s">
        <v>54</v>
      </c>
      <c r="M18" s="5" t="s">
        <v>54</v>
      </c>
      <c r="N18" s="5" t="s">
        <v>54</v>
      </c>
      <c r="O18" s="5" t="s">
        <v>54</v>
      </c>
      <c r="P18" s="1"/>
    </row>
    <row r="19" spans="1:16">
      <c r="A19" s="9">
        <v>2.782451973532928E-10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427</v>
      </c>
      <c r="P19" s="1"/>
    </row>
    <row r="20" spans="1:16">
      <c r="A20" s="9">
        <v>2.7824520570064872E-2</v>
      </c>
      <c r="B20" s="10"/>
      <c r="C20" s="9">
        <v>1000.00003</v>
      </c>
      <c r="D20" s="10"/>
      <c r="E20" s="9">
        <v>1000000</v>
      </c>
      <c r="F20" s="9">
        <v>3.2899499055215129</v>
      </c>
      <c r="G20" s="10"/>
      <c r="H20" s="10"/>
      <c r="I20" s="9">
        <v>0.24931500764755576</v>
      </c>
      <c r="J20" s="10"/>
      <c r="K20" s="10"/>
      <c r="L20" s="10"/>
      <c r="M20" s="10"/>
      <c r="N20" s="10"/>
      <c r="O20" s="11" t="s">
        <v>100</v>
      </c>
      <c r="P20" s="1"/>
    </row>
    <row r="21" spans="1:16" ht="15.2" customHeight="1">
      <c r="A21" s="25" t="s">
        <v>101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1"/>
    </row>
    <row r="22" spans="1:16" ht="15.2" customHeight="1">
      <c r="A22" s="25" t="s">
        <v>844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1"/>
    </row>
    <row r="23" spans="1:16">
      <c r="A23" s="4">
        <v>2.782451973532928E-10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54</v>
      </c>
      <c r="I23" s="4">
        <v>0</v>
      </c>
      <c r="J23" s="14"/>
      <c r="K23" s="5"/>
      <c r="L23" s="5" t="s">
        <v>54</v>
      </c>
      <c r="M23" s="5" t="s">
        <v>54</v>
      </c>
      <c r="N23" s="5" t="s">
        <v>54</v>
      </c>
      <c r="O23" s="5" t="s">
        <v>54</v>
      </c>
      <c r="P23" s="1"/>
    </row>
    <row r="24" spans="1:16" ht="51">
      <c r="A24" s="9">
        <v>2.782451973532928E-10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845</v>
      </c>
      <c r="P24" s="1"/>
    </row>
    <row r="25" spans="1:16" ht="15.2" customHeight="1">
      <c r="A25" s="25" t="s">
        <v>846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1"/>
    </row>
    <row r="26" spans="1:16">
      <c r="A26" s="4">
        <v>2.782451973532928E-10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54</v>
      </c>
      <c r="I26" s="4">
        <v>0</v>
      </c>
      <c r="J26" s="14"/>
      <c r="K26" s="5"/>
      <c r="L26" s="5" t="s">
        <v>54</v>
      </c>
      <c r="M26" s="5" t="s">
        <v>54</v>
      </c>
      <c r="N26" s="5" t="s">
        <v>54</v>
      </c>
      <c r="O26" s="5" t="s">
        <v>54</v>
      </c>
      <c r="P26" s="1"/>
    </row>
    <row r="27" spans="1:16" ht="51">
      <c r="A27" s="9">
        <v>2.782451973532928E-10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847</v>
      </c>
      <c r="P27" s="1"/>
    </row>
    <row r="28" spans="1:16">
      <c r="A28" s="9">
        <v>5.5649039470658561E-10</v>
      </c>
      <c r="B28" s="10"/>
      <c r="C28" s="9">
        <v>2.0000000000000002E-5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106</v>
      </c>
      <c r="P28" s="1"/>
    </row>
    <row r="29" spans="1:16" ht="25.5">
      <c r="A29" s="6">
        <v>2.7824521126555268E-2</v>
      </c>
      <c r="B29" s="12"/>
      <c r="C29" s="6">
        <v>1000.00005</v>
      </c>
      <c r="D29" s="12"/>
      <c r="E29" s="6">
        <v>1000000</v>
      </c>
      <c r="F29" s="6">
        <v>3.2899498397225178</v>
      </c>
      <c r="G29" s="12"/>
      <c r="H29" s="12"/>
      <c r="I29" s="6">
        <v>0.24931500266125586</v>
      </c>
      <c r="J29" s="12"/>
      <c r="K29" s="12"/>
      <c r="L29" s="12"/>
      <c r="M29" s="12"/>
      <c r="N29" s="12"/>
      <c r="O29" s="7" t="s">
        <v>161</v>
      </c>
      <c r="P29" s="1"/>
    </row>
    <row r="30" spans="1:16" ht="20.100000000000001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ht="36" customHeight="1">
      <c r="A31" s="24" t="s">
        <v>33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</row>
  </sheetData>
  <mergeCells count="12">
    <mergeCell ref="A2:P2"/>
    <mergeCell ref="A3:P3"/>
    <mergeCell ref="A4:P4"/>
    <mergeCell ref="A7:O7"/>
    <mergeCell ref="A8:O8"/>
    <mergeCell ref="A25:O25"/>
    <mergeCell ref="A31:P31"/>
    <mergeCell ref="A11:O11"/>
    <mergeCell ref="A14:O14"/>
    <mergeCell ref="A17:O17"/>
    <mergeCell ref="A21:O21"/>
    <mergeCell ref="A22:O22"/>
  </mergeCells>
  <pageMargins left="0.5" right="0.5" top="0.4" bottom="0.4" header="0.4" footer="0.4"/>
  <pageSetup orientation="landscape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83"/>
  <sheetViews>
    <sheetView showGridLines="0" topLeftCell="A70" workbookViewId="0">
      <selection activeCell="J20" sqref="J20"/>
    </sheetView>
  </sheetViews>
  <sheetFormatPr defaultRowHeight="12.75"/>
  <cols>
    <col min="1" max="2" width="9.42578125" customWidth="1"/>
    <col min="3" max="3" width="14.28515625" customWidth="1"/>
    <col min="4" max="4" width="9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1" t="s">
        <v>848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109</v>
      </c>
      <c r="C6" s="3" t="s">
        <v>43</v>
      </c>
      <c r="D6" s="3" t="s">
        <v>111</v>
      </c>
      <c r="E6" s="3" t="s">
        <v>112</v>
      </c>
      <c r="F6" s="3" t="s">
        <v>44</v>
      </c>
      <c r="G6" s="3" t="s">
        <v>45</v>
      </c>
      <c r="H6" s="3" t="s">
        <v>36</v>
      </c>
      <c r="I6" s="3" t="s">
        <v>113</v>
      </c>
      <c r="J6" s="3" t="s">
        <v>557</v>
      </c>
      <c r="K6" s="3" t="s">
        <v>46</v>
      </c>
      <c r="L6" s="3" t="s">
        <v>47</v>
      </c>
      <c r="M6" s="3" t="s">
        <v>152</v>
      </c>
      <c r="N6" s="3" t="s">
        <v>48</v>
      </c>
      <c r="O6" s="3" t="s">
        <v>49</v>
      </c>
      <c r="P6" s="1"/>
    </row>
    <row r="7" spans="1:16" ht="15.2" customHeight="1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"/>
    </row>
    <row r="8" spans="1:16" ht="15.2" customHeight="1">
      <c r="A8" s="25" t="s">
        <v>849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1"/>
    </row>
    <row r="9" spans="1:16" ht="24">
      <c r="A9" s="4">
        <v>1.5920248707525599E-2</v>
      </c>
      <c r="B9" s="4">
        <v>7.0000019999999996E-2</v>
      </c>
      <c r="C9" s="4">
        <v>572.16616347599995</v>
      </c>
      <c r="D9" s="4">
        <v>136.22999999999999</v>
      </c>
      <c r="E9" s="4">
        <v>420000.12</v>
      </c>
      <c r="F9" s="4">
        <v>2.4168858031034501</v>
      </c>
      <c r="G9" s="4">
        <v>4.9000000000000004</v>
      </c>
      <c r="H9" s="5" t="s">
        <v>52</v>
      </c>
      <c r="I9" s="4">
        <v>5.3455647690165691</v>
      </c>
      <c r="J9" s="14">
        <v>39313</v>
      </c>
      <c r="K9" s="5" t="s">
        <v>82</v>
      </c>
      <c r="L9" s="5" t="s">
        <v>83</v>
      </c>
      <c r="M9" s="5" t="s">
        <v>178</v>
      </c>
      <c r="N9" s="5" t="s">
        <v>850</v>
      </c>
      <c r="O9" s="5" t="s">
        <v>851</v>
      </c>
      <c r="P9" s="1"/>
    </row>
    <row r="10" spans="1:16" ht="24">
      <c r="A10" s="4">
        <v>0.10019957363188765</v>
      </c>
      <c r="B10" s="4">
        <v>0</v>
      </c>
      <c r="C10" s="4">
        <v>3601.125</v>
      </c>
      <c r="D10" s="4">
        <v>160.05000000000001</v>
      </c>
      <c r="E10" s="4">
        <v>2250000</v>
      </c>
      <c r="F10" s="4">
        <v>1.7038003231287</v>
      </c>
      <c r="G10" s="4">
        <v>6.5</v>
      </c>
      <c r="H10" s="5" t="s">
        <v>52</v>
      </c>
      <c r="I10" s="4">
        <v>4.3235982565798183</v>
      </c>
      <c r="J10" s="14">
        <v>38717</v>
      </c>
      <c r="K10" s="5" t="s">
        <v>82</v>
      </c>
      <c r="L10" s="5" t="s">
        <v>167</v>
      </c>
      <c r="M10" s="5" t="s">
        <v>164</v>
      </c>
      <c r="N10" s="5" t="s">
        <v>852</v>
      </c>
      <c r="O10" s="5" t="s">
        <v>853</v>
      </c>
      <c r="P10" s="1"/>
    </row>
    <row r="11" spans="1:16" ht="24">
      <c r="A11" s="4">
        <v>6.6349047000157479E-2</v>
      </c>
      <c r="B11" s="4">
        <v>0</v>
      </c>
      <c r="C11" s="4">
        <v>2384.5531793999999</v>
      </c>
      <c r="D11" s="4">
        <v>158.97</v>
      </c>
      <c r="E11" s="4">
        <v>1500002</v>
      </c>
      <c r="F11" s="4">
        <v>1.7192736748457</v>
      </c>
      <c r="G11" s="4">
        <v>6.35</v>
      </c>
      <c r="H11" s="5" t="s">
        <v>52</v>
      </c>
      <c r="I11" s="4">
        <v>4.4048762324591255</v>
      </c>
      <c r="J11" s="14">
        <v>38717</v>
      </c>
      <c r="K11" s="5" t="s">
        <v>82</v>
      </c>
      <c r="L11" s="5" t="s">
        <v>167</v>
      </c>
      <c r="M11" s="5" t="s">
        <v>164</v>
      </c>
      <c r="N11" s="5" t="s">
        <v>854</v>
      </c>
      <c r="O11" s="5" t="s">
        <v>855</v>
      </c>
      <c r="P11" s="1"/>
    </row>
    <row r="12" spans="1:16" ht="36">
      <c r="A12" s="4">
        <v>0.13458163705584067</v>
      </c>
      <c r="B12" s="4">
        <v>0</v>
      </c>
      <c r="C12" s="4">
        <v>4836.8</v>
      </c>
      <c r="D12" s="4">
        <v>120.92</v>
      </c>
      <c r="E12" s="4">
        <v>4000000</v>
      </c>
      <c r="F12" s="4">
        <v>0.93616472184657895</v>
      </c>
      <c r="G12" s="4">
        <v>5.6</v>
      </c>
      <c r="H12" s="5" t="s">
        <v>52</v>
      </c>
      <c r="I12" s="4">
        <v>1.7026204148251984</v>
      </c>
      <c r="J12" s="14">
        <v>39813</v>
      </c>
      <c r="K12" s="5" t="s">
        <v>82</v>
      </c>
      <c r="L12" s="5" t="s">
        <v>167</v>
      </c>
      <c r="M12" s="5" t="s">
        <v>164</v>
      </c>
      <c r="N12" s="5" t="s">
        <v>856</v>
      </c>
      <c r="O12" s="5" t="s">
        <v>857</v>
      </c>
      <c r="P12" s="1"/>
    </row>
    <row r="13" spans="1:16" ht="48">
      <c r="A13" s="4">
        <v>6.6099929083248245E-3</v>
      </c>
      <c r="B13" s="4">
        <v>0</v>
      </c>
      <c r="C13" s="4">
        <v>237.56</v>
      </c>
      <c r="D13" s="4">
        <v>118.78</v>
      </c>
      <c r="E13" s="4">
        <v>200000</v>
      </c>
      <c r="F13" s="4">
        <v>-1.2190895901918399</v>
      </c>
      <c r="G13" s="4">
        <v>4.5999999999999996</v>
      </c>
      <c r="H13" s="5" t="s">
        <v>52</v>
      </c>
      <c r="I13" s="4">
        <v>0.48523219763340208</v>
      </c>
      <c r="J13" s="14">
        <v>39492</v>
      </c>
      <c r="K13" s="5" t="s">
        <v>82</v>
      </c>
      <c r="L13" s="5" t="s">
        <v>167</v>
      </c>
      <c r="M13" s="5" t="s">
        <v>168</v>
      </c>
      <c r="N13" s="5" t="s">
        <v>858</v>
      </c>
      <c r="O13" s="5" t="s">
        <v>859</v>
      </c>
      <c r="P13" s="1"/>
    </row>
    <row r="14" spans="1:16" ht="24">
      <c r="A14" s="4">
        <v>0.17057209684309438</v>
      </c>
      <c r="B14" s="4">
        <v>0</v>
      </c>
      <c r="C14" s="4">
        <v>6130.28</v>
      </c>
      <c r="D14" s="4">
        <v>117.89</v>
      </c>
      <c r="E14" s="4">
        <v>5200000</v>
      </c>
      <c r="F14" s="4">
        <v>3.1480672367811202</v>
      </c>
      <c r="G14" s="4">
        <v>4.0999999999999996</v>
      </c>
      <c r="H14" s="5" t="s">
        <v>52</v>
      </c>
      <c r="I14" s="4">
        <v>13.222912767168335</v>
      </c>
      <c r="J14" s="14">
        <v>41080</v>
      </c>
      <c r="K14" s="5" t="s">
        <v>177</v>
      </c>
      <c r="L14" s="5" t="s">
        <v>167</v>
      </c>
      <c r="M14" s="5" t="s">
        <v>331</v>
      </c>
      <c r="N14" s="5" t="s">
        <v>860</v>
      </c>
      <c r="O14" s="5" t="s">
        <v>861</v>
      </c>
      <c r="P14" s="1"/>
    </row>
    <row r="15" spans="1:16" ht="24">
      <c r="A15" s="4">
        <v>0.30322048626772435</v>
      </c>
      <c r="B15" s="4">
        <v>1.12023344903319</v>
      </c>
      <c r="C15" s="4">
        <v>10897.6</v>
      </c>
      <c r="D15" s="4">
        <v>136.22</v>
      </c>
      <c r="E15" s="4">
        <v>8000000</v>
      </c>
      <c r="F15" s="4">
        <v>1.09168501961231</v>
      </c>
      <c r="G15" s="4">
        <v>4.9000000000000004</v>
      </c>
      <c r="H15" s="5" t="s">
        <v>52</v>
      </c>
      <c r="I15" s="4">
        <v>3.5174450555372192</v>
      </c>
      <c r="J15" s="14">
        <v>38714</v>
      </c>
      <c r="K15" s="5" t="s">
        <v>177</v>
      </c>
      <c r="L15" s="5" t="s">
        <v>167</v>
      </c>
      <c r="M15" s="5" t="s">
        <v>331</v>
      </c>
      <c r="N15" s="5" t="s">
        <v>862</v>
      </c>
      <c r="O15" s="5" t="s">
        <v>863</v>
      </c>
      <c r="P15" s="1"/>
    </row>
    <row r="16" spans="1:16" ht="36">
      <c r="A16" s="4">
        <v>0.43562624588026228</v>
      </c>
      <c r="B16" s="4">
        <v>0</v>
      </c>
      <c r="C16" s="4">
        <v>15656.2</v>
      </c>
      <c r="D16" s="4">
        <v>223.66</v>
      </c>
      <c r="E16" s="4">
        <v>7000000</v>
      </c>
      <c r="F16" s="4">
        <v>1.55562331092358</v>
      </c>
      <c r="G16" s="4">
        <v>5.4</v>
      </c>
      <c r="H16" s="5" t="s">
        <v>52</v>
      </c>
      <c r="I16" s="4">
        <v>4.7095976542347957</v>
      </c>
      <c r="J16" s="14">
        <v>38335</v>
      </c>
      <c r="K16" s="5" t="s">
        <v>82</v>
      </c>
      <c r="L16" s="5" t="s">
        <v>167</v>
      </c>
      <c r="M16" s="5" t="s">
        <v>164</v>
      </c>
      <c r="N16" s="5" t="s">
        <v>864</v>
      </c>
      <c r="O16" s="5" t="s">
        <v>865</v>
      </c>
      <c r="P16" s="1"/>
    </row>
    <row r="17" spans="1:16" ht="24">
      <c r="A17" s="4">
        <v>8.9152098491652773E-2</v>
      </c>
      <c r="B17" s="4">
        <v>0</v>
      </c>
      <c r="C17" s="4">
        <v>3204.0839999999998</v>
      </c>
      <c r="D17" s="4">
        <v>140.53</v>
      </c>
      <c r="E17" s="4">
        <v>2280000</v>
      </c>
      <c r="F17" s="4">
        <v>1.08748885643482</v>
      </c>
      <c r="G17" s="4">
        <v>5.3</v>
      </c>
      <c r="H17" s="5" t="s">
        <v>52</v>
      </c>
      <c r="I17" s="4">
        <v>3.114847562116895</v>
      </c>
      <c r="J17" s="14">
        <v>38717</v>
      </c>
      <c r="K17" s="5" t="s">
        <v>82</v>
      </c>
      <c r="L17" s="5" t="s">
        <v>167</v>
      </c>
      <c r="M17" s="5" t="s">
        <v>164</v>
      </c>
      <c r="N17" s="5" t="s">
        <v>866</v>
      </c>
      <c r="O17" s="5" t="s">
        <v>867</v>
      </c>
      <c r="P17" s="1"/>
    </row>
    <row r="18" spans="1:16" ht="36">
      <c r="A18" s="4">
        <v>5.9028049147316949E-2</v>
      </c>
      <c r="B18" s="4">
        <v>0</v>
      </c>
      <c r="C18" s="4">
        <v>2121.44</v>
      </c>
      <c r="D18" s="4">
        <v>132.59</v>
      </c>
      <c r="E18" s="4">
        <v>1600000</v>
      </c>
      <c r="F18" s="4">
        <v>-0.13464366900920999</v>
      </c>
      <c r="G18" s="4">
        <v>5.3</v>
      </c>
      <c r="H18" s="5" t="s">
        <v>52</v>
      </c>
      <c r="I18" s="4">
        <v>1.2223091878589309</v>
      </c>
      <c r="J18" s="14">
        <v>38717</v>
      </c>
      <c r="K18" s="5" t="s">
        <v>82</v>
      </c>
      <c r="L18" s="5" t="s">
        <v>167</v>
      </c>
      <c r="M18" s="5" t="s">
        <v>164</v>
      </c>
      <c r="N18" s="5" t="s">
        <v>868</v>
      </c>
      <c r="O18" s="5" t="s">
        <v>869</v>
      </c>
      <c r="P18" s="1"/>
    </row>
    <row r="19" spans="1:16" ht="36">
      <c r="A19" s="4">
        <v>4.2103729369263439E-2</v>
      </c>
      <c r="B19" s="4">
        <v>0</v>
      </c>
      <c r="C19" s="4">
        <v>1513.1880000000001</v>
      </c>
      <c r="D19" s="4">
        <v>140.11000000000001</v>
      </c>
      <c r="E19" s="4">
        <v>1080000</v>
      </c>
      <c r="F19" s="4">
        <v>1.0882756370305999</v>
      </c>
      <c r="G19" s="4">
        <v>5.15</v>
      </c>
      <c r="H19" s="5" t="s">
        <v>52</v>
      </c>
      <c r="I19" s="4">
        <v>3.1645284294827478</v>
      </c>
      <c r="J19" s="14">
        <v>38717</v>
      </c>
      <c r="K19" s="5" t="s">
        <v>82</v>
      </c>
      <c r="L19" s="5" t="s">
        <v>167</v>
      </c>
      <c r="M19" s="5" t="s">
        <v>164</v>
      </c>
      <c r="N19" s="5" t="s">
        <v>870</v>
      </c>
      <c r="O19" s="5" t="s">
        <v>871</v>
      </c>
      <c r="P19" s="1"/>
    </row>
    <row r="20" spans="1:16" ht="36">
      <c r="A20" s="4">
        <v>5.1312337431753424E-2</v>
      </c>
      <c r="B20" s="4">
        <v>0.65154783500000002</v>
      </c>
      <c r="C20" s="4">
        <v>1844.140992184</v>
      </c>
      <c r="D20" s="4">
        <v>141.52000000000001</v>
      </c>
      <c r="E20" s="4">
        <v>1303095.67</v>
      </c>
      <c r="F20" s="4">
        <v>1.14754644191265</v>
      </c>
      <c r="G20" s="4">
        <v>5.55</v>
      </c>
      <c r="H20" s="5" t="s">
        <v>52</v>
      </c>
      <c r="I20" s="4">
        <v>3.3331121404133768</v>
      </c>
      <c r="J20" s="14">
        <v>38717</v>
      </c>
      <c r="K20" s="5" t="s">
        <v>82</v>
      </c>
      <c r="L20" s="5" t="s">
        <v>167</v>
      </c>
      <c r="M20" s="5" t="s">
        <v>168</v>
      </c>
      <c r="N20" s="5" t="s">
        <v>872</v>
      </c>
      <c r="O20" s="5" t="s">
        <v>873</v>
      </c>
      <c r="P20" s="1"/>
    </row>
    <row r="21" spans="1:16" ht="24">
      <c r="A21" s="4">
        <v>2.4107275196768228E-2</v>
      </c>
      <c r="B21" s="4">
        <v>3.8115287763022997E-2</v>
      </c>
      <c r="C21" s="4">
        <v>866.404</v>
      </c>
      <c r="D21" s="4">
        <v>149.38</v>
      </c>
      <c r="E21" s="4">
        <v>580000</v>
      </c>
      <c r="F21" s="4">
        <v>2.8962974461317099</v>
      </c>
      <c r="G21" s="4">
        <v>4.9000000000000004</v>
      </c>
      <c r="H21" s="5" t="s">
        <v>52</v>
      </c>
      <c r="I21" s="4">
        <v>11.661713495427653</v>
      </c>
      <c r="J21" s="14">
        <v>40975</v>
      </c>
      <c r="K21" s="5" t="s">
        <v>177</v>
      </c>
      <c r="L21" s="5" t="s">
        <v>167</v>
      </c>
      <c r="M21" s="5" t="s">
        <v>331</v>
      </c>
      <c r="N21" s="5" t="s">
        <v>874</v>
      </c>
      <c r="O21" s="5" t="s">
        <v>875</v>
      </c>
      <c r="P21" s="1"/>
    </row>
    <row r="22" spans="1:16" ht="24">
      <c r="A22" s="4">
        <v>0.30963125561474425</v>
      </c>
      <c r="B22" s="4">
        <v>0</v>
      </c>
      <c r="C22" s="4">
        <v>11128</v>
      </c>
      <c r="D22" s="4">
        <v>222.56</v>
      </c>
      <c r="E22" s="4">
        <v>5000000</v>
      </c>
      <c r="F22" s="4">
        <v>2.25533352077007</v>
      </c>
      <c r="G22" s="4">
        <v>5.25</v>
      </c>
      <c r="H22" s="5" t="s">
        <v>52</v>
      </c>
      <c r="I22" s="4">
        <v>6.205951379333448</v>
      </c>
      <c r="J22" s="14">
        <v>38312</v>
      </c>
      <c r="K22" s="5" t="s">
        <v>82</v>
      </c>
      <c r="L22" s="5" t="s">
        <v>167</v>
      </c>
      <c r="M22" s="5" t="s">
        <v>164</v>
      </c>
      <c r="N22" s="5" t="s">
        <v>876</v>
      </c>
      <c r="O22" s="5" t="s">
        <v>877</v>
      </c>
      <c r="P22" s="1"/>
    </row>
    <row r="23" spans="1:16" ht="36">
      <c r="A23" s="4">
        <v>3.1522398408154545E-2</v>
      </c>
      <c r="B23" s="4">
        <v>0</v>
      </c>
      <c r="C23" s="4">
        <v>1132.9000000000001</v>
      </c>
      <c r="D23" s="4">
        <v>113.29</v>
      </c>
      <c r="E23" s="4">
        <v>1000000</v>
      </c>
      <c r="F23" s="4">
        <v>2.63482402813435</v>
      </c>
      <c r="G23" s="4">
        <v>3.95</v>
      </c>
      <c r="H23" s="5" t="s">
        <v>52</v>
      </c>
      <c r="I23" s="4">
        <v>7.3844736410571725</v>
      </c>
      <c r="J23" s="14">
        <v>40625</v>
      </c>
      <c r="K23" s="5" t="s">
        <v>187</v>
      </c>
      <c r="L23" s="5" t="s">
        <v>188</v>
      </c>
      <c r="M23" s="5" t="s">
        <v>164</v>
      </c>
      <c r="N23" s="5" t="s">
        <v>878</v>
      </c>
      <c r="O23" s="5" t="s">
        <v>879</v>
      </c>
      <c r="P23" s="1"/>
    </row>
    <row r="24" spans="1:16" ht="48">
      <c r="A24" s="4">
        <v>5.0601671590669826E-2</v>
      </c>
      <c r="B24" s="4">
        <v>0</v>
      </c>
      <c r="C24" s="4">
        <v>1818.6</v>
      </c>
      <c r="D24" s="4">
        <v>121.24</v>
      </c>
      <c r="E24" s="4">
        <v>1500000</v>
      </c>
      <c r="F24" s="4">
        <v>2.34948493206501</v>
      </c>
      <c r="G24" s="4">
        <v>4.6500000000000004</v>
      </c>
      <c r="H24" s="5" t="s">
        <v>52</v>
      </c>
      <c r="I24" s="4">
        <v>7.2349835960287034</v>
      </c>
      <c r="J24" s="14">
        <v>40822</v>
      </c>
      <c r="K24" s="5" t="s">
        <v>187</v>
      </c>
      <c r="L24" s="5" t="s">
        <v>188</v>
      </c>
      <c r="M24" s="5" t="s">
        <v>168</v>
      </c>
      <c r="N24" s="5" t="s">
        <v>880</v>
      </c>
      <c r="O24" s="5" t="s">
        <v>881</v>
      </c>
      <c r="P24" s="1"/>
    </row>
    <row r="25" spans="1:16" ht="24">
      <c r="A25" s="4">
        <v>6.2937147994807013E-2</v>
      </c>
      <c r="B25" s="4">
        <v>0.22023853193883799</v>
      </c>
      <c r="C25" s="4">
        <v>2261.9311525759999</v>
      </c>
      <c r="D25" s="4">
        <v>146.47999999999999</v>
      </c>
      <c r="E25" s="4">
        <v>1544191.12</v>
      </c>
      <c r="F25" s="4">
        <v>2.7043229807615301</v>
      </c>
      <c r="G25" s="4">
        <v>5.6</v>
      </c>
      <c r="H25" s="5" t="s">
        <v>52</v>
      </c>
      <c r="I25" s="4">
        <v>7.1132905481885524</v>
      </c>
      <c r="J25" s="14">
        <v>39084</v>
      </c>
      <c r="K25" s="5" t="s">
        <v>177</v>
      </c>
      <c r="L25" s="5" t="s">
        <v>86</v>
      </c>
      <c r="M25" s="5" t="s">
        <v>331</v>
      </c>
      <c r="N25" s="5" t="s">
        <v>882</v>
      </c>
      <c r="O25" s="5" t="s">
        <v>883</v>
      </c>
      <c r="P25" s="1"/>
    </row>
    <row r="26" spans="1:16">
      <c r="A26" s="4">
        <v>3.9147457620943911E-2</v>
      </c>
      <c r="B26" s="4">
        <v>0</v>
      </c>
      <c r="C26" s="4">
        <v>1406.941</v>
      </c>
      <c r="D26" s="4">
        <v>117.05</v>
      </c>
      <c r="E26" s="4">
        <v>1202000</v>
      </c>
      <c r="F26" s="4">
        <v>3.5123466526269902</v>
      </c>
      <c r="G26" s="4">
        <v>4.8</v>
      </c>
      <c r="H26" s="5" t="s">
        <v>52</v>
      </c>
      <c r="I26" s="4">
        <v>10.369487947858651</v>
      </c>
      <c r="J26" s="14">
        <v>40918</v>
      </c>
      <c r="K26" s="5" t="s">
        <v>177</v>
      </c>
      <c r="L26" s="5" t="s">
        <v>86</v>
      </c>
      <c r="M26" s="5" t="s">
        <v>331</v>
      </c>
      <c r="N26" s="5" t="s">
        <v>884</v>
      </c>
      <c r="O26" s="5" t="s">
        <v>885</v>
      </c>
      <c r="P26" s="1"/>
    </row>
    <row r="27" spans="1:16" ht="24">
      <c r="A27" s="4">
        <v>1.3895804046020081E-2</v>
      </c>
      <c r="B27" s="4">
        <v>0.102952136987289</v>
      </c>
      <c r="C27" s="4">
        <v>499.40858559999998</v>
      </c>
      <c r="D27" s="4">
        <v>134.13999999999999</v>
      </c>
      <c r="E27" s="4">
        <v>372304</v>
      </c>
      <c r="F27" s="4">
        <v>1.9424571038484599</v>
      </c>
      <c r="G27" s="4">
        <v>4.95</v>
      </c>
      <c r="H27" s="5" t="s">
        <v>52</v>
      </c>
      <c r="I27" s="4">
        <v>4.1313472941617571</v>
      </c>
      <c r="J27" s="14">
        <v>39154</v>
      </c>
      <c r="K27" s="5" t="s">
        <v>82</v>
      </c>
      <c r="L27" s="5" t="s">
        <v>86</v>
      </c>
      <c r="M27" s="5" t="s">
        <v>220</v>
      </c>
      <c r="N27" s="5" t="s">
        <v>886</v>
      </c>
      <c r="O27" s="5" t="s">
        <v>887</v>
      </c>
      <c r="P27" s="1"/>
    </row>
    <row r="28" spans="1:16" ht="24">
      <c r="A28" s="4">
        <v>1.7860215585289132E-2</v>
      </c>
      <c r="B28" s="4">
        <v>0.17613233153116201</v>
      </c>
      <c r="C28" s="4">
        <v>641.88765000000001</v>
      </c>
      <c r="D28" s="4">
        <v>133.31</v>
      </c>
      <c r="E28" s="4">
        <v>481500</v>
      </c>
      <c r="F28" s="4">
        <v>2.40272375237942</v>
      </c>
      <c r="G28" s="4">
        <v>5</v>
      </c>
      <c r="H28" s="5" t="s">
        <v>52</v>
      </c>
      <c r="I28" s="4">
        <v>3.6775195126272178</v>
      </c>
      <c r="J28" s="14">
        <v>40983</v>
      </c>
      <c r="K28" s="5" t="s">
        <v>187</v>
      </c>
      <c r="L28" s="5" t="s">
        <v>138</v>
      </c>
      <c r="M28" s="5" t="s">
        <v>220</v>
      </c>
      <c r="N28" s="5" t="s">
        <v>888</v>
      </c>
      <c r="O28" s="5" t="s">
        <v>889</v>
      </c>
      <c r="P28" s="1"/>
    </row>
    <row r="29" spans="1:16" ht="36">
      <c r="A29" s="4">
        <v>4.1395094500644075E-2</v>
      </c>
      <c r="B29" s="4">
        <v>0</v>
      </c>
      <c r="C29" s="4">
        <v>1487.72</v>
      </c>
      <c r="D29" s="4">
        <v>114.44</v>
      </c>
      <c r="E29" s="4">
        <v>1300000</v>
      </c>
      <c r="F29" s="4">
        <v>2.4942525616884201</v>
      </c>
      <c r="G29" s="4">
        <v>3.8</v>
      </c>
      <c r="H29" s="5" t="s">
        <v>52</v>
      </c>
      <c r="I29" s="4">
        <v>8.1017631799973788</v>
      </c>
      <c r="J29" s="14">
        <v>40951</v>
      </c>
      <c r="K29" s="5" t="s">
        <v>82</v>
      </c>
      <c r="L29" s="5" t="s">
        <v>134</v>
      </c>
      <c r="M29" s="5" t="s">
        <v>164</v>
      </c>
      <c r="N29" s="5" t="s">
        <v>890</v>
      </c>
      <c r="O29" s="5" t="s">
        <v>891</v>
      </c>
      <c r="P29" s="1"/>
    </row>
    <row r="30" spans="1:16" ht="24">
      <c r="A30" s="4">
        <v>3.989696268075963E-2</v>
      </c>
      <c r="B30" s="4">
        <v>0.17688765384615401</v>
      </c>
      <c r="C30" s="4">
        <v>1433.8778552250001</v>
      </c>
      <c r="D30" s="4">
        <v>124.71</v>
      </c>
      <c r="E30" s="4">
        <v>1149769.75</v>
      </c>
      <c r="F30" s="4">
        <v>-0.42312988746166302</v>
      </c>
      <c r="G30" s="4">
        <v>5</v>
      </c>
      <c r="H30" s="5" t="s">
        <v>52</v>
      </c>
      <c r="I30" s="4">
        <v>0.6181591349257376</v>
      </c>
      <c r="J30" s="14">
        <v>39056</v>
      </c>
      <c r="K30" s="5" t="s">
        <v>82</v>
      </c>
      <c r="L30" s="5" t="s">
        <v>134</v>
      </c>
      <c r="M30" s="5" t="s">
        <v>220</v>
      </c>
      <c r="N30" s="5" t="s">
        <v>892</v>
      </c>
      <c r="O30" s="5" t="s">
        <v>893</v>
      </c>
      <c r="P30" s="1"/>
    </row>
    <row r="31" spans="1:16" ht="36">
      <c r="A31" s="4">
        <v>3.4956222388691525E-2</v>
      </c>
      <c r="B31" s="4">
        <v>0</v>
      </c>
      <c r="C31" s="4">
        <v>1256.31</v>
      </c>
      <c r="D31" s="4">
        <v>114.21</v>
      </c>
      <c r="E31" s="4">
        <v>1100000</v>
      </c>
      <c r="F31" s="4">
        <v>2.5196918009519602</v>
      </c>
      <c r="G31" s="4">
        <v>3.8</v>
      </c>
      <c r="H31" s="5" t="s">
        <v>52</v>
      </c>
      <c r="I31" s="4">
        <v>8.100012220885608</v>
      </c>
      <c r="J31" s="14">
        <v>40933</v>
      </c>
      <c r="K31" s="5" t="s">
        <v>82</v>
      </c>
      <c r="L31" s="5" t="s">
        <v>134</v>
      </c>
      <c r="M31" s="5" t="s">
        <v>164</v>
      </c>
      <c r="N31" s="5" t="s">
        <v>894</v>
      </c>
      <c r="O31" s="5" t="s">
        <v>895</v>
      </c>
      <c r="P31" s="1"/>
    </row>
    <row r="32" spans="1:16" ht="36">
      <c r="A32" s="4">
        <v>0.10900495699666378</v>
      </c>
      <c r="B32" s="4">
        <v>0</v>
      </c>
      <c r="C32" s="4">
        <v>3917.5862884080002</v>
      </c>
      <c r="D32" s="4">
        <v>140.38</v>
      </c>
      <c r="E32" s="4">
        <v>2790701.16</v>
      </c>
      <c r="F32" s="4">
        <v>1.59233973872662</v>
      </c>
      <c r="G32" s="4">
        <v>6.3</v>
      </c>
      <c r="H32" s="5" t="s">
        <v>52</v>
      </c>
      <c r="I32" s="4">
        <v>2.9226776196155986</v>
      </c>
      <c r="J32" s="14">
        <v>38994</v>
      </c>
      <c r="K32" s="5" t="s">
        <v>82</v>
      </c>
      <c r="L32" s="5" t="s">
        <v>134</v>
      </c>
      <c r="M32" s="5" t="s">
        <v>220</v>
      </c>
      <c r="N32" s="5" t="s">
        <v>896</v>
      </c>
      <c r="O32" s="5" t="s">
        <v>897</v>
      </c>
      <c r="P32" s="1"/>
    </row>
    <row r="33" spans="1:16" ht="24">
      <c r="A33" s="4">
        <v>5.1115033979786659E-2</v>
      </c>
      <c r="B33" s="4">
        <v>0.230769230769231</v>
      </c>
      <c r="C33" s="4">
        <v>1837.05</v>
      </c>
      <c r="D33" s="4">
        <v>122.47</v>
      </c>
      <c r="E33" s="4">
        <v>1500000</v>
      </c>
      <c r="F33" s="4">
        <v>0.55772325527667899</v>
      </c>
      <c r="G33" s="4">
        <v>5.35</v>
      </c>
      <c r="H33" s="5" t="s">
        <v>52</v>
      </c>
      <c r="I33" s="4">
        <v>0.78822165841879099</v>
      </c>
      <c r="J33" s="14">
        <v>38915</v>
      </c>
      <c r="K33" s="5" t="s">
        <v>82</v>
      </c>
      <c r="L33" s="5" t="s">
        <v>134</v>
      </c>
      <c r="M33" s="5" t="s">
        <v>220</v>
      </c>
      <c r="N33" s="5" t="s">
        <v>898</v>
      </c>
      <c r="O33" s="5" t="s">
        <v>899</v>
      </c>
      <c r="P33" s="1"/>
    </row>
    <row r="34" spans="1:16" ht="48">
      <c r="A34" s="4">
        <v>6.4135517989933999E-2</v>
      </c>
      <c r="B34" s="4">
        <v>0</v>
      </c>
      <c r="C34" s="4">
        <v>2305</v>
      </c>
      <c r="D34" s="4">
        <v>115.25</v>
      </c>
      <c r="E34" s="4">
        <v>2000000</v>
      </c>
      <c r="F34" s="4">
        <v>2.94455332267284</v>
      </c>
      <c r="G34" s="4">
        <v>4.0999999999999996</v>
      </c>
      <c r="H34" s="5" t="s">
        <v>52</v>
      </c>
      <c r="I34" s="4">
        <v>9.379319713642559</v>
      </c>
      <c r="J34" s="14">
        <v>40596</v>
      </c>
      <c r="K34" s="5" t="s">
        <v>82</v>
      </c>
      <c r="L34" s="5" t="s">
        <v>134</v>
      </c>
      <c r="M34" s="5" t="s">
        <v>164</v>
      </c>
      <c r="N34" s="5" t="s">
        <v>900</v>
      </c>
      <c r="O34" s="5" t="s">
        <v>901</v>
      </c>
      <c r="P34" s="1"/>
    </row>
    <row r="35" spans="1:16" ht="36">
      <c r="A35" s="4">
        <v>3.0758006874822179E-3</v>
      </c>
      <c r="B35" s="4">
        <v>6.7113241392021596E-3</v>
      </c>
      <c r="C35" s="4">
        <v>110.5428132</v>
      </c>
      <c r="D35" s="4">
        <v>126.81</v>
      </c>
      <c r="E35" s="4">
        <v>87172</v>
      </c>
      <c r="F35" s="4">
        <v>3.31827410566807</v>
      </c>
      <c r="G35" s="4">
        <v>4.9000000000000004</v>
      </c>
      <c r="H35" s="5" t="s">
        <v>52</v>
      </c>
      <c r="I35" s="4">
        <v>3.4602882420777132</v>
      </c>
      <c r="J35" s="14">
        <v>39148</v>
      </c>
      <c r="K35" s="5" t="s">
        <v>177</v>
      </c>
      <c r="L35" s="5" t="s">
        <v>209</v>
      </c>
      <c r="M35" s="5" t="s">
        <v>220</v>
      </c>
      <c r="N35" s="5" t="s">
        <v>902</v>
      </c>
      <c r="O35" s="5" t="s">
        <v>903</v>
      </c>
      <c r="P35" s="1"/>
    </row>
    <row r="36" spans="1:16" ht="24">
      <c r="A36" s="4">
        <v>8.2716732269186882E-2</v>
      </c>
      <c r="B36" s="4">
        <v>0.15360983102918599</v>
      </c>
      <c r="C36" s="4">
        <v>2972.8</v>
      </c>
      <c r="D36" s="4">
        <v>148.63999999999999</v>
      </c>
      <c r="E36" s="4">
        <v>2000000</v>
      </c>
      <c r="F36" s="4">
        <v>2.57030801928043</v>
      </c>
      <c r="G36" s="4">
        <v>5.75</v>
      </c>
      <c r="H36" s="5" t="s">
        <v>52</v>
      </c>
      <c r="I36" s="4">
        <v>7.6717434531781148</v>
      </c>
      <c r="J36" s="14">
        <v>39408</v>
      </c>
      <c r="K36" s="5" t="s">
        <v>82</v>
      </c>
      <c r="L36" s="5" t="s">
        <v>209</v>
      </c>
      <c r="M36" s="5" t="s">
        <v>164</v>
      </c>
      <c r="N36" s="5" t="s">
        <v>904</v>
      </c>
      <c r="O36" s="5" t="s">
        <v>905</v>
      </c>
      <c r="P36" s="1"/>
    </row>
    <row r="37" spans="1:16" ht="24">
      <c r="A37" s="4">
        <v>4.9417126168217343E-3</v>
      </c>
      <c r="B37" s="4">
        <v>6.7338831111111094E-2</v>
      </c>
      <c r="C37" s="4">
        <v>177.60280011399999</v>
      </c>
      <c r="D37" s="4">
        <v>117.22</v>
      </c>
      <c r="E37" s="4">
        <v>151512.37</v>
      </c>
      <c r="F37" s="4">
        <v>6.2595222328901299</v>
      </c>
      <c r="G37" s="4">
        <v>5</v>
      </c>
      <c r="H37" s="5" t="s">
        <v>52</v>
      </c>
      <c r="I37" s="4">
        <v>1.7542250767448224</v>
      </c>
      <c r="J37" s="14">
        <v>39140</v>
      </c>
      <c r="K37" s="5" t="s">
        <v>82</v>
      </c>
      <c r="L37" s="5" t="s">
        <v>234</v>
      </c>
      <c r="M37" s="5" t="s">
        <v>220</v>
      </c>
      <c r="N37" s="5" t="s">
        <v>906</v>
      </c>
      <c r="O37" s="5" t="s">
        <v>907</v>
      </c>
      <c r="P37" s="1"/>
    </row>
    <row r="38" spans="1:16" ht="36">
      <c r="A38" s="4">
        <v>0.13430700904605294</v>
      </c>
      <c r="B38" s="4">
        <v>0</v>
      </c>
      <c r="C38" s="4">
        <v>4826.93</v>
      </c>
      <c r="D38" s="4">
        <v>117.73</v>
      </c>
      <c r="E38" s="4">
        <v>4100000</v>
      </c>
      <c r="F38" s="4">
        <v>3.4200310627222001</v>
      </c>
      <c r="G38" s="4">
        <v>6.4</v>
      </c>
      <c r="H38" s="5" t="s">
        <v>52</v>
      </c>
      <c r="I38" s="4">
        <v>4.294592782762563</v>
      </c>
      <c r="J38" s="14">
        <v>41039</v>
      </c>
      <c r="K38" s="5" t="s">
        <v>82</v>
      </c>
      <c r="L38" s="5" t="s">
        <v>234</v>
      </c>
      <c r="M38" s="5" t="s">
        <v>178</v>
      </c>
      <c r="N38" s="5" t="s">
        <v>908</v>
      </c>
      <c r="O38" s="5" t="s">
        <v>909</v>
      </c>
      <c r="P38" s="1"/>
    </row>
    <row r="39" spans="1:16" ht="36">
      <c r="A39" s="4">
        <v>4.3043558172363661E-2</v>
      </c>
      <c r="B39" s="4">
        <v>0</v>
      </c>
      <c r="C39" s="4">
        <v>1546.9649999999999</v>
      </c>
      <c r="D39" s="4">
        <v>114.59</v>
      </c>
      <c r="E39" s="4">
        <v>1350000</v>
      </c>
      <c r="F39" s="4">
        <v>3.6508200374841699</v>
      </c>
      <c r="G39" s="4">
        <v>5.85</v>
      </c>
      <c r="H39" s="5" t="s">
        <v>52</v>
      </c>
      <c r="I39" s="4">
        <v>3.2677974949612696</v>
      </c>
      <c r="J39" s="14">
        <v>40615</v>
      </c>
      <c r="K39" s="5" t="s">
        <v>82</v>
      </c>
      <c r="L39" s="5" t="s">
        <v>234</v>
      </c>
      <c r="M39" s="5" t="s">
        <v>178</v>
      </c>
      <c r="N39" s="5" t="s">
        <v>910</v>
      </c>
      <c r="O39" s="5" t="s">
        <v>911</v>
      </c>
      <c r="P39" s="1"/>
    </row>
    <row r="40" spans="1:16" ht="24">
      <c r="A40" s="4">
        <v>4.8498642657726548E-2</v>
      </c>
      <c r="B40" s="4">
        <v>0</v>
      </c>
      <c r="C40" s="4">
        <v>1743.0181408000001</v>
      </c>
      <c r="D40" s="4">
        <v>127.28</v>
      </c>
      <c r="E40" s="4">
        <v>1369436</v>
      </c>
      <c r="F40" s="4">
        <v>4.65737467968464</v>
      </c>
      <c r="G40" s="4">
        <v>7.15</v>
      </c>
      <c r="H40" s="5" t="s">
        <v>52</v>
      </c>
      <c r="I40" s="4">
        <v>8.1633921862666252</v>
      </c>
      <c r="J40" s="14">
        <v>40618</v>
      </c>
      <c r="K40" s="5" t="s">
        <v>187</v>
      </c>
      <c r="L40" s="5" t="s">
        <v>912</v>
      </c>
      <c r="M40" s="5" t="s">
        <v>331</v>
      </c>
      <c r="N40" s="5" t="s">
        <v>913</v>
      </c>
      <c r="O40" s="5" t="s">
        <v>914</v>
      </c>
      <c r="P40" s="1"/>
    </row>
    <row r="41" spans="1:16" ht="24">
      <c r="A41" s="4">
        <v>8.5340512136477129E-2</v>
      </c>
      <c r="B41" s="4">
        <v>0</v>
      </c>
      <c r="C41" s="4">
        <v>3067.0974000000001</v>
      </c>
      <c r="D41" s="4">
        <v>120.42</v>
      </c>
      <c r="E41" s="4">
        <v>2547000</v>
      </c>
      <c r="F41" s="4">
        <v>3.9542550872564299</v>
      </c>
      <c r="G41" s="4">
        <v>6</v>
      </c>
      <c r="H41" s="5" t="s">
        <v>52</v>
      </c>
      <c r="I41" s="4">
        <v>6.8788684286899402</v>
      </c>
      <c r="J41" s="14">
        <v>40939</v>
      </c>
      <c r="K41" s="5" t="s">
        <v>177</v>
      </c>
      <c r="L41" s="5" t="s">
        <v>234</v>
      </c>
      <c r="M41" s="5" t="s">
        <v>178</v>
      </c>
      <c r="N41" s="5" t="s">
        <v>915</v>
      </c>
      <c r="O41" s="5" t="s">
        <v>916</v>
      </c>
      <c r="P41" s="1"/>
    </row>
    <row r="42" spans="1:16" ht="24">
      <c r="A42" s="4">
        <v>7.4676113854150378E-2</v>
      </c>
      <c r="B42" s="4">
        <v>0.15079368279298899</v>
      </c>
      <c r="C42" s="4">
        <v>2683.8240000000001</v>
      </c>
      <c r="D42" s="4">
        <v>143.52000000000001</v>
      </c>
      <c r="E42" s="4">
        <v>1870000</v>
      </c>
      <c r="F42" s="4">
        <v>1.5745060452222801</v>
      </c>
      <c r="G42" s="4">
        <v>6.5</v>
      </c>
      <c r="H42" s="5" t="s">
        <v>52</v>
      </c>
      <c r="I42" s="4">
        <v>3.0663967592637187</v>
      </c>
      <c r="J42" s="14">
        <v>40876</v>
      </c>
      <c r="K42" s="5" t="s">
        <v>177</v>
      </c>
      <c r="L42" s="5" t="s">
        <v>234</v>
      </c>
      <c r="M42" s="5" t="s">
        <v>178</v>
      </c>
      <c r="N42" s="5" t="s">
        <v>917</v>
      </c>
      <c r="O42" s="5" t="s">
        <v>918</v>
      </c>
      <c r="P42" s="1"/>
    </row>
    <row r="43" spans="1:16" ht="24">
      <c r="A43" s="4">
        <v>0.21158432595218032</v>
      </c>
      <c r="B43" s="4">
        <v>0</v>
      </c>
      <c r="C43" s="4">
        <v>7604.24</v>
      </c>
      <c r="D43" s="4">
        <v>135.79</v>
      </c>
      <c r="E43" s="4">
        <v>5600000</v>
      </c>
      <c r="F43" s="4">
        <v>0.74628833806514605</v>
      </c>
      <c r="G43" s="4">
        <v>6.5</v>
      </c>
      <c r="H43" s="5" t="s">
        <v>52</v>
      </c>
      <c r="I43" s="4">
        <v>1.9119393729901346</v>
      </c>
      <c r="J43" s="14">
        <v>40799.958333333328</v>
      </c>
      <c r="K43" s="5" t="s">
        <v>177</v>
      </c>
      <c r="L43" s="5" t="s">
        <v>234</v>
      </c>
      <c r="M43" s="5" t="s">
        <v>178</v>
      </c>
      <c r="N43" s="5" t="s">
        <v>919</v>
      </c>
      <c r="O43" s="5" t="s">
        <v>920</v>
      </c>
      <c r="P43" s="1"/>
    </row>
    <row r="44" spans="1:16" ht="36">
      <c r="A44" s="4">
        <v>5.1467705192524416E-3</v>
      </c>
      <c r="B44" s="4">
        <v>8.2926066797874107E-2</v>
      </c>
      <c r="C44" s="4">
        <v>184.97248355799999</v>
      </c>
      <c r="D44" s="4">
        <v>82.21</v>
      </c>
      <c r="E44" s="4">
        <v>224999.98</v>
      </c>
      <c r="F44" s="4">
        <v>24.675433378100401</v>
      </c>
      <c r="G44" s="4">
        <v>6.75</v>
      </c>
      <c r="H44" s="5" t="s">
        <v>52</v>
      </c>
      <c r="I44" s="4">
        <v>2.2197070432512089</v>
      </c>
      <c r="J44" s="14">
        <v>39470</v>
      </c>
      <c r="K44" s="5" t="s">
        <v>187</v>
      </c>
      <c r="L44" s="5" t="s">
        <v>912</v>
      </c>
      <c r="M44" s="5" t="s">
        <v>202</v>
      </c>
      <c r="N44" s="5" t="s">
        <v>921</v>
      </c>
      <c r="O44" s="5" t="s">
        <v>922</v>
      </c>
      <c r="P44" s="1"/>
    </row>
    <row r="45" spans="1:16" ht="24">
      <c r="A45" s="4">
        <v>9.1109853959846346E-2</v>
      </c>
      <c r="B45" s="4">
        <v>0.40823917364777101</v>
      </c>
      <c r="C45" s="4">
        <v>3274.4448000000002</v>
      </c>
      <c r="D45" s="4">
        <v>134.63999999999999</v>
      </c>
      <c r="E45" s="4">
        <v>2432000</v>
      </c>
      <c r="F45" s="4">
        <v>1.8378152846097899</v>
      </c>
      <c r="G45" s="4">
        <v>5.35</v>
      </c>
      <c r="H45" s="5" t="s">
        <v>52</v>
      </c>
      <c r="I45" s="4">
        <v>3.2355524044410826</v>
      </c>
      <c r="J45" s="14">
        <v>39028</v>
      </c>
      <c r="K45" s="5" t="s">
        <v>177</v>
      </c>
      <c r="L45" s="5" t="s">
        <v>237</v>
      </c>
      <c r="M45" s="5" t="s">
        <v>220</v>
      </c>
      <c r="N45" s="5" t="s">
        <v>923</v>
      </c>
      <c r="O45" s="5" t="s">
        <v>924</v>
      </c>
      <c r="P45" s="1"/>
    </row>
    <row r="46" spans="1:16" ht="24">
      <c r="A46" s="4">
        <v>1.490003031826883E-2</v>
      </c>
      <c r="B46" s="4">
        <v>0.30488424561474797</v>
      </c>
      <c r="C46" s="4">
        <v>535.5</v>
      </c>
      <c r="D46" s="4">
        <v>35.700000000000003</v>
      </c>
      <c r="E46" s="4">
        <v>1500000</v>
      </c>
      <c r="F46" s="4">
        <v>40.802599770188301</v>
      </c>
      <c r="G46" s="4">
        <v>5.45</v>
      </c>
      <c r="H46" s="5" t="s">
        <v>52</v>
      </c>
      <c r="I46" s="4">
        <v>3.7471972338691502</v>
      </c>
      <c r="J46" s="14">
        <v>39020</v>
      </c>
      <c r="K46" s="5" t="s">
        <v>82</v>
      </c>
      <c r="L46" s="5" t="s">
        <v>925</v>
      </c>
      <c r="M46" s="5" t="s">
        <v>178</v>
      </c>
      <c r="N46" s="5" t="s">
        <v>926</v>
      </c>
      <c r="O46" s="5" t="s">
        <v>927</v>
      </c>
      <c r="P46" s="1"/>
    </row>
    <row r="47" spans="1:16" ht="25.5">
      <c r="A47" s="9">
        <v>3.1642236195184901</v>
      </c>
      <c r="B47" s="10"/>
      <c r="C47" s="9">
        <v>113720.691304541</v>
      </c>
      <c r="D47" s="10"/>
      <c r="E47" s="9">
        <v>79585684.170000002</v>
      </c>
      <c r="F47" s="9">
        <v>2.1190314157447228</v>
      </c>
      <c r="G47" s="10"/>
      <c r="H47" s="10"/>
      <c r="I47" s="9">
        <v>4.9941037913814865</v>
      </c>
      <c r="J47" s="10"/>
      <c r="K47" s="10"/>
      <c r="L47" s="10"/>
      <c r="M47" s="10"/>
      <c r="N47" s="10"/>
      <c r="O47" s="11" t="s">
        <v>928</v>
      </c>
      <c r="P47" s="1"/>
    </row>
    <row r="48" spans="1:16" ht="15.2" customHeight="1">
      <c r="A48" s="25" t="s">
        <v>250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1"/>
    </row>
    <row r="49" spans="1:16" ht="36">
      <c r="A49" s="4">
        <v>2.5788321381097882E-2</v>
      </c>
      <c r="B49" s="4">
        <v>0</v>
      </c>
      <c r="C49" s="4">
        <v>926.82</v>
      </c>
      <c r="D49" s="4">
        <v>102.98</v>
      </c>
      <c r="E49" s="4">
        <v>900000</v>
      </c>
      <c r="F49" s="4">
        <v>1.78746132647991</v>
      </c>
      <c r="G49" s="4">
        <v>3.03</v>
      </c>
      <c r="H49" s="5" t="s">
        <v>52</v>
      </c>
      <c r="I49" s="4">
        <v>2.739726090899711E-2</v>
      </c>
      <c r="J49" s="14">
        <v>41009</v>
      </c>
      <c r="K49" s="5" t="s">
        <v>187</v>
      </c>
      <c r="L49" s="5" t="s">
        <v>929</v>
      </c>
      <c r="M49" s="5" t="s">
        <v>178</v>
      </c>
      <c r="N49" s="5" t="s">
        <v>930</v>
      </c>
      <c r="O49" s="5" t="s">
        <v>931</v>
      </c>
      <c r="P49" s="1"/>
    </row>
    <row r="50" spans="1:16" ht="25.5">
      <c r="A50" s="9">
        <v>2.5788321381097882E-2</v>
      </c>
      <c r="B50" s="10"/>
      <c r="C50" s="9">
        <v>926.82</v>
      </c>
      <c r="D50" s="10"/>
      <c r="E50" s="9">
        <v>900000</v>
      </c>
      <c r="F50" s="9">
        <v>1.78746132647991</v>
      </c>
      <c r="G50" s="10"/>
      <c r="H50" s="10"/>
      <c r="I50" s="9">
        <v>2.739726090899711E-2</v>
      </c>
      <c r="J50" s="10"/>
      <c r="K50" s="10"/>
      <c r="L50" s="10"/>
      <c r="M50" s="10"/>
      <c r="N50" s="10"/>
      <c r="O50" s="11" t="s">
        <v>265</v>
      </c>
      <c r="P50" s="1"/>
    </row>
    <row r="51" spans="1:16" ht="15.2" customHeight="1">
      <c r="A51" s="25" t="s">
        <v>932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1"/>
    </row>
    <row r="52" spans="1:16" ht="24">
      <c r="A52" s="4">
        <v>5.5177521152492822E-3</v>
      </c>
      <c r="B52" s="4">
        <v>0.24374441766694299</v>
      </c>
      <c r="C52" s="4">
        <v>198.30538559999999</v>
      </c>
      <c r="D52" s="4">
        <v>24.92</v>
      </c>
      <c r="E52" s="4">
        <v>795768</v>
      </c>
      <c r="F52" s="4">
        <v>30.7236780780554</v>
      </c>
      <c r="G52" s="4">
        <v>3.9402499999999998</v>
      </c>
      <c r="H52" s="5" t="s">
        <v>52</v>
      </c>
      <c r="I52" s="4">
        <v>4.7565716908134696</v>
      </c>
      <c r="J52" s="14">
        <v>39253</v>
      </c>
      <c r="K52" s="5" t="s">
        <v>82</v>
      </c>
      <c r="L52" s="5" t="s">
        <v>925</v>
      </c>
      <c r="M52" s="5" t="s">
        <v>178</v>
      </c>
      <c r="N52" s="5" t="s">
        <v>933</v>
      </c>
      <c r="O52" s="5" t="s">
        <v>934</v>
      </c>
      <c r="P52" s="1"/>
    </row>
    <row r="53" spans="1:16" ht="25.5">
      <c r="A53" s="9">
        <v>5.5177521152492822E-3</v>
      </c>
      <c r="B53" s="10"/>
      <c r="C53" s="9">
        <v>198.30538559999999</v>
      </c>
      <c r="D53" s="10"/>
      <c r="E53" s="9">
        <v>795768</v>
      </c>
      <c r="F53" s="9">
        <v>30.7236780780554</v>
      </c>
      <c r="G53" s="10"/>
      <c r="H53" s="10"/>
      <c r="I53" s="9">
        <v>4.7565716908134696</v>
      </c>
      <c r="J53" s="10"/>
      <c r="K53" s="10"/>
      <c r="L53" s="10"/>
      <c r="M53" s="10"/>
      <c r="N53" s="10"/>
      <c r="O53" s="11" t="s">
        <v>935</v>
      </c>
      <c r="P53" s="1"/>
    </row>
    <row r="54" spans="1:16" ht="15.2" customHeight="1">
      <c r="A54" s="25" t="s">
        <v>426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1"/>
    </row>
    <row r="55" spans="1:16">
      <c r="A55" s="4">
        <v>2.782451973532928E-10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54</v>
      </c>
      <c r="I55" s="4">
        <v>0</v>
      </c>
      <c r="J55" s="14"/>
      <c r="K55" s="5"/>
      <c r="L55" s="5" t="s">
        <v>54</v>
      </c>
      <c r="M55" s="5" t="s">
        <v>54</v>
      </c>
      <c r="N55" s="5" t="s">
        <v>54</v>
      </c>
      <c r="O55" s="5" t="s">
        <v>54</v>
      </c>
      <c r="P55" s="1"/>
    </row>
    <row r="56" spans="1:16">
      <c r="A56" s="9">
        <v>2.782451973532928E-10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427</v>
      </c>
      <c r="P56" s="1"/>
    </row>
    <row r="57" spans="1:16">
      <c r="A57" s="9">
        <v>3.1955296932930821</v>
      </c>
      <c r="B57" s="10"/>
      <c r="C57" s="9">
        <v>114845.816700141</v>
      </c>
      <c r="D57" s="10"/>
      <c r="E57" s="9">
        <v>81281452.170000002</v>
      </c>
      <c r="F57" s="9">
        <v>2.165747524604019</v>
      </c>
      <c r="G57" s="10"/>
      <c r="H57" s="10"/>
      <c r="I57" s="9">
        <v>4.9536117035986891</v>
      </c>
      <c r="J57" s="10"/>
      <c r="K57" s="10"/>
      <c r="L57" s="10"/>
      <c r="M57" s="10"/>
      <c r="N57" s="10"/>
      <c r="O57" s="11" t="s">
        <v>100</v>
      </c>
      <c r="P57" s="1"/>
    </row>
    <row r="58" spans="1:16" ht="15.2" customHeight="1">
      <c r="A58" s="25" t="s">
        <v>101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1"/>
    </row>
    <row r="59" spans="1:16" ht="15.2" customHeight="1">
      <c r="A59" s="25" t="s">
        <v>936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1"/>
    </row>
    <row r="60" spans="1:16">
      <c r="A60" s="4">
        <v>2.782451973532928E-10</v>
      </c>
      <c r="B60" s="4">
        <v>0</v>
      </c>
      <c r="C60" s="4">
        <v>1.0000000000000001E-5</v>
      </c>
      <c r="D60" s="4">
        <v>0</v>
      </c>
      <c r="E60" s="4">
        <v>0</v>
      </c>
      <c r="F60" s="4">
        <v>0</v>
      </c>
      <c r="G60" s="4">
        <v>0</v>
      </c>
      <c r="H60" s="5" t="s">
        <v>54</v>
      </c>
      <c r="I60" s="4">
        <v>0</v>
      </c>
      <c r="J60" s="14"/>
      <c r="K60" s="5"/>
      <c r="L60" s="5" t="s">
        <v>54</v>
      </c>
      <c r="M60" s="5" t="s">
        <v>54</v>
      </c>
      <c r="N60" s="5" t="s">
        <v>54</v>
      </c>
      <c r="O60" s="5" t="s">
        <v>54</v>
      </c>
      <c r="P60" s="1"/>
    </row>
    <row r="61" spans="1:16" ht="38.25">
      <c r="A61" s="9">
        <v>2.782451973532928E-10</v>
      </c>
      <c r="B61" s="10"/>
      <c r="C61" s="9">
        <v>1.0000000000000001E-5</v>
      </c>
      <c r="D61" s="10"/>
      <c r="E61" s="9">
        <v>0</v>
      </c>
      <c r="F61" s="9">
        <v>0</v>
      </c>
      <c r="G61" s="10"/>
      <c r="H61" s="10"/>
      <c r="I61" s="9">
        <v>0</v>
      </c>
      <c r="J61" s="10"/>
      <c r="K61" s="10"/>
      <c r="L61" s="10"/>
      <c r="M61" s="10"/>
      <c r="N61" s="10"/>
      <c r="O61" s="11" t="s">
        <v>937</v>
      </c>
      <c r="P61" s="1"/>
    </row>
    <row r="62" spans="1:16" ht="15.2" customHeight="1">
      <c r="A62" s="25" t="s">
        <v>938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1"/>
    </row>
    <row r="63" spans="1:16" ht="36">
      <c r="A63" s="4">
        <v>4.4571630712092421E-2</v>
      </c>
      <c r="B63" s="4">
        <v>0</v>
      </c>
      <c r="C63" s="4">
        <v>1601.8832</v>
      </c>
      <c r="D63" s="4">
        <v>100.1177</v>
      </c>
      <c r="E63" s="4">
        <v>1600000</v>
      </c>
      <c r="F63" s="4">
        <v>6.1323260365724597</v>
      </c>
      <c r="G63" s="4">
        <v>6.14</v>
      </c>
      <c r="H63" s="5" t="s">
        <v>52</v>
      </c>
      <c r="I63" s="4">
        <v>9.773679701619006</v>
      </c>
      <c r="J63" s="14">
        <v>40994</v>
      </c>
      <c r="K63" s="5" t="s">
        <v>133</v>
      </c>
      <c r="L63" s="5" t="s">
        <v>86</v>
      </c>
      <c r="M63" s="5" t="s">
        <v>164</v>
      </c>
      <c r="N63" s="5" t="s">
        <v>939</v>
      </c>
      <c r="O63" s="5" t="s">
        <v>940</v>
      </c>
      <c r="P63" s="1"/>
    </row>
    <row r="64" spans="1:16" ht="36">
      <c r="A64" s="4">
        <v>0.16242563395498466</v>
      </c>
      <c r="B64" s="4">
        <v>2.6315789473684199</v>
      </c>
      <c r="C64" s="4">
        <v>5837.5</v>
      </c>
      <c r="D64" s="4">
        <v>116.75</v>
      </c>
      <c r="E64" s="4">
        <v>5000000</v>
      </c>
      <c r="F64" s="4">
        <v>4.5047392441034297</v>
      </c>
      <c r="G64" s="4">
        <v>6.45</v>
      </c>
      <c r="H64" s="5" t="s">
        <v>52</v>
      </c>
      <c r="I64" s="4">
        <v>5.8228787269793063</v>
      </c>
      <c r="J64" s="14">
        <v>40323</v>
      </c>
      <c r="K64" s="5" t="s">
        <v>133</v>
      </c>
      <c r="L64" s="5" t="s">
        <v>209</v>
      </c>
      <c r="M64" s="5" t="s">
        <v>164</v>
      </c>
      <c r="N64" s="5" t="s">
        <v>941</v>
      </c>
      <c r="O64" s="5" t="s">
        <v>942</v>
      </c>
      <c r="P64" s="1"/>
    </row>
    <row r="65" spans="1:16" ht="48">
      <c r="A65" s="4">
        <v>7.5315855211905064E-2</v>
      </c>
      <c r="B65" s="4">
        <v>0</v>
      </c>
      <c r="C65" s="4">
        <v>2706.8159999999998</v>
      </c>
      <c r="D65" s="4">
        <v>106</v>
      </c>
      <c r="E65" s="4">
        <v>2553600</v>
      </c>
      <c r="F65" s="4">
        <v>3.47405666363239</v>
      </c>
      <c r="G65" s="4">
        <v>4.1178499999999998</v>
      </c>
      <c r="H65" s="5" t="s">
        <v>37</v>
      </c>
      <c r="I65" s="4">
        <v>7.748201096030809</v>
      </c>
      <c r="J65" s="14">
        <v>41044</v>
      </c>
      <c r="K65" s="5" t="s">
        <v>133</v>
      </c>
      <c r="L65" s="5" t="s">
        <v>209</v>
      </c>
      <c r="M65" s="5" t="s">
        <v>164</v>
      </c>
      <c r="N65" s="5" t="s">
        <v>943</v>
      </c>
      <c r="O65" s="5" t="s">
        <v>944</v>
      </c>
      <c r="P65" s="1"/>
    </row>
    <row r="66" spans="1:16" ht="36">
      <c r="A66" s="4">
        <v>0.16767928169448323</v>
      </c>
      <c r="B66" s="4">
        <v>0</v>
      </c>
      <c r="C66" s="4">
        <v>6026.3136000000004</v>
      </c>
      <c r="D66" s="4">
        <v>11013</v>
      </c>
      <c r="E66" s="4">
        <v>54720</v>
      </c>
      <c r="F66" s="4">
        <v>0</v>
      </c>
      <c r="G66" s="4">
        <v>0</v>
      </c>
      <c r="H66" s="5" t="s">
        <v>37</v>
      </c>
      <c r="I66" s="4">
        <v>0</v>
      </c>
      <c r="J66" s="14">
        <v>40575</v>
      </c>
      <c r="K66" s="5" t="s">
        <v>133</v>
      </c>
      <c r="L66" s="5" t="s">
        <v>209</v>
      </c>
      <c r="M66" s="5" t="s">
        <v>489</v>
      </c>
      <c r="N66" s="5" t="s">
        <v>945</v>
      </c>
      <c r="O66" s="5" t="s">
        <v>946</v>
      </c>
      <c r="P66" s="1"/>
    </row>
    <row r="67" spans="1:16" ht="48">
      <c r="A67" s="4">
        <v>0.10431550458392835</v>
      </c>
      <c r="B67" s="4">
        <v>0</v>
      </c>
      <c r="C67" s="4">
        <v>3749.0495999999998</v>
      </c>
      <c r="D67" s="4">
        <v>102.77</v>
      </c>
      <c r="E67" s="4">
        <v>3648000</v>
      </c>
      <c r="F67" s="4">
        <v>3.2718540505170801</v>
      </c>
      <c r="G67" s="4">
        <v>3.4605999999999999</v>
      </c>
      <c r="H67" s="5" t="s">
        <v>37</v>
      </c>
      <c r="I67" s="4">
        <v>6.977753101197373</v>
      </c>
      <c r="J67" s="14">
        <v>40598</v>
      </c>
      <c r="K67" s="5" t="s">
        <v>137</v>
      </c>
      <c r="L67" s="5" t="s">
        <v>227</v>
      </c>
      <c r="M67" s="5" t="s">
        <v>164</v>
      </c>
      <c r="N67" s="5" t="s">
        <v>947</v>
      </c>
      <c r="O67" s="5" t="s">
        <v>948</v>
      </c>
      <c r="P67" s="1"/>
    </row>
    <row r="68" spans="1:16" ht="36">
      <c r="A68" s="4">
        <v>8.1900166222071871E-2</v>
      </c>
      <c r="B68" s="4">
        <v>1.474</v>
      </c>
      <c r="C68" s="4">
        <v>2943.4530048000001</v>
      </c>
      <c r="D68" s="4">
        <v>109.48</v>
      </c>
      <c r="E68" s="4">
        <v>2688576</v>
      </c>
      <c r="F68" s="4">
        <v>3.24772611224651</v>
      </c>
      <c r="G68" s="4">
        <v>4.2606000000000002</v>
      </c>
      <c r="H68" s="5" t="s">
        <v>37</v>
      </c>
      <c r="I68" s="4">
        <v>7.34657797016777</v>
      </c>
      <c r="J68" s="14">
        <v>40975</v>
      </c>
      <c r="K68" s="5" t="s">
        <v>133</v>
      </c>
      <c r="L68" s="5" t="s">
        <v>209</v>
      </c>
      <c r="M68" s="5" t="s">
        <v>164</v>
      </c>
      <c r="N68" s="5" t="s">
        <v>949</v>
      </c>
      <c r="O68" s="5" t="s">
        <v>950</v>
      </c>
      <c r="P68" s="1"/>
    </row>
    <row r="69" spans="1:16" ht="48">
      <c r="A69" s="4">
        <v>0.1139520261529044</v>
      </c>
      <c r="B69" s="4">
        <v>0</v>
      </c>
      <c r="C69" s="4">
        <v>4095.3816000000002</v>
      </c>
      <c r="D69" s="4">
        <v>99.79</v>
      </c>
      <c r="E69" s="4">
        <v>4104000</v>
      </c>
      <c r="F69" s="4">
        <v>3.7129757045507401</v>
      </c>
      <c r="G69" s="4">
        <v>3.56785</v>
      </c>
      <c r="H69" s="5" t="s">
        <v>37</v>
      </c>
      <c r="I69" s="4">
        <v>7.1449381287208471</v>
      </c>
      <c r="J69" s="14">
        <v>41074</v>
      </c>
      <c r="K69" s="5" t="s">
        <v>133</v>
      </c>
      <c r="L69" s="5" t="s">
        <v>209</v>
      </c>
      <c r="M69" s="5" t="s">
        <v>164</v>
      </c>
      <c r="N69" s="5" t="s">
        <v>951</v>
      </c>
      <c r="O69" s="5" t="s">
        <v>952</v>
      </c>
      <c r="P69" s="1"/>
    </row>
    <row r="70" spans="1:16" ht="36">
      <c r="A70" s="4">
        <v>7.5707484158995184E-2</v>
      </c>
      <c r="B70" s="4">
        <v>0</v>
      </c>
      <c r="C70" s="4">
        <v>2720.8909580159998</v>
      </c>
      <c r="D70" s="4">
        <v>106.551181</v>
      </c>
      <c r="E70" s="4">
        <v>2553600</v>
      </c>
      <c r="F70" s="4">
        <v>2.9311780525445901</v>
      </c>
      <c r="G70" s="4">
        <v>3.77</v>
      </c>
      <c r="H70" s="5" t="s">
        <v>37</v>
      </c>
      <c r="I70" s="4">
        <v>7.9028738954510915</v>
      </c>
      <c r="J70" s="14">
        <v>40996</v>
      </c>
      <c r="K70" s="5" t="s">
        <v>133</v>
      </c>
      <c r="L70" s="5" t="s">
        <v>209</v>
      </c>
      <c r="M70" s="5" t="s">
        <v>164</v>
      </c>
      <c r="N70" s="5" t="s">
        <v>953</v>
      </c>
      <c r="O70" s="5" t="s">
        <v>954</v>
      </c>
      <c r="P70" s="1"/>
    </row>
    <row r="71" spans="1:16" ht="48">
      <c r="A71" s="4">
        <v>7.425006480796302E-2</v>
      </c>
      <c r="B71" s="4">
        <v>4.6666666666666697E-2</v>
      </c>
      <c r="C71" s="4">
        <v>2668.5120000000002</v>
      </c>
      <c r="D71" s="4">
        <v>104.5</v>
      </c>
      <c r="E71" s="4">
        <v>2553600</v>
      </c>
      <c r="F71" s="4">
        <v>3.4913658367395399</v>
      </c>
      <c r="G71" s="4">
        <v>3.9478499999999999</v>
      </c>
      <c r="H71" s="5" t="s">
        <v>37</v>
      </c>
      <c r="I71" s="4">
        <v>7.7896421672038141</v>
      </c>
      <c r="J71" s="14">
        <v>40995</v>
      </c>
      <c r="K71" s="5" t="s">
        <v>137</v>
      </c>
      <c r="L71" s="5" t="s">
        <v>912</v>
      </c>
      <c r="M71" s="5" t="s">
        <v>164</v>
      </c>
      <c r="N71" s="5" t="s">
        <v>955</v>
      </c>
      <c r="O71" s="5" t="s">
        <v>956</v>
      </c>
      <c r="P71" s="1"/>
    </row>
    <row r="72" spans="1:16" ht="48">
      <c r="A72" s="4">
        <v>2.7811303088454999E-2</v>
      </c>
      <c r="B72" s="4">
        <v>0</v>
      </c>
      <c r="C72" s="4">
        <v>999.52499999999998</v>
      </c>
      <c r="D72" s="4">
        <v>133.27000000000001</v>
      </c>
      <c r="E72" s="4">
        <v>750000</v>
      </c>
      <c r="F72" s="4">
        <v>2.6099093092680001</v>
      </c>
      <c r="G72" s="4">
        <v>4.8499999999999996</v>
      </c>
      <c r="H72" s="5" t="s">
        <v>52</v>
      </c>
      <c r="I72" s="4">
        <v>4.5153102180652311</v>
      </c>
      <c r="J72" s="14">
        <v>39625</v>
      </c>
      <c r="K72" s="5" t="s">
        <v>133</v>
      </c>
      <c r="L72" s="5" t="s">
        <v>234</v>
      </c>
      <c r="M72" s="5" t="s">
        <v>164</v>
      </c>
      <c r="N72" s="5" t="s">
        <v>957</v>
      </c>
      <c r="O72" s="5" t="s">
        <v>958</v>
      </c>
      <c r="P72" s="1"/>
    </row>
    <row r="73" spans="1:16" ht="48">
      <c r="A73" s="4">
        <v>5.5862794999534726E-2</v>
      </c>
      <c r="B73" s="4">
        <v>0</v>
      </c>
      <c r="C73" s="4">
        <v>2007.682272</v>
      </c>
      <c r="D73" s="4">
        <v>110.0703</v>
      </c>
      <c r="E73" s="4">
        <v>1824000</v>
      </c>
      <c r="F73" s="4">
        <v>2.9951695410013199</v>
      </c>
      <c r="G73" s="4">
        <v>4.5418500000000002</v>
      </c>
      <c r="H73" s="5" t="s">
        <v>37</v>
      </c>
      <c r="I73" s="4">
        <v>5.5795746875524648</v>
      </c>
      <c r="J73" s="14">
        <v>41128</v>
      </c>
      <c r="K73" s="5" t="s">
        <v>137</v>
      </c>
      <c r="L73" s="5" t="s">
        <v>912</v>
      </c>
      <c r="M73" s="5" t="s">
        <v>164</v>
      </c>
      <c r="N73" s="5" t="s">
        <v>959</v>
      </c>
      <c r="O73" s="5" t="s">
        <v>960</v>
      </c>
      <c r="P73" s="1"/>
    </row>
    <row r="74" spans="1:16" ht="48">
      <c r="A74" s="4">
        <v>8.1852703022749648E-2</v>
      </c>
      <c r="B74" s="4">
        <v>0</v>
      </c>
      <c r="C74" s="4">
        <v>2941.7471999999998</v>
      </c>
      <c r="D74" s="4">
        <v>100.8</v>
      </c>
      <c r="E74" s="4">
        <v>2918400</v>
      </c>
      <c r="F74" s="4">
        <v>5.2196605454683302</v>
      </c>
      <c r="G74" s="4">
        <v>5.14785</v>
      </c>
      <c r="H74" s="5" t="s">
        <v>37</v>
      </c>
      <c r="I74" s="4">
        <v>6.5697408005987228</v>
      </c>
      <c r="J74" s="14">
        <v>40665</v>
      </c>
      <c r="K74" s="5" t="s">
        <v>133</v>
      </c>
      <c r="L74" s="5" t="s">
        <v>234</v>
      </c>
      <c r="M74" s="5" t="s">
        <v>164</v>
      </c>
      <c r="N74" s="5" t="s">
        <v>961</v>
      </c>
      <c r="O74" s="5" t="s">
        <v>962</v>
      </c>
      <c r="P74" s="1"/>
    </row>
    <row r="75" spans="1:16" ht="48">
      <c r="A75" s="4">
        <v>0.20420544139529731</v>
      </c>
      <c r="B75" s="4">
        <v>0</v>
      </c>
      <c r="C75" s="4">
        <v>7339.0464000000002</v>
      </c>
      <c r="D75" s="4">
        <v>100.59</v>
      </c>
      <c r="E75" s="4">
        <v>7296000</v>
      </c>
      <c r="F75" s="4">
        <v>3.7016985160112399</v>
      </c>
      <c r="G75" s="4">
        <v>3.6736499999999999</v>
      </c>
      <c r="H75" s="5" t="s">
        <v>37</v>
      </c>
      <c r="I75" s="4">
        <v>6.5578704786440998</v>
      </c>
      <c r="J75" s="14">
        <v>40563</v>
      </c>
      <c r="K75" s="5" t="s">
        <v>133</v>
      </c>
      <c r="L75" s="5" t="s">
        <v>234</v>
      </c>
      <c r="M75" s="5" t="s">
        <v>164</v>
      </c>
      <c r="N75" s="5" t="s">
        <v>963</v>
      </c>
      <c r="O75" s="5" t="s">
        <v>964</v>
      </c>
      <c r="P75" s="1"/>
    </row>
    <row r="76" spans="1:16" ht="60">
      <c r="A76" s="4">
        <v>0.15760524808949658</v>
      </c>
      <c r="B76" s="4">
        <v>0</v>
      </c>
      <c r="C76" s="4">
        <v>5664.2576256000002</v>
      </c>
      <c r="D76" s="4">
        <v>110.90730000000001</v>
      </c>
      <c r="E76" s="4">
        <v>5107200</v>
      </c>
      <c r="F76" s="4">
        <v>3.6083338853120801</v>
      </c>
      <c r="G76" s="4">
        <v>7</v>
      </c>
      <c r="H76" s="5" t="s">
        <v>37</v>
      </c>
      <c r="I76" s="4">
        <v>3.8194096923292196</v>
      </c>
      <c r="J76" s="14">
        <v>40570</v>
      </c>
      <c r="K76" s="5" t="s">
        <v>177</v>
      </c>
      <c r="L76" s="5" t="s">
        <v>965</v>
      </c>
      <c r="M76" s="5" t="s">
        <v>199</v>
      </c>
      <c r="N76" s="5" t="s">
        <v>966</v>
      </c>
      <c r="O76" s="5" t="s">
        <v>967</v>
      </c>
      <c r="P76" s="1"/>
    </row>
    <row r="77" spans="1:16" ht="36">
      <c r="A77" s="4">
        <v>0.11325799359224213</v>
      </c>
      <c r="B77" s="4">
        <v>0</v>
      </c>
      <c r="C77" s="4">
        <v>4070.4384</v>
      </c>
      <c r="D77" s="4">
        <v>11158</v>
      </c>
      <c r="E77" s="4">
        <v>36480</v>
      </c>
      <c r="F77" s="4">
        <v>0</v>
      </c>
      <c r="G77" s="4">
        <v>0</v>
      </c>
      <c r="H77" s="5" t="s">
        <v>37</v>
      </c>
      <c r="I77" s="4">
        <v>0</v>
      </c>
      <c r="J77" s="14">
        <v>40737</v>
      </c>
      <c r="K77" s="5" t="s">
        <v>53</v>
      </c>
      <c r="L77" s="5" t="s">
        <v>54</v>
      </c>
      <c r="M77" s="5" t="s">
        <v>489</v>
      </c>
      <c r="N77" s="5" t="s">
        <v>968</v>
      </c>
      <c r="O77" s="5" t="s">
        <v>969</v>
      </c>
      <c r="P77" s="1"/>
    </row>
    <row r="78" spans="1:16" ht="24">
      <c r="A78" s="4">
        <v>0.33748424967554025</v>
      </c>
      <c r="B78" s="4">
        <v>0</v>
      </c>
      <c r="C78" s="4">
        <v>12129.023353708801</v>
      </c>
      <c r="D78" s="4">
        <v>1127</v>
      </c>
      <c r="E78" s="4">
        <v>1076222.1254400001</v>
      </c>
      <c r="F78" s="4">
        <v>0</v>
      </c>
      <c r="G78" s="4">
        <v>0</v>
      </c>
      <c r="H78" s="5" t="s">
        <v>37</v>
      </c>
      <c r="I78" s="4">
        <v>0</v>
      </c>
      <c r="J78" s="14">
        <v>41064</v>
      </c>
      <c r="K78" s="5" t="s">
        <v>53</v>
      </c>
      <c r="L78" s="5" t="s">
        <v>54</v>
      </c>
      <c r="M78" s="5" t="s">
        <v>489</v>
      </c>
      <c r="N78" s="5" t="s">
        <v>970</v>
      </c>
      <c r="O78" s="5" t="s">
        <v>971</v>
      </c>
      <c r="P78" s="1"/>
    </row>
    <row r="79" spans="1:16" ht="38.25">
      <c r="A79" s="9">
        <v>1.8781973813626438</v>
      </c>
      <c r="B79" s="10"/>
      <c r="C79" s="9">
        <v>67501.520214124801</v>
      </c>
      <c r="D79" s="10"/>
      <c r="E79" s="9">
        <v>43764398.125440001</v>
      </c>
      <c r="F79" s="9">
        <v>2.5396438371481418</v>
      </c>
      <c r="G79" s="10"/>
      <c r="H79" s="10"/>
      <c r="I79" s="9">
        <v>4.366712667064343</v>
      </c>
      <c r="J79" s="10"/>
      <c r="K79" s="10"/>
      <c r="L79" s="10"/>
      <c r="M79" s="10"/>
      <c r="N79" s="10"/>
      <c r="O79" s="11" t="s">
        <v>972</v>
      </c>
      <c r="P79" s="1"/>
    </row>
    <row r="80" spans="1:16">
      <c r="A80" s="9">
        <v>1.878197381640889</v>
      </c>
      <c r="B80" s="10"/>
      <c r="C80" s="9">
        <v>67501.520224124804</v>
      </c>
      <c r="D80" s="10"/>
      <c r="E80" s="9">
        <v>43764398.125440001</v>
      </c>
      <c r="F80" s="9">
        <v>2.5396438367719072</v>
      </c>
      <c r="G80" s="10"/>
      <c r="H80" s="10"/>
      <c r="I80" s="9">
        <v>4.3667126664174365</v>
      </c>
      <c r="J80" s="10"/>
      <c r="K80" s="10"/>
      <c r="L80" s="10"/>
      <c r="M80" s="10"/>
      <c r="N80" s="10"/>
      <c r="O80" s="11" t="s">
        <v>106</v>
      </c>
      <c r="P80" s="1"/>
    </row>
    <row r="81" spans="1:16" ht="25.5">
      <c r="A81" s="6">
        <v>5.0737270749339709</v>
      </c>
      <c r="B81" s="12"/>
      <c r="C81" s="6">
        <v>182347.33692426581</v>
      </c>
      <c r="D81" s="12"/>
      <c r="E81" s="6">
        <v>125045850.29544</v>
      </c>
      <c r="F81" s="6">
        <v>2.3041568367619951</v>
      </c>
      <c r="G81" s="12"/>
      <c r="H81" s="12"/>
      <c r="I81" s="6">
        <v>4.736352828881679</v>
      </c>
      <c r="J81" s="12"/>
      <c r="K81" s="12"/>
      <c r="L81" s="12"/>
      <c r="M81" s="12"/>
      <c r="N81" s="12"/>
      <c r="O81" s="7" t="s">
        <v>287</v>
      </c>
      <c r="P81" s="1"/>
    </row>
    <row r="82" spans="1:16" ht="20.100000000000001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"/>
    </row>
    <row r="83" spans="1:16" ht="36" customHeight="1">
      <c r="A83" s="24" t="s">
        <v>33</v>
      </c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</row>
  </sheetData>
  <mergeCells count="12">
    <mergeCell ref="A2:P2"/>
    <mergeCell ref="A3:P3"/>
    <mergeCell ref="A4:P4"/>
    <mergeCell ref="A7:O7"/>
    <mergeCell ref="A8:O8"/>
    <mergeCell ref="A62:O62"/>
    <mergeCell ref="A83:P83"/>
    <mergeCell ref="A48:O48"/>
    <mergeCell ref="A51:O51"/>
    <mergeCell ref="A54:O54"/>
    <mergeCell ref="A58:O58"/>
    <mergeCell ref="A59:O59"/>
  </mergeCells>
  <pageMargins left="0.5" right="0.5" top="0.4" bottom="0.4" header="0.4" footer="0.4"/>
  <pageSetup orientation="landscape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6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2.140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1" t="s">
        <v>973</v>
      </c>
      <c r="B2" s="21"/>
      <c r="C2" s="21"/>
      <c r="D2" s="21"/>
      <c r="E2" s="21"/>
      <c r="F2" s="21"/>
      <c r="G2" s="21"/>
      <c r="H2" s="21"/>
      <c r="I2" s="21"/>
      <c r="J2" s="21"/>
      <c r="K2" s="1"/>
    </row>
    <row r="3" spans="1:11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1"/>
    </row>
    <row r="4" spans="1:11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109</v>
      </c>
      <c r="C6" s="3" t="s">
        <v>43</v>
      </c>
      <c r="D6" s="3" t="s">
        <v>111</v>
      </c>
      <c r="E6" s="3" t="s">
        <v>112</v>
      </c>
      <c r="F6" s="3" t="s">
        <v>36</v>
      </c>
      <c r="G6" s="3" t="s">
        <v>152</v>
      </c>
      <c r="H6" s="3" t="s">
        <v>48</v>
      </c>
      <c r="I6" s="3" t="s">
        <v>49</v>
      </c>
      <c r="J6" s="2"/>
      <c r="K6" s="1"/>
    </row>
    <row r="7" spans="1:11" ht="15.2" customHeight="1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"/>
      <c r="K7" s="1"/>
    </row>
    <row r="8" spans="1:11" ht="24">
      <c r="A8" s="4">
        <v>4.2562917855717912E-2</v>
      </c>
      <c r="B8" s="4">
        <v>0</v>
      </c>
      <c r="C8" s="4">
        <v>1529.691015715</v>
      </c>
      <c r="D8" s="4">
        <v>109.694587</v>
      </c>
      <c r="E8" s="4">
        <v>1394500</v>
      </c>
      <c r="F8" s="5" t="s">
        <v>52</v>
      </c>
      <c r="G8" s="5" t="s">
        <v>331</v>
      </c>
      <c r="H8" s="5" t="s">
        <v>974</v>
      </c>
      <c r="I8" s="5" t="s">
        <v>975</v>
      </c>
      <c r="J8" s="2"/>
      <c r="K8" s="1"/>
    </row>
    <row r="9" spans="1:11">
      <c r="A9" s="9">
        <v>4.2562917855717912E-2</v>
      </c>
      <c r="B9" s="10"/>
      <c r="C9" s="9">
        <v>1529.691015715</v>
      </c>
      <c r="D9" s="10"/>
      <c r="E9" s="9">
        <v>1394500</v>
      </c>
      <c r="F9" s="10"/>
      <c r="G9" s="10"/>
      <c r="H9" s="10"/>
      <c r="I9" s="11" t="s">
        <v>100</v>
      </c>
      <c r="J9" s="2"/>
      <c r="K9" s="1"/>
    </row>
    <row r="10" spans="1:11" ht="15.2" customHeight="1">
      <c r="A10" s="25" t="s">
        <v>101</v>
      </c>
      <c r="B10" s="25"/>
      <c r="C10" s="25"/>
      <c r="D10" s="25"/>
      <c r="E10" s="25"/>
      <c r="F10" s="25"/>
      <c r="G10" s="25"/>
      <c r="H10" s="25"/>
      <c r="I10" s="25"/>
      <c r="J10" s="2"/>
      <c r="K10" s="1"/>
    </row>
    <row r="11" spans="1:11">
      <c r="A11" s="4">
        <v>2.782451973532928E-10</v>
      </c>
      <c r="B11" s="4">
        <v>0</v>
      </c>
      <c r="C11" s="4">
        <v>1.0000000000000001E-5</v>
      </c>
      <c r="D11" s="4">
        <v>0</v>
      </c>
      <c r="E11" s="4">
        <v>0</v>
      </c>
      <c r="F11" s="5" t="s">
        <v>54</v>
      </c>
      <c r="G11" s="5" t="s">
        <v>54</v>
      </c>
      <c r="H11" s="5" t="s">
        <v>54</v>
      </c>
      <c r="I11" s="5" t="s">
        <v>54</v>
      </c>
      <c r="J11" s="2"/>
      <c r="K11" s="1"/>
    </row>
    <row r="12" spans="1:11">
      <c r="A12" s="4">
        <v>2.782451973532928E-10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54</v>
      </c>
      <c r="G12" s="5" t="s">
        <v>54</v>
      </c>
      <c r="H12" s="5" t="s">
        <v>54</v>
      </c>
      <c r="I12" s="5" t="s">
        <v>54</v>
      </c>
      <c r="J12" s="2"/>
      <c r="K12" s="1"/>
    </row>
    <row r="13" spans="1:11">
      <c r="A13" s="9">
        <v>5.5649039470658561E-10</v>
      </c>
      <c r="B13" s="10"/>
      <c r="C13" s="9">
        <v>2.0000000000000002E-5</v>
      </c>
      <c r="D13" s="10"/>
      <c r="E13" s="9">
        <v>0</v>
      </c>
      <c r="F13" s="10"/>
      <c r="G13" s="10"/>
      <c r="H13" s="10"/>
      <c r="I13" s="11" t="s">
        <v>106</v>
      </c>
      <c r="J13" s="2"/>
      <c r="K13" s="1"/>
    </row>
    <row r="14" spans="1:11">
      <c r="A14" s="6">
        <v>4.2562918412208307E-2</v>
      </c>
      <c r="B14" s="12"/>
      <c r="C14" s="6">
        <v>1529.691035715</v>
      </c>
      <c r="D14" s="12"/>
      <c r="E14" s="6">
        <v>1394500</v>
      </c>
      <c r="F14" s="12"/>
      <c r="G14" s="12"/>
      <c r="H14" s="12"/>
      <c r="I14" s="7" t="s">
        <v>392</v>
      </c>
      <c r="J14" s="2"/>
      <c r="K14" s="1"/>
    </row>
    <row r="15" spans="1:11" ht="50.4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36" customHeight="1">
      <c r="A16" s="24" t="s">
        <v>33</v>
      </c>
      <c r="B16" s="24"/>
      <c r="C16" s="24"/>
      <c r="D16" s="24"/>
      <c r="E16" s="24"/>
      <c r="F16" s="24"/>
      <c r="G16" s="24"/>
      <c r="H16" s="24"/>
      <c r="I16" s="24"/>
      <c r="J16" s="24"/>
      <c r="K16" s="1"/>
    </row>
  </sheetData>
  <mergeCells count="6">
    <mergeCell ref="A16:J16"/>
    <mergeCell ref="A2:J2"/>
    <mergeCell ref="A3:J3"/>
    <mergeCell ref="A4:J4"/>
    <mergeCell ref="A7:I7"/>
    <mergeCell ref="A10:I10"/>
  </mergeCells>
  <pageMargins left="0.5" right="0.5" top="0.4" bottom="0.4" header="0.4" footer="0.4"/>
  <pageSetup orientation="landscape" horizontalDpi="0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37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11.2851562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2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1" t="s">
        <v>976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1"/>
    </row>
    <row r="3" spans="1:12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1"/>
    </row>
    <row r="4" spans="1:12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109</v>
      </c>
      <c r="C6" s="3" t="s">
        <v>43</v>
      </c>
      <c r="D6" s="3" t="s">
        <v>111</v>
      </c>
      <c r="E6" s="3" t="s">
        <v>112</v>
      </c>
      <c r="F6" s="3" t="s">
        <v>557</v>
      </c>
      <c r="G6" s="3" t="s">
        <v>36</v>
      </c>
      <c r="H6" s="3" t="s">
        <v>152</v>
      </c>
      <c r="I6" s="3" t="s">
        <v>48</v>
      </c>
      <c r="J6" s="3" t="s">
        <v>49</v>
      </c>
      <c r="K6" s="2"/>
      <c r="L6" s="1"/>
    </row>
    <row r="7" spans="1:12" ht="15.2" customHeight="1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"/>
      <c r="L7" s="1"/>
    </row>
    <row r="8" spans="1:12" ht="15.2" customHeight="1">
      <c r="A8" s="25" t="s">
        <v>977</v>
      </c>
      <c r="B8" s="25"/>
      <c r="C8" s="25"/>
      <c r="D8" s="25"/>
      <c r="E8" s="25"/>
      <c r="F8" s="25"/>
      <c r="G8" s="25"/>
      <c r="H8" s="25"/>
      <c r="I8" s="25"/>
      <c r="J8" s="25"/>
      <c r="K8" s="2"/>
      <c r="L8" s="1"/>
    </row>
    <row r="9" spans="1:12">
      <c r="A9" s="4">
        <v>2.782451973532928E-10</v>
      </c>
      <c r="B9" s="4">
        <v>0</v>
      </c>
      <c r="C9" s="4">
        <v>1.0000000000000001E-5</v>
      </c>
      <c r="D9" s="4">
        <v>0</v>
      </c>
      <c r="E9" s="4">
        <v>0</v>
      </c>
      <c r="F9" s="14"/>
      <c r="G9" s="5" t="s">
        <v>54</v>
      </c>
      <c r="H9" s="5" t="s">
        <v>54</v>
      </c>
      <c r="I9" s="5" t="s">
        <v>54</v>
      </c>
      <c r="J9" s="5" t="s">
        <v>54</v>
      </c>
      <c r="K9" s="2"/>
      <c r="L9" s="1"/>
    </row>
    <row r="10" spans="1:12">
      <c r="A10" s="9">
        <v>2.782451973532928E-10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978</v>
      </c>
      <c r="K10" s="2"/>
      <c r="L10" s="1"/>
    </row>
    <row r="11" spans="1:12" ht="15.2" customHeight="1">
      <c r="A11" s="25" t="s">
        <v>979</v>
      </c>
      <c r="B11" s="25"/>
      <c r="C11" s="25"/>
      <c r="D11" s="25"/>
      <c r="E11" s="25"/>
      <c r="F11" s="25"/>
      <c r="G11" s="25"/>
      <c r="H11" s="25"/>
      <c r="I11" s="25"/>
      <c r="J11" s="25"/>
      <c r="K11" s="2"/>
      <c r="L11" s="1"/>
    </row>
    <row r="12" spans="1:12">
      <c r="A12" s="4">
        <v>2.782451973532928E-10</v>
      </c>
      <c r="B12" s="4">
        <v>0</v>
      </c>
      <c r="C12" s="4">
        <v>1.0000000000000001E-5</v>
      </c>
      <c r="D12" s="4">
        <v>0</v>
      </c>
      <c r="E12" s="4">
        <v>0</v>
      </c>
      <c r="F12" s="14"/>
      <c r="G12" s="5" t="s">
        <v>54</v>
      </c>
      <c r="H12" s="5" t="s">
        <v>54</v>
      </c>
      <c r="I12" s="5" t="s">
        <v>54</v>
      </c>
      <c r="J12" s="5" t="s">
        <v>54</v>
      </c>
      <c r="K12" s="2"/>
      <c r="L12" s="1"/>
    </row>
    <row r="13" spans="1:12">
      <c r="A13" s="9">
        <v>2.782451973532928E-10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0"/>
      <c r="J13" s="11" t="s">
        <v>980</v>
      </c>
      <c r="K13" s="2"/>
      <c r="L13" s="1"/>
    </row>
    <row r="14" spans="1:12" ht="15.2" customHeight="1">
      <c r="A14" s="25" t="s">
        <v>981</v>
      </c>
      <c r="B14" s="25"/>
      <c r="C14" s="25"/>
      <c r="D14" s="25"/>
      <c r="E14" s="25"/>
      <c r="F14" s="25"/>
      <c r="G14" s="25"/>
      <c r="H14" s="25"/>
      <c r="I14" s="25"/>
      <c r="J14" s="25"/>
      <c r="K14" s="2"/>
      <c r="L14" s="1"/>
    </row>
    <row r="15" spans="1:12">
      <c r="A15" s="4">
        <v>2.782451973532928E-10</v>
      </c>
      <c r="B15" s="4">
        <v>0</v>
      </c>
      <c r="C15" s="4">
        <v>1.0000000000000001E-5</v>
      </c>
      <c r="D15" s="4">
        <v>0</v>
      </c>
      <c r="E15" s="4">
        <v>0</v>
      </c>
      <c r="F15" s="14"/>
      <c r="G15" s="5" t="s">
        <v>54</v>
      </c>
      <c r="H15" s="5" t="s">
        <v>54</v>
      </c>
      <c r="I15" s="5" t="s">
        <v>54</v>
      </c>
      <c r="J15" s="5" t="s">
        <v>54</v>
      </c>
      <c r="K15" s="2"/>
      <c r="L15" s="1"/>
    </row>
    <row r="16" spans="1:12">
      <c r="A16" s="9">
        <v>2.782451973532928E-10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0"/>
      <c r="J16" s="11" t="s">
        <v>982</v>
      </c>
      <c r="K16" s="2"/>
      <c r="L16" s="1"/>
    </row>
    <row r="17" spans="1:12" ht="15.2" customHeight="1">
      <c r="A17" s="25" t="s">
        <v>983</v>
      </c>
      <c r="B17" s="25"/>
      <c r="C17" s="25"/>
      <c r="D17" s="25"/>
      <c r="E17" s="25"/>
      <c r="F17" s="25"/>
      <c r="G17" s="25"/>
      <c r="H17" s="25"/>
      <c r="I17" s="25"/>
      <c r="J17" s="25"/>
      <c r="K17" s="2"/>
      <c r="L17" s="1"/>
    </row>
    <row r="18" spans="1:12">
      <c r="A18" s="4">
        <v>2.782451973532928E-10</v>
      </c>
      <c r="B18" s="4">
        <v>0</v>
      </c>
      <c r="C18" s="4">
        <v>1.0000000000000001E-5</v>
      </c>
      <c r="D18" s="4">
        <v>0</v>
      </c>
      <c r="E18" s="4">
        <v>0</v>
      </c>
      <c r="F18" s="14"/>
      <c r="G18" s="5" t="s">
        <v>54</v>
      </c>
      <c r="H18" s="5" t="s">
        <v>54</v>
      </c>
      <c r="I18" s="5" t="s">
        <v>54</v>
      </c>
      <c r="J18" s="5" t="s">
        <v>54</v>
      </c>
      <c r="K18" s="2"/>
      <c r="L18" s="1"/>
    </row>
    <row r="19" spans="1:12">
      <c r="A19" s="9">
        <v>2.782451973532928E-10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0"/>
      <c r="J19" s="11" t="s">
        <v>984</v>
      </c>
      <c r="K19" s="2"/>
      <c r="L19" s="1"/>
    </row>
    <row r="20" spans="1:12">
      <c r="A20" s="9">
        <v>1.1129807894131712E-9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0"/>
      <c r="J20" s="11" t="s">
        <v>100</v>
      </c>
      <c r="K20" s="2"/>
      <c r="L20" s="1"/>
    </row>
    <row r="21" spans="1:12" ht="15.2" customHeight="1">
      <c r="A21" s="25" t="s">
        <v>101</v>
      </c>
      <c r="B21" s="25"/>
      <c r="C21" s="25"/>
      <c r="D21" s="25"/>
      <c r="E21" s="25"/>
      <c r="F21" s="25"/>
      <c r="G21" s="25"/>
      <c r="H21" s="25"/>
      <c r="I21" s="25"/>
      <c r="J21" s="25"/>
      <c r="K21" s="2"/>
      <c r="L21" s="1"/>
    </row>
    <row r="22" spans="1:12" ht="15.2" customHeight="1">
      <c r="A22" s="25" t="s">
        <v>985</v>
      </c>
      <c r="B22" s="25"/>
      <c r="C22" s="25"/>
      <c r="D22" s="25"/>
      <c r="E22" s="25"/>
      <c r="F22" s="25"/>
      <c r="G22" s="25"/>
      <c r="H22" s="25"/>
      <c r="I22" s="25"/>
      <c r="J22" s="25"/>
      <c r="K22" s="2"/>
      <c r="L22" s="1"/>
    </row>
    <row r="23" spans="1:12">
      <c r="A23" s="4">
        <v>2.782451973532928E-10</v>
      </c>
      <c r="B23" s="4">
        <v>0</v>
      </c>
      <c r="C23" s="4">
        <v>1.0000000000000001E-5</v>
      </c>
      <c r="D23" s="4">
        <v>0</v>
      </c>
      <c r="E23" s="4">
        <v>0</v>
      </c>
      <c r="F23" s="14"/>
      <c r="G23" s="5" t="s">
        <v>54</v>
      </c>
      <c r="H23" s="5" t="s">
        <v>54</v>
      </c>
      <c r="I23" s="5" t="s">
        <v>54</v>
      </c>
      <c r="J23" s="5" t="s">
        <v>54</v>
      </c>
      <c r="K23" s="2"/>
      <c r="L23" s="1"/>
    </row>
    <row r="24" spans="1:12" ht="25.5">
      <c r="A24" s="9">
        <v>2.782451973532928E-10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0"/>
      <c r="J24" s="11" t="s">
        <v>986</v>
      </c>
      <c r="K24" s="2"/>
      <c r="L24" s="1"/>
    </row>
    <row r="25" spans="1:12" ht="15.2" customHeight="1">
      <c r="A25" s="25" t="s">
        <v>987</v>
      </c>
      <c r="B25" s="25"/>
      <c r="C25" s="25"/>
      <c r="D25" s="25"/>
      <c r="E25" s="25"/>
      <c r="F25" s="25"/>
      <c r="G25" s="25"/>
      <c r="H25" s="25"/>
      <c r="I25" s="25"/>
      <c r="J25" s="25"/>
      <c r="K25" s="2"/>
      <c r="L25" s="1"/>
    </row>
    <row r="26" spans="1:12" ht="24">
      <c r="A26" s="4">
        <v>5.4863464240067063E-4</v>
      </c>
      <c r="B26" s="4">
        <v>0</v>
      </c>
      <c r="C26" s="4">
        <v>19.717668</v>
      </c>
      <c r="D26" s="4">
        <v>144135</v>
      </c>
      <c r="E26" s="4">
        <v>13.68</v>
      </c>
      <c r="F26" s="14">
        <v>39948</v>
      </c>
      <c r="G26" s="5" t="s">
        <v>37</v>
      </c>
      <c r="H26" s="5" t="s">
        <v>988</v>
      </c>
      <c r="I26" s="5" t="s">
        <v>989</v>
      </c>
      <c r="J26" s="5" t="s">
        <v>990</v>
      </c>
      <c r="K26" s="2"/>
      <c r="L26" s="1"/>
    </row>
    <row r="27" spans="1:12">
      <c r="A27" s="9">
        <v>5.4863464240067063E-4</v>
      </c>
      <c r="B27" s="10"/>
      <c r="C27" s="9">
        <v>19.717668</v>
      </c>
      <c r="D27" s="10"/>
      <c r="E27" s="9">
        <v>13.68</v>
      </c>
      <c r="F27" s="10"/>
      <c r="G27" s="10"/>
      <c r="H27" s="10"/>
      <c r="I27" s="10"/>
      <c r="J27" s="11" t="s">
        <v>991</v>
      </c>
      <c r="K27" s="2"/>
      <c r="L27" s="1"/>
    </row>
    <row r="28" spans="1:12" ht="15.2" customHeight="1">
      <c r="A28" s="25" t="s">
        <v>992</v>
      </c>
      <c r="B28" s="25"/>
      <c r="C28" s="25"/>
      <c r="D28" s="25"/>
      <c r="E28" s="25"/>
      <c r="F28" s="25"/>
      <c r="G28" s="25"/>
      <c r="H28" s="25"/>
      <c r="I28" s="25"/>
      <c r="J28" s="25"/>
      <c r="K28" s="2"/>
      <c r="L28" s="1"/>
    </row>
    <row r="29" spans="1:12">
      <c r="A29" s="4">
        <v>2.782451973532928E-10</v>
      </c>
      <c r="B29" s="4">
        <v>0</v>
      </c>
      <c r="C29" s="4">
        <v>1.0000000000000001E-5</v>
      </c>
      <c r="D29" s="4">
        <v>0</v>
      </c>
      <c r="E29" s="4">
        <v>0</v>
      </c>
      <c r="F29" s="14"/>
      <c r="G29" s="5" t="s">
        <v>54</v>
      </c>
      <c r="H29" s="5" t="s">
        <v>54</v>
      </c>
      <c r="I29" s="5" t="s">
        <v>54</v>
      </c>
      <c r="J29" s="5" t="s">
        <v>54</v>
      </c>
      <c r="K29" s="2"/>
      <c r="L29" s="1"/>
    </row>
    <row r="30" spans="1:12">
      <c r="A30" s="9">
        <v>2.782451973532928E-10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0"/>
      <c r="J30" s="11" t="s">
        <v>993</v>
      </c>
      <c r="K30" s="2"/>
      <c r="L30" s="1"/>
    </row>
    <row r="31" spans="1:12" ht="15.2" customHeight="1">
      <c r="A31" s="25" t="s">
        <v>994</v>
      </c>
      <c r="B31" s="25"/>
      <c r="C31" s="25"/>
      <c r="D31" s="25"/>
      <c r="E31" s="25"/>
      <c r="F31" s="25"/>
      <c r="G31" s="25"/>
      <c r="H31" s="25"/>
      <c r="I31" s="25"/>
      <c r="J31" s="25"/>
      <c r="K31" s="2"/>
      <c r="L31" s="1"/>
    </row>
    <row r="32" spans="1:12">
      <c r="A32" s="4">
        <v>2.782451973532928E-10</v>
      </c>
      <c r="B32" s="4">
        <v>0</v>
      </c>
      <c r="C32" s="4">
        <v>1.0000000000000001E-5</v>
      </c>
      <c r="D32" s="4">
        <v>0</v>
      </c>
      <c r="E32" s="4">
        <v>0</v>
      </c>
      <c r="F32" s="14"/>
      <c r="G32" s="5" t="s">
        <v>54</v>
      </c>
      <c r="H32" s="5" t="s">
        <v>54</v>
      </c>
      <c r="I32" s="5" t="s">
        <v>54</v>
      </c>
      <c r="J32" s="5" t="s">
        <v>54</v>
      </c>
      <c r="K32" s="2"/>
      <c r="L32" s="1"/>
    </row>
    <row r="33" spans="1:12" ht="25.5">
      <c r="A33" s="9">
        <v>2.782451973532928E-10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0"/>
      <c r="J33" s="11" t="s">
        <v>995</v>
      </c>
      <c r="K33" s="2"/>
      <c r="L33" s="1"/>
    </row>
    <row r="34" spans="1:12">
      <c r="A34" s="9">
        <v>5.4863547713626269E-4</v>
      </c>
      <c r="B34" s="10"/>
      <c r="C34" s="9">
        <v>19.717697999999999</v>
      </c>
      <c r="D34" s="10"/>
      <c r="E34" s="9">
        <v>13.68</v>
      </c>
      <c r="F34" s="10"/>
      <c r="G34" s="10"/>
      <c r="H34" s="10"/>
      <c r="I34" s="10"/>
      <c r="J34" s="11" t="s">
        <v>106</v>
      </c>
      <c r="K34" s="2"/>
      <c r="L34" s="1"/>
    </row>
    <row r="35" spans="1:12">
      <c r="A35" s="6">
        <v>5.4863659011705204E-4</v>
      </c>
      <c r="B35" s="12"/>
      <c r="C35" s="6">
        <v>19.717738000000001</v>
      </c>
      <c r="D35" s="12"/>
      <c r="E35" s="6">
        <v>13.68</v>
      </c>
      <c r="F35" s="12"/>
      <c r="G35" s="12"/>
      <c r="H35" s="12"/>
      <c r="I35" s="12"/>
      <c r="J35" s="7" t="s">
        <v>996</v>
      </c>
      <c r="K35" s="2"/>
      <c r="L35" s="1"/>
    </row>
    <row r="36" spans="1:12" ht="20.100000000000001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1"/>
    </row>
    <row r="37" spans="1:12" ht="36" customHeight="1">
      <c r="A37" s="24" t="s">
        <v>33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1"/>
    </row>
  </sheetData>
  <mergeCells count="14">
    <mergeCell ref="A2:K2"/>
    <mergeCell ref="A3:K3"/>
    <mergeCell ref="A4:K4"/>
    <mergeCell ref="A7:J7"/>
    <mergeCell ref="A8:J8"/>
    <mergeCell ref="A11:J11"/>
    <mergeCell ref="A31:J31"/>
    <mergeCell ref="A37:K37"/>
    <mergeCell ref="A14:J14"/>
    <mergeCell ref="A17:J17"/>
    <mergeCell ref="A21:J21"/>
    <mergeCell ref="A22:J22"/>
    <mergeCell ref="A25:J25"/>
    <mergeCell ref="A28:J28"/>
  </mergeCells>
  <pageMargins left="0.5" right="0.5" top="0.4" bottom="0.4" header="0.4" footer="0.4"/>
  <pageSetup orientation="landscape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5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2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1" t="s">
        <v>997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1"/>
    </row>
    <row r="3" spans="1:12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1"/>
    </row>
    <row r="4" spans="1:12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109</v>
      </c>
      <c r="C6" s="3" t="s">
        <v>43</v>
      </c>
      <c r="D6" s="3" t="s">
        <v>111</v>
      </c>
      <c r="E6" s="3" t="s">
        <v>112</v>
      </c>
      <c r="F6" s="3" t="s">
        <v>557</v>
      </c>
      <c r="G6" s="3" t="s">
        <v>36</v>
      </c>
      <c r="H6" s="3" t="s">
        <v>152</v>
      </c>
      <c r="I6" s="3" t="s">
        <v>48</v>
      </c>
      <c r="J6" s="3" t="s">
        <v>49</v>
      </c>
      <c r="K6" s="2"/>
      <c r="L6" s="1"/>
    </row>
    <row r="7" spans="1:12" ht="15.2" customHeight="1">
      <c r="A7" s="25" t="s">
        <v>998</v>
      </c>
      <c r="B7" s="25"/>
      <c r="C7" s="25"/>
      <c r="D7" s="25"/>
      <c r="E7" s="25"/>
      <c r="F7" s="25"/>
      <c r="G7" s="25"/>
      <c r="H7" s="25"/>
      <c r="I7" s="25"/>
      <c r="J7" s="25"/>
      <c r="K7" s="2"/>
      <c r="L7" s="1"/>
    </row>
    <row r="8" spans="1:12">
      <c r="A8" s="4">
        <v>2.782451973532928E-10</v>
      </c>
      <c r="B8" s="4">
        <v>0</v>
      </c>
      <c r="C8" s="4">
        <v>1.0000000000000001E-5</v>
      </c>
      <c r="D8" s="4">
        <v>0</v>
      </c>
      <c r="E8" s="4">
        <v>0</v>
      </c>
      <c r="F8" s="13"/>
      <c r="G8" s="5" t="s">
        <v>54</v>
      </c>
      <c r="H8" s="5" t="s">
        <v>54</v>
      </c>
      <c r="I8" s="5" t="s">
        <v>54</v>
      </c>
      <c r="J8" s="5" t="s">
        <v>54</v>
      </c>
      <c r="K8" s="2"/>
      <c r="L8" s="1"/>
    </row>
    <row r="9" spans="1:12">
      <c r="A9" s="9">
        <v>2.782451973532928E-10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1" t="s">
        <v>999</v>
      </c>
      <c r="K9" s="2"/>
      <c r="L9" s="1"/>
    </row>
    <row r="10" spans="1:12" ht="15.2" customHeight="1">
      <c r="A10" s="25" t="s">
        <v>537</v>
      </c>
      <c r="B10" s="25"/>
      <c r="C10" s="25"/>
      <c r="D10" s="25"/>
      <c r="E10" s="25"/>
      <c r="F10" s="25"/>
      <c r="G10" s="25"/>
      <c r="H10" s="25"/>
      <c r="I10" s="25"/>
      <c r="J10" s="25"/>
      <c r="K10" s="2"/>
      <c r="L10" s="1"/>
    </row>
    <row r="11" spans="1:12">
      <c r="A11" s="4">
        <v>2.782451973532928E-10</v>
      </c>
      <c r="B11" s="4">
        <v>0</v>
      </c>
      <c r="C11" s="4">
        <v>1.0000000000000001E-5</v>
      </c>
      <c r="D11" s="4">
        <v>0</v>
      </c>
      <c r="E11" s="4">
        <v>0</v>
      </c>
      <c r="F11" s="13"/>
      <c r="G11" s="5" t="s">
        <v>54</v>
      </c>
      <c r="H11" s="5" t="s">
        <v>54</v>
      </c>
      <c r="I11" s="5" t="s">
        <v>54</v>
      </c>
      <c r="J11" s="5" t="s">
        <v>54</v>
      </c>
      <c r="K11" s="2"/>
      <c r="L11" s="1"/>
    </row>
    <row r="12" spans="1:12">
      <c r="A12" s="9">
        <v>2.782451973532928E-10</v>
      </c>
      <c r="B12" s="10"/>
      <c r="C12" s="9">
        <v>1.0000000000000001E-5</v>
      </c>
      <c r="D12" s="10"/>
      <c r="E12" s="9">
        <v>0</v>
      </c>
      <c r="F12" s="10"/>
      <c r="G12" s="10"/>
      <c r="H12" s="10"/>
      <c r="I12" s="10"/>
      <c r="J12" s="11" t="s">
        <v>538</v>
      </c>
      <c r="K12" s="2"/>
      <c r="L12" s="1"/>
    </row>
    <row r="13" spans="1:12">
      <c r="A13" s="6">
        <v>5.5649039470658561E-10</v>
      </c>
      <c r="B13" s="12"/>
      <c r="C13" s="6">
        <v>2.0000000000000002E-5</v>
      </c>
      <c r="D13" s="12"/>
      <c r="E13" s="6">
        <v>0</v>
      </c>
      <c r="F13" s="12"/>
      <c r="G13" s="12"/>
      <c r="H13" s="12"/>
      <c r="I13" s="12"/>
      <c r="J13" s="7" t="s">
        <v>539</v>
      </c>
      <c r="K13" s="2"/>
      <c r="L13" s="1"/>
    </row>
    <row r="14" spans="1:12" ht="50.4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</row>
    <row r="15" spans="1:12" ht="36" customHeight="1">
      <c r="A15" s="24" t="s">
        <v>33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1"/>
    </row>
  </sheetData>
  <mergeCells count="6">
    <mergeCell ref="A15:K15"/>
    <mergeCell ref="A2:K2"/>
    <mergeCell ref="A3:K3"/>
    <mergeCell ref="A4:K4"/>
    <mergeCell ref="A7:J7"/>
    <mergeCell ref="A10:J10"/>
  </mergeCells>
  <pageMargins left="0.5" right="0.5" top="0.4" bottom="0.4" header="0.4" footer="0.4"/>
  <pageSetup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3"/>
  <sheetViews>
    <sheetView showGridLines="0" workbookViewId="0"/>
  </sheetViews>
  <sheetFormatPr defaultRowHeight="12.75"/>
  <cols>
    <col min="1" max="2" width="21.140625" customWidth="1"/>
    <col min="3" max="3" width="6.85546875" customWidth="1"/>
    <col min="4" max="4" width="88" customWidth="1"/>
  </cols>
  <sheetData>
    <row r="1" spans="1:4" ht="0.95" customHeight="1">
      <c r="A1" s="8"/>
      <c r="B1" s="8"/>
      <c r="C1" s="8"/>
      <c r="D1" s="8"/>
    </row>
    <row r="2" spans="1:4" ht="21.6" customHeight="1">
      <c r="A2" s="21" t="s">
        <v>34</v>
      </c>
      <c r="B2" s="21"/>
      <c r="C2" s="21"/>
      <c r="D2" s="1"/>
    </row>
    <row r="3" spans="1:4" ht="36" customHeight="1">
      <c r="A3" s="22" t="s">
        <v>1</v>
      </c>
      <c r="B3" s="22"/>
      <c r="C3" s="22"/>
      <c r="D3" s="1"/>
    </row>
    <row r="4" spans="1:4" ht="48.95" customHeight="1">
      <c r="A4" s="23" t="s">
        <v>2</v>
      </c>
      <c r="B4" s="23"/>
      <c r="C4" s="23"/>
      <c r="D4" s="1"/>
    </row>
    <row r="5" spans="1:4" ht="28.7" customHeight="1">
      <c r="A5" s="1"/>
      <c r="B5" s="2"/>
      <c r="C5" s="2"/>
      <c r="D5" s="1"/>
    </row>
    <row r="6" spans="1:4">
      <c r="A6" s="3" t="s">
        <v>35</v>
      </c>
      <c r="B6" s="3" t="s">
        <v>36</v>
      </c>
      <c r="C6" s="2"/>
      <c r="D6" s="1"/>
    </row>
    <row r="7" spans="1:4">
      <c r="A7" s="4">
        <v>3.6480000000000001</v>
      </c>
      <c r="B7" s="5" t="s">
        <v>37</v>
      </c>
      <c r="C7" s="2"/>
      <c r="D7" s="1"/>
    </row>
    <row r="8" spans="1:4">
      <c r="A8" s="4">
        <v>4.6612</v>
      </c>
      <c r="B8" s="5" t="s">
        <v>38</v>
      </c>
      <c r="C8" s="2"/>
      <c r="D8" s="1"/>
    </row>
    <row r="9" spans="1:4">
      <c r="A9" s="4">
        <v>5.5343999999999998</v>
      </c>
      <c r="B9" s="5" t="s">
        <v>39</v>
      </c>
      <c r="C9" s="2"/>
      <c r="D9" s="1"/>
    </row>
    <row r="10" spans="1:4">
      <c r="A10" s="4">
        <v>3.8797999999999999E-2</v>
      </c>
      <c r="B10" s="5" t="s">
        <v>40</v>
      </c>
      <c r="C10" s="2"/>
      <c r="D10" s="1"/>
    </row>
    <row r="11" spans="1:4">
      <c r="A11" s="4">
        <v>0.62170000000000003</v>
      </c>
      <c r="B11" s="5" t="s">
        <v>41</v>
      </c>
      <c r="C11" s="2"/>
      <c r="D11" s="1"/>
    </row>
    <row r="12" spans="1:4" ht="95.85" customHeight="1">
      <c r="A12" s="1"/>
      <c r="B12" s="2"/>
      <c r="C12" s="2"/>
      <c r="D12" s="1"/>
    </row>
    <row r="13" spans="1:4" ht="36" customHeight="1">
      <c r="A13" s="24" t="s">
        <v>33</v>
      </c>
      <c r="B13" s="24"/>
      <c r="C13" s="24"/>
      <c r="D13" s="1"/>
    </row>
  </sheetData>
  <mergeCells count="4">
    <mergeCell ref="A2:C2"/>
    <mergeCell ref="A3:C3"/>
    <mergeCell ref="A4:C4"/>
    <mergeCell ref="A13:C13"/>
  </mergeCells>
  <pageMargins left="0.5" right="0.5" top="0.4" bottom="0.4" header="0.4" footer="0.4"/>
  <pageSetup orientation="landscape" horizontalDpi="0" verticalDpi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45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2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1" t="s">
        <v>1000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1"/>
    </row>
    <row r="3" spans="1:12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1"/>
    </row>
    <row r="4" spans="1:12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109</v>
      </c>
      <c r="C6" s="3" t="s">
        <v>43</v>
      </c>
      <c r="D6" s="3" t="s">
        <v>111</v>
      </c>
      <c r="E6" s="3" t="s">
        <v>112</v>
      </c>
      <c r="F6" s="3" t="s">
        <v>557</v>
      </c>
      <c r="G6" s="3" t="s">
        <v>36</v>
      </c>
      <c r="H6" s="3" t="s">
        <v>152</v>
      </c>
      <c r="I6" s="3" t="s">
        <v>48</v>
      </c>
      <c r="J6" s="3" t="s">
        <v>49</v>
      </c>
      <c r="K6" s="2"/>
      <c r="L6" s="1"/>
    </row>
    <row r="7" spans="1:12" ht="15.2" customHeight="1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"/>
      <c r="L7" s="1"/>
    </row>
    <row r="8" spans="1:12" ht="15.2" customHeight="1">
      <c r="A8" s="25" t="s">
        <v>541</v>
      </c>
      <c r="B8" s="25"/>
      <c r="C8" s="25"/>
      <c r="D8" s="25"/>
      <c r="E8" s="25"/>
      <c r="F8" s="25"/>
      <c r="G8" s="25"/>
      <c r="H8" s="25"/>
      <c r="I8" s="25"/>
      <c r="J8" s="25"/>
      <c r="K8" s="2"/>
      <c r="L8" s="1"/>
    </row>
    <row r="9" spans="1:12">
      <c r="A9" s="4">
        <v>2.782451973532928E-10</v>
      </c>
      <c r="B9" s="4">
        <v>0</v>
      </c>
      <c r="C9" s="4">
        <v>1.0000000000000001E-5</v>
      </c>
      <c r="D9" s="4">
        <v>0</v>
      </c>
      <c r="E9" s="4">
        <v>0</v>
      </c>
      <c r="F9" s="14"/>
      <c r="G9" s="5" t="s">
        <v>54</v>
      </c>
      <c r="H9" s="5" t="s">
        <v>54</v>
      </c>
      <c r="I9" s="5" t="s">
        <v>54</v>
      </c>
      <c r="J9" s="5" t="s">
        <v>54</v>
      </c>
      <c r="K9" s="2"/>
      <c r="L9" s="1"/>
    </row>
    <row r="10" spans="1:12">
      <c r="A10" s="9">
        <v>2.782451973532928E-10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542</v>
      </c>
      <c r="K10" s="2"/>
      <c r="L10" s="1"/>
    </row>
    <row r="11" spans="1:12" ht="15.2" customHeight="1">
      <c r="A11" s="25" t="s">
        <v>543</v>
      </c>
      <c r="B11" s="25"/>
      <c r="C11" s="25"/>
      <c r="D11" s="25"/>
      <c r="E11" s="25"/>
      <c r="F11" s="25"/>
      <c r="G11" s="25"/>
      <c r="H11" s="25"/>
      <c r="I11" s="25"/>
      <c r="J11" s="25"/>
      <c r="K11" s="2"/>
      <c r="L11" s="1"/>
    </row>
    <row r="12" spans="1:12" ht="36">
      <c r="A12" s="4">
        <v>-7.6539688887943783E-7</v>
      </c>
      <c r="B12" s="4">
        <v>0</v>
      </c>
      <c r="C12" s="4">
        <v>-2.7508000000000001E-2</v>
      </c>
      <c r="D12" s="4">
        <v>2.1159999999999998E-3</v>
      </c>
      <c r="E12" s="4">
        <v>-1300000</v>
      </c>
      <c r="F12" s="14">
        <v>41038</v>
      </c>
      <c r="G12" s="5" t="s">
        <v>52</v>
      </c>
      <c r="H12" s="5" t="s">
        <v>1001</v>
      </c>
      <c r="I12" s="5" t="s">
        <v>1002</v>
      </c>
      <c r="J12" s="5" t="s">
        <v>1003</v>
      </c>
      <c r="K12" s="2"/>
      <c r="L12" s="1"/>
    </row>
    <row r="13" spans="1:12" ht="36">
      <c r="A13" s="4">
        <v>-7.2462756782764126E-5</v>
      </c>
      <c r="B13" s="4">
        <v>0</v>
      </c>
      <c r="C13" s="4">
        <v>-2.6042770000000002</v>
      </c>
      <c r="D13" s="4">
        <v>0.20032900000000001</v>
      </c>
      <c r="E13" s="4">
        <v>-1300000</v>
      </c>
      <c r="F13" s="14">
        <v>41038</v>
      </c>
      <c r="G13" s="5" t="s">
        <v>52</v>
      </c>
      <c r="H13" s="5" t="s">
        <v>1001</v>
      </c>
      <c r="I13" s="5" t="s">
        <v>1004</v>
      </c>
      <c r="J13" s="5" t="s">
        <v>1005</v>
      </c>
      <c r="K13" s="2"/>
      <c r="L13" s="1"/>
    </row>
    <row r="14" spans="1:12" ht="36">
      <c r="A14" s="4">
        <v>5.8104464577083412E-3</v>
      </c>
      <c r="B14" s="4">
        <v>0</v>
      </c>
      <c r="C14" s="4">
        <v>208.824681</v>
      </c>
      <c r="D14" s="4">
        <v>16.063437</v>
      </c>
      <c r="E14" s="4">
        <v>1300000</v>
      </c>
      <c r="F14" s="14">
        <v>41038</v>
      </c>
      <c r="G14" s="5" t="s">
        <v>52</v>
      </c>
      <c r="H14" s="5" t="s">
        <v>1001</v>
      </c>
      <c r="I14" s="5" t="s">
        <v>1006</v>
      </c>
      <c r="J14" s="5" t="s">
        <v>1007</v>
      </c>
      <c r="K14" s="2"/>
      <c r="L14" s="1"/>
    </row>
    <row r="15" spans="1:12">
      <c r="A15" s="9">
        <v>5.7372183040366983E-3</v>
      </c>
      <c r="B15" s="10"/>
      <c r="C15" s="9">
        <v>206.19289599999999</v>
      </c>
      <c r="D15" s="10"/>
      <c r="E15" s="9">
        <v>-1300000</v>
      </c>
      <c r="F15" s="10"/>
      <c r="G15" s="10"/>
      <c r="H15" s="10"/>
      <c r="I15" s="10"/>
      <c r="J15" s="11" t="s">
        <v>544</v>
      </c>
      <c r="K15" s="2"/>
      <c r="L15" s="1"/>
    </row>
    <row r="16" spans="1:12" ht="15.2" customHeight="1">
      <c r="A16" s="25" t="s">
        <v>1008</v>
      </c>
      <c r="B16" s="25"/>
      <c r="C16" s="25"/>
      <c r="D16" s="25"/>
      <c r="E16" s="25"/>
      <c r="F16" s="25"/>
      <c r="G16" s="25"/>
      <c r="H16" s="25"/>
      <c r="I16" s="25"/>
      <c r="J16" s="25"/>
      <c r="K16" s="2"/>
      <c r="L16" s="1"/>
    </row>
    <row r="17" spans="1:12">
      <c r="A17" s="4">
        <v>2.782451973532928E-10</v>
      </c>
      <c r="B17" s="4">
        <v>0</v>
      </c>
      <c r="C17" s="4">
        <v>1.0000000000000001E-5</v>
      </c>
      <c r="D17" s="4">
        <v>0</v>
      </c>
      <c r="E17" s="4">
        <v>0</v>
      </c>
      <c r="F17" s="14"/>
      <c r="G17" s="5" t="s">
        <v>54</v>
      </c>
      <c r="H17" s="5" t="s">
        <v>54</v>
      </c>
      <c r="I17" s="5" t="s">
        <v>54</v>
      </c>
      <c r="J17" s="5" t="s">
        <v>54</v>
      </c>
      <c r="K17" s="2"/>
      <c r="L17" s="1"/>
    </row>
    <row r="18" spans="1:12">
      <c r="A18" s="9">
        <v>2.782451973532928E-10</v>
      </c>
      <c r="B18" s="10"/>
      <c r="C18" s="9">
        <v>1.0000000000000001E-5</v>
      </c>
      <c r="D18" s="10"/>
      <c r="E18" s="9">
        <v>0</v>
      </c>
      <c r="F18" s="10"/>
      <c r="G18" s="10"/>
      <c r="H18" s="10"/>
      <c r="I18" s="10"/>
      <c r="J18" s="11" t="s">
        <v>1009</v>
      </c>
      <c r="K18" s="2"/>
      <c r="L18" s="1"/>
    </row>
    <row r="19" spans="1:12" ht="15.2" customHeight="1">
      <c r="A19" s="25" t="s">
        <v>545</v>
      </c>
      <c r="B19" s="25"/>
      <c r="C19" s="25"/>
      <c r="D19" s="25"/>
      <c r="E19" s="25"/>
      <c r="F19" s="25"/>
      <c r="G19" s="25"/>
      <c r="H19" s="25"/>
      <c r="I19" s="25"/>
      <c r="J19" s="25"/>
      <c r="K19" s="2"/>
      <c r="L19" s="1"/>
    </row>
    <row r="20" spans="1:12">
      <c r="A20" s="4">
        <v>2.782451973532928E-10</v>
      </c>
      <c r="B20" s="4">
        <v>0</v>
      </c>
      <c r="C20" s="4">
        <v>1.0000000000000001E-5</v>
      </c>
      <c r="D20" s="4">
        <v>0</v>
      </c>
      <c r="E20" s="4">
        <v>0</v>
      </c>
      <c r="F20" s="14"/>
      <c r="G20" s="5" t="s">
        <v>54</v>
      </c>
      <c r="H20" s="5" t="s">
        <v>54</v>
      </c>
      <c r="I20" s="5" t="s">
        <v>54</v>
      </c>
      <c r="J20" s="5" t="s">
        <v>54</v>
      </c>
      <c r="K20" s="2"/>
      <c r="L20" s="1"/>
    </row>
    <row r="21" spans="1:12">
      <c r="A21" s="9">
        <v>2.782451973532928E-10</v>
      </c>
      <c r="B21" s="10"/>
      <c r="C21" s="9">
        <v>1.0000000000000001E-5</v>
      </c>
      <c r="D21" s="10"/>
      <c r="E21" s="9">
        <v>0</v>
      </c>
      <c r="F21" s="10"/>
      <c r="G21" s="10"/>
      <c r="H21" s="10"/>
      <c r="I21" s="10"/>
      <c r="J21" s="11" t="s">
        <v>546</v>
      </c>
      <c r="K21" s="2"/>
      <c r="L21" s="1"/>
    </row>
    <row r="22" spans="1:12" ht="15.2" customHeight="1">
      <c r="A22" s="25" t="s">
        <v>426</v>
      </c>
      <c r="B22" s="25"/>
      <c r="C22" s="25"/>
      <c r="D22" s="25"/>
      <c r="E22" s="25"/>
      <c r="F22" s="25"/>
      <c r="G22" s="25"/>
      <c r="H22" s="25"/>
      <c r="I22" s="25"/>
      <c r="J22" s="25"/>
      <c r="K22" s="2"/>
      <c r="L22" s="1"/>
    </row>
    <row r="23" spans="1:12">
      <c r="A23" s="4">
        <v>2.782451973532928E-10</v>
      </c>
      <c r="B23" s="4">
        <v>0</v>
      </c>
      <c r="C23" s="4">
        <v>1.0000000000000001E-5</v>
      </c>
      <c r="D23" s="4">
        <v>0</v>
      </c>
      <c r="E23" s="4">
        <v>0</v>
      </c>
      <c r="F23" s="14"/>
      <c r="G23" s="5" t="s">
        <v>54</v>
      </c>
      <c r="H23" s="5" t="s">
        <v>54</v>
      </c>
      <c r="I23" s="5" t="s">
        <v>54</v>
      </c>
      <c r="J23" s="5" t="s">
        <v>54</v>
      </c>
      <c r="K23" s="2"/>
      <c r="L23" s="1"/>
    </row>
    <row r="24" spans="1:12">
      <c r="A24" s="9">
        <v>2.782451973532928E-10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0"/>
      <c r="J24" s="11" t="s">
        <v>427</v>
      </c>
      <c r="K24" s="2"/>
      <c r="L24" s="1"/>
    </row>
    <row r="25" spans="1:12">
      <c r="A25" s="9">
        <v>5.7372194170174874E-3</v>
      </c>
      <c r="B25" s="10"/>
      <c r="C25" s="9">
        <v>206.192936</v>
      </c>
      <c r="D25" s="10"/>
      <c r="E25" s="9">
        <v>-1300000</v>
      </c>
      <c r="F25" s="10"/>
      <c r="G25" s="10"/>
      <c r="H25" s="10"/>
      <c r="I25" s="10"/>
      <c r="J25" s="11" t="s">
        <v>100</v>
      </c>
      <c r="K25" s="2"/>
      <c r="L25" s="1"/>
    </row>
    <row r="26" spans="1:12" ht="15.2" customHeight="1">
      <c r="A26" s="25" t="s">
        <v>101</v>
      </c>
      <c r="B26" s="25"/>
      <c r="C26" s="25"/>
      <c r="D26" s="25"/>
      <c r="E26" s="25"/>
      <c r="F26" s="25"/>
      <c r="G26" s="25"/>
      <c r="H26" s="25"/>
      <c r="I26" s="25"/>
      <c r="J26" s="25"/>
      <c r="K26" s="2"/>
      <c r="L26" s="1"/>
    </row>
    <row r="27" spans="1:12" ht="15.2" customHeight="1">
      <c r="A27" s="25" t="s">
        <v>541</v>
      </c>
      <c r="B27" s="25"/>
      <c r="C27" s="25"/>
      <c r="D27" s="25"/>
      <c r="E27" s="25"/>
      <c r="F27" s="25"/>
      <c r="G27" s="25"/>
      <c r="H27" s="25"/>
      <c r="I27" s="25"/>
      <c r="J27" s="25"/>
      <c r="K27" s="2"/>
      <c r="L27" s="1"/>
    </row>
    <row r="28" spans="1:12">
      <c r="A28" s="4">
        <v>2.782451973532928E-10</v>
      </c>
      <c r="B28" s="4">
        <v>0</v>
      </c>
      <c r="C28" s="4">
        <v>1.0000000000000001E-5</v>
      </c>
      <c r="D28" s="4">
        <v>0</v>
      </c>
      <c r="E28" s="4">
        <v>0</v>
      </c>
      <c r="F28" s="14"/>
      <c r="G28" s="5" t="s">
        <v>54</v>
      </c>
      <c r="H28" s="5" t="s">
        <v>54</v>
      </c>
      <c r="I28" s="5" t="s">
        <v>54</v>
      </c>
      <c r="J28" s="5" t="s">
        <v>54</v>
      </c>
      <c r="K28" s="2"/>
      <c r="L28" s="1"/>
    </row>
    <row r="29" spans="1:12">
      <c r="A29" s="9">
        <v>2.782451973532928E-10</v>
      </c>
      <c r="B29" s="10"/>
      <c r="C29" s="9">
        <v>1.0000000000000001E-5</v>
      </c>
      <c r="D29" s="10"/>
      <c r="E29" s="9">
        <v>0</v>
      </c>
      <c r="F29" s="10"/>
      <c r="G29" s="10"/>
      <c r="H29" s="10"/>
      <c r="I29" s="10"/>
      <c r="J29" s="11" t="s">
        <v>542</v>
      </c>
      <c r="K29" s="2"/>
      <c r="L29" s="1"/>
    </row>
    <row r="30" spans="1:12" ht="15.2" customHeight="1">
      <c r="A30" s="25" t="s">
        <v>547</v>
      </c>
      <c r="B30" s="25"/>
      <c r="C30" s="25"/>
      <c r="D30" s="25"/>
      <c r="E30" s="25"/>
      <c r="F30" s="25"/>
      <c r="G30" s="25"/>
      <c r="H30" s="25"/>
      <c r="I30" s="25"/>
      <c r="J30" s="25"/>
      <c r="K30" s="2"/>
      <c r="L30" s="1"/>
    </row>
    <row r="31" spans="1:12">
      <c r="A31" s="4">
        <v>2.782451973532928E-10</v>
      </c>
      <c r="B31" s="4">
        <v>0</v>
      </c>
      <c r="C31" s="4">
        <v>1.0000000000000001E-5</v>
      </c>
      <c r="D31" s="4">
        <v>0</v>
      </c>
      <c r="E31" s="4">
        <v>0</v>
      </c>
      <c r="F31" s="14"/>
      <c r="G31" s="5" t="s">
        <v>54</v>
      </c>
      <c r="H31" s="5" t="s">
        <v>54</v>
      </c>
      <c r="I31" s="5" t="s">
        <v>54</v>
      </c>
      <c r="J31" s="5" t="s">
        <v>54</v>
      </c>
      <c r="K31" s="2"/>
      <c r="L31" s="1"/>
    </row>
    <row r="32" spans="1:12">
      <c r="A32" s="9">
        <v>2.782451973532928E-10</v>
      </c>
      <c r="B32" s="10"/>
      <c r="C32" s="9">
        <v>1.0000000000000001E-5</v>
      </c>
      <c r="D32" s="10"/>
      <c r="E32" s="9">
        <v>0</v>
      </c>
      <c r="F32" s="10"/>
      <c r="G32" s="10"/>
      <c r="H32" s="10"/>
      <c r="I32" s="10"/>
      <c r="J32" s="11" t="s">
        <v>548</v>
      </c>
      <c r="K32" s="2"/>
      <c r="L32" s="1"/>
    </row>
    <row r="33" spans="1:12" ht="15.2" customHeight="1">
      <c r="A33" s="25" t="s">
        <v>545</v>
      </c>
      <c r="B33" s="25"/>
      <c r="C33" s="25"/>
      <c r="D33" s="25"/>
      <c r="E33" s="25"/>
      <c r="F33" s="25"/>
      <c r="G33" s="25"/>
      <c r="H33" s="25"/>
      <c r="I33" s="25"/>
      <c r="J33" s="25"/>
      <c r="K33" s="2"/>
      <c r="L33" s="1"/>
    </row>
    <row r="34" spans="1:12">
      <c r="A34" s="4">
        <v>2.782451973532928E-10</v>
      </c>
      <c r="B34" s="4">
        <v>0</v>
      </c>
      <c r="C34" s="4">
        <v>1.0000000000000001E-5</v>
      </c>
      <c r="D34" s="4">
        <v>0</v>
      </c>
      <c r="E34" s="4">
        <v>0</v>
      </c>
      <c r="F34" s="14"/>
      <c r="G34" s="5" t="s">
        <v>54</v>
      </c>
      <c r="H34" s="5" t="s">
        <v>54</v>
      </c>
      <c r="I34" s="5" t="s">
        <v>54</v>
      </c>
      <c r="J34" s="5" t="s">
        <v>54</v>
      </c>
      <c r="K34" s="2"/>
      <c r="L34" s="1"/>
    </row>
    <row r="35" spans="1:12">
      <c r="A35" s="9">
        <v>2.782451973532928E-10</v>
      </c>
      <c r="B35" s="10"/>
      <c r="C35" s="9">
        <v>1.0000000000000001E-5</v>
      </c>
      <c r="D35" s="10"/>
      <c r="E35" s="9">
        <v>0</v>
      </c>
      <c r="F35" s="10"/>
      <c r="G35" s="10"/>
      <c r="H35" s="10"/>
      <c r="I35" s="10"/>
      <c r="J35" s="11" t="s">
        <v>546</v>
      </c>
      <c r="K35" s="2"/>
      <c r="L35" s="1"/>
    </row>
    <row r="36" spans="1:12" ht="15.2" customHeight="1">
      <c r="A36" s="25" t="s">
        <v>549</v>
      </c>
      <c r="B36" s="25"/>
      <c r="C36" s="25"/>
      <c r="D36" s="25"/>
      <c r="E36" s="25"/>
      <c r="F36" s="25"/>
      <c r="G36" s="25"/>
      <c r="H36" s="25"/>
      <c r="I36" s="25"/>
      <c r="J36" s="25"/>
      <c r="K36" s="2"/>
      <c r="L36" s="1"/>
    </row>
    <row r="37" spans="1:12">
      <c r="A37" s="4">
        <v>2.782451973532928E-10</v>
      </c>
      <c r="B37" s="4">
        <v>0</v>
      </c>
      <c r="C37" s="4">
        <v>1.0000000000000001E-5</v>
      </c>
      <c r="D37" s="4">
        <v>0</v>
      </c>
      <c r="E37" s="4">
        <v>0</v>
      </c>
      <c r="F37" s="14"/>
      <c r="G37" s="5" t="s">
        <v>54</v>
      </c>
      <c r="H37" s="5" t="s">
        <v>54</v>
      </c>
      <c r="I37" s="5" t="s">
        <v>54</v>
      </c>
      <c r="J37" s="5" t="s">
        <v>54</v>
      </c>
      <c r="K37" s="2"/>
      <c r="L37" s="1"/>
    </row>
    <row r="38" spans="1:12">
      <c r="A38" s="9">
        <v>2.782451973532928E-10</v>
      </c>
      <c r="B38" s="10"/>
      <c r="C38" s="9">
        <v>1.0000000000000001E-5</v>
      </c>
      <c r="D38" s="10"/>
      <c r="E38" s="9">
        <v>0</v>
      </c>
      <c r="F38" s="10"/>
      <c r="G38" s="10"/>
      <c r="H38" s="10"/>
      <c r="I38" s="10"/>
      <c r="J38" s="11" t="s">
        <v>550</v>
      </c>
      <c r="K38" s="2"/>
      <c r="L38" s="1"/>
    </row>
    <row r="39" spans="1:12" ht="15.2" customHeight="1">
      <c r="A39" s="25" t="s">
        <v>426</v>
      </c>
      <c r="B39" s="25"/>
      <c r="C39" s="25"/>
      <c r="D39" s="25"/>
      <c r="E39" s="25"/>
      <c r="F39" s="25"/>
      <c r="G39" s="25"/>
      <c r="H39" s="25"/>
      <c r="I39" s="25"/>
      <c r="J39" s="25"/>
      <c r="K39" s="2"/>
      <c r="L39" s="1"/>
    </row>
    <row r="40" spans="1:12">
      <c r="A40" s="4">
        <v>2.782451973532928E-10</v>
      </c>
      <c r="B40" s="4">
        <v>0</v>
      </c>
      <c r="C40" s="4">
        <v>1.0000000000000001E-5</v>
      </c>
      <c r="D40" s="4">
        <v>0</v>
      </c>
      <c r="E40" s="4">
        <v>0</v>
      </c>
      <c r="F40" s="14"/>
      <c r="G40" s="5" t="s">
        <v>54</v>
      </c>
      <c r="H40" s="5" t="s">
        <v>54</v>
      </c>
      <c r="I40" s="5" t="s">
        <v>54</v>
      </c>
      <c r="J40" s="5" t="s">
        <v>54</v>
      </c>
      <c r="K40" s="2"/>
      <c r="L40" s="1"/>
    </row>
    <row r="41" spans="1:12">
      <c r="A41" s="9">
        <v>2.782451973532928E-10</v>
      </c>
      <c r="B41" s="10"/>
      <c r="C41" s="9">
        <v>1.0000000000000001E-5</v>
      </c>
      <c r="D41" s="10"/>
      <c r="E41" s="9">
        <v>0</v>
      </c>
      <c r="F41" s="10"/>
      <c r="G41" s="10"/>
      <c r="H41" s="10"/>
      <c r="I41" s="10"/>
      <c r="J41" s="11" t="s">
        <v>427</v>
      </c>
      <c r="K41" s="2"/>
      <c r="L41" s="1"/>
    </row>
    <row r="42" spans="1:12">
      <c r="A42" s="9">
        <v>1.391225986766464E-9</v>
      </c>
      <c r="B42" s="10"/>
      <c r="C42" s="9">
        <v>5.0000000000000002E-5</v>
      </c>
      <c r="D42" s="10"/>
      <c r="E42" s="9">
        <v>0</v>
      </c>
      <c r="F42" s="10"/>
      <c r="G42" s="10"/>
      <c r="H42" s="10"/>
      <c r="I42" s="10"/>
      <c r="J42" s="11" t="s">
        <v>106</v>
      </c>
      <c r="K42" s="2"/>
      <c r="L42" s="1"/>
    </row>
    <row r="43" spans="1:12">
      <c r="A43" s="6">
        <v>5.7372208082434742E-3</v>
      </c>
      <c r="B43" s="12"/>
      <c r="C43" s="6">
        <v>206.19298599999999</v>
      </c>
      <c r="D43" s="12"/>
      <c r="E43" s="6">
        <v>-1300000</v>
      </c>
      <c r="F43" s="12"/>
      <c r="G43" s="12"/>
      <c r="H43" s="12"/>
      <c r="I43" s="12"/>
      <c r="J43" s="7" t="s">
        <v>551</v>
      </c>
      <c r="K43" s="2"/>
      <c r="L43" s="1"/>
    </row>
    <row r="44" spans="1:12" ht="20.100000000000001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</row>
    <row r="45" spans="1:12" ht="36" customHeight="1">
      <c r="A45" s="24" t="s">
        <v>33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1"/>
    </row>
  </sheetData>
  <mergeCells count="16">
    <mergeCell ref="A2:K2"/>
    <mergeCell ref="A3:K3"/>
    <mergeCell ref="A4:K4"/>
    <mergeCell ref="A7:J7"/>
    <mergeCell ref="A8:J8"/>
    <mergeCell ref="A11:J11"/>
    <mergeCell ref="A33:J33"/>
    <mergeCell ref="A36:J36"/>
    <mergeCell ref="A39:J39"/>
    <mergeCell ref="A45:K45"/>
    <mergeCell ref="A16:J16"/>
    <mergeCell ref="A19:J19"/>
    <mergeCell ref="A22:J22"/>
    <mergeCell ref="A26:J26"/>
    <mergeCell ref="A27:J27"/>
    <mergeCell ref="A30:J30"/>
  </mergeCells>
  <pageMargins left="0.5" right="0.5" top="0.4" bottom="0.4" header="0.4" footer="0.4"/>
  <pageSetup orientation="landscape" horizontalDpi="0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84"/>
  <sheetViews>
    <sheetView showGridLines="0" topLeftCell="A64" workbookViewId="0"/>
  </sheetViews>
  <sheetFormatPr defaultRowHeight="12.75"/>
  <cols>
    <col min="1" max="1" width="10.140625" customWidth="1"/>
    <col min="2" max="2" width="21.140625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5.28515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1" t="s">
        <v>1010</v>
      </c>
      <c r="B2" s="21"/>
      <c r="C2" s="21"/>
      <c r="D2" s="21"/>
      <c r="E2" s="21"/>
      <c r="F2" s="21"/>
      <c r="G2" s="21"/>
      <c r="H2" s="21"/>
      <c r="I2" s="21"/>
      <c r="J2" s="21"/>
      <c r="K2" s="1"/>
    </row>
    <row r="3" spans="1:11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1"/>
    </row>
    <row r="4" spans="1:11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43</v>
      </c>
      <c r="C6" s="3" t="s">
        <v>111</v>
      </c>
      <c r="D6" s="3" t="s">
        <v>112</v>
      </c>
      <c r="E6" s="3" t="s">
        <v>557</v>
      </c>
      <c r="F6" s="3" t="s">
        <v>36</v>
      </c>
      <c r="G6" s="3" t="s">
        <v>152</v>
      </c>
      <c r="H6" s="3" t="s">
        <v>48</v>
      </c>
      <c r="I6" s="3" t="s">
        <v>49</v>
      </c>
      <c r="J6" s="2"/>
      <c r="K6" s="1"/>
    </row>
    <row r="7" spans="1:11" ht="15.2" customHeight="1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"/>
      <c r="K7" s="1"/>
    </row>
    <row r="8" spans="1:11" ht="15.2" customHeight="1">
      <c r="A8" s="25" t="s">
        <v>541</v>
      </c>
      <c r="B8" s="25"/>
      <c r="C8" s="25"/>
      <c r="D8" s="25"/>
      <c r="E8" s="25"/>
      <c r="F8" s="25"/>
      <c r="G8" s="25"/>
      <c r="H8" s="25"/>
      <c r="I8" s="25"/>
      <c r="J8" s="2"/>
      <c r="K8" s="1"/>
    </row>
    <row r="9" spans="1:11">
      <c r="A9" s="4">
        <v>2.782451973532928E-10</v>
      </c>
      <c r="B9" s="4">
        <v>1.0000000000000001E-5</v>
      </c>
      <c r="C9" s="4">
        <v>0</v>
      </c>
      <c r="D9" s="4">
        <v>0</v>
      </c>
      <c r="E9" s="14"/>
      <c r="F9" s="5" t="s">
        <v>54</v>
      </c>
      <c r="G9" s="5" t="s">
        <v>54</v>
      </c>
      <c r="H9" s="5" t="s">
        <v>54</v>
      </c>
      <c r="I9" s="5" t="s">
        <v>54</v>
      </c>
      <c r="J9" s="2"/>
      <c r="K9" s="1"/>
    </row>
    <row r="10" spans="1:11">
      <c r="A10" s="9">
        <v>2.782451973532928E-10</v>
      </c>
      <c r="B10" s="9">
        <v>1.0000000000000001E-5</v>
      </c>
      <c r="C10" s="10"/>
      <c r="D10" s="9">
        <v>0</v>
      </c>
      <c r="E10" s="10"/>
      <c r="F10" s="10"/>
      <c r="G10" s="10"/>
      <c r="H10" s="10"/>
      <c r="I10" s="11" t="s">
        <v>542</v>
      </c>
      <c r="J10" s="2"/>
      <c r="K10" s="1"/>
    </row>
    <row r="11" spans="1:11" ht="15.2" customHeight="1">
      <c r="A11" s="25" t="s">
        <v>543</v>
      </c>
      <c r="B11" s="25"/>
      <c r="C11" s="25"/>
      <c r="D11" s="25"/>
      <c r="E11" s="25"/>
      <c r="F11" s="25"/>
      <c r="G11" s="25"/>
      <c r="H11" s="25"/>
      <c r="I11" s="25"/>
      <c r="J11" s="2"/>
      <c r="K11" s="1"/>
    </row>
    <row r="12" spans="1:11" ht="36">
      <c r="A12" s="4">
        <v>2.0315927284267261E-3</v>
      </c>
      <c r="B12" s="4">
        <v>73.014476000000002</v>
      </c>
      <c r="C12" s="4">
        <v>18.253619</v>
      </c>
      <c r="D12" s="4">
        <v>1459200</v>
      </c>
      <c r="E12" s="14">
        <v>40949</v>
      </c>
      <c r="F12" s="5" t="s">
        <v>37</v>
      </c>
      <c r="G12" s="5" t="s">
        <v>164</v>
      </c>
      <c r="H12" s="5" t="s">
        <v>1011</v>
      </c>
      <c r="I12" s="5" t="s">
        <v>1012</v>
      </c>
      <c r="J12" s="2"/>
      <c r="K12" s="1"/>
    </row>
    <row r="13" spans="1:11" ht="24">
      <c r="A13" s="4">
        <v>4.6152564274414363E-3</v>
      </c>
      <c r="B13" s="4">
        <v>165.87011999999999</v>
      </c>
      <c r="C13" s="4">
        <v>-16.587012000000001</v>
      </c>
      <c r="D13" s="4">
        <v>-3648000</v>
      </c>
      <c r="E13" s="14">
        <v>41018</v>
      </c>
      <c r="F13" s="5" t="s">
        <v>37</v>
      </c>
      <c r="G13" s="5" t="s">
        <v>164</v>
      </c>
      <c r="H13" s="5" t="s">
        <v>1013</v>
      </c>
      <c r="I13" s="5" t="s">
        <v>1014</v>
      </c>
      <c r="J13" s="2"/>
      <c r="K13" s="1"/>
    </row>
    <row r="14" spans="1:11" ht="24">
      <c r="A14" s="4">
        <v>4.0770712277783288E-5</v>
      </c>
      <c r="B14" s="4">
        <v>1.4652799999999999</v>
      </c>
      <c r="C14" s="4">
        <v>0.14652799999999999</v>
      </c>
      <c r="D14" s="4">
        <v>3648000</v>
      </c>
      <c r="E14" s="14">
        <v>40308</v>
      </c>
      <c r="F14" s="5" t="s">
        <v>37</v>
      </c>
      <c r="G14" s="5" t="s">
        <v>164</v>
      </c>
      <c r="H14" s="5" t="s">
        <v>1015</v>
      </c>
      <c r="I14" s="5" t="s">
        <v>1016</v>
      </c>
      <c r="J14" s="2"/>
      <c r="K14" s="1"/>
    </row>
    <row r="15" spans="1:11" ht="24">
      <c r="A15" s="4">
        <v>-1.188133414862501E-3</v>
      </c>
      <c r="B15" s="4">
        <v>-42.700949600000001</v>
      </c>
      <c r="C15" s="4">
        <v>-11.237092000000001</v>
      </c>
      <c r="D15" s="4">
        <v>1771256</v>
      </c>
      <c r="E15" s="14">
        <v>40549</v>
      </c>
      <c r="F15" s="5" t="s">
        <v>38</v>
      </c>
      <c r="G15" s="5" t="s">
        <v>164</v>
      </c>
      <c r="H15" s="5" t="s">
        <v>1017</v>
      </c>
      <c r="I15" s="5" t="s">
        <v>1018</v>
      </c>
      <c r="J15" s="2"/>
      <c r="K15" s="1"/>
    </row>
    <row r="16" spans="1:11" ht="24">
      <c r="A16" s="4">
        <v>1.2038578690058156E-2</v>
      </c>
      <c r="B16" s="4">
        <v>432.66079000000002</v>
      </c>
      <c r="C16" s="4">
        <v>43.266078999999998</v>
      </c>
      <c r="D16" s="4">
        <v>3648000</v>
      </c>
      <c r="E16" s="14">
        <v>40440.958333333328</v>
      </c>
      <c r="F16" s="5" t="s">
        <v>37</v>
      </c>
      <c r="G16" s="5" t="s">
        <v>164</v>
      </c>
      <c r="H16" s="5" t="s">
        <v>1019</v>
      </c>
      <c r="I16" s="5" t="s">
        <v>1020</v>
      </c>
      <c r="J16" s="2"/>
      <c r="K16" s="1"/>
    </row>
    <row r="17" spans="1:11" ht="24">
      <c r="A17" s="4">
        <v>4.5060077356767047E-3</v>
      </c>
      <c r="B17" s="4">
        <v>161.94377399999999</v>
      </c>
      <c r="C17" s="4">
        <v>26.990628999999998</v>
      </c>
      <c r="D17" s="4">
        <v>2796720</v>
      </c>
      <c r="E17" s="14">
        <v>40296</v>
      </c>
      <c r="F17" s="5" t="s">
        <v>38</v>
      </c>
      <c r="G17" s="5" t="s">
        <v>164</v>
      </c>
      <c r="H17" s="5" t="s">
        <v>1021</v>
      </c>
      <c r="I17" s="5" t="s">
        <v>1022</v>
      </c>
      <c r="J17" s="2"/>
      <c r="K17" s="1"/>
    </row>
    <row r="18" spans="1:11" ht="24">
      <c r="A18" s="4">
        <v>1.18590457066343E-2</v>
      </c>
      <c r="B18" s="4">
        <v>426.20846</v>
      </c>
      <c r="C18" s="4">
        <v>42.620846</v>
      </c>
      <c r="D18" s="4">
        <v>3648000</v>
      </c>
      <c r="E18" s="14">
        <v>40555</v>
      </c>
      <c r="F18" s="5" t="s">
        <v>37</v>
      </c>
      <c r="G18" s="5" t="s">
        <v>164</v>
      </c>
      <c r="H18" s="5" t="s">
        <v>1023</v>
      </c>
      <c r="I18" s="5" t="s">
        <v>1024</v>
      </c>
      <c r="J18" s="2"/>
      <c r="K18" s="1"/>
    </row>
    <row r="19" spans="1:11" ht="24">
      <c r="A19" s="4">
        <v>7.0119025141706032E-3</v>
      </c>
      <c r="B19" s="4">
        <v>252.00443999999999</v>
      </c>
      <c r="C19" s="4">
        <v>31.500554999999999</v>
      </c>
      <c r="D19" s="4">
        <v>800000</v>
      </c>
      <c r="E19" s="14">
        <v>40631</v>
      </c>
      <c r="F19" s="5" t="s">
        <v>52</v>
      </c>
      <c r="G19" s="5" t="s">
        <v>164</v>
      </c>
      <c r="H19" s="5" t="s">
        <v>1025</v>
      </c>
      <c r="I19" s="5" t="s">
        <v>1026</v>
      </c>
      <c r="J19" s="2"/>
      <c r="K19" s="1"/>
    </row>
    <row r="20" spans="1:11" ht="24">
      <c r="A20" s="4">
        <v>2.4283487880252066E-3</v>
      </c>
      <c r="B20" s="4">
        <v>87.273700000000005</v>
      </c>
      <c r="C20" s="4">
        <v>21.818425000000001</v>
      </c>
      <c r="D20" s="4">
        <v>1459200</v>
      </c>
      <c r="E20" s="14">
        <v>40963</v>
      </c>
      <c r="F20" s="5" t="s">
        <v>37</v>
      </c>
      <c r="G20" s="5" t="s">
        <v>164</v>
      </c>
      <c r="H20" s="5" t="s">
        <v>1027</v>
      </c>
      <c r="I20" s="5" t="s">
        <v>1028</v>
      </c>
      <c r="J20" s="2"/>
      <c r="K20" s="1"/>
    </row>
    <row r="21" spans="1:11" ht="36">
      <c r="A21" s="4">
        <v>3.6839470749163803E-3</v>
      </c>
      <c r="B21" s="4">
        <v>132.399305</v>
      </c>
      <c r="C21" s="4">
        <v>26.479861</v>
      </c>
      <c r="D21" s="4">
        <v>1824000</v>
      </c>
      <c r="E21" s="14">
        <v>40913</v>
      </c>
      <c r="F21" s="5" t="s">
        <v>37</v>
      </c>
      <c r="G21" s="5" t="s">
        <v>164</v>
      </c>
      <c r="H21" s="5" t="s">
        <v>1029</v>
      </c>
      <c r="I21" s="5" t="s">
        <v>1030</v>
      </c>
      <c r="J21" s="2"/>
      <c r="K21" s="1"/>
    </row>
    <row r="22" spans="1:11" ht="24">
      <c r="A22" s="4">
        <v>-3.6035020755609847E-3</v>
      </c>
      <c r="B22" s="4">
        <v>-129.50815</v>
      </c>
      <c r="C22" s="4">
        <v>-25.901630000000001</v>
      </c>
      <c r="D22" s="4">
        <v>1824000</v>
      </c>
      <c r="E22" s="14">
        <v>40660</v>
      </c>
      <c r="F22" s="5" t="s">
        <v>37</v>
      </c>
      <c r="G22" s="5" t="s">
        <v>164</v>
      </c>
      <c r="H22" s="5" t="s">
        <v>1031</v>
      </c>
      <c r="I22" s="5" t="s">
        <v>1032</v>
      </c>
      <c r="J22" s="2"/>
      <c r="K22" s="1"/>
    </row>
    <row r="23" spans="1:11" ht="24">
      <c r="A23" s="4">
        <v>-1.5027911810972403E-4</v>
      </c>
      <c r="B23" s="4">
        <v>-5.4009600000000004</v>
      </c>
      <c r="C23" s="4">
        <v>-0.54009600000000002</v>
      </c>
      <c r="D23" s="4">
        <v>3648000</v>
      </c>
      <c r="E23" s="14">
        <v>40309</v>
      </c>
      <c r="F23" s="5" t="s">
        <v>37</v>
      </c>
      <c r="G23" s="5" t="s">
        <v>164</v>
      </c>
      <c r="H23" s="5" t="s">
        <v>1033</v>
      </c>
      <c r="I23" s="5" t="s">
        <v>1034</v>
      </c>
      <c r="J23" s="2"/>
      <c r="K23" s="1"/>
    </row>
    <row r="24" spans="1:11" ht="24">
      <c r="A24" s="4">
        <v>3.4035358778242908E-3</v>
      </c>
      <c r="B24" s="4">
        <v>122.32146</v>
      </c>
      <c r="C24" s="4">
        <v>20.38691</v>
      </c>
      <c r="D24" s="4">
        <v>2796720</v>
      </c>
      <c r="E24" s="14">
        <v>40574</v>
      </c>
      <c r="F24" s="5" t="s">
        <v>38</v>
      </c>
      <c r="G24" s="5" t="s">
        <v>164</v>
      </c>
      <c r="H24" s="5" t="s">
        <v>1035</v>
      </c>
      <c r="I24" s="5" t="s">
        <v>1036</v>
      </c>
      <c r="J24" s="2"/>
      <c r="K24" s="1"/>
    </row>
    <row r="25" spans="1:11" ht="24">
      <c r="A25" s="4">
        <v>3.7712840965121387E-3</v>
      </c>
      <c r="B25" s="4">
        <v>135.53815599999999</v>
      </c>
      <c r="C25" s="4">
        <v>33.884538999999997</v>
      </c>
      <c r="D25" s="4">
        <v>1864480</v>
      </c>
      <c r="E25" s="14">
        <v>40582</v>
      </c>
      <c r="F25" s="5" t="s">
        <v>38</v>
      </c>
      <c r="G25" s="5" t="s">
        <v>164</v>
      </c>
      <c r="H25" s="5" t="s">
        <v>1037</v>
      </c>
      <c r="I25" s="5" t="s">
        <v>1038</v>
      </c>
      <c r="J25" s="2"/>
      <c r="K25" s="1"/>
    </row>
    <row r="26" spans="1:11" ht="24">
      <c r="A26" s="4">
        <v>8.7215545307497543E-3</v>
      </c>
      <c r="B26" s="4">
        <v>313.44851999999997</v>
      </c>
      <c r="C26" s="4">
        <v>26.120709999999999</v>
      </c>
      <c r="D26" s="4">
        <v>5593440</v>
      </c>
      <c r="E26" s="14">
        <v>40262</v>
      </c>
      <c r="F26" s="5" t="s">
        <v>38</v>
      </c>
      <c r="G26" s="5" t="s">
        <v>164</v>
      </c>
      <c r="H26" s="5" t="s">
        <v>1039</v>
      </c>
      <c r="I26" s="5" t="s">
        <v>1040</v>
      </c>
      <c r="J26" s="2"/>
      <c r="K26" s="1"/>
    </row>
    <row r="27" spans="1:11" ht="24">
      <c r="A27" s="4">
        <v>1.7801207291550829E-3</v>
      </c>
      <c r="B27" s="4">
        <v>63.976692</v>
      </c>
      <c r="C27" s="4">
        <v>15.994173</v>
      </c>
      <c r="D27" s="4">
        <v>1459200</v>
      </c>
      <c r="E27" s="14">
        <v>40952</v>
      </c>
      <c r="F27" s="5" t="s">
        <v>37</v>
      </c>
      <c r="G27" s="5" t="s">
        <v>164</v>
      </c>
      <c r="H27" s="5" t="s">
        <v>1041</v>
      </c>
      <c r="I27" s="5" t="s">
        <v>1042</v>
      </c>
      <c r="J27" s="2"/>
      <c r="K27" s="1"/>
    </row>
    <row r="28" spans="1:11" ht="24">
      <c r="A28" s="4">
        <v>-1.1299135567154164E-3</v>
      </c>
      <c r="B28" s="4">
        <v>-40.608555600000003</v>
      </c>
      <c r="C28" s="4">
        <v>-10.686462000000001</v>
      </c>
      <c r="D28" s="4">
        <v>1771256</v>
      </c>
      <c r="E28" s="14">
        <v>40548</v>
      </c>
      <c r="F28" s="5" t="s">
        <v>38</v>
      </c>
      <c r="G28" s="5" t="s">
        <v>164</v>
      </c>
      <c r="H28" s="5" t="s">
        <v>1043</v>
      </c>
      <c r="I28" s="5" t="s">
        <v>1044</v>
      </c>
      <c r="J28" s="2"/>
      <c r="K28" s="1"/>
    </row>
    <row r="29" spans="1:11" ht="24">
      <c r="A29" s="4">
        <v>2.5221367604827015E-3</v>
      </c>
      <c r="B29" s="4">
        <v>90.644395104520001</v>
      </c>
      <c r="C29" s="4">
        <v>37.697501000000003</v>
      </c>
      <c r="D29" s="4">
        <v>1120794.8624</v>
      </c>
      <c r="E29" s="14">
        <v>40918</v>
      </c>
      <c r="F29" s="5" t="s">
        <v>38</v>
      </c>
      <c r="G29" s="5" t="s">
        <v>164</v>
      </c>
      <c r="H29" s="5" t="s">
        <v>1045</v>
      </c>
      <c r="I29" s="5" t="s">
        <v>1046</v>
      </c>
      <c r="J29" s="2"/>
      <c r="K29" s="1"/>
    </row>
    <row r="30" spans="1:11" ht="24">
      <c r="A30" s="4">
        <v>-6.797989832406971E-4</v>
      </c>
      <c r="B30" s="4">
        <v>-24.431652</v>
      </c>
      <c r="C30" s="4">
        <v>-6.1079129999999999</v>
      </c>
      <c r="D30" s="4">
        <v>1459200</v>
      </c>
      <c r="E30" s="14">
        <v>39703</v>
      </c>
      <c r="F30" s="5" t="s">
        <v>37</v>
      </c>
      <c r="G30" s="5" t="s">
        <v>164</v>
      </c>
      <c r="H30" s="5" t="s">
        <v>1047</v>
      </c>
      <c r="I30" s="5" t="s">
        <v>1048</v>
      </c>
      <c r="J30" s="2"/>
      <c r="K30" s="1"/>
    </row>
    <row r="31" spans="1:11" ht="24">
      <c r="A31" s="4">
        <v>1.6440326002570203E-2</v>
      </c>
      <c r="B31" s="4">
        <v>590.85749399999997</v>
      </c>
      <c r="C31" s="4">
        <v>98.476248999999996</v>
      </c>
      <c r="D31" s="4">
        <v>2188800</v>
      </c>
      <c r="E31" s="14">
        <v>39566</v>
      </c>
      <c r="F31" s="5" t="s">
        <v>37</v>
      </c>
      <c r="G31" s="5" t="s">
        <v>164</v>
      </c>
      <c r="H31" s="5" t="s">
        <v>1049</v>
      </c>
      <c r="I31" s="5" t="s">
        <v>1050</v>
      </c>
      <c r="J31" s="2"/>
      <c r="K31" s="1"/>
    </row>
    <row r="32" spans="1:11" ht="24">
      <c r="A32" s="4">
        <v>2.3463322394832601E-3</v>
      </c>
      <c r="B32" s="4">
        <v>84.326064270000003</v>
      </c>
      <c r="C32" s="4">
        <v>25.022570999999999</v>
      </c>
      <c r="D32" s="4">
        <v>1229376</v>
      </c>
      <c r="E32" s="14">
        <v>40861</v>
      </c>
      <c r="F32" s="5" t="s">
        <v>37</v>
      </c>
      <c r="G32" s="5" t="s">
        <v>164</v>
      </c>
      <c r="H32" s="5" t="s">
        <v>1051</v>
      </c>
      <c r="I32" s="5" t="s">
        <v>1052</v>
      </c>
      <c r="J32" s="2"/>
      <c r="K32" s="1"/>
    </row>
    <row r="33" spans="1:11" ht="24">
      <c r="A33" s="4">
        <v>1.3066607603531802E-2</v>
      </c>
      <c r="B33" s="4">
        <v>469.60766000000001</v>
      </c>
      <c r="C33" s="4">
        <v>46.960766</v>
      </c>
      <c r="D33" s="4">
        <v>3648000</v>
      </c>
      <c r="E33" s="14">
        <v>40606</v>
      </c>
      <c r="F33" s="5" t="s">
        <v>37</v>
      </c>
      <c r="G33" s="5" t="s">
        <v>164</v>
      </c>
      <c r="H33" s="5" t="s">
        <v>1053</v>
      </c>
      <c r="I33" s="5" t="s">
        <v>1054</v>
      </c>
      <c r="J33" s="2"/>
      <c r="K33" s="1"/>
    </row>
    <row r="34" spans="1:11" ht="24">
      <c r="A34" s="4">
        <v>2.292423087543551E-3</v>
      </c>
      <c r="B34" s="4">
        <v>82.388594999999995</v>
      </c>
      <c r="C34" s="4">
        <v>16.477719</v>
      </c>
      <c r="D34" s="4">
        <v>1824000</v>
      </c>
      <c r="E34" s="14">
        <v>40689</v>
      </c>
      <c r="F34" s="5" t="s">
        <v>37</v>
      </c>
      <c r="G34" s="5" t="s">
        <v>164</v>
      </c>
      <c r="H34" s="5" t="s">
        <v>1055</v>
      </c>
      <c r="I34" s="5" t="s">
        <v>1056</v>
      </c>
      <c r="J34" s="2"/>
      <c r="K34" s="1"/>
    </row>
    <row r="35" spans="1:11" ht="24">
      <c r="A35" s="4">
        <v>1.0902648236767287E-3</v>
      </c>
      <c r="B35" s="4">
        <v>39.183599000000001</v>
      </c>
      <c r="C35" s="4">
        <v>-3.0141230000000001</v>
      </c>
      <c r="D35" s="4">
        <v>-4742400</v>
      </c>
      <c r="E35" s="14">
        <v>40849</v>
      </c>
      <c r="F35" s="5" t="s">
        <v>37</v>
      </c>
      <c r="G35" s="5" t="s">
        <v>164</v>
      </c>
      <c r="H35" s="5" t="s">
        <v>1057</v>
      </c>
      <c r="I35" s="5" t="s">
        <v>1058</v>
      </c>
      <c r="J35" s="2"/>
      <c r="K35" s="1"/>
    </row>
    <row r="36" spans="1:11" ht="24">
      <c r="A36" s="4">
        <v>7.4626157711417561E-3</v>
      </c>
      <c r="B36" s="4">
        <v>268.20285999999999</v>
      </c>
      <c r="C36" s="4">
        <v>26.820285999999999</v>
      </c>
      <c r="D36" s="4">
        <v>4661200</v>
      </c>
      <c r="E36" s="14">
        <v>40255</v>
      </c>
      <c r="F36" s="5" t="s">
        <v>38</v>
      </c>
      <c r="G36" s="5" t="s">
        <v>164</v>
      </c>
      <c r="H36" s="5" t="s">
        <v>1059</v>
      </c>
      <c r="I36" s="5" t="s">
        <v>1060</v>
      </c>
      <c r="J36" s="2"/>
      <c r="K36" s="1"/>
    </row>
    <row r="37" spans="1:11" ht="24">
      <c r="A37" s="4">
        <v>5.937677440965022E-3</v>
      </c>
      <c r="B37" s="4">
        <v>213.397302</v>
      </c>
      <c r="C37" s="4">
        <v>35.566217000000002</v>
      </c>
      <c r="D37" s="4">
        <v>2796720</v>
      </c>
      <c r="E37" s="14">
        <v>40578</v>
      </c>
      <c r="F37" s="5" t="s">
        <v>38</v>
      </c>
      <c r="G37" s="5" t="s">
        <v>164</v>
      </c>
      <c r="H37" s="5" t="s">
        <v>1061</v>
      </c>
      <c r="I37" s="5" t="s">
        <v>1062</v>
      </c>
      <c r="J37" s="2"/>
      <c r="K37" s="1"/>
    </row>
    <row r="38" spans="1:11" ht="36">
      <c r="A38" s="4">
        <v>5.1244699024205267E-3</v>
      </c>
      <c r="B38" s="4">
        <v>184.17101</v>
      </c>
      <c r="C38" s="4">
        <v>92.085504999999998</v>
      </c>
      <c r="D38" s="4">
        <v>200000</v>
      </c>
      <c r="E38" s="14">
        <v>39898</v>
      </c>
      <c r="F38" s="5" t="s">
        <v>52</v>
      </c>
      <c r="G38" s="5" t="s">
        <v>164</v>
      </c>
      <c r="H38" s="5" t="s">
        <v>1063</v>
      </c>
      <c r="I38" s="5" t="s">
        <v>1064</v>
      </c>
      <c r="J38" s="2"/>
      <c r="K38" s="1"/>
    </row>
    <row r="39" spans="1:11" ht="36">
      <c r="A39" s="4">
        <v>2.5332517906486349E-3</v>
      </c>
      <c r="B39" s="4">
        <v>91.043863999999999</v>
      </c>
      <c r="C39" s="4">
        <v>22.760966</v>
      </c>
      <c r="D39" s="4">
        <v>1459200</v>
      </c>
      <c r="E39" s="14">
        <v>40934</v>
      </c>
      <c r="F39" s="5" t="s">
        <v>37</v>
      </c>
      <c r="G39" s="5" t="s">
        <v>164</v>
      </c>
      <c r="H39" s="5" t="s">
        <v>1065</v>
      </c>
      <c r="I39" s="5" t="s">
        <v>1066</v>
      </c>
      <c r="J39" s="2"/>
      <c r="K39" s="1"/>
    </row>
    <row r="40" spans="1:11" ht="24">
      <c r="A40" s="4">
        <v>9.34162361915733E-5</v>
      </c>
      <c r="B40" s="4">
        <v>3.3573350799999999</v>
      </c>
      <c r="C40" s="4">
        <v>0.70979599999999998</v>
      </c>
      <c r="D40" s="4">
        <v>1725504</v>
      </c>
      <c r="E40" s="14">
        <v>40850</v>
      </c>
      <c r="F40" s="5" t="s">
        <v>37</v>
      </c>
      <c r="G40" s="5" t="s">
        <v>164</v>
      </c>
      <c r="H40" s="5" t="s">
        <v>1067</v>
      </c>
      <c r="I40" s="5" t="s">
        <v>1068</v>
      </c>
      <c r="J40" s="2"/>
      <c r="K40" s="1"/>
    </row>
    <row r="41" spans="1:11" ht="24">
      <c r="A41" s="4">
        <v>3.8221723356140149E-3</v>
      </c>
      <c r="B41" s="4">
        <v>137.36705509999999</v>
      </c>
      <c r="C41" s="4">
        <v>29.227032999999999</v>
      </c>
      <c r="D41" s="4">
        <v>1714560</v>
      </c>
      <c r="E41" s="14">
        <v>40914</v>
      </c>
      <c r="F41" s="5" t="s">
        <v>37</v>
      </c>
      <c r="G41" s="5" t="s">
        <v>164</v>
      </c>
      <c r="H41" s="5" t="s">
        <v>1069</v>
      </c>
      <c r="I41" s="5" t="s">
        <v>1070</v>
      </c>
      <c r="J41" s="2"/>
      <c r="K41" s="1"/>
    </row>
    <row r="42" spans="1:11" ht="24">
      <c r="A42" s="4">
        <v>6.2026419393996032E-5</v>
      </c>
      <c r="B42" s="4">
        <v>2.2292000000000001</v>
      </c>
      <c r="C42" s="4">
        <v>0.44584000000000001</v>
      </c>
      <c r="D42" s="4">
        <v>1824000</v>
      </c>
      <c r="E42" s="14">
        <v>40570</v>
      </c>
      <c r="F42" s="5" t="s">
        <v>37</v>
      </c>
      <c r="G42" s="5" t="s">
        <v>164</v>
      </c>
      <c r="H42" s="5" t="s">
        <v>1071</v>
      </c>
      <c r="I42" s="5" t="s">
        <v>1072</v>
      </c>
      <c r="J42" s="2"/>
      <c r="K42" s="1"/>
    </row>
    <row r="43" spans="1:11">
      <c r="A43" s="9">
        <v>0.121934038877043</v>
      </c>
      <c r="B43" s="9">
        <v>4382.2513393545196</v>
      </c>
      <c r="C43" s="10"/>
      <c r="D43" s="9">
        <v>57472426.862400003</v>
      </c>
      <c r="E43" s="10"/>
      <c r="F43" s="10"/>
      <c r="G43" s="10"/>
      <c r="H43" s="10"/>
      <c r="I43" s="11" t="s">
        <v>544</v>
      </c>
      <c r="J43" s="2"/>
      <c r="K43" s="1"/>
    </row>
    <row r="44" spans="1:11" ht="15.2" customHeight="1">
      <c r="A44" s="25" t="s">
        <v>1008</v>
      </c>
      <c r="B44" s="25"/>
      <c r="C44" s="25"/>
      <c r="D44" s="25"/>
      <c r="E44" s="25"/>
      <c r="F44" s="25"/>
      <c r="G44" s="25"/>
      <c r="H44" s="25"/>
      <c r="I44" s="25"/>
      <c r="J44" s="2"/>
      <c r="K44" s="1"/>
    </row>
    <row r="45" spans="1:11">
      <c r="A45" s="4">
        <v>2.782451973532928E-10</v>
      </c>
      <c r="B45" s="4">
        <v>1.0000000000000001E-5</v>
      </c>
      <c r="C45" s="4">
        <v>0</v>
      </c>
      <c r="D45" s="4">
        <v>0</v>
      </c>
      <c r="E45" s="14"/>
      <c r="F45" s="5" t="s">
        <v>54</v>
      </c>
      <c r="G45" s="5" t="s">
        <v>54</v>
      </c>
      <c r="H45" s="5" t="s">
        <v>54</v>
      </c>
      <c r="I45" s="5" t="s">
        <v>54</v>
      </c>
      <c r="J45" s="2"/>
      <c r="K45" s="1"/>
    </row>
    <row r="46" spans="1:11">
      <c r="A46" s="9">
        <v>2.782451973532928E-10</v>
      </c>
      <c r="B46" s="9">
        <v>1.0000000000000001E-5</v>
      </c>
      <c r="C46" s="10"/>
      <c r="D46" s="9">
        <v>0</v>
      </c>
      <c r="E46" s="10"/>
      <c r="F46" s="10"/>
      <c r="G46" s="10"/>
      <c r="H46" s="10"/>
      <c r="I46" s="11" t="s">
        <v>1009</v>
      </c>
      <c r="J46" s="2"/>
      <c r="K46" s="1"/>
    </row>
    <row r="47" spans="1:11" ht="15.2" customHeight="1">
      <c r="A47" s="25" t="s">
        <v>545</v>
      </c>
      <c r="B47" s="25"/>
      <c r="C47" s="25"/>
      <c r="D47" s="25"/>
      <c r="E47" s="25"/>
      <c r="F47" s="25"/>
      <c r="G47" s="25"/>
      <c r="H47" s="25"/>
      <c r="I47" s="25"/>
      <c r="J47" s="2"/>
      <c r="K47" s="1"/>
    </row>
    <row r="48" spans="1:11" ht="24">
      <c r="A48" s="4">
        <v>1.4898444320643916E-3</v>
      </c>
      <c r="B48" s="4">
        <v>53.5443</v>
      </c>
      <c r="C48" s="4">
        <v>2.6772149999999999</v>
      </c>
      <c r="D48" s="4">
        <v>2000000</v>
      </c>
      <c r="E48" s="14">
        <v>40519</v>
      </c>
      <c r="F48" s="5" t="s">
        <v>52</v>
      </c>
      <c r="G48" s="5" t="s">
        <v>164</v>
      </c>
      <c r="H48" s="5" t="s">
        <v>1073</v>
      </c>
      <c r="I48" s="5" t="s">
        <v>1074</v>
      </c>
      <c r="J48" s="2"/>
      <c r="K48" s="1"/>
    </row>
    <row r="49" spans="1:11" ht="24">
      <c r="A49" s="4">
        <v>-1.7919120544326044E-3</v>
      </c>
      <c r="B49" s="4">
        <v>-64.400466620000003</v>
      </c>
      <c r="C49" s="4">
        <v>-5.8228270000000002</v>
      </c>
      <c r="D49" s="4">
        <v>1106000</v>
      </c>
      <c r="E49" s="14">
        <v>41066</v>
      </c>
      <c r="F49" s="5" t="s">
        <v>52</v>
      </c>
      <c r="G49" s="5" t="s">
        <v>164</v>
      </c>
      <c r="H49" s="5" t="s">
        <v>1075</v>
      </c>
      <c r="I49" s="5" t="s">
        <v>1076</v>
      </c>
      <c r="J49" s="2"/>
      <c r="K49" s="1"/>
    </row>
    <row r="50" spans="1:11" ht="24">
      <c r="A50" s="4">
        <v>8.897492864469005E-4</v>
      </c>
      <c r="B50" s="4">
        <v>31.977166</v>
      </c>
      <c r="C50" s="4">
        <v>2.4597820000000001</v>
      </c>
      <c r="D50" s="4">
        <v>1300000</v>
      </c>
      <c r="E50" s="14">
        <v>40973</v>
      </c>
      <c r="F50" s="5" t="s">
        <v>52</v>
      </c>
      <c r="G50" s="5" t="s">
        <v>164</v>
      </c>
      <c r="H50" s="5" t="s">
        <v>1077</v>
      </c>
      <c r="I50" s="5" t="s">
        <v>1078</v>
      </c>
      <c r="J50" s="2"/>
      <c r="K50" s="1"/>
    </row>
    <row r="51" spans="1:11">
      <c r="A51" s="9">
        <v>5.8768166407868749E-4</v>
      </c>
      <c r="B51" s="9">
        <v>21.120999380000001</v>
      </c>
      <c r="C51" s="10"/>
      <c r="D51" s="9">
        <v>4406000</v>
      </c>
      <c r="E51" s="10"/>
      <c r="F51" s="10"/>
      <c r="G51" s="10"/>
      <c r="H51" s="10"/>
      <c r="I51" s="11" t="s">
        <v>546</v>
      </c>
      <c r="J51" s="2"/>
      <c r="K51" s="1"/>
    </row>
    <row r="52" spans="1:11" ht="15.2" customHeight="1">
      <c r="A52" s="25" t="s">
        <v>426</v>
      </c>
      <c r="B52" s="25"/>
      <c r="C52" s="25"/>
      <c r="D52" s="25"/>
      <c r="E52" s="25"/>
      <c r="F52" s="25"/>
      <c r="G52" s="25"/>
      <c r="H52" s="25"/>
      <c r="I52" s="25"/>
      <c r="J52" s="2"/>
      <c r="K52" s="1"/>
    </row>
    <row r="53" spans="1:11" ht="24">
      <c r="A53" s="4">
        <v>1.3640297446867584E-2</v>
      </c>
      <c r="B53" s="4">
        <v>490.22579999999999</v>
      </c>
      <c r="C53" s="4">
        <v>9.8045159999999996</v>
      </c>
      <c r="D53" s="4">
        <v>5000000</v>
      </c>
      <c r="E53" s="14">
        <v>40199</v>
      </c>
      <c r="F53" s="5" t="s">
        <v>52</v>
      </c>
      <c r="G53" s="5" t="s">
        <v>164</v>
      </c>
      <c r="H53" s="5" t="s">
        <v>1079</v>
      </c>
      <c r="I53" s="5" t="s">
        <v>1080</v>
      </c>
      <c r="J53" s="2"/>
      <c r="K53" s="1"/>
    </row>
    <row r="54" spans="1:11">
      <c r="A54" s="9">
        <v>1.3640297446867584E-2</v>
      </c>
      <c r="B54" s="9">
        <v>490.22579999999999</v>
      </c>
      <c r="C54" s="10"/>
      <c r="D54" s="9">
        <v>5000000</v>
      </c>
      <c r="E54" s="10"/>
      <c r="F54" s="10"/>
      <c r="G54" s="10"/>
      <c r="H54" s="10"/>
      <c r="I54" s="11" t="s">
        <v>427</v>
      </c>
      <c r="J54" s="2"/>
      <c r="K54" s="1"/>
    </row>
    <row r="55" spans="1:11">
      <c r="A55" s="9">
        <v>0.13616201854447968</v>
      </c>
      <c r="B55" s="9">
        <v>4893.5981587345204</v>
      </c>
      <c r="C55" s="10"/>
      <c r="D55" s="9">
        <v>66878426.862400003</v>
      </c>
      <c r="E55" s="10"/>
      <c r="F55" s="10"/>
      <c r="G55" s="10"/>
      <c r="H55" s="10"/>
      <c r="I55" s="11" t="s">
        <v>100</v>
      </c>
      <c r="J55" s="2"/>
      <c r="K55" s="1"/>
    </row>
    <row r="56" spans="1:11" ht="15.2" customHeight="1">
      <c r="A56" s="25" t="s">
        <v>101</v>
      </c>
      <c r="B56" s="25"/>
      <c r="C56" s="25"/>
      <c r="D56" s="25"/>
      <c r="E56" s="25"/>
      <c r="F56" s="25"/>
      <c r="G56" s="25"/>
      <c r="H56" s="25"/>
      <c r="I56" s="25"/>
      <c r="J56" s="2"/>
      <c r="K56" s="1"/>
    </row>
    <row r="57" spans="1:11" ht="15.2" customHeight="1">
      <c r="A57" s="25" t="s">
        <v>541</v>
      </c>
      <c r="B57" s="25"/>
      <c r="C57" s="25"/>
      <c r="D57" s="25"/>
      <c r="E57" s="25"/>
      <c r="F57" s="25"/>
      <c r="G57" s="25"/>
      <c r="H57" s="25"/>
      <c r="I57" s="25"/>
      <c r="J57" s="2"/>
      <c r="K57" s="1"/>
    </row>
    <row r="58" spans="1:11">
      <c r="A58" s="4">
        <v>2.782451973532928E-10</v>
      </c>
      <c r="B58" s="4">
        <v>1.0000000000000001E-5</v>
      </c>
      <c r="C58" s="4">
        <v>0</v>
      </c>
      <c r="D58" s="4">
        <v>0</v>
      </c>
      <c r="E58" s="14"/>
      <c r="F58" s="5" t="s">
        <v>54</v>
      </c>
      <c r="G58" s="5" t="s">
        <v>54</v>
      </c>
      <c r="H58" s="5" t="s">
        <v>54</v>
      </c>
      <c r="I58" s="5" t="s">
        <v>54</v>
      </c>
      <c r="J58" s="2"/>
      <c r="K58" s="1"/>
    </row>
    <row r="59" spans="1:11">
      <c r="A59" s="9">
        <v>2.782451973532928E-10</v>
      </c>
      <c r="B59" s="9">
        <v>1.0000000000000001E-5</v>
      </c>
      <c r="C59" s="10"/>
      <c r="D59" s="9">
        <v>0</v>
      </c>
      <c r="E59" s="10"/>
      <c r="F59" s="10"/>
      <c r="G59" s="10"/>
      <c r="H59" s="10"/>
      <c r="I59" s="11" t="s">
        <v>542</v>
      </c>
      <c r="J59" s="2"/>
      <c r="K59" s="1"/>
    </row>
    <row r="60" spans="1:11" ht="15.2" customHeight="1">
      <c r="A60" s="25" t="s">
        <v>547</v>
      </c>
      <c r="B60" s="25"/>
      <c r="C60" s="25"/>
      <c r="D60" s="25"/>
      <c r="E60" s="25"/>
      <c r="F60" s="25"/>
      <c r="G60" s="25"/>
      <c r="H60" s="25"/>
      <c r="I60" s="25"/>
      <c r="J60" s="2"/>
      <c r="K60" s="1"/>
    </row>
    <row r="61" spans="1:11" ht="24">
      <c r="A61" s="4">
        <v>-2.3394227359318839E-3</v>
      </c>
      <c r="B61" s="4">
        <v>-84.077740000000006</v>
      </c>
      <c r="C61" s="4">
        <v>-16.815548</v>
      </c>
      <c r="D61" s="4">
        <v>2330600</v>
      </c>
      <c r="E61" s="14">
        <v>40987</v>
      </c>
      <c r="F61" s="5" t="s">
        <v>38</v>
      </c>
      <c r="G61" s="5" t="s">
        <v>164</v>
      </c>
      <c r="H61" s="5" t="s">
        <v>1081</v>
      </c>
      <c r="I61" s="5" t="s">
        <v>1082</v>
      </c>
      <c r="J61" s="2"/>
      <c r="K61" s="1"/>
    </row>
    <row r="62" spans="1:11" ht="24">
      <c r="A62" s="4">
        <v>-1.3384418154967943E-2</v>
      </c>
      <c r="B62" s="4">
        <v>-481.02962000000002</v>
      </c>
      <c r="C62" s="4">
        <v>-48.102961999999998</v>
      </c>
      <c r="D62" s="4">
        <v>3648000</v>
      </c>
      <c r="E62" s="14">
        <v>40617</v>
      </c>
      <c r="F62" s="5" t="s">
        <v>37</v>
      </c>
      <c r="G62" s="5" t="s">
        <v>164</v>
      </c>
      <c r="H62" s="5" t="s">
        <v>1083</v>
      </c>
      <c r="I62" s="5" t="s">
        <v>1084</v>
      </c>
      <c r="J62" s="2"/>
      <c r="K62" s="1"/>
    </row>
    <row r="63" spans="1:11" ht="24">
      <c r="A63" s="4">
        <v>-5.2498918884388741E-3</v>
      </c>
      <c r="B63" s="4">
        <v>-188.6786165</v>
      </c>
      <c r="C63" s="4">
        <v>-34.305202999999999</v>
      </c>
      <c r="D63" s="4">
        <v>2006400</v>
      </c>
      <c r="E63" s="14">
        <v>40989</v>
      </c>
      <c r="F63" s="5" t="s">
        <v>37</v>
      </c>
      <c r="G63" s="5" t="s">
        <v>164</v>
      </c>
      <c r="H63" s="5" t="s">
        <v>1085</v>
      </c>
      <c r="I63" s="5" t="s">
        <v>1086</v>
      </c>
      <c r="J63" s="2"/>
      <c r="K63" s="1"/>
    </row>
    <row r="64" spans="1:11" ht="24">
      <c r="A64" s="4">
        <v>5.1631810993965398E-3</v>
      </c>
      <c r="B64" s="4">
        <v>185.56227200000001</v>
      </c>
      <c r="C64" s="4">
        <v>26.508896</v>
      </c>
      <c r="D64" s="4">
        <v>2553600</v>
      </c>
      <c r="E64" s="14">
        <v>41016</v>
      </c>
      <c r="F64" s="5" t="s">
        <v>37</v>
      </c>
      <c r="G64" s="5" t="s">
        <v>164</v>
      </c>
      <c r="H64" s="5" t="s">
        <v>1087</v>
      </c>
      <c r="I64" s="5" t="s">
        <v>1088</v>
      </c>
      <c r="J64" s="2"/>
      <c r="K64" s="1"/>
    </row>
    <row r="65" spans="1:11" ht="24">
      <c r="A65" s="4">
        <v>7.1129622550055891E-3</v>
      </c>
      <c r="B65" s="4">
        <v>255.63647900000001</v>
      </c>
      <c r="C65" s="4">
        <v>36.519497000000001</v>
      </c>
      <c r="D65" s="4">
        <v>2553600</v>
      </c>
      <c r="E65" s="14">
        <v>41053</v>
      </c>
      <c r="F65" s="5" t="s">
        <v>37</v>
      </c>
      <c r="G65" s="5" t="s">
        <v>164</v>
      </c>
      <c r="H65" s="5" t="s">
        <v>1089</v>
      </c>
      <c r="I65" s="5" t="s">
        <v>1090</v>
      </c>
      <c r="J65" s="2"/>
      <c r="K65" s="1"/>
    </row>
    <row r="66" spans="1:11" ht="24">
      <c r="A66" s="4">
        <v>5.9630647553676952E-3</v>
      </c>
      <c r="B66" s="4">
        <v>214.30971</v>
      </c>
      <c r="C66" s="4">
        <v>14.287314</v>
      </c>
      <c r="D66" s="4">
        <v>5472000</v>
      </c>
      <c r="E66" s="14">
        <v>40807.958333333328</v>
      </c>
      <c r="F66" s="5" t="s">
        <v>37</v>
      </c>
      <c r="G66" s="5" t="s">
        <v>164</v>
      </c>
      <c r="H66" s="5" t="s">
        <v>1091</v>
      </c>
      <c r="I66" s="5" t="s">
        <v>1092</v>
      </c>
      <c r="J66" s="2"/>
      <c r="K66" s="1"/>
    </row>
    <row r="67" spans="1:11" ht="24">
      <c r="A67" s="4">
        <v>1.5229095331447519E-3</v>
      </c>
      <c r="B67" s="4">
        <v>54.732644000000001</v>
      </c>
      <c r="C67" s="4">
        <v>13.683161</v>
      </c>
      <c r="D67" s="4">
        <v>1864480</v>
      </c>
      <c r="E67" s="14">
        <v>40987</v>
      </c>
      <c r="F67" s="5" t="s">
        <v>38</v>
      </c>
      <c r="G67" s="5" t="s">
        <v>164</v>
      </c>
      <c r="H67" s="5" t="s">
        <v>1093</v>
      </c>
      <c r="I67" s="5" t="s">
        <v>1094</v>
      </c>
      <c r="J67" s="2"/>
      <c r="K67" s="1"/>
    </row>
    <row r="68" spans="1:11" ht="24">
      <c r="A68" s="4">
        <v>2.801429826341008E-3</v>
      </c>
      <c r="B68" s="4">
        <v>100.68205500000001</v>
      </c>
      <c r="C68" s="4">
        <v>11.186895</v>
      </c>
      <c r="D68" s="4">
        <v>3283200</v>
      </c>
      <c r="E68" s="14">
        <v>40391</v>
      </c>
      <c r="F68" s="5" t="s">
        <v>37</v>
      </c>
      <c r="G68" s="5" t="s">
        <v>164</v>
      </c>
      <c r="H68" s="5" t="s">
        <v>1095</v>
      </c>
      <c r="I68" s="5" t="s">
        <v>1096</v>
      </c>
      <c r="J68" s="2"/>
      <c r="K68" s="1"/>
    </row>
    <row r="69" spans="1:11" ht="24">
      <c r="A69" s="4">
        <v>3.7276172134486645E-3</v>
      </c>
      <c r="B69" s="4">
        <v>133.96878899999999</v>
      </c>
      <c r="C69" s="4">
        <v>-7.8805170000000002</v>
      </c>
      <c r="D69" s="4">
        <v>-6201600</v>
      </c>
      <c r="E69" s="14">
        <v>41276</v>
      </c>
      <c r="F69" s="5" t="s">
        <v>37</v>
      </c>
      <c r="G69" s="5" t="s">
        <v>164</v>
      </c>
      <c r="H69" s="5" t="s">
        <v>1097</v>
      </c>
      <c r="I69" s="5" t="s">
        <v>1098</v>
      </c>
      <c r="J69" s="2"/>
      <c r="K69" s="1"/>
    </row>
    <row r="70" spans="1:11" ht="24">
      <c r="A70" s="4">
        <v>5.792390097344855E-3</v>
      </c>
      <c r="B70" s="4">
        <v>208.17574400000001</v>
      </c>
      <c r="C70" s="4">
        <v>29.739391999999999</v>
      </c>
      <c r="D70" s="4">
        <v>2553600</v>
      </c>
      <c r="E70" s="14">
        <v>41015</v>
      </c>
      <c r="F70" s="5" t="s">
        <v>37</v>
      </c>
      <c r="G70" s="5" t="s">
        <v>164</v>
      </c>
      <c r="H70" s="5" t="s">
        <v>1099</v>
      </c>
      <c r="I70" s="5" t="s">
        <v>1100</v>
      </c>
      <c r="J70" s="2"/>
      <c r="K70" s="1"/>
    </row>
    <row r="71" spans="1:11" ht="24">
      <c r="A71" s="4">
        <v>3.968575940534471E-2</v>
      </c>
      <c r="B71" s="4">
        <v>1426.2873099999999</v>
      </c>
      <c r="C71" s="4">
        <v>-40.751066000000002</v>
      </c>
      <c r="D71" s="4">
        <v>-12768000</v>
      </c>
      <c r="E71" s="14">
        <v>41135</v>
      </c>
      <c r="F71" s="5" t="s">
        <v>37</v>
      </c>
      <c r="G71" s="5" t="s">
        <v>164</v>
      </c>
      <c r="H71" s="5" t="s">
        <v>1101</v>
      </c>
      <c r="I71" s="5" t="s">
        <v>1102</v>
      </c>
      <c r="J71" s="2"/>
      <c r="K71" s="1"/>
    </row>
    <row r="72" spans="1:11" ht="24">
      <c r="A72" s="4">
        <v>4.2241170253967284E-3</v>
      </c>
      <c r="B72" s="4">
        <v>151.81275600000001</v>
      </c>
      <c r="C72" s="4">
        <v>-12.651063000000001</v>
      </c>
      <c r="D72" s="4">
        <v>-4377600</v>
      </c>
      <c r="E72" s="14">
        <v>40997</v>
      </c>
      <c r="F72" s="5" t="s">
        <v>37</v>
      </c>
      <c r="G72" s="5" t="s">
        <v>164</v>
      </c>
      <c r="H72" s="5" t="s">
        <v>1103</v>
      </c>
      <c r="I72" s="5" t="s">
        <v>1104</v>
      </c>
      <c r="J72" s="2"/>
      <c r="K72" s="1"/>
    </row>
    <row r="73" spans="1:11" ht="24">
      <c r="A73" s="4">
        <v>6.2497697197013173E-4</v>
      </c>
      <c r="B73" s="4">
        <v>22.461375</v>
      </c>
      <c r="C73" s="4">
        <v>-2.99485</v>
      </c>
      <c r="D73" s="4">
        <v>-2736000</v>
      </c>
      <c r="E73" s="14">
        <v>41361</v>
      </c>
      <c r="F73" s="5" t="s">
        <v>37</v>
      </c>
      <c r="G73" s="5" t="s">
        <v>164</v>
      </c>
      <c r="H73" s="5" t="s">
        <v>1105</v>
      </c>
      <c r="I73" s="5" t="s">
        <v>1106</v>
      </c>
      <c r="J73" s="2"/>
      <c r="K73" s="1"/>
    </row>
    <row r="74" spans="1:11">
      <c r="A74" s="9">
        <v>5.5644675403421967E-2</v>
      </c>
      <c r="B74" s="9">
        <v>1999.8431575</v>
      </c>
      <c r="C74" s="10"/>
      <c r="D74" s="9">
        <v>182280</v>
      </c>
      <c r="E74" s="10"/>
      <c r="F74" s="10"/>
      <c r="G74" s="10"/>
      <c r="H74" s="10"/>
      <c r="I74" s="11" t="s">
        <v>548</v>
      </c>
      <c r="J74" s="2"/>
      <c r="K74" s="1"/>
    </row>
    <row r="75" spans="1:11" ht="15.2" customHeight="1">
      <c r="A75" s="25" t="s">
        <v>545</v>
      </c>
      <c r="B75" s="25"/>
      <c r="C75" s="25"/>
      <c r="D75" s="25"/>
      <c r="E75" s="25"/>
      <c r="F75" s="25"/>
      <c r="G75" s="25"/>
      <c r="H75" s="25"/>
      <c r="I75" s="25"/>
      <c r="J75" s="2"/>
      <c r="K75" s="1"/>
    </row>
    <row r="76" spans="1:11" ht="24">
      <c r="A76" s="4">
        <v>1.3485765629161512E-3</v>
      </c>
      <c r="B76" s="4">
        <v>48.467199999999998</v>
      </c>
      <c r="C76" s="4">
        <v>2.4233600000000002</v>
      </c>
      <c r="D76" s="4">
        <v>2000000</v>
      </c>
      <c r="E76" s="14">
        <v>40700</v>
      </c>
      <c r="F76" s="5" t="s">
        <v>52</v>
      </c>
      <c r="G76" s="5" t="s">
        <v>164</v>
      </c>
      <c r="H76" s="5" t="s">
        <v>1107</v>
      </c>
      <c r="I76" s="5" t="s">
        <v>1108</v>
      </c>
      <c r="J76" s="2"/>
      <c r="K76" s="1"/>
    </row>
    <row r="77" spans="1:11">
      <c r="A77" s="9">
        <v>1.3485765629161512E-3</v>
      </c>
      <c r="B77" s="9">
        <v>48.467199999999998</v>
      </c>
      <c r="C77" s="10"/>
      <c r="D77" s="9">
        <v>2000000</v>
      </c>
      <c r="E77" s="10"/>
      <c r="F77" s="10"/>
      <c r="G77" s="10"/>
      <c r="H77" s="10"/>
      <c r="I77" s="11" t="s">
        <v>546</v>
      </c>
      <c r="J77" s="2"/>
      <c r="K77" s="1"/>
    </row>
    <row r="78" spans="1:11" ht="15.2" customHeight="1">
      <c r="A78" s="25" t="s">
        <v>426</v>
      </c>
      <c r="B78" s="25"/>
      <c r="C78" s="25"/>
      <c r="D78" s="25"/>
      <c r="E78" s="25"/>
      <c r="F78" s="25"/>
      <c r="G78" s="25"/>
      <c r="H78" s="25"/>
      <c r="I78" s="25"/>
      <c r="J78" s="2"/>
      <c r="K78" s="1"/>
    </row>
    <row r="79" spans="1:11" ht="24">
      <c r="A79" s="4">
        <v>-6.0526174735343712E-4</v>
      </c>
      <c r="B79" s="4">
        <v>-21.752819208049999</v>
      </c>
      <c r="C79" s="4">
        <v>-1.329671</v>
      </c>
      <c r="D79" s="4">
        <v>1635955</v>
      </c>
      <c r="E79" s="14">
        <v>41059</v>
      </c>
      <c r="F79" s="5" t="s">
        <v>52</v>
      </c>
      <c r="G79" s="5" t="s">
        <v>164</v>
      </c>
      <c r="H79" s="5" t="s">
        <v>1109</v>
      </c>
      <c r="I79" s="5" t="s">
        <v>1110</v>
      </c>
      <c r="J79" s="2"/>
      <c r="K79" s="1"/>
    </row>
    <row r="80" spans="1:11">
      <c r="A80" s="9">
        <v>-6.0526174735343712E-4</v>
      </c>
      <c r="B80" s="9">
        <v>-21.752819208049999</v>
      </c>
      <c r="C80" s="10"/>
      <c r="D80" s="9">
        <v>1635955</v>
      </c>
      <c r="E80" s="10"/>
      <c r="F80" s="10"/>
      <c r="G80" s="10"/>
      <c r="H80" s="10"/>
      <c r="I80" s="11" t="s">
        <v>427</v>
      </c>
      <c r="J80" s="2"/>
      <c r="K80" s="1"/>
    </row>
    <row r="81" spans="1:11">
      <c r="A81" s="9">
        <v>5.6387990497229881E-2</v>
      </c>
      <c r="B81" s="9">
        <v>2026.5575482919501</v>
      </c>
      <c r="C81" s="10"/>
      <c r="D81" s="9">
        <v>3818235</v>
      </c>
      <c r="E81" s="10"/>
      <c r="F81" s="10"/>
      <c r="G81" s="10"/>
      <c r="H81" s="10"/>
      <c r="I81" s="11" t="s">
        <v>106</v>
      </c>
      <c r="J81" s="2"/>
      <c r="K81" s="1"/>
    </row>
    <row r="82" spans="1:11">
      <c r="A82" s="6">
        <v>0.19255000904170957</v>
      </c>
      <c r="B82" s="6">
        <v>6920.1557070264698</v>
      </c>
      <c r="C82" s="12"/>
      <c r="D82" s="6">
        <v>70696661.862399995</v>
      </c>
      <c r="E82" s="12"/>
      <c r="F82" s="12"/>
      <c r="G82" s="12"/>
      <c r="H82" s="12"/>
      <c r="I82" s="7" t="s">
        <v>555</v>
      </c>
      <c r="J82" s="2"/>
      <c r="K82" s="1"/>
    </row>
    <row r="83" spans="1:11" ht="20.100000000000001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1"/>
    </row>
    <row r="84" spans="1:11" ht="36" customHeight="1">
      <c r="A84" s="24" t="s">
        <v>33</v>
      </c>
      <c r="B84" s="24"/>
      <c r="C84" s="24"/>
      <c r="D84" s="24"/>
      <c r="E84" s="24"/>
      <c r="F84" s="24"/>
      <c r="G84" s="24"/>
      <c r="H84" s="24"/>
      <c r="I84" s="24"/>
      <c r="J84" s="24"/>
      <c r="K84" s="1"/>
    </row>
  </sheetData>
  <mergeCells count="15">
    <mergeCell ref="A2:J2"/>
    <mergeCell ref="A3:J3"/>
    <mergeCell ref="A4:J4"/>
    <mergeCell ref="A7:I7"/>
    <mergeCell ref="A8:I8"/>
    <mergeCell ref="A11:I11"/>
    <mergeCell ref="A75:I75"/>
    <mergeCell ref="A78:I78"/>
    <mergeCell ref="A84:J84"/>
    <mergeCell ref="A44:I44"/>
    <mergeCell ref="A47:I47"/>
    <mergeCell ref="A52:I52"/>
    <mergeCell ref="A56:I56"/>
    <mergeCell ref="A57:I57"/>
    <mergeCell ref="A60:I60"/>
  </mergeCells>
  <pageMargins left="0.5" right="0.5" top="0.4" bottom="0.4" header="0.4" footer="0.4"/>
  <pageSetup orientation="landscape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1"/>
  <sheetViews>
    <sheetView showGridLines="0" topLeftCell="A4" workbookViewId="0">
      <selection activeCell="O58" sqref="O58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1" t="s">
        <v>1111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109</v>
      </c>
      <c r="C6" s="3" t="s">
        <v>43</v>
      </c>
      <c r="D6" s="3" t="s">
        <v>111</v>
      </c>
      <c r="E6" s="3" t="s">
        <v>112</v>
      </c>
      <c r="F6" s="3" t="s">
        <v>44</v>
      </c>
      <c r="G6" s="3" t="s">
        <v>45</v>
      </c>
      <c r="H6" s="3" t="s">
        <v>36</v>
      </c>
      <c r="I6" s="3" t="s">
        <v>113</v>
      </c>
      <c r="J6" s="3" t="s">
        <v>557</v>
      </c>
      <c r="K6" s="3" t="s">
        <v>46</v>
      </c>
      <c r="L6" s="3" t="s">
        <v>47</v>
      </c>
      <c r="M6" s="3" t="s">
        <v>558</v>
      </c>
      <c r="N6" s="3" t="s">
        <v>48</v>
      </c>
      <c r="O6" s="3" t="s">
        <v>49</v>
      </c>
      <c r="P6" s="1"/>
    </row>
    <row r="7" spans="1:16" ht="15.2" customHeight="1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"/>
    </row>
    <row r="8" spans="1:16" ht="15.2" customHeight="1">
      <c r="A8" s="25" t="s">
        <v>559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1"/>
    </row>
    <row r="9" spans="1:16" ht="15.2" customHeight="1">
      <c r="A9" s="25" t="s">
        <v>132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1"/>
    </row>
    <row r="10" spans="1:16">
      <c r="A10" s="4">
        <v>2.782451973532928E-10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54</v>
      </c>
      <c r="I10" s="4">
        <v>0</v>
      </c>
      <c r="J10" s="14"/>
      <c r="K10" s="5"/>
      <c r="L10" s="5" t="s">
        <v>54</v>
      </c>
      <c r="M10" s="13"/>
      <c r="N10" s="5" t="s">
        <v>54</v>
      </c>
      <c r="O10" s="5" t="s">
        <v>54</v>
      </c>
      <c r="P10" s="1"/>
    </row>
    <row r="11" spans="1:16">
      <c r="A11" s="9">
        <v>2.782451973532928E-10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554</v>
      </c>
      <c r="P11" s="1"/>
    </row>
    <row r="12" spans="1:16" ht="25.5">
      <c r="A12" s="9">
        <v>2.782451973532928E-10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560</v>
      </c>
      <c r="P12" s="1"/>
    </row>
    <row r="13" spans="1:16" ht="15.2" customHeight="1">
      <c r="A13" s="25" t="s">
        <v>561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1"/>
    </row>
    <row r="14" spans="1:16" ht="15.2" customHeight="1">
      <c r="A14" s="25" t="s">
        <v>132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1"/>
    </row>
    <row r="15" spans="1:16">
      <c r="A15" s="4">
        <v>2.782451973532928E-10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54</v>
      </c>
      <c r="I15" s="4">
        <v>0</v>
      </c>
      <c r="J15" s="14"/>
      <c r="K15" s="5"/>
      <c r="L15" s="5" t="s">
        <v>54</v>
      </c>
      <c r="M15" s="13"/>
      <c r="N15" s="5" t="s">
        <v>54</v>
      </c>
      <c r="O15" s="5" t="s">
        <v>54</v>
      </c>
      <c r="P15" s="1"/>
    </row>
    <row r="16" spans="1:16">
      <c r="A16" s="9">
        <v>2.782451973532928E-10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554</v>
      </c>
      <c r="P16" s="1"/>
    </row>
    <row r="17" spans="1:16" ht="25.5">
      <c r="A17" s="9">
        <v>2.782451973532928E-10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562</v>
      </c>
      <c r="P17" s="1"/>
    </row>
    <row r="18" spans="1:16" ht="15.2" customHeight="1">
      <c r="A18" s="25" t="s">
        <v>563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"/>
    </row>
    <row r="19" spans="1:16" ht="15.2" customHeight="1">
      <c r="A19" s="25" t="s">
        <v>1301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"/>
    </row>
    <row r="20" spans="1:16" ht="36">
      <c r="A20" s="4">
        <v>1.2371946585272743E-2</v>
      </c>
      <c r="B20" s="4">
        <v>0</v>
      </c>
      <c r="C20" s="4">
        <v>444.64187353300002</v>
      </c>
      <c r="D20" s="4">
        <v>105.71</v>
      </c>
      <c r="E20" s="4">
        <v>420624.23</v>
      </c>
      <c r="F20" s="4">
        <v>1.1994739612340899</v>
      </c>
      <c r="G20" s="4">
        <v>4.3</v>
      </c>
      <c r="H20" s="5" t="s">
        <v>52</v>
      </c>
      <c r="I20" s="4">
        <v>1.6881946995766215</v>
      </c>
      <c r="J20" s="14">
        <v>41221</v>
      </c>
      <c r="K20" s="5" t="s">
        <v>187</v>
      </c>
      <c r="L20" s="5" t="s">
        <v>188</v>
      </c>
      <c r="M20" s="13" t="s">
        <v>1311</v>
      </c>
      <c r="N20" s="5" t="s">
        <v>1112</v>
      </c>
      <c r="O20" s="5" t="s">
        <v>1113</v>
      </c>
      <c r="P20" s="1"/>
    </row>
    <row r="21" spans="1:16" ht="24">
      <c r="A21" s="4">
        <v>8.5099158876622127E-3</v>
      </c>
      <c r="B21" s="4">
        <v>0</v>
      </c>
      <c r="C21" s="4">
        <v>305.84232786799998</v>
      </c>
      <c r="D21" s="4">
        <v>105.16</v>
      </c>
      <c r="E21" s="4">
        <v>290835.23</v>
      </c>
      <c r="F21" s="4">
        <v>1.5309708522558201</v>
      </c>
      <c r="G21" s="4">
        <v>4.2</v>
      </c>
      <c r="H21" s="5" t="s">
        <v>52</v>
      </c>
      <c r="I21" s="4">
        <v>1.2818795753415568</v>
      </c>
      <c r="J21" s="14">
        <v>40752</v>
      </c>
      <c r="K21" s="5" t="s">
        <v>187</v>
      </c>
      <c r="L21" s="5" t="s">
        <v>188</v>
      </c>
      <c r="M21" s="13" t="s">
        <v>1311</v>
      </c>
      <c r="N21" s="5" t="s">
        <v>1114</v>
      </c>
      <c r="O21" s="5" t="s">
        <v>1115</v>
      </c>
      <c r="P21" s="1"/>
    </row>
    <row r="22" spans="1:16" ht="51">
      <c r="A22" s="9">
        <v>2.088186247293496E-2</v>
      </c>
      <c r="B22" s="10"/>
      <c r="C22" s="9">
        <v>750.48420140099995</v>
      </c>
      <c r="D22" s="10"/>
      <c r="E22" s="9">
        <v>711459.46</v>
      </c>
      <c r="F22" s="9">
        <v>1.3345677855168987</v>
      </c>
      <c r="G22" s="10"/>
      <c r="H22" s="10"/>
      <c r="I22" s="9">
        <v>1.5226104498188726</v>
      </c>
      <c r="J22" s="10"/>
      <c r="K22" s="10"/>
      <c r="L22" s="10"/>
      <c r="M22" s="10"/>
      <c r="N22" s="10"/>
      <c r="O22" s="11" t="s">
        <v>1309</v>
      </c>
      <c r="P22" s="1"/>
    </row>
    <row r="23" spans="1:16" ht="15.2" customHeight="1">
      <c r="A23" s="25" t="s">
        <v>1310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1"/>
    </row>
    <row r="24" spans="1:16">
      <c r="A24" s="4">
        <v>2.782451973532928E-10</v>
      </c>
      <c r="B24" s="4">
        <v>0</v>
      </c>
      <c r="C24" s="4">
        <v>1.0000000000000001E-5</v>
      </c>
      <c r="D24" s="4">
        <v>0</v>
      </c>
      <c r="E24" s="4">
        <v>0</v>
      </c>
      <c r="F24" s="4">
        <v>0</v>
      </c>
      <c r="G24" s="4">
        <v>0</v>
      </c>
      <c r="H24" s="5" t="s">
        <v>54</v>
      </c>
      <c r="I24" s="4">
        <v>0</v>
      </c>
      <c r="J24" s="14"/>
      <c r="K24" s="5"/>
      <c r="L24" s="5" t="s">
        <v>54</v>
      </c>
      <c r="M24" s="13"/>
      <c r="N24" s="5" t="s">
        <v>54</v>
      </c>
      <c r="O24" s="5" t="s">
        <v>54</v>
      </c>
      <c r="P24" s="1"/>
    </row>
    <row r="25" spans="1:16" ht="51">
      <c r="A25" s="9">
        <v>2.782451973532928E-10</v>
      </c>
      <c r="B25" s="10"/>
      <c r="C25" s="9">
        <v>1.0000000000000001E-5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0"/>
      <c r="O25" s="11" t="s">
        <v>1304</v>
      </c>
      <c r="P25" s="1"/>
    </row>
    <row r="26" spans="1:16" ht="15.2" customHeight="1">
      <c r="A26" s="25" t="s">
        <v>1305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1"/>
    </row>
    <row r="27" spans="1:16">
      <c r="A27" s="4">
        <v>2.782451973532928E-10</v>
      </c>
      <c r="B27" s="4">
        <v>0</v>
      </c>
      <c r="C27" s="4">
        <v>1.0000000000000001E-5</v>
      </c>
      <c r="D27" s="4">
        <v>0</v>
      </c>
      <c r="E27" s="4">
        <v>0</v>
      </c>
      <c r="F27" s="4">
        <v>0</v>
      </c>
      <c r="G27" s="4">
        <v>0</v>
      </c>
      <c r="H27" s="5" t="s">
        <v>54</v>
      </c>
      <c r="I27" s="4">
        <v>0</v>
      </c>
      <c r="J27" s="14"/>
      <c r="K27" s="5"/>
      <c r="L27" s="5" t="s">
        <v>54</v>
      </c>
      <c r="M27" s="13"/>
      <c r="N27" s="5" t="s">
        <v>54</v>
      </c>
      <c r="O27" s="5" t="s">
        <v>54</v>
      </c>
      <c r="P27" s="1"/>
    </row>
    <row r="28" spans="1:16" ht="51">
      <c r="A28" s="9">
        <v>2.782451973532928E-10</v>
      </c>
      <c r="B28" s="10"/>
      <c r="C28" s="9">
        <v>1.0000000000000001E-5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1306</v>
      </c>
      <c r="P28" s="1"/>
    </row>
    <row r="29" spans="1:16" ht="15.2" customHeight="1">
      <c r="A29" s="25" t="s">
        <v>1307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1"/>
    </row>
    <row r="30" spans="1:16">
      <c r="A30" s="4">
        <v>2.782451973532928E-10</v>
      </c>
      <c r="B30" s="4">
        <v>0</v>
      </c>
      <c r="C30" s="4">
        <v>1.0000000000000001E-5</v>
      </c>
      <c r="D30" s="4">
        <v>0</v>
      </c>
      <c r="E30" s="4">
        <v>0</v>
      </c>
      <c r="F30" s="4">
        <v>0</v>
      </c>
      <c r="G30" s="4">
        <v>0</v>
      </c>
      <c r="H30" s="5" t="s">
        <v>54</v>
      </c>
      <c r="I30" s="4">
        <v>0</v>
      </c>
      <c r="J30" s="14"/>
      <c r="K30" s="5"/>
      <c r="L30" s="5" t="s">
        <v>54</v>
      </c>
      <c r="M30" s="13"/>
      <c r="N30" s="5" t="s">
        <v>54</v>
      </c>
      <c r="O30" s="5" t="s">
        <v>54</v>
      </c>
      <c r="P30" s="1"/>
    </row>
    <row r="31" spans="1:16" ht="38.25">
      <c r="A31" s="9">
        <v>2.782451973532928E-10</v>
      </c>
      <c r="B31" s="10"/>
      <c r="C31" s="9">
        <v>1.0000000000000001E-5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1312</v>
      </c>
      <c r="P31" s="1"/>
    </row>
    <row r="32" spans="1:16" ht="25.5">
      <c r="A32" s="9">
        <v>2.0881863307670549E-2</v>
      </c>
      <c r="B32" s="10"/>
      <c r="C32" s="9">
        <v>750.48423140099999</v>
      </c>
      <c r="D32" s="10"/>
      <c r="E32" s="9">
        <v>711459.46</v>
      </c>
      <c r="F32" s="9">
        <v>1.3345677321686311</v>
      </c>
      <c r="G32" s="10"/>
      <c r="H32" s="10"/>
      <c r="I32" s="9">
        <v>1.5226103889537517</v>
      </c>
      <c r="J32" s="10"/>
      <c r="K32" s="10"/>
      <c r="L32" s="10"/>
      <c r="M32" s="10"/>
      <c r="N32" s="10"/>
      <c r="O32" s="11" t="s">
        <v>564</v>
      </c>
      <c r="P32" s="1"/>
    </row>
    <row r="33" spans="1:16">
      <c r="A33" s="9">
        <v>2.0881863864160945E-2</v>
      </c>
      <c r="B33" s="10"/>
      <c r="C33" s="9">
        <v>750.48425140100005</v>
      </c>
      <c r="D33" s="10"/>
      <c r="E33" s="9">
        <v>711459.46</v>
      </c>
      <c r="F33" s="9">
        <v>1.3345676966031219</v>
      </c>
      <c r="G33" s="10"/>
      <c r="H33" s="10"/>
      <c r="I33" s="9">
        <v>1.522610348377007</v>
      </c>
      <c r="J33" s="10"/>
      <c r="K33" s="10"/>
      <c r="L33" s="10"/>
      <c r="M33" s="10"/>
      <c r="N33" s="10"/>
      <c r="O33" s="11" t="s">
        <v>100</v>
      </c>
      <c r="P33" s="1"/>
    </row>
    <row r="34" spans="1:16" ht="15.2" customHeight="1">
      <c r="A34" s="25" t="s">
        <v>101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1"/>
    </row>
    <row r="35" spans="1:16" ht="15.2" customHeight="1">
      <c r="A35" s="25" t="s">
        <v>559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1"/>
    </row>
    <row r="36" spans="1:16" ht="15.2" customHeight="1">
      <c r="A36" s="25" t="s">
        <v>132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1"/>
    </row>
    <row r="37" spans="1:16">
      <c r="A37" s="4">
        <v>2.782451973532928E-10</v>
      </c>
      <c r="B37" s="4">
        <v>0</v>
      </c>
      <c r="C37" s="4">
        <v>1.0000000000000001E-5</v>
      </c>
      <c r="D37" s="4">
        <v>0</v>
      </c>
      <c r="E37" s="4">
        <v>0</v>
      </c>
      <c r="F37" s="4">
        <v>0</v>
      </c>
      <c r="G37" s="4">
        <v>0</v>
      </c>
      <c r="H37" s="5" t="s">
        <v>54</v>
      </c>
      <c r="I37" s="4">
        <v>0</v>
      </c>
      <c r="J37" s="14"/>
      <c r="K37" s="5"/>
      <c r="L37" s="5" t="s">
        <v>54</v>
      </c>
      <c r="M37" s="13"/>
      <c r="N37" s="5" t="s">
        <v>54</v>
      </c>
      <c r="O37" s="5" t="s">
        <v>54</v>
      </c>
      <c r="P37" s="1"/>
    </row>
    <row r="38" spans="1:16">
      <c r="A38" s="9">
        <v>2.782451973532928E-10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554</v>
      </c>
      <c r="P38" s="1"/>
    </row>
    <row r="39" spans="1:16" ht="25.5">
      <c r="A39" s="9">
        <v>2.782451973532928E-10</v>
      </c>
      <c r="B39" s="10"/>
      <c r="C39" s="9">
        <v>1.0000000000000001E-5</v>
      </c>
      <c r="D39" s="10"/>
      <c r="E39" s="9">
        <v>0</v>
      </c>
      <c r="F39" s="9">
        <v>0</v>
      </c>
      <c r="G39" s="10"/>
      <c r="H39" s="10"/>
      <c r="I39" s="9">
        <v>0</v>
      </c>
      <c r="J39" s="10"/>
      <c r="K39" s="10"/>
      <c r="L39" s="10"/>
      <c r="M39" s="10"/>
      <c r="N39" s="10"/>
      <c r="O39" s="11" t="s">
        <v>560</v>
      </c>
      <c r="P39" s="1"/>
    </row>
    <row r="40" spans="1:16" ht="15.2" customHeight="1">
      <c r="A40" s="25" t="s">
        <v>561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1"/>
    </row>
    <row r="41" spans="1:16" ht="15.2" customHeight="1">
      <c r="A41" s="25" t="s">
        <v>132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1"/>
    </row>
    <row r="42" spans="1:16">
      <c r="A42" s="4">
        <v>2.782451973532928E-10</v>
      </c>
      <c r="B42" s="4">
        <v>0</v>
      </c>
      <c r="C42" s="4">
        <v>1.0000000000000001E-5</v>
      </c>
      <c r="D42" s="4">
        <v>0</v>
      </c>
      <c r="E42" s="4">
        <v>0</v>
      </c>
      <c r="F42" s="4">
        <v>0</v>
      </c>
      <c r="G42" s="4">
        <v>0</v>
      </c>
      <c r="H42" s="5" t="s">
        <v>54</v>
      </c>
      <c r="I42" s="4">
        <v>0</v>
      </c>
      <c r="J42" s="14"/>
      <c r="K42" s="5"/>
      <c r="L42" s="5" t="s">
        <v>54</v>
      </c>
      <c r="M42" s="13"/>
      <c r="N42" s="5" t="s">
        <v>54</v>
      </c>
      <c r="O42" s="5" t="s">
        <v>54</v>
      </c>
      <c r="P42" s="1"/>
    </row>
    <row r="43" spans="1:16">
      <c r="A43" s="9">
        <v>2.782451973532928E-10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554</v>
      </c>
      <c r="P43" s="1"/>
    </row>
    <row r="44" spans="1:16" ht="25.5">
      <c r="A44" s="9">
        <v>2.782451973532928E-10</v>
      </c>
      <c r="B44" s="10"/>
      <c r="C44" s="9">
        <v>1.0000000000000001E-5</v>
      </c>
      <c r="D44" s="10"/>
      <c r="E44" s="9">
        <v>0</v>
      </c>
      <c r="F44" s="9">
        <v>0</v>
      </c>
      <c r="G44" s="10"/>
      <c r="H44" s="10"/>
      <c r="I44" s="9">
        <v>0</v>
      </c>
      <c r="J44" s="10"/>
      <c r="K44" s="10"/>
      <c r="L44" s="10"/>
      <c r="M44" s="10"/>
      <c r="N44" s="10"/>
      <c r="O44" s="11" t="s">
        <v>562</v>
      </c>
      <c r="P44" s="1"/>
    </row>
    <row r="45" spans="1:16" ht="15.2" customHeight="1">
      <c r="A45" s="25" t="s">
        <v>563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1"/>
    </row>
    <row r="46" spans="1:16" ht="15.2" customHeight="1">
      <c r="A46" s="25" t="s">
        <v>1301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1"/>
    </row>
    <row r="47" spans="1:16">
      <c r="A47" s="4">
        <v>2.782451973532928E-10</v>
      </c>
      <c r="B47" s="4">
        <v>0</v>
      </c>
      <c r="C47" s="4">
        <v>1.0000000000000001E-5</v>
      </c>
      <c r="D47" s="4">
        <v>0</v>
      </c>
      <c r="E47" s="4">
        <v>0</v>
      </c>
      <c r="F47" s="4">
        <v>0</v>
      </c>
      <c r="G47" s="4">
        <v>0</v>
      </c>
      <c r="H47" s="5" t="s">
        <v>54</v>
      </c>
      <c r="I47" s="4">
        <v>0</v>
      </c>
      <c r="J47" s="14"/>
      <c r="K47" s="5"/>
      <c r="L47" s="5" t="s">
        <v>54</v>
      </c>
      <c r="M47" s="13"/>
      <c r="N47" s="5" t="s">
        <v>54</v>
      </c>
      <c r="O47" s="5" t="s">
        <v>54</v>
      </c>
      <c r="P47" s="1"/>
    </row>
    <row r="48" spans="1:16" ht="51">
      <c r="A48" s="9">
        <v>2.782451973532928E-10</v>
      </c>
      <c r="B48" s="10"/>
      <c r="C48" s="9">
        <v>1.0000000000000001E-5</v>
      </c>
      <c r="D48" s="10"/>
      <c r="E48" s="9">
        <v>0</v>
      </c>
      <c r="F48" s="9">
        <v>0</v>
      </c>
      <c r="G48" s="10"/>
      <c r="H48" s="10"/>
      <c r="I48" s="9">
        <v>0</v>
      </c>
      <c r="J48" s="10"/>
      <c r="K48" s="10"/>
      <c r="L48" s="10"/>
      <c r="M48" s="10"/>
      <c r="N48" s="10"/>
      <c r="O48" s="11" t="s">
        <v>1302</v>
      </c>
      <c r="P48" s="1"/>
    </row>
    <row r="49" spans="1:16" ht="15.2" customHeight="1">
      <c r="A49" s="25" t="s">
        <v>1310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1"/>
    </row>
    <row r="50" spans="1:16">
      <c r="A50" s="4">
        <v>2.782451973532928E-10</v>
      </c>
      <c r="B50" s="4">
        <v>0</v>
      </c>
      <c r="C50" s="4">
        <v>1.0000000000000001E-5</v>
      </c>
      <c r="D50" s="4">
        <v>0</v>
      </c>
      <c r="E50" s="4">
        <v>0</v>
      </c>
      <c r="F50" s="4">
        <v>0</v>
      </c>
      <c r="G50" s="4">
        <v>0</v>
      </c>
      <c r="H50" s="5" t="s">
        <v>54</v>
      </c>
      <c r="I50" s="4">
        <v>0</v>
      </c>
      <c r="J50" s="14"/>
      <c r="K50" s="5"/>
      <c r="L50" s="5" t="s">
        <v>54</v>
      </c>
      <c r="M50" s="13"/>
      <c r="N50" s="5" t="s">
        <v>54</v>
      </c>
      <c r="O50" s="5" t="s">
        <v>54</v>
      </c>
      <c r="P50" s="1"/>
    </row>
    <row r="51" spans="1:16" ht="51">
      <c r="A51" s="9">
        <v>2.782451973532928E-10</v>
      </c>
      <c r="B51" s="10"/>
      <c r="C51" s="9">
        <v>1.0000000000000001E-5</v>
      </c>
      <c r="D51" s="10"/>
      <c r="E51" s="9">
        <v>0</v>
      </c>
      <c r="F51" s="9">
        <v>0</v>
      </c>
      <c r="G51" s="10"/>
      <c r="H51" s="10"/>
      <c r="I51" s="9">
        <v>0</v>
      </c>
      <c r="J51" s="10"/>
      <c r="K51" s="10"/>
      <c r="L51" s="10"/>
      <c r="M51" s="10"/>
      <c r="N51" s="10"/>
      <c r="O51" s="11" t="s">
        <v>1313</v>
      </c>
      <c r="P51" s="1"/>
    </row>
    <row r="52" spans="1:16" ht="15.2" customHeight="1">
      <c r="A52" s="25" t="s">
        <v>1305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1"/>
    </row>
    <row r="53" spans="1:16">
      <c r="A53" s="4">
        <v>2.782451973532928E-10</v>
      </c>
      <c r="B53" s="4">
        <v>0</v>
      </c>
      <c r="C53" s="4">
        <v>1.0000000000000001E-5</v>
      </c>
      <c r="D53" s="4">
        <v>0</v>
      </c>
      <c r="E53" s="4">
        <v>0</v>
      </c>
      <c r="F53" s="4">
        <v>0</v>
      </c>
      <c r="G53" s="4">
        <v>0</v>
      </c>
      <c r="H53" s="5" t="s">
        <v>54</v>
      </c>
      <c r="I53" s="4">
        <v>0</v>
      </c>
      <c r="J53" s="14"/>
      <c r="K53" s="5"/>
      <c r="L53" s="5" t="s">
        <v>54</v>
      </c>
      <c r="M53" s="13"/>
      <c r="N53" s="5" t="s">
        <v>54</v>
      </c>
      <c r="O53" s="5" t="s">
        <v>54</v>
      </c>
      <c r="P53" s="1"/>
    </row>
    <row r="54" spans="1:16" ht="51">
      <c r="A54" s="9">
        <v>2.782451973532928E-10</v>
      </c>
      <c r="B54" s="10"/>
      <c r="C54" s="9">
        <v>1.0000000000000001E-5</v>
      </c>
      <c r="D54" s="10"/>
      <c r="E54" s="9">
        <v>0</v>
      </c>
      <c r="F54" s="9">
        <v>0</v>
      </c>
      <c r="G54" s="10"/>
      <c r="H54" s="10"/>
      <c r="I54" s="9">
        <v>0</v>
      </c>
      <c r="J54" s="10"/>
      <c r="K54" s="10"/>
      <c r="L54" s="10"/>
      <c r="M54" s="10"/>
      <c r="N54" s="10"/>
      <c r="O54" s="11" t="s">
        <v>1306</v>
      </c>
      <c r="P54" s="1"/>
    </row>
    <row r="55" spans="1:16" ht="15.2" customHeight="1">
      <c r="A55" s="25" t="s">
        <v>1307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1"/>
    </row>
    <row r="56" spans="1:16">
      <c r="A56" s="4">
        <v>2.782451973532928E-10</v>
      </c>
      <c r="B56" s="4">
        <v>0</v>
      </c>
      <c r="C56" s="4">
        <v>1.0000000000000001E-5</v>
      </c>
      <c r="D56" s="4">
        <v>0</v>
      </c>
      <c r="E56" s="4">
        <v>0</v>
      </c>
      <c r="F56" s="4">
        <v>0</v>
      </c>
      <c r="G56" s="4">
        <v>0</v>
      </c>
      <c r="H56" s="5" t="s">
        <v>54</v>
      </c>
      <c r="I56" s="4">
        <v>0</v>
      </c>
      <c r="J56" s="14"/>
      <c r="K56" s="5"/>
      <c r="L56" s="5" t="s">
        <v>54</v>
      </c>
      <c r="M56" s="13"/>
      <c r="N56" s="5" t="s">
        <v>54</v>
      </c>
      <c r="O56" s="5" t="s">
        <v>54</v>
      </c>
      <c r="P56" s="1"/>
    </row>
    <row r="57" spans="1:16" ht="38.25">
      <c r="A57" s="9">
        <v>2.782451973532928E-10</v>
      </c>
      <c r="B57" s="10"/>
      <c r="C57" s="9">
        <v>1.0000000000000001E-5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1308</v>
      </c>
      <c r="P57" s="1"/>
    </row>
    <row r="58" spans="1:16" ht="25.5">
      <c r="A58" s="9">
        <v>1.1129807894131712E-9</v>
      </c>
      <c r="B58" s="10"/>
      <c r="C58" s="9">
        <v>4.0000000000000003E-5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564</v>
      </c>
      <c r="P58" s="1"/>
    </row>
    <row r="59" spans="1:16">
      <c r="A59" s="9">
        <v>1.6694711841197568E-9</v>
      </c>
      <c r="B59" s="10"/>
      <c r="C59" s="9">
        <v>6.0000000000000002E-5</v>
      </c>
      <c r="D59" s="10"/>
      <c r="E59" s="9">
        <v>0</v>
      </c>
      <c r="F59" s="9">
        <v>0</v>
      </c>
      <c r="G59" s="10"/>
      <c r="H59" s="10"/>
      <c r="I59" s="9">
        <v>0</v>
      </c>
      <c r="J59" s="10"/>
      <c r="K59" s="10"/>
      <c r="L59" s="10"/>
      <c r="M59" s="10"/>
      <c r="N59" s="10"/>
      <c r="O59" s="11" t="s">
        <v>106</v>
      </c>
      <c r="P59" s="1"/>
    </row>
    <row r="60" spans="1:16" ht="25.5">
      <c r="A60" s="6">
        <v>2.0881865533632128E-2</v>
      </c>
      <c r="B60" s="12"/>
      <c r="C60" s="6">
        <v>750.48431140100001</v>
      </c>
      <c r="D60" s="12"/>
      <c r="E60" s="6">
        <v>711459.46</v>
      </c>
      <c r="F60" s="6">
        <v>1.3345675899066052</v>
      </c>
      <c r="G60" s="12"/>
      <c r="H60" s="12"/>
      <c r="I60" s="6">
        <v>1.5226102266467865</v>
      </c>
      <c r="J60" s="12"/>
      <c r="K60" s="12"/>
      <c r="L60" s="12"/>
      <c r="M60" s="12"/>
      <c r="N60" s="12"/>
      <c r="O60" s="7" t="s">
        <v>565</v>
      </c>
      <c r="P60" s="1"/>
    </row>
    <row r="61" spans="1:16" ht="36" customHeight="1">
      <c r="A61" s="24" t="s">
        <v>33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3:O23"/>
    <mergeCell ref="A26:O26"/>
    <mergeCell ref="A29:O29"/>
    <mergeCell ref="A34:O34"/>
    <mergeCell ref="A35:O35"/>
    <mergeCell ref="A49:O49"/>
    <mergeCell ref="A52:O52"/>
    <mergeCell ref="A55:O55"/>
    <mergeCell ref="A61:P61"/>
    <mergeCell ref="A36:O36"/>
    <mergeCell ref="A40:O40"/>
    <mergeCell ref="A41:O41"/>
    <mergeCell ref="A45:O45"/>
    <mergeCell ref="A46:O46"/>
  </mergeCells>
  <pageMargins left="0.5" right="0.5" top="0.4" bottom="0.4" header="0.4" footer="0.4"/>
  <pageSetup orientation="landscape" horizontalDpi="0" verticalDpi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133"/>
  <sheetViews>
    <sheetView showGridLines="0" topLeftCell="A64" workbookViewId="0">
      <selection activeCell="L100" sqref="L100:L101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 t="s">
        <v>1314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1" t="s">
        <v>1116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43</v>
      </c>
      <c r="C6" s="3" t="s">
        <v>111</v>
      </c>
      <c r="D6" s="3" t="s">
        <v>112</v>
      </c>
      <c r="E6" s="3" t="s">
        <v>44</v>
      </c>
      <c r="F6" s="3" t="s">
        <v>1117</v>
      </c>
      <c r="G6" s="3" t="s">
        <v>36</v>
      </c>
      <c r="H6" s="3" t="s">
        <v>113</v>
      </c>
      <c r="I6" s="3" t="s">
        <v>46</v>
      </c>
      <c r="J6" s="3" t="s">
        <v>47</v>
      </c>
      <c r="K6" s="3" t="s">
        <v>48</v>
      </c>
      <c r="L6" s="3" t="s">
        <v>49</v>
      </c>
      <c r="M6" s="1"/>
    </row>
    <row r="7" spans="1:13" ht="15.2" customHeight="1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1"/>
    </row>
    <row r="8" spans="1:13" ht="15.2" customHeight="1">
      <c r="A8" s="25" t="s">
        <v>1118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1"/>
    </row>
    <row r="9" spans="1:13">
      <c r="A9" s="4">
        <v>2.782451973532928E-10</v>
      </c>
      <c r="B9" s="4">
        <v>1.0000000000000001E-5</v>
      </c>
      <c r="C9" s="4">
        <v>0</v>
      </c>
      <c r="D9" s="4">
        <v>0</v>
      </c>
      <c r="E9" s="4">
        <v>0</v>
      </c>
      <c r="F9" s="4">
        <v>0</v>
      </c>
      <c r="G9" s="5" t="s">
        <v>54</v>
      </c>
      <c r="H9" s="4">
        <v>0</v>
      </c>
      <c r="I9" s="5"/>
      <c r="J9" s="5" t="s">
        <v>54</v>
      </c>
      <c r="K9" s="5" t="s">
        <v>54</v>
      </c>
      <c r="L9" s="5" t="s">
        <v>54</v>
      </c>
      <c r="M9" s="1"/>
    </row>
    <row r="10" spans="1:13" ht="25.5">
      <c r="A10" s="9">
        <v>2.782451973532928E-10</v>
      </c>
      <c r="B10" s="9">
        <v>1.0000000000000001E-5</v>
      </c>
      <c r="C10" s="10"/>
      <c r="D10" s="9">
        <v>0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1119</v>
      </c>
      <c r="M10" s="1"/>
    </row>
    <row r="11" spans="1:13" ht="15.2" customHeight="1">
      <c r="A11" s="25" t="s">
        <v>1120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1"/>
    </row>
    <row r="12" spans="1:13">
      <c r="A12" s="4">
        <v>2.782451973532928E-10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54</v>
      </c>
      <c r="H12" s="4">
        <v>0</v>
      </c>
      <c r="I12" s="5"/>
      <c r="J12" s="5" t="s">
        <v>54</v>
      </c>
      <c r="K12" s="5" t="s">
        <v>54</v>
      </c>
      <c r="L12" s="5" t="s">
        <v>54</v>
      </c>
      <c r="M12" s="1"/>
    </row>
    <row r="13" spans="1:13" ht="25.5">
      <c r="A13" s="9">
        <v>2.782451973532928E-10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1121</v>
      </c>
      <c r="M13" s="1"/>
    </row>
    <row r="14" spans="1:13" ht="15.2" customHeight="1">
      <c r="A14" s="25" t="s">
        <v>1122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1"/>
    </row>
    <row r="15" spans="1:13">
      <c r="A15" s="4">
        <v>2.782451973532928E-10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54</v>
      </c>
      <c r="H15" s="4">
        <v>0</v>
      </c>
      <c r="I15" s="5"/>
      <c r="J15" s="5" t="s">
        <v>54</v>
      </c>
      <c r="K15" s="5" t="s">
        <v>54</v>
      </c>
      <c r="L15" s="5" t="s">
        <v>54</v>
      </c>
      <c r="M15" s="1"/>
    </row>
    <row r="16" spans="1:13" ht="25.5">
      <c r="A16" s="9">
        <v>2.782451973532928E-10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1123</v>
      </c>
      <c r="M16" s="1"/>
    </row>
    <row r="17" spans="1:13" ht="15.2" customHeight="1">
      <c r="A17" s="25" t="s">
        <v>1124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1"/>
    </row>
    <row r="18" spans="1:13">
      <c r="A18" s="4">
        <v>6.1647304015134269E-2</v>
      </c>
      <c r="B18" s="4">
        <v>2215.574773672</v>
      </c>
      <c r="C18" s="4">
        <v>111.28</v>
      </c>
      <c r="D18" s="4">
        <v>1990990.99</v>
      </c>
      <c r="E18" s="4">
        <v>2.26136550533771</v>
      </c>
      <c r="F18" s="4">
        <v>3.57918</v>
      </c>
      <c r="G18" s="5" t="s">
        <v>52</v>
      </c>
      <c r="H18" s="4">
        <v>6.8146732001578183</v>
      </c>
      <c r="I18" s="5" t="s">
        <v>82</v>
      </c>
      <c r="J18" s="5" t="s">
        <v>83</v>
      </c>
      <c r="K18" s="5" t="s">
        <v>1125</v>
      </c>
      <c r="L18" s="5" t="s">
        <v>1330</v>
      </c>
      <c r="M18" s="1"/>
    </row>
    <row r="19" spans="1:13">
      <c r="A19" s="4">
        <v>2.7852699736676822E-2</v>
      </c>
      <c r="B19" s="4">
        <v>1001.01277584</v>
      </c>
      <c r="C19" s="4">
        <v>154.80000000000001</v>
      </c>
      <c r="D19" s="4">
        <v>646649.07999999996</v>
      </c>
      <c r="E19" s="4">
        <v>5.9972620342969902</v>
      </c>
      <c r="F19" s="4">
        <v>6.7141999999999999</v>
      </c>
      <c r="G19" s="5" t="s">
        <v>52</v>
      </c>
      <c r="H19" s="4">
        <v>6.4640556138221248</v>
      </c>
      <c r="I19" s="5" t="s">
        <v>187</v>
      </c>
      <c r="J19" s="5" t="s">
        <v>1126</v>
      </c>
      <c r="K19" s="5" t="s">
        <v>1127</v>
      </c>
      <c r="L19" s="5" t="s">
        <v>1340</v>
      </c>
      <c r="M19" s="1"/>
    </row>
    <row r="20" spans="1:13">
      <c r="A20" s="4">
        <v>3.2920019092268937E-2</v>
      </c>
      <c r="B20" s="4">
        <v>1183.12982238</v>
      </c>
      <c r="C20" s="4">
        <v>151.80000000000001</v>
      </c>
      <c r="D20" s="4">
        <v>779400.41</v>
      </c>
      <c r="E20" s="4">
        <v>5.9954262129068399</v>
      </c>
      <c r="F20" s="4">
        <v>6.7141999999999999</v>
      </c>
      <c r="G20" s="5" t="s">
        <v>52</v>
      </c>
      <c r="H20" s="4">
        <v>6.4643173292731273</v>
      </c>
      <c r="I20" s="5" t="s">
        <v>187</v>
      </c>
      <c r="J20" s="5" t="s">
        <v>1126</v>
      </c>
      <c r="K20" s="5" t="s">
        <v>1128</v>
      </c>
      <c r="L20" s="5" t="s">
        <v>1340</v>
      </c>
      <c r="M20" s="1"/>
    </row>
    <row r="21" spans="1:13">
      <c r="A21" s="4">
        <v>2.3983443895804687E-2</v>
      </c>
      <c r="B21" s="4">
        <v>861.95356196399996</v>
      </c>
      <c r="C21" s="4">
        <v>149.16</v>
      </c>
      <c r="D21" s="4">
        <v>577871.79</v>
      </c>
      <c r="E21" s="4">
        <v>5.99555734300613</v>
      </c>
      <c r="F21" s="4">
        <v>6.7141999999999999</v>
      </c>
      <c r="G21" s="5" t="s">
        <v>52</v>
      </c>
      <c r="H21" s="4">
        <v>6.464248789060731</v>
      </c>
      <c r="I21" s="5" t="s">
        <v>187</v>
      </c>
      <c r="J21" s="5" t="s">
        <v>1126</v>
      </c>
      <c r="K21" s="5" t="s">
        <v>1129</v>
      </c>
      <c r="L21" s="5" t="s">
        <v>1340</v>
      </c>
      <c r="M21" s="1"/>
    </row>
    <row r="22" spans="1:13">
      <c r="A22" s="4">
        <v>1.8119480819956662E-2</v>
      </c>
      <c r="B22" s="4">
        <v>651.20551917199998</v>
      </c>
      <c r="C22" s="4">
        <v>144.82</v>
      </c>
      <c r="D22" s="4">
        <v>449665.46</v>
      </c>
      <c r="E22" s="4">
        <v>5.9959507333040198</v>
      </c>
      <c r="F22" s="4">
        <v>6.7141999999999999</v>
      </c>
      <c r="G22" s="5" t="s">
        <v>52</v>
      </c>
      <c r="H22" s="4">
        <v>6.4641421335269085</v>
      </c>
      <c r="I22" s="5" t="s">
        <v>187</v>
      </c>
      <c r="J22" s="5" t="s">
        <v>1126</v>
      </c>
      <c r="K22" s="5" t="s">
        <v>1130</v>
      </c>
      <c r="L22" s="5" t="s">
        <v>1340</v>
      </c>
      <c r="M22" s="1"/>
    </row>
    <row r="23" spans="1:13">
      <c r="A23" s="4">
        <v>2.218940663658072E-2</v>
      </c>
      <c r="B23" s="4">
        <v>797.47671649500001</v>
      </c>
      <c r="C23" s="4">
        <v>142.55000000000001</v>
      </c>
      <c r="D23" s="4">
        <v>559436.49</v>
      </c>
      <c r="E23" s="4">
        <v>5.9954262129068399</v>
      </c>
      <c r="F23" s="4">
        <v>6.7141999999999999</v>
      </c>
      <c r="G23" s="5" t="s">
        <v>52</v>
      </c>
      <c r="H23" s="4">
        <v>6.4642743036486143</v>
      </c>
      <c r="I23" s="5" t="s">
        <v>187</v>
      </c>
      <c r="J23" s="5" t="s">
        <v>1126</v>
      </c>
      <c r="K23" s="5" t="s">
        <v>1131</v>
      </c>
      <c r="L23" s="5" t="s">
        <v>1340</v>
      </c>
      <c r="M23" s="1"/>
    </row>
    <row r="24" spans="1:13">
      <c r="A24" s="4">
        <v>2.1328861324776318E-2</v>
      </c>
      <c r="B24" s="4">
        <v>766.54912744800004</v>
      </c>
      <c r="C24" s="4">
        <v>142.29</v>
      </c>
      <c r="D24" s="4">
        <v>538723.12</v>
      </c>
      <c r="E24" s="4">
        <v>5.9951639527082401</v>
      </c>
      <c r="F24" s="4">
        <v>6.7141999999999999</v>
      </c>
      <c r="G24" s="5" t="s">
        <v>52</v>
      </c>
      <c r="H24" s="4">
        <v>6.4642891298023599</v>
      </c>
      <c r="I24" s="5" t="s">
        <v>187</v>
      </c>
      <c r="J24" s="5" t="s">
        <v>1126</v>
      </c>
      <c r="K24" s="5" t="s">
        <v>1132</v>
      </c>
      <c r="L24" s="5" t="s">
        <v>1340</v>
      </c>
      <c r="M24" s="1"/>
    </row>
    <row r="25" spans="1:13">
      <c r="A25" s="4">
        <v>1.8735592064702686E-2</v>
      </c>
      <c r="B25" s="4">
        <v>673.34826415400005</v>
      </c>
      <c r="C25" s="4">
        <v>141.86000000000001</v>
      </c>
      <c r="D25" s="4">
        <v>474656.89</v>
      </c>
      <c r="E25" s="4">
        <v>5.9951639527082401</v>
      </c>
      <c r="F25" s="4">
        <v>6.7141999999999999</v>
      </c>
      <c r="G25" s="5" t="s">
        <v>52</v>
      </c>
      <c r="H25" s="4">
        <v>6.4642740490526487</v>
      </c>
      <c r="I25" s="5" t="s">
        <v>187</v>
      </c>
      <c r="J25" s="5" t="s">
        <v>1126</v>
      </c>
      <c r="K25" s="5" t="s">
        <v>1133</v>
      </c>
      <c r="L25" s="5" t="s">
        <v>1340</v>
      </c>
      <c r="M25" s="1"/>
    </row>
    <row r="26" spans="1:13">
      <c r="A26" s="4">
        <v>1.9519956801527644E-2</v>
      </c>
      <c r="B26" s="4">
        <v>701.53795958399996</v>
      </c>
      <c r="C26" s="4">
        <v>142.56</v>
      </c>
      <c r="D26" s="4">
        <v>492100.14</v>
      </c>
      <c r="E26" s="4">
        <v>5.9949016925096501</v>
      </c>
      <c r="F26" s="4">
        <v>6.7141999999999999</v>
      </c>
      <c r="G26" s="5" t="s">
        <v>52</v>
      </c>
      <c r="H26" s="4">
        <v>6.4643916218638369</v>
      </c>
      <c r="I26" s="5" t="s">
        <v>187</v>
      </c>
      <c r="J26" s="5" t="s">
        <v>1126</v>
      </c>
      <c r="K26" s="5" t="s">
        <v>1134</v>
      </c>
      <c r="L26" s="5" t="s">
        <v>1340</v>
      </c>
      <c r="M26" s="1"/>
    </row>
    <row r="27" spans="1:13">
      <c r="A27" s="4">
        <v>1.3998251351135036E-2</v>
      </c>
      <c r="B27" s="4">
        <v>503.09049299999998</v>
      </c>
      <c r="C27" s="4">
        <v>144.12</v>
      </c>
      <c r="D27" s="4">
        <v>349077.5</v>
      </c>
      <c r="E27" s="4">
        <v>5.9954262129068399</v>
      </c>
      <c r="F27" s="4">
        <v>6.7141999999999999</v>
      </c>
      <c r="G27" s="5" t="s">
        <v>52</v>
      </c>
      <c r="H27" s="4">
        <v>6.464267265483767</v>
      </c>
      <c r="I27" s="5" t="s">
        <v>187</v>
      </c>
      <c r="J27" s="5" t="s">
        <v>1126</v>
      </c>
      <c r="K27" s="5" t="s">
        <v>1135</v>
      </c>
      <c r="L27" s="5" t="s">
        <v>1340</v>
      </c>
      <c r="M27" s="1"/>
    </row>
    <row r="28" spans="1:13">
      <c r="A28" s="4">
        <v>8.4954916601094853E-3</v>
      </c>
      <c r="B28" s="4">
        <v>305.32392799299998</v>
      </c>
      <c r="C28" s="4">
        <v>145.13</v>
      </c>
      <c r="D28" s="4">
        <v>210379.61</v>
      </c>
      <c r="E28" s="4">
        <v>5.9956884731054298</v>
      </c>
      <c r="F28" s="4">
        <v>6.7141999999999999</v>
      </c>
      <c r="G28" s="5" t="s">
        <v>52</v>
      </c>
      <c r="H28" s="4">
        <v>6.4642328067209318</v>
      </c>
      <c r="I28" s="5" t="s">
        <v>187</v>
      </c>
      <c r="J28" s="5" t="s">
        <v>1126</v>
      </c>
      <c r="K28" s="5" t="s">
        <v>1136</v>
      </c>
      <c r="L28" s="5" t="s">
        <v>1340</v>
      </c>
      <c r="M28" s="1"/>
    </row>
    <row r="29" spans="1:13">
      <c r="A29" s="4">
        <v>8.5684904155298534E-3</v>
      </c>
      <c r="B29" s="4">
        <v>307.94746852899999</v>
      </c>
      <c r="C29" s="4">
        <v>145.57</v>
      </c>
      <c r="D29" s="4">
        <v>211545.97</v>
      </c>
      <c r="E29" s="4">
        <v>5.9956884731054298</v>
      </c>
      <c r="F29" s="4">
        <v>6.7141999999999999</v>
      </c>
      <c r="G29" s="5" t="s">
        <v>52</v>
      </c>
      <c r="H29" s="4">
        <v>6.4641789785732851</v>
      </c>
      <c r="I29" s="5" t="s">
        <v>187</v>
      </c>
      <c r="J29" s="5" t="s">
        <v>1126</v>
      </c>
      <c r="K29" s="5" t="s">
        <v>1137</v>
      </c>
      <c r="L29" s="5" t="s">
        <v>1340</v>
      </c>
      <c r="M29" s="1"/>
    </row>
    <row r="30" spans="1:13">
      <c r="A30" s="4">
        <v>1.066873432025514E-3</v>
      </c>
      <c r="B30" s="4">
        <v>38.342923513999999</v>
      </c>
      <c r="C30" s="4">
        <v>154.09</v>
      </c>
      <c r="D30" s="4">
        <v>24883.46</v>
      </c>
      <c r="E30" s="4">
        <v>5.9956884731054298</v>
      </c>
      <c r="F30" s="4">
        <v>6.7141999999999999</v>
      </c>
      <c r="G30" s="5" t="s">
        <v>52</v>
      </c>
      <c r="H30" s="4">
        <v>6.4641005151744526</v>
      </c>
      <c r="I30" s="5" t="s">
        <v>187</v>
      </c>
      <c r="J30" s="5" t="s">
        <v>1126</v>
      </c>
      <c r="K30" s="5" t="s">
        <v>1138</v>
      </c>
      <c r="L30" s="5" t="s">
        <v>1340</v>
      </c>
      <c r="M30" s="1"/>
    </row>
    <row r="31" spans="1:13">
      <c r="A31" s="4">
        <v>1.2117015050828753E-2</v>
      </c>
      <c r="B31" s="4">
        <v>435.479755485</v>
      </c>
      <c r="C31" s="4">
        <v>155.55000000000001</v>
      </c>
      <c r="D31" s="4">
        <v>279961.27</v>
      </c>
      <c r="E31" s="4">
        <v>5.9956884731054298</v>
      </c>
      <c r="F31" s="4">
        <v>6.7141999999999999</v>
      </c>
      <c r="G31" s="5" t="s">
        <v>52</v>
      </c>
      <c r="H31" s="4">
        <v>6.4641875735522749</v>
      </c>
      <c r="I31" s="5" t="s">
        <v>187</v>
      </c>
      <c r="J31" s="5" t="s">
        <v>1126</v>
      </c>
      <c r="K31" s="5" t="s">
        <v>1139</v>
      </c>
      <c r="L31" s="5" t="s">
        <v>1340</v>
      </c>
      <c r="M31" s="1"/>
    </row>
    <row r="32" spans="1:13">
      <c r="A32" s="4">
        <v>1.3742919351817737E-2</v>
      </c>
      <c r="B32" s="4">
        <v>493.91398243499998</v>
      </c>
      <c r="C32" s="4">
        <v>153.94999999999999</v>
      </c>
      <c r="D32" s="4">
        <v>320827.53000000003</v>
      </c>
      <c r="E32" s="4">
        <v>5.9951639527082401</v>
      </c>
      <c r="F32" s="4">
        <v>6.7141999999999999</v>
      </c>
      <c r="G32" s="5" t="s">
        <v>52</v>
      </c>
      <c r="H32" s="4">
        <v>6.4643136269084271</v>
      </c>
      <c r="I32" s="5" t="s">
        <v>187</v>
      </c>
      <c r="J32" s="5" t="s">
        <v>1126</v>
      </c>
      <c r="K32" s="5" t="s">
        <v>1140</v>
      </c>
      <c r="L32" s="5" t="s">
        <v>1340</v>
      </c>
      <c r="M32" s="1"/>
    </row>
    <row r="33" spans="1:13">
      <c r="A33" s="4">
        <v>1.6037852057310942E-2</v>
      </c>
      <c r="B33" s="4">
        <v>576.39277190999996</v>
      </c>
      <c r="C33" s="4">
        <v>153.94999999999999</v>
      </c>
      <c r="D33" s="4">
        <v>374402.58</v>
      </c>
      <c r="E33" s="4">
        <v>5.9951639527082401</v>
      </c>
      <c r="F33" s="4">
        <v>6.7141999999999999</v>
      </c>
      <c r="G33" s="5" t="s">
        <v>52</v>
      </c>
      <c r="H33" s="4">
        <v>6.4643249691238829</v>
      </c>
      <c r="I33" s="5" t="s">
        <v>187</v>
      </c>
      <c r="J33" s="5" t="s">
        <v>1126</v>
      </c>
      <c r="K33" s="5" t="s">
        <v>1141</v>
      </c>
      <c r="L33" s="5" t="s">
        <v>1340</v>
      </c>
      <c r="M33" s="1"/>
    </row>
    <row r="34" spans="1:13">
      <c r="A34" s="4">
        <v>1.6259280408553109E-2</v>
      </c>
      <c r="B34" s="4">
        <v>584.35080149500004</v>
      </c>
      <c r="C34" s="4">
        <v>153.94999999999999</v>
      </c>
      <c r="D34" s="4">
        <v>379571.81</v>
      </c>
      <c r="E34" s="4">
        <v>5.9951639527082401</v>
      </c>
      <c r="F34" s="4">
        <v>6.7141999999999999</v>
      </c>
      <c r="G34" s="5" t="s">
        <v>52</v>
      </c>
      <c r="H34" s="4">
        <v>6.4643129766356653</v>
      </c>
      <c r="I34" s="5" t="s">
        <v>187</v>
      </c>
      <c r="J34" s="5" t="s">
        <v>1126</v>
      </c>
      <c r="K34" s="5" t="s">
        <v>1142</v>
      </c>
      <c r="L34" s="5" t="s">
        <v>1340</v>
      </c>
      <c r="M34" s="1"/>
    </row>
    <row r="35" spans="1:13">
      <c r="A35" s="4">
        <v>1.5391217939353979E-2</v>
      </c>
      <c r="B35" s="4">
        <v>553.153049388</v>
      </c>
      <c r="C35" s="4">
        <v>155.16</v>
      </c>
      <c r="D35" s="4">
        <v>356504.93</v>
      </c>
      <c r="E35" s="4">
        <v>5.9951639527082401</v>
      </c>
      <c r="F35" s="4">
        <v>6.7141999999999999</v>
      </c>
      <c r="G35" s="5" t="s">
        <v>52</v>
      </c>
      <c r="H35" s="4">
        <v>6.4642949973497368</v>
      </c>
      <c r="I35" s="5" t="s">
        <v>187</v>
      </c>
      <c r="J35" s="5" t="s">
        <v>1126</v>
      </c>
      <c r="K35" s="5" t="s">
        <v>1143</v>
      </c>
      <c r="L35" s="5" t="s">
        <v>1340</v>
      </c>
      <c r="M35" s="1"/>
    </row>
    <row r="36" spans="1:13">
      <c r="A36" s="4">
        <v>3.8508013714261321E-3</v>
      </c>
      <c r="B36" s="4">
        <v>138.395969025</v>
      </c>
      <c r="C36" s="4">
        <v>152.85</v>
      </c>
      <c r="D36" s="4">
        <v>90543.65</v>
      </c>
      <c r="E36" s="4">
        <v>5.9956884731054298</v>
      </c>
      <c r="F36" s="4">
        <v>6.7141999999999999</v>
      </c>
      <c r="G36" s="5" t="s">
        <v>52</v>
      </c>
      <c r="H36" s="4">
        <v>6.4642544418298309</v>
      </c>
      <c r="I36" s="5" t="s">
        <v>187</v>
      </c>
      <c r="J36" s="5" t="s">
        <v>1126</v>
      </c>
      <c r="K36" s="5" t="s">
        <v>1144</v>
      </c>
      <c r="L36" s="5" t="s">
        <v>1340</v>
      </c>
      <c r="M36" s="1"/>
    </row>
    <row r="37" spans="1:13">
      <c r="A37" s="4">
        <v>4.9421023428383448E-2</v>
      </c>
      <c r="B37" s="4">
        <v>1776.168066816</v>
      </c>
      <c r="C37" s="4">
        <v>151.36000000000001</v>
      </c>
      <c r="D37" s="4">
        <v>1173472.56</v>
      </c>
      <c r="E37" s="4">
        <v>5.9949016925096501</v>
      </c>
      <c r="F37" s="4">
        <v>6.7141999999999999</v>
      </c>
      <c r="G37" s="5" t="s">
        <v>52</v>
      </c>
      <c r="H37" s="4">
        <v>6.4643206696432722</v>
      </c>
      <c r="I37" s="5" t="s">
        <v>187</v>
      </c>
      <c r="J37" s="5" t="s">
        <v>1126</v>
      </c>
      <c r="K37" s="5" t="s">
        <v>1145</v>
      </c>
      <c r="L37" s="5" t="s">
        <v>1340</v>
      </c>
      <c r="M37" s="1"/>
    </row>
    <row r="38" spans="1:13">
      <c r="A38" s="4">
        <v>0.25291427305848602</v>
      </c>
      <c r="B38" s="4">
        <v>9089.6186336454994</v>
      </c>
      <c r="C38" s="4">
        <v>124.2805</v>
      </c>
      <c r="D38" s="4">
        <v>7313793.0999999996</v>
      </c>
      <c r="E38" s="4">
        <v>3.28680288183689</v>
      </c>
      <c r="F38" s="4">
        <v>4.4237000000000002</v>
      </c>
      <c r="G38" s="5" t="s">
        <v>52</v>
      </c>
      <c r="H38" s="4">
        <v>7.7496153699007477</v>
      </c>
      <c r="I38" s="5" t="s">
        <v>82</v>
      </c>
      <c r="J38" s="5" t="s">
        <v>167</v>
      </c>
      <c r="K38" s="5" t="s">
        <v>1146</v>
      </c>
      <c r="L38" s="5" t="s">
        <v>1318</v>
      </c>
      <c r="M38" s="1"/>
    </row>
    <row r="39" spans="1:13">
      <c r="A39" s="4">
        <v>4.9727523052777462E-3</v>
      </c>
      <c r="B39" s="4">
        <v>178.718351748</v>
      </c>
      <c r="C39" s="4">
        <v>104.73</v>
      </c>
      <c r="D39" s="4">
        <v>170646.76</v>
      </c>
      <c r="E39" s="4">
        <v>4.9804792443513897</v>
      </c>
      <c r="F39" s="4">
        <v>5.35</v>
      </c>
      <c r="G39" s="5" t="s">
        <v>52</v>
      </c>
      <c r="H39" s="4">
        <v>8.2299034067703101</v>
      </c>
      <c r="I39" s="5" t="s">
        <v>187</v>
      </c>
      <c r="J39" s="5" t="s">
        <v>188</v>
      </c>
      <c r="K39" s="5" t="s">
        <v>1147</v>
      </c>
      <c r="L39" s="5" t="s">
        <v>1321</v>
      </c>
      <c r="M39" s="1"/>
    </row>
    <row r="40" spans="1:13">
      <c r="A40" s="4">
        <v>4.3902714023174062E-3</v>
      </c>
      <c r="B40" s="4">
        <v>157.784265248</v>
      </c>
      <c r="C40" s="4">
        <v>107.26</v>
      </c>
      <c r="D40" s="4">
        <v>147104.48000000001</v>
      </c>
      <c r="E40" s="4">
        <v>4.6995985716581297</v>
      </c>
      <c r="F40" s="4">
        <v>5.35</v>
      </c>
      <c r="G40" s="5" t="s">
        <v>52</v>
      </c>
      <c r="H40" s="4">
        <v>8.3009814157165582</v>
      </c>
      <c r="I40" s="5" t="s">
        <v>187</v>
      </c>
      <c r="J40" s="5" t="s">
        <v>188</v>
      </c>
      <c r="K40" s="5" t="s">
        <v>1148</v>
      </c>
      <c r="L40" s="5" t="s">
        <v>1341</v>
      </c>
      <c r="M40" s="1"/>
    </row>
    <row r="41" spans="1:13">
      <c r="A41" s="4">
        <v>2.1919935442560511E-2</v>
      </c>
      <c r="B41" s="4">
        <v>787.79205000000002</v>
      </c>
      <c r="C41" s="4">
        <v>160.61000000000001</v>
      </c>
      <c r="D41" s="4">
        <v>490500</v>
      </c>
      <c r="E41" s="4">
        <v>2.8986577879190398</v>
      </c>
      <c r="F41" s="4">
        <v>5.8191600000000001</v>
      </c>
      <c r="G41" s="5" t="s">
        <v>52</v>
      </c>
      <c r="H41" s="4">
        <v>7.4394541945156849</v>
      </c>
      <c r="I41" s="5" t="s">
        <v>187</v>
      </c>
      <c r="J41" s="5" t="s">
        <v>188</v>
      </c>
      <c r="K41" s="5" t="s">
        <v>1149</v>
      </c>
      <c r="L41" s="5" t="s">
        <v>1316</v>
      </c>
      <c r="M41" s="1"/>
    </row>
    <row r="42" spans="1:13">
      <c r="A42" s="4">
        <v>4.6646630665164454E-3</v>
      </c>
      <c r="B42" s="4">
        <v>167.64577109999999</v>
      </c>
      <c r="C42" s="4">
        <v>107.26</v>
      </c>
      <c r="D42" s="4">
        <v>156298.5</v>
      </c>
      <c r="E42" s="4">
        <v>4.6995985716581297</v>
      </c>
      <c r="F42" s="4">
        <v>5.35</v>
      </c>
      <c r="G42" s="5" t="s">
        <v>52</v>
      </c>
      <c r="H42" s="4">
        <v>8.3009814157166062</v>
      </c>
      <c r="I42" s="5" t="s">
        <v>187</v>
      </c>
      <c r="J42" s="5" t="s">
        <v>188</v>
      </c>
      <c r="K42" s="5" t="s">
        <v>1150</v>
      </c>
      <c r="L42" s="5" t="s">
        <v>1342</v>
      </c>
      <c r="M42" s="1"/>
    </row>
    <row r="43" spans="1:13">
      <c r="A43" s="4">
        <v>1.217021168866095E-2</v>
      </c>
      <c r="B43" s="4">
        <v>437.39161733700001</v>
      </c>
      <c r="C43" s="4">
        <v>116.73</v>
      </c>
      <c r="D43" s="4">
        <v>374703.69</v>
      </c>
      <c r="E43" s="4">
        <v>3.0505064429044699</v>
      </c>
      <c r="F43" s="4">
        <v>4.7825499999999996</v>
      </c>
      <c r="G43" s="5" t="s">
        <v>52</v>
      </c>
      <c r="H43" s="4">
        <v>7.9126392322791608</v>
      </c>
      <c r="I43" s="5" t="s">
        <v>187</v>
      </c>
      <c r="J43" s="5" t="s">
        <v>188</v>
      </c>
      <c r="K43" s="5" t="s">
        <v>1151</v>
      </c>
      <c r="L43" s="5" t="s">
        <v>1325</v>
      </c>
      <c r="M43" s="1"/>
    </row>
    <row r="44" spans="1:13">
      <c r="A44" s="4">
        <v>2.2883500288619393E-2</v>
      </c>
      <c r="B44" s="4">
        <v>822.42211209000004</v>
      </c>
      <c r="C44" s="4">
        <v>112.66</v>
      </c>
      <c r="D44" s="4">
        <v>730003.65</v>
      </c>
      <c r="E44" s="4">
        <v>4.2031400157213197</v>
      </c>
      <c r="F44" s="4">
        <v>5.36</v>
      </c>
      <c r="G44" s="5" t="s">
        <v>52</v>
      </c>
      <c r="H44" s="4">
        <v>7.5645185870947902</v>
      </c>
      <c r="I44" s="5" t="s">
        <v>187</v>
      </c>
      <c r="J44" s="5" t="s">
        <v>188</v>
      </c>
      <c r="K44" s="5" t="s">
        <v>1152</v>
      </c>
      <c r="L44" s="5" t="s">
        <v>1325</v>
      </c>
      <c r="M44" s="1"/>
    </row>
    <row r="45" spans="1:13">
      <c r="A45" s="4">
        <v>4.4628288995725907E-2</v>
      </c>
      <c r="B45" s="4">
        <v>1603.9194717549999</v>
      </c>
      <c r="C45" s="4">
        <v>112.15</v>
      </c>
      <c r="D45" s="4">
        <v>1430155.57</v>
      </c>
      <c r="E45" s="4">
        <v>3.9912337752580598</v>
      </c>
      <c r="F45" s="4">
        <v>4.9107399999999997</v>
      </c>
      <c r="G45" s="5" t="s">
        <v>52</v>
      </c>
      <c r="H45" s="4">
        <v>7.6686107678193398</v>
      </c>
      <c r="I45" s="5" t="s">
        <v>187</v>
      </c>
      <c r="J45" s="5" t="s">
        <v>188</v>
      </c>
      <c r="K45" s="5" t="s">
        <v>1153</v>
      </c>
      <c r="L45" s="5" t="s">
        <v>1325</v>
      </c>
      <c r="M45" s="1"/>
    </row>
    <row r="46" spans="1:13">
      <c r="A46" s="4">
        <v>2.7812494835089647E-2</v>
      </c>
      <c r="B46" s="4">
        <v>999.56783080699995</v>
      </c>
      <c r="C46" s="4">
        <v>115.57</v>
      </c>
      <c r="D46" s="4">
        <v>864902.51</v>
      </c>
      <c r="E46" s="4">
        <v>3.4425854398012201</v>
      </c>
      <c r="F46" s="4">
        <v>5.13</v>
      </c>
      <c r="G46" s="5" t="s">
        <v>52</v>
      </c>
      <c r="H46" s="4">
        <v>7.7768616929913525</v>
      </c>
      <c r="I46" s="5" t="s">
        <v>187</v>
      </c>
      <c r="J46" s="5" t="s">
        <v>188</v>
      </c>
      <c r="K46" s="5" t="s">
        <v>1154</v>
      </c>
      <c r="L46" s="5" t="s">
        <v>1325</v>
      </c>
      <c r="M46" s="1"/>
    </row>
    <row r="47" spans="1:13">
      <c r="A47" s="4">
        <v>7.9326225055781543E-3</v>
      </c>
      <c r="B47" s="4">
        <v>285.09467840000002</v>
      </c>
      <c r="C47" s="4">
        <v>116.96</v>
      </c>
      <c r="D47" s="4">
        <v>243754</v>
      </c>
      <c r="E47" s="4">
        <v>3.0250672036409401</v>
      </c>
      <c r="F47" s="4">
        <v>4.7825499999999996</v>
      </c>
      <c r="G47" s="5" t="s">
        <v>52</v>
      </c>
      <c r="H47" s="4">
        <v>7.918668778733192</v>
      </c>
      <c r="I47" s="5" t="s">
        <v>187</v>
      </c>
      <c r="J47" s="5" t="s">
        <v>188</v>
      </c>
      <c r="K47" s="5" t="s">
        <v>1155</v>
      </c>
      <c r="L47" s="5" t="s">
        <v>1325</v>
      </c>
      <c r="M47" s="1"/>
    </row>
    <row r="48" spans="1:13">
      <c r="A48" s="4">
        <v>2.0400243495057702E-2</v>
      </c>
      <c r="B48" s="4">
        <v>733.17504449700004</v>
      </c>
      <c r="C48" s="4">
        <v>116.01</v>
      </c>
      <c r="D48" s="4">
        <v>631992.97</v>
      </c>
      <c r="E48" s="4">
        <v>3.1404616910219199</v>
      </c>
      <c r="F48" s="4">
        <v>4.7924100000000003</v>
      </c>
      <c r="G48" s="5" t="s">
        <v>52</v>
      </c>
      <c r="H48" s="4">
        <v>7.8894690908924252</v>
      </c>
      <c r="I48" s="5" t="s">
        <v>187</v>
      </c>
      <c r="J48" s="5" t="s">
        <v>188</v>
      </c>
      <c r="K48" s="5" t="s">
        <v>1156</v>
      </c>
      <c r="L48" s="5" t="s">
        <v>1325</v>
      </c>
      <c r="M48" s="1"/>
    </row>
    <row r="49" spans="1:13">
      <c r="A49" s="4">
        <v>1.5737607351619658E-2</v>
      </c>
      <c r="B49" s="4">
        <v>565.60212004799996</v>
      </c>
      <c r="C49" s="4">
        <v>115.26</v>
      </c>
      <c r="D49" s="4">
        <v>490718.48</v>
      </c>
      <c r="E49" s="4">
        <v>3.0785682841539401</v>
      </c>
      <c r="F49" s="4">
        <v>4.7825499999999996</v>
      </c>
      <c r="G49" s="5" t="s">
        <v>52</v>
      </c>
      <c r="H49" s="4">
        <v>7.9058530525257211</v>
      </c>
      <c r="I49" s="5" t="s">
        <v>187</v>
      </c>
      <c r="J49" s="5" t="s">
        <v>188</v>
      </c>
      <c r="K49" s="5" t="s">
        <v>1157</v>
      </c>
      <c r="L49" s="5" t="s">
        <v>1325</v>
      </c>
      <c r="M49" s="1"/>
    </row>
    <row r="50" spans="1:13">
      <c r="A50" s="4">
        <v>5.7480956031899528E-3</v>
      </c>
      <c r="B50" s="4">
        <v>206.58382095600001</v>
      </c>
      <c r="C50" s="4">
        <v>104.73</v>
      </c>
      <c r="D50" s="4">
        <v>197253.72</v>
      </c>
      <c r="E50" s="4">
        <v>4.9804792443513897</v>
      </c>
      <c r="F50" s="4">
        <v>5.35</v>
      </c>
      <c r="G50" s="5" t="s">
        <v>52</v>
      </c>
      <c r="H50" s="4">
        <v>8.2299034067703474</v>
      </c>
      <c r="I50" s="5" t="s">
        <v>187</v>
      </c>
      <c r="J50" s="5" t="s">
        <v>188</v>
      </c>
      <c r="K50" s="5" t="s">
        <v>1158</v>
      </c>
      <c r="L50" s="5" t="s">
        <v>1319</v>
      </c>
      <c r="M50" s="1"/>
    </row>
    <row r="51" spans="1:13">
      <c r="A51" s="4">
        <v>5.4118603627521557E-2</v>
      </c>
      <c r="B51" s="4">
        <v>1944.996864</v>
      </c>
      <c r="C51" s="4">
        <v>113.44</v>
      </c>
      <c r="D51" s="4">
        <v>1714560</v>
      </c>
      <c r="E51" s="4">
        <v>4.0232295194864296</v>
      </c>
      <c r="F51" s="4">
        <v>6.9749999999999996</v>
      </c>
      <c r="G51" s="5" t="s">
        <v>37</v>
      </c>
      <c r="H51" s="4">
        <v>3.6028528835437985</v>
      </c>
      <c r="I51" s="5" t="s">
        <v>177</v>
      </c>
      <c r="J51" s="5" t="s">
        <v>86</v>
      </c>
      <c r="K51" s="5" t="s">
        <v>1159</v>
      </c>
      <c r="L51" s="5" t="s">
        <v>1323</v>
      </c>
      <c r="M51" s="1"/>
    </row>
    <row r="52" spans="1:13">
      <c r="A52" s="4">
        <v>3.5224111218573988E-2</v>
      </c>
      <c r="B52" s="4">
        <v>1265.9377970808</v>
      </c>
      <c r="C52" s="4">
        <v>112.95</v>
      </c>
      <c r="D52" s="4">
        <v>1120794.8624</v>
      </c>
      <c r="E52" s="4">
        <v>4.7190058263540298</v>
      </c>
      <c r="F52" s="4">
        <v>7.5250000000000004</v>
      </c>
      <c r="G52" s="5" t="s">
        <v>38</v>
      </c>
      <c r="H52" s="4">
        <v>3.5580340459702624</v>
      </c>
      <c r="I52" s="5" t="s">
        <v>177</v>
      </c>
      <c r="J52" s="5" t="s">
        <v>86</v>
      </c>
      <c r="K52" s="5" t="s">
        <v>1160</v>
      </c>
      <c r="L52" s="5" t="s">
        <v>1335</v>
      </c>
      <c r="M52" s="1"/>
    </row>
    <row r="53" spans="1:13">
      <c r="A53" s="4">
        <v>3.1477879176578016E-2</v>
      </c>
      <c r="B53" s="4">
        <v>1131.3</v>
      </c>
      <c r="C53" s="4">
        <v>113.13</v>
      </c>
      <c r="D53" s="4">
        <v>1000000</v>
      </c>
      <c r="E53" s="4">
        <v>2.4292120324373201</v>
      </c>
      <c r="F53" s="4">
        <v>4.0999999999999996</v>
      </c>
      <c r="G53" s="5" t="s">
        <v>52</v>
      </c>
      <c r="H53" s="4">
        <v>6.6597094454236991</v>
      </c>
      <c r="I53" s="5" t="s">
        <v>177</v>
      </c>
      <c r="J53" s="5" t="s">
        <v>86</v>
      </c>
      <c r="K53" s="5" t="s">
        <v>1161</v>
      </c>
      <c r="L53" s="5" t="s">
        <v>1315</v>
      </c>
      <c r="M53" s="1"/>
    </row>
    <row r="54" spans="1:13">
      <c r="A54" s="4">
        <v>4.1405772227427846E-3</v>
      </c>
      <c r="B54" s="4">
        <v>148.81037524199999</v>
      </c>
      <c r="C54" s="4">
        <v>104.73</v>
      </c>
      <c r="D54" s="4">
        <v>142089.54</v>
      </c>
      <c r="E54" s="4">
        <v>4.9804792443513897</v>
      </c>
      <c r="F54" s="4">
        <v>5.35</v>
      </c>
      <c r="G54" s="5" t="s">
        <v>52</v>
      </c>
      <c r="H54" s="4">
        <v>8.2299034067703509</v>
      </c>
      <c r="I54" s="5" t="s">
        <v>187</v>
      </c>
      <c r="J54" s="5" t="s">
        <v>188</v>
      </c>
      <c r="K54" s="5" t="s">
        <v>1162</v>
      </c>
      <c r="L54" s="5" t="s">
        <v>1322</v>
      </c>
      <c r="M54" s="1"/>
    </row>
    <row r="55" spans="1:13">
      <c r="A55" s="4">
        <v>1.8679309171653946E-2</v>
      </c>
      <c r="B55" s="4">
        <v>671.32548375800002</v>
      </c>
      <c r="C55" s="4">
        <v>104.66</v>
      </c>
      <c r="D55" s="4">
        <v>641434.63</v>
      </c>
      <c r="E55" s="4">
        <v>4.19081378638744</v>
      </c>
      <c r="F55" s="4">
        <v>5.56</v>
      </c>
      <c r="G55" s="5" t="s">
        <v>52</v>
      </c>
      <c r="H55" s="4">
        <v>1.8523317783483613</v>
      </c>
      <c r="I55" s="5" t="s">
        <v>187</v>
      </c>
      <c r="J55" s="5" t="s">
        <v>138</v>
      </c>
      <c r="K55" s="5" t="s">
        <v>1163</v>
      </c>
      <c r="L55" s="5" t="s">
        <v>1326</v>
      </c>
      <c r="M55" s="1"/>
    </row>
    <row r="56" spans="1:13">
      <c r="A56" s="4">
        <v>2.6203089276263369E-2</v>
      </c>
      <c r="B56" s="4">
        <v>941.72656080000002</v>
      </c>
      <c r="C56" s="4">
        <v>107.32</v>
      </c>
      <c r="D56" s="4">
        <v>877494</v>
      </c>
      <c r="E56" s="4">
        <v>4.3633809970617303</v>
      </c>
      <c r="F56" s="4">
        <v>5.73</v>
      </c>
      <c r="G56" s="5" t="s">
        <v>52</v>
      </c>
      <c r="H56" s="4">
        <v>3.7111980225720633</v>
      </c>
      <c r="I56" s="5" t="s">
        <v>187</v>
      </c>
      <c r="J56" s="5" t="s">
        <v>138</v>
      </c>
      <c r="K56" s="5" t="s">
        <v>1164</v>
      </c>
      <c r="L56" s="5" t="s">
        <v>1327</v>
      </c>
      <c r="M56" s="1"/>
    </row>
    <row r="57" spans="1:13">
      <c r="A57" s="4">
        <v>3.8471525689205609E-2</v>
      </c>
      <c r="B57" s="4">
        <v>1382.6483279910001</v>
      </c>
      <c r="C57" s="4">
        <v>116.37</v>
      </c>
      <c r="D57" s="4">
        <v>1188148.43</v>
      </c>
      <c r="E57" s="4">
        <v>0.82811352002620597</v>
      </c>
      <c r="F57" s="4">
        <v>4.3499999999999996</v>
      </c>
      <c r="G57" s="5" t="s">
        <v>52</v>
      </c>
      <c r="H57" s="4">
        <v>1.9062719757221496</v>
      </c>
      <c r="I57" s="5" t="s">
        <v>187</v>
      </c>
      <c r="J57" s="5" t="s">
        <v>138</v>
      </c>
      <c r="K57" s="5" t="s">
        <v>1165</v>
      </c>
      <c r="L57" s="5" t="s">
        <v>1328</v>
      </c>
      <c r="M57" s="1"/>
    </row>
    <row r="58" spans="1:13">
      <c r="A58" s="4">
        <v>2.7210737624980424E-2</v>
      </c>
      <c r="B58" s="4">
        <v>977.94096300000001</v>
      </c>
      <c r="C58" s="4">
        <v>120.02</v>
      </c>
      <c r="D58" s="4">
        <v>814815</v>
      </c>
      <c r="E58" s="4">
        <v>2.8742675894498801</v>
      </c>
      <c r="F58" s="4">
        <v>5.4</v>
      </c>
      <c r="G58" s="5" t="s">
        <v>52</v>
      </c>
      <c r="H58" s="4">
        <v>3.7483907677260881</v>
      </c>
      <c r="I58" s="5" t="s">
        <v>187</v>
      </c>
      <c r="J58" s="5" t="s">
        <v>138</v>
      </c>
      <c r="K58" s="5" t="s">
        <v>1166</v>
      </c>
      <c r="L58" s="5" t="s">
        <v>1329</v>
      </c>
      <c r="M58" s="1"/>
    </row>
    <row r="59" spans="1:13">
      <c r="A59" s="4">
        <v>7.6051222828821805E-2</v>
      </c>
      <c r="B59" s="4">
        <v>2733.2447622539999</v>
      </c>
      <c r="C59" s="4">
        <v>115.53</v>
      </c>
      <c r="D59" s="4">
        <v>2365831.1800000002</v>
      </c>
      <c r="E59" s="4">
        <v>4.3848863333463699</v>
      </c>
      <c r="F59" s="4">
        <v>5.5</v>
      </c>
      <c r="G59" s="5" t="s">
        <v>52</v>
      </c>
      <c r="H59" s="4">
        <v>8.3808725451224539</v>
      </c>
      <c r="I59" s="5" t="s">
        <v>82</v>
      </c>
      <c r="J59" s="5" t="s">
        <v>134</v>
      </c>
      <c r="K59" s="5" t="s">
        <v>1167</v>
      </c>
      <c r="L59" s="5" t="s">
        <v>1343</v>
      </c>
      <c r="M59" s="1"/>
    </row>
    <row r="60" spans="1:13">
      <c r="A60" s="4">
        <v>1.2075658635888603E-2</v>
      </c>
      <c r="B60" s="4">
        <v>433.99342560999997</v>
      </c>
      <c r="C60" s="4">
        <v>124.51</v>
      </c>
      <c r="D60" s="4">
        <v>348561.1</v>
      </c>
      <c r="E60" s="4">
        <v>2.9141311396360399</v>
      </c>
      <c r="F60" s="4">
        <v>5.5309999999999997</v>
      </c>
      <c r="G60" s="5" t="s">
        <v>52</v>
      </c>
      <c r="H60" s="4">
        <v>8.1967070785104603</v>
      </c>
      <c r="I60" s="5" t="s">
        <v>82</v>
      </c>
      <c r="J60" s="5" t="s">
        <v>134</v>
      </c>
      <c r="K60" s="5" t="s">
        <v>1168</v>
      </c>
      <c r="L60" s="5" t="s">
        <v>1343</v>
      </c>
      <c r="M60" s="1"/>
    </row>
    <row r="61" spans="1:13">
      <c r="A61" s="4">
        <v>6.9490350105195281E-3</v>
      </c>
      <c r="B61" s="4">
        <v>249.74501183199999</v>
      </c>
      <c r="C61" s="4">
        <v>123.14</v>
      </c>
      <c r="D61" s="4">
        <v>202813.88</v>
      </c>
      <c r="E61" s="4">
        <v>3.3848881961107198</v>
      </c>
      <c r="F61" s="4">
        <v>5.5452000000000004</v>
      </c>
      <c r="G61" s="5" t="s">
        <v>52</v>
      </c>
      <c r="H61" s="4">
        <v>8.5881279721460277</v>
      </c>
      <c r="I61" s="5" t="s">
        <v>82</v>
      </c>
      <c r="J61" s="5" t="s">
        <v>134</v>
      </c>
      <c r="K61" s="5" t="s">
        <v>1169</v>
      </c>
      <c r="L61" s="5" t="s">
        <v>1343</v>
      </c>
      <c r="M61" s="1"/>
    </row>
    <row r="62" spans="1:13">
      <c r="A62" s="4">
        <v>4.9120930033710406E-3</v>
      </c>
      <c r="B62" s="4">
        <v>176.53828530000001</v>
      </c>
      <c r="C62" s="4">
        <v>123.5</v>
      </c>
      <c r="D62" s="4">
        <v>142945.98000000001</v>
      </c>
      <c r="E62" s="4">
        <v>3.1582953845262498</v>
      </c>
      <c r="F62" s="4">
        <v>5.5</v>
      </c>
      <c r="G62" s="5" t="s">
        <v>52</v>
      </c>
      <c r="H62" s="4">
        <v>8.6439326997443082</v>
      </c>
      <c r="I62" s="5" t="s">
        <v>82</v>
      </c>
      <c r="J62" s="5" t="s">
        <v>134</v>
      </c>
      <c r="K62" s="5" t="s">
        <v>1170</v>
      </c>
      <c r="L62" s="5" t="s">
        <v>1343</v>
      </c>
      <c r="M62" s="1"/>
    </row>
    <row r="63" spans="1:13">
      <c r="A63" s="4">
        <v>9.0715201774790206E-3</v>
      </c>
      <c r="B63" s="4">
        <v>326.02611882500003</v>
      </c>
      <c r="C63" s="4">
        <v>123.95</v>
      </c>
      <c r="D63" s="4">
        <v>263030.34999999998</v>
      </c>
      <c r="E63" s="4">
        <v>3.1110885487794899</v>
      </c>
      <c r="F63" s="4">
        <v>5.5</v>
      </c>
      <c r="G63" s="5" t="s">
        <v>52</v>
      </c>
      <c r="H63" s="4">
        <v>8.6384421151247626</v>
      </c>
      <c r="I63" s="5" t="s">
        <v>82</v>
      </c>
      <c r="J63" s="5" t="s">
        <v>134</v>
      </c>
      <c r="K63" s="5" t="s">
        <v>1171</v>
      </c>
      <c r="L63" s="5" t="s">
        <v>1343</v>
      </c>
      <c r="M63" s="1"/>
    </row>
    <row r="64" spans="1:13">
      <c r="A64" s="4">
        <v>3.9808952917230094E-3</v>
      </c>
      <c r="B64" s="4">
        <v>143.07148262000001</v>
      </c>
      <c r="C64" s="4">
        <v>122.66</v>
      </c>
      <c r="D64" s="4">
        <v>116640.7</v>
      </c>
      <c r="E64" s="4">
        <v>3.2750011729002</v>
      </c>
      <c r="F64" s="4">
        <v>5.5</v>
      </c>
      <c r="G64" s="5" t="s">
        <v>52</v>
      </c>
      <c r="H64" s="4">
        <v>8.6214093279635993</v>
      </c>
      <c r="I64" s="5" t="s">
        <v>82</v>
      </c>
      <c r="J64" s="5" t="s">
        <v>134</v>
      </c>
      <c r="K64" s="5" t="s">
        <v>1172</v>
      </c>
      <c r="L64" s="5" t="s">
        <v>1343</v>
      </c>
      <c r="M64" s="1"/>
    </row>
    <row r="65" spans="1:13">
      <c r="A65" s="4">
        <v>4.9343942543794107E-3</v>
      </c>
      <c r="B65" s="4">
        <v>177.33978164999999</v>
      </c>
      <c r="C65" s="4">
        <v>120.57</v>
      </c>
      <c r="D65" s="4">
        <v>147084.5</v>
      </c>
      <c r="E65" s="4">
        <v>3.3439756051302001</v>
      </c>
      <c r="F65" s="4">
        <v>5.5</v>
      </c>
      <c r="G65" s="5" t="s">
        <v>52</v>
      </c>
      <c r="H65" s="4">
        <v>8.6036656949377708</v>
      </c>
      <c r="I65" s="5" t="s">
        <v>82</v>
      </c>
      <c r="J65" s="5" t="s">
        <v>134</v>
      </c>
      <c r="K65" s="5" t="s">
        <v>1173</v>
      </c>
      <c r="L65" s="5" t="s">
        <v>1343</v>
      </c>
      <c r="M65" s="1"/>
    </row>
    <row r="66" spans="1:13">
      <c r="A66" s="4">
        <v>1.0955181209385766E-3</v>
      </c>
      <c r="B66" s="4">
        <v>39.372400003999999</v>
      </c>
      <c r="C66" s="4">
        <v>117.08</v>
      </c>
      <c r="D66" s="4">
        <v>33628.629999999997</v>
      </c>
      <c r="E66" s="4">
        <v>3.69881365382671</v>
      </c>
      <c r="F66" s="4">
        <v>5.5</v>
      </c>
      <c r="G66" s="5" t="s">
        <v>52</v>
      </c>
      <c r="H66" s="4">
        <v>8.5262655918432699</v>
      </c>
      <c r="I66" s="5" t="s">
        <v>82</v>
      </c>
      <c r="J66" s="5" t="s">
        <v>134</v>
      </c>
      <c r="K66" s="5" t="s">
        <v>1174</v>
      </c>
      <c r="L66" s="5" t="s">
        <v>1343</v>
      </c>
      <c r="M66" s="1"/>
    </row>
    <row r="67" spans="1:13">
      <c r="A67" s="4">
        <v>9.3245511275789929E-3</v>
      </c>
      <c r="B67" s="4">
        <v>335.11993077599999</v>
      </c>
      <c r="C67" s="4">
        <v>113.13</v>
      </c>
      <c r="D67" s="4">
        <v>296225.52</v>
      </c>
      <c r="E67" s="4">
        <v>4.1992061127424201</v>
      </c>
      <c r="F67" s="4">
        <v>5.5</v>
      </c>
      <c r="G67" s="5" t="s">
        <v>52</v>
      </c>
      <c r="H67" s="4">
        <v>8.4195552820762849</v>
      </c>
      <c r="I67" s="5" t="s">
        <v>82</v>
      </c>
      <c r="J67" s="5" t="s">
        <v>134</v>
      </c>
      <c r="K67" s="5" t="s">
        <v>1175</v>
      </c>
      <c r="L67" s="5" t="s">
        <v>1343</v>
      </c>
      <c r="M67" s="1"/>
    </row>
    <row r="68" spans="1:13">
      <c r="A68" s="4">
        <v>2.4244669364103435E-3</v>
      </c>
      <c r="B68" s="4">
        <v>87.134188100000003</v>
      </c>
      <c r="C68" s="4">
        <v>107.83</v>
      </c>
      <c r="D68" s="4">
        <v>80807</v>
      </c>
      <c r="E68" s="4">
        <v>4.79086512076855</v>
      </c>
      <c r="F68" s="4">
        <v>5.5</v>
      </c>
      <c r="G68" s="5" t="s">
        <v>52</v>
      </c>
      <c r="H68" s="4">
        <v>8.3055353310212467</v>
      </c>
      <c r="I68" s="5" t="s">
        <v>82</v>
      </c>
      <c r="J68" s="5" t="s">
        <v>134</v>
      </c>
      <c r="K68" s="5" t="s">
        <v>1176</v>
      </c>
      <c r="L68" s="5" t="s">
        <v>1343</v>
      </c>
      <c r="M68" s="1"/>
    </row>
    <row r="69" spans="1:13">
      <c r="A69" s="4">
        <v>4.7142745051865142E-3</v>
      </c>
      <c r="B69" s="4">
        <v>169.42878260000001</v>
      </c>
      <c r="C69" s="4">
        <v>103.18</v>
      </c>
      <c r="D69" s="4">
        <v>164207</v>
      </c>
      <c r="E69" s="4">
        <v>5.2954537428617501</v>
      </c>
      <c r="F69" s="4">
        <v>5.5</v>
      </c>
      <c r="G69" s="5" t="s">
        <v>52</v>
      </c>
      <c r="H69" s="4">
        <v>8.1909089072398267</v>
      </c>
      <c r="I69" s="5" t="s">
        <v>82</v>
      </c>
      <c r="J69" s="5" t="s">
        <v>134</v>
      </c>
      <c r="K69" s="5" t="s">
        <v>1177</v>
      </c>
      <c r="L69" s="5" t="s">
        <v>1343</v>
      </c>
      <c r="M69" s="1"/>
    </row>
    <row r="70" spans="1:13">
      <c r="A70" s="4">
        <v>7.159697225432392E-3</v>
      </c>
      <c r="B70" s="4">
        <v>257.3161116</v>
      </c>
      <c r="C70" s="4">
        <v>100.61</v>
      </c>
      <c r="D70" s="4">
        <v>255756</v>
      </c>
      <c r="E70" s="4">
        <v>5.5600742832422299</v>
      </c>
      <c r="F70" s="4">
        <v>5.5</v>
      </c>
      <c r="G70" s="5" t="s">
        <v>52</v>
      </c>
      <c r="H70" s="4">
        <v>8.1365122150470111</v>
      </c>
      <c r="I70" s="5" t="s">
        <v>82</v>
      </c>
      <c r="J70" s="5" t="s">
        <v>134</v>
      </c>
      <c r="K70" s="5" t="s">
        <v>1178</v>
      </c>
      <c r="L70" s="5" t="s">
        <v>1343</v>
      </c>
      <c r="M70" s="1"/>
    </row>
    <row r="71" spans="1:13">
      <c r="A71" s="4">
        <v>3.2359882750016668E-3</v>
      </c>
      <c r="B71" s="4">
        <v>116.29987887599999</v>
      </c>
      <c r="C71" s="4">
        <v>126.52</v>
      </c>
      <c r="D71" s="4">
        <v>91922.13</v>
      </c>
      <c r="E71" s="4">
        <v>3.0895832124948499</v>
      </c>
      <c r="F71" s="4">
        <v>5.5888</v>
      </c>
      <c r="G71" s="5" t="s">
        <v>52</v>
      </c>
      <c r="H71" s="4">
        <v>8.6453431384621862</v>
      </c>
      <c r="I71" s="5" t="s">
        <v>82</v>
      </c>
      <c r="J71" s="5" t="s">
        <v>134</v>
      </c>
      <c r="K71" s="5" t="s">
        <v>1179</v>
      </c>
      <c r="L71" s="5" t="s">
        <v>1343</v>
      </c>
      <c r="M71" s="1"/>
    </row>
    <row r="72" spans="1:13">
      <c r="A72" s="4">
        <v>3.3318129758560249E-3</v>
      </c>
      <c r="B72" s="4">
        <v>119.74377303</v>
      </c>
      <c r="C72" s="4">
        <v>126.91</v>
      </c>
      <c r="D72" s="4">
        <v>94353.3</v>
      </c>
      <c r="E72" s="4">
        <v>3.1297090228796001</v>
      </c>
      <c r="F72" s="4">
        <v>5.6619999999999999</v>
      </c>
      <c r="G72" s="5" t="s">
        <v>52</v>
      </c>
      <c r="H72" s="4">
        <v>8.6178737867847524</v>
      </c>
      <c r="I72" s="5" t="s">
        <v>82</v>
      </c>
      <c r="J72" s="5" t="s">
        <v>134</v>
      </c>
      <c r="K72" s="5" t="s">
        <v>1180</v>
      </c>
      <c r="L72" s="5" t="s">
        <v>1343</v>
      </c>
      <c r="M72" s="1"/>
    </row>
    <row r="73" spans="1:13">
      <c r="A73" s="4">
        <v>5.4167528482254895E-2</v>
      </c>
      <c r="B73" s="4">
        <v>1946.7552000000001</v>
      </c>
      <c r="C73" s="4">
        <v>106.73</v>
      </c>
      <c r="D73" s="4">
        <v>1824000</v>
      </c>
      <c r="E73" s="4">
        <v>3.1464936755895598</v>
      </c>
      <c r="F73" s="4">
        <v>5.3967999999999998</v>
      </c>
      <c r="G73" s="5" t="s">
        <v>37</v>
      </c>
      <c r="H73" s="4">
        <v>2.8156994998452918</v>
      </c>
      <c r="I73" s="5" t="s">
        <v>82</v>
      </c>
      <c r="J73" s="5" t="s">
        <v>134</v>
      </c>
      <c r="K73" s="5" t="s">
        <v>1181</v>
      </c>
      <c r="L73" s="5" t="s">
        <v>1336</v>
      </c>
      <c r="M73" s="1"/>
    </row>
    <row r="74" spans="1:13">
      <c r="A74" s="4">
        <v>2.8487438710842125E-2</v>
      </c>
      <c r="B74" s="4">
        <v>1023.824992554</v>
      </c>
      <c r="C74" s="4">
        <v>111.69</v>
      </c>
      <c r="D74" s="4">
        <v>916666.66</v>
      </c>
      <c r="E74" s="4">
        <v>2.3848900588750799</v>
      </c>
      <c r="F74" s="4">
        <v>5.25</v>
      </c>
      <c r="G74" s="5" t="s">
        <v>52</v>
      </c>
      <c r="H74" s="4">
        <v>3.8778861677092675</v>
      </c>
      <c r="I74" s="5" t="s">
        <v>187</v>
      </c>
      <c r="J74" s="5" t="s">
        <v>138</v>
      </c>
      <c r="K74" s="5" t="s">
        <v>1182</v>
      </c>
      <c r="L74" s="5" t="s">
        <v>1331</v>
      </c>
      <c r="M74" s="1"/>
    </row>
    <row r="75" spans="1:13">
      <c r="A75" s="4">
        <v>0.10194876206504913</v>
      </c>
      <c r="B75" s="4">
        <v>3663.99</v>
      </c>
      <c r="C75" s="4">
        <v>111.03</v>
      </c>
      <c r="D75" s="4">
        <v>3300000</v>
      </c>
      <c r="E75" s="4">
        <v>2.44232504236698</v>
      </c>
      <c r="F75" s="4">
        <v>4.8</v>
      </c>
      <c r="G75" s="5" t="s">
        <v>52</v>
      </c>
      <c r="H75" s="4">
        <v>3.8918624390593863</v>
      </c>
      <c r="I75" s="5" t="s">
        <v>187</v>
      </c>
      <c r="J75" s="5" t="s">
        <v>138</v>
      </c>
      <c r="K75" s="5" t="s">
        <v>1183</v>
      </c>
      <c r="L75" s="5" t="s">
        <v>1331</v>
      </c>
      <c r="M75" s="1"/>
    </row>
    <row r="76" spans="1:13">
      <c r="A76" s="4">
        <v>4.694970337540786E-2</v>
      </c>
      <c r="B76" s="4">
        <v>1687.35</v>
      </c>
      <c r="C76" s="4">
        <v>112.49</v>
      </c>
      <c r="D76" s="4">
        <v>1500000</v>
      </c>
      <c r="E76" s="4">
        <v>4.1897647455930702</v>
      </c>
      <c r="F76" s="4">
        <v>6.72</v>
      </c>
      <c r="G76" s="5" t="s">
        <v>52</v>
      </c>
      <c r="H76" s="4">
        <v>4.1076961914692509</v>
      </c>
      <c r="I76" s="5" t="s">
        <v>82</v>
      </c>
      <c r="J76" s="5" t="s">
        <v>134</v>
      </c>
      <c r="K76" s="5" t="s">
        <v>1184</v>
      </c>
      <c r="L76" s="5" t="s">
        <v>1344</v>
      </c>
      <c r="M76" s="1"/>
    </row>
    <row r="77" spans="1:13">
      <c r="A77" s="4">
        <v>2.00806865516361E-3</v>
      </c>
      <c r="B77" s="4">
        <v>72.169032000000001</v>
      </c>
      <c r="C77" s="4">
        <v>102.35</v>
      </c>
      <c r="D77" s="4">
        <v>70512</v>
      </c>
      <c r="E77" s="4">
        <v>1.0518214694261501</v>
      </c>
      <c r="F77" s="4">
        <v>0</v>
      </c>
      <c r="G77" s="5" t="s">
        <v>52</v>
      </c>
      <c r="H77" s="4">
        <v>1.6519653352306292</v>
      </c>
      <c r="I77" s="5" t="s">
        <v>177</v>
      </c>
      <c r="J77" s="5" t="s">
        <v>134</v>
      </c>
      <c r="K77" s="5" t="s">
        <v>1185</v>
      </c>
      <c r="L77" s="5" t="s">
        <v>1345</v>
      </c>
      <c r="M77" s="1"/>
    </row>
    <row r="78" spans="1:13">
      <c r="A78" s="4">
        <v>5.5541735914718046E-2</v>
      </c>
      <c r="B78" s="4">
        <v>1996.1435612560001</v>
      </c>
      <c r="C78" s="4">
        <v>112.06</v>
      </c>
      <c r="D78" s="4">
        <v>1781316.76</v>
      </c>
      <c r="E78" s="4">
        <v>0.75677874600887196</v>
      </c>
      <c r="F78" s="4">
        <v>3.85</v>
      </c>
      <c r="G78" s="5" t="s">
        <v>52</v>
      </c>
      <c r="H78" s="4">
        <v>1.5888632231396163</v>
      </c>
      <c r="I78" s="5" t="s">
        <v>187</v>
      </c>
      <c r="J78" s="5" t="s">
        <v>227</v>
      </c>
      <c r="K78" s="5" t="s">
        <v>1186</v>
      </c>
      <c r="L78" s="5" t="s">
        <v>1332</v>
      </c>
      <c r="M78" s="1"/>
    </row>
    <row r="79" spans="1:13">
      <c r="A79" s="4">
        <v>8.4286088160145031E-3</v>
      </c>
      <c r="B79" s="4">
        <v>302.92019040000002</v>
      </c>
      <c r="C79" s="4">
        <v>102.56</v>
      </c>
      <c r="D79" s="4">
        <v>295359</v>
      </c>
      <c r="E79" s="4">
        <v>4.1171186705827703</v>
      </c>
      <c r="F79" s="4">
        <v>4.5</v>
      </c>
      <c r="G79" s="5" t="s">
        <v>52</v>
      </c>
      <c r="H79" s="4">
        <v>6.0771315304623226</v>
      </c>
      <c r="I79" s="5" t="s">
        <v>177</v>
      </c>
      <c r="J79" s="5" t="s">
        <v>209</v>
      </c>
      <c r="K79" s="5" t="s">
        <v>1187</v>
      </c>
      <c r="L79" s="5" t="s">
        <v>1333</v>
      </c>
      <c r="M79" s="1"/>
    </row>
    <row r="80" spans="1:13">
      <c r="A80" s="4">
        <v>2.5691373711008016E-2</v>
      </c>
      <c r="B80" s="4">
        <v>923.33574686600002</v>
      </c>
      <c r="C80" s="4">
        <v>114.14</v>
      </c>
      <c r="D80" s="4">
        <v>808950.19</v>
      </c>
      <c r="E80" s="4">
        <v>2.4911054393052998</v>
      </c>
      <c r="F80" s="4">
        <v>4.4000000000000004</v>
      </c>
      <c r="G80" s="5" t="s">
        <v>52</v>
      </c>
      <c r="H80" s="4">
        <v>6.2947729031204069</v>
      </c>
      <c r="I80" s="5" t="s">
        <v>82</v>
      </c>
      <c r="J80" s="5" t="s">
        <v>209</v>
      </c>
      <c r="K80" s="5" t="s">
        <v>1188</v>
      </c>
      <c r="L80" s="5" t="s">
        <v>1346</v>
      </c>
      <c r="M80" s="1"/>
    </row>
    <row r="81" spans="1:13">
      <c r="A81" s="4">
        <v>1.1022842464426174E-2</v>
      </c>
      <c r="B81" s="4">
        <v>396.15571335200002</v>
      </c>
      <c r="C81" s="4">
        <v>113.33</v>
      </c>
      <c r="D81" s="4">
        <v>349559.44</v>
      </c>
      <c r="E81" s="4">
        <v>2.6539690226316401</v>
      </c>
      <c r="F81" s="4">
        <v>4.4000000000000004</v>
      </c>
      <c r="G81" s="5" t="s">
        <v>52</v>
      </c>
      <c r="H81" s="4">
        <v>6.2775562769669824</v>
      </c>
      <c r="I81" s="5" t="s">
        <v>82</v>
      </c>
      <c r="J81" s="5" t="s">
        <v>209</v>
      </c>
      <c r="K81" s="5" t="s">
        <v>1189</v>
      </c>
      <c r="L81" s="5" t="s">
        <v>1346</v>
      </c>
      <c r="M81" s="1"/>
    </row>
    <row r="82" spans="1:13">
      <c r="A82" s="4">
        <v>2.5035563853097163E-2</v>
      </c>
      <c r="B82" s="4">
        <v>899.76625261599997</v>
      </c>
      <c r="C82" s="4">
        <v>113.68</v>
      </c>
      <c r="D82" s="4">
        <v>791490.37</v>
      </c>
      <c r="E82" s="4">
        <v>2.5569327491521801</v>
      </c>
      <c r="F82" s="4">
        <v>4.4000000000000004</v>
      </c>
      <c r="G82" s="5" t="s">
        <v>52</v>
      </c>
      <c r="H82" s="4">
        <v>6.2878254209148201</v>
      </c>
      <c r="I82" s="5" t="s">
        <v>82</v>
      </c>
      <c r="J82" s="5" t="s">
        <v>209</v>
      </c>
      <c r="K82" s="5" t="s">
        <v>1190</v>
      </c>
      <c r="L82" s="5" t="s">
        <v>1346</v>
      </c>
      <c r="M82" s="1"/>
    </row>
    <row r="83" spans="1:13">
      <c r="A83" s="4">
        <v>3.1725517402222445E-2</v>
      </c>
      <c r="B83" s="4">
        <v>1140.2</v>
      </c>
      <c r="C83" s="4">
        <v>114.02</v>
      </c>
      <c r="D83" s="4">
        <v>1000000</v>
      </c>
      <c r="E83" s="4">
        <v>2.4842866741418801</v>
      </c>
      <c r="F83" s="4">
        <v>4.5999999999999996</v>
      </c>
      <c r="G83" s="5" t="s">
        <v>52</v>
      </c>
      <c r="H83" s="4">
        <v>5.7411912790294428</v>
      </c>
      <c r="I83" s="5" t="s">
        <v>82</v>
      </c>
      <c r="J83" s="5" t="s">
        <v>209</v>
      </c>
      <c r="K83" s="5" t="s">
        <v>1191</v>
      </c>
      <c r="L83" s="5" t="s">
        <v>1324</v>
      </c>
      <c r="M83" s="1"/>
    </row>
    <row r="84" spans="1:13">
      <c r="A84" s="4">
        <v>2.9354868320772391E-2</v>
      </c>
      <c r="B84" s="4">
        <v>1055</v>
      </c>
      <c r="C84" s="4">
        <v>105.5</v>
      </c>
      <c r="D84" s="4">
        <v>1000000</v>
      </c>
      <c r="E84" s="4">
        <v>5.0539120999574596</v>
      </c>
      <c r="F84" s="4">
        <v>6.3863000000000003</v>
      </c>
      <c r="G84" s="5" t="s">
        <v>52</v>
      </c>
      <c r="H84" s="4">
        <v>2.3601254318817819</v>
      </c>
      <c r="I84" s="5" t="s">
        <v>82</v>
      </c>
      <c r="J84" s="5" t="s">
        <v>234</v>
      </c>
      <c r="K84" s="5" t="s">
        <v>1192</v>
      </c>
      <c r="L84" s="5" t="s">
        <v>1334</v>
      </c>
      <c r="M84" s="1"/>
    </row>
    <row r="85" spans="1:13">
      <c r="A85" s="4">
        <v>6.1270896439400209E-2</v>
      </c>
      <c r="B85" s="4">
        <v>2202.0468645000001</v>
      </c>
      <c r="C85" s="4">
        <v>123.25</v>
      </c>
      <c r="D85" s="4">
        <v>1786650.6</v>
      </c>
      <c r="E85" s="4">
        <v>3.41688394033909</v>
      </c>
      <c r="F85" s="4">
        <v>5.0084</v>
      </c>
      <c r="G85" s="5" t="s">
        <v>52</v>
      </c>
      <c r="H85" s="4">
        <v>9.8961881386315067</v>
      </c>
      <c r="I85" s="5" t="s">
        <v>187</v>
      </c>
      <c r="J85" s="5" t="s">
        <v>912</v>
      </c>
      <c r="K85" s="5" t="s">
        <v>1193</v>
      </c>
      <c r="L85" s="5" t="s">
        <v>1317</v>
      </c>
      <c r="M85" s="1"/>
    </row>
    <row r="86" spans="1:13">
      <c r="A86" s="4">
        <v>2.5180820850850914E-2</v>
      </c>
      <c r="B86" s="4">
        <v>904.98671999999999</v>
      </c>
      <c r="C86" s="4">
        <v>90.21</v>
      </c>
      <c r="D86" s="4">
        <v>1003200</v>
      </c>
      <c r="E86" s="4">
        <v>9.2125720690488802</v>
      </c>
      <c r="F86" s="4">
        <v>6.2805600000000004</v>
      </c>
      <c r="G86" s="5" t="s">
        <v>37</v>
      </c>
      <c r="H86" s="4">
        <v>4.0984233791144709</v>
      </c>
      <c r="I86" s="5" t="s">
        <v>82</v>
      </c>
      <c r="J86" s="5" t="s">
        <v>1194</v>
      </c>
      <c r="K86" s="5" t="s">
        <v>1195</v>
      </c>
      <c r="L86" s="5" t="s">
        <v>1337</v>
      </c>
      <c r="M86" s="1"/>
    </row>
    <row r="87" spans="1:13">
      <c r="A87" s="4">
        <v>1.2590410425425457E-2</v>
      </c>
      <c r="B87" s="4">
        <v>452.49336</v>
      </c>
      <c r="C87" s="4">
        <v>90.21</v>
      </c>
      <c r="D87" s="4">
        <v>501600</v>
      </c>
      <c r="E87" s="4">
        <v>9.2125720690488802</v>
      </c>
      <c r="F87" s="4">
        <v>6.2805600000000004</v>
      </c>
      <c r="G87" s="5" t="s">
        <v>37</v>
      </c>
      <c r="H87" s="4">
        <v>4.0984233791144709</v>
      </c>
      <c r="I87" s="5" t="s">
        <v>82</v>
      </c>
      <c r="J87" s="5" t="s">
        <v>1194</v>
      </c>
      <c r="K87" s="5" t="s">
        <v>1196</v>
      </c>
      <c r="L87" s="5" t="s">
        <v>1337</v>
      </c>
      <c r="M87" s="1"/>
    </row>
    <row r="88" spans="1:13">
      <c r="A88" s="4">
        <v>1.2692294912849917E-2</v>
      </c>
      <c r="B88" s="4">
        <v>456.15503999999999</v>
      </c>
      <c r="C88" s="4">
        <v>90.94</v>
      </c>
      <c r="D88" s="4">
        <v>501600</v>
      </c>
      <c r="E88" s="4">
        <v>9.2075891252756108</v>
      </c>
      <c r="F88" s="4">
        <v>6.4605600000000001</v>
      </c>
      <c r="G88" s="5" t="s">
        <v>37</v>
      </c>
      <c r="H88" s="4">
        <v>4.0887011141994449</v>
      </c>
      <c r="I88" s="5" t="s">
        <v>82</v>
      </c>
      <c r="J88" s="5" t="s">
        <v>1194</v>
      </c>
      <c r="K88" s="5" t="s">
        <v>1197</v>
      </c>
      <c r="L88" s="5" t="s">
        <v>1337</v>
      </c>
      <c r="M88" s="1"/>
    </row>
    <row r="89" spans="1:13">
      <c r="A89" s="4">
        <v>6.3461474564249585E-3</v>
      </c>
      <c r="B89" s="4">
        <v>228.07751999999999</v>
      </c>
      <c r="C89" s="4">
        <v>90.94</v>
      </c>
      <c r="D89" s="4">
        <v>250800</v>
      </c>
      <c r="E89" s="4">
        <v>9.2075891252756108</v>
      </c>
      <c r="F89" s="4">
        <v>6.4605600000000001</v>
      </c>
      <c r="G89" s="5" t="s">
        <v>37</v>
      </c>
      <c r="H89" s="4">
        <v>4.0887011141994449</v>
      </c>
      <c r="I89" s="5" t="s">
        <v>82</v>
      </c>
      <c r="J89" s="5" t="s">
        <v>1194</v>
      </c>
      <c r="K89" s="5" t="s">
        <v>1198</v>
      </c>
      <c r="L89" s="5" t="s">
        <v>1337</v>
      </c>
      <c r="M89" s="1"/>
    </row>
    <row r="90" spans="1:13">
      <c r="A90" s="4">
        <v>1.2777431265355289E-2</v>
      </c>
      <c r="B90" s="4">
        <v>459.21480000000003</v>
      </c>
      <c r="C90" s="4">
        <v>91.55</v>
      </c>
      <c r="D90" s="4">
        <v>501600</v>
      </c>
      <c r="E90" s="4">
        <v>9.2031307018995303</v>
      </c>
      <c r="F90" s="4">
        <v>6.6105600000000004</v>
      </c>
      <c r="G90" s="5" t="s">
        <v>37</v>
      </c>
      <c r="H90" s="4">
        <v>4.0807130461282126</v>
      </c>
      <c r="I90" s="5" t="s">
        <v>82</v>
      </c>
      <c r="J90" s="5" t="s">
        <v>1194</v>
      </c>
      <c r="K90" s="5" t="s">
        <v>1199</v>
      </c>
      <c r="L90" s="5" t="s">
        <v>1337</v>
      </c>
      <c r="M90" s="1"/>
    </row>
    <row r="91" spans="1:13">
      <c r="A91" s="4">
        <v>6.3887156326776443E-3</v>
      </c>
      <c r="B91" s="4">
        <v>229.60740000000001</v>
      </c>
      <c r="C91" s="4">
        <v>91.55</v>
      </c>
      <c r="D91" s="4">
        <v>250800</v>
      </c>
      <c r="E91" s="4">
        <v>9.2031307018995303</v>
      </c>
      <c r="F91" s="4">
        <v>6.6105600000000004</v>
      </c>
      <c r="G91" s="5" t="s">
        <v>37</v>
      </c>
      <c r="H91" s="4">
        <v>4.0807130461282046</v>
      </c>
      <c r="I91" s="5" t="s">
        <v>82</v>
      </c>
      <c r="J91" s="5" t="s">
        <v>1194</v>
      </c>
      <c r="K91" s="5" t="s">
        <v>1200</v>
      </c>
      <c r="L91" s="5" t="s">
        <v>1337</v>
      </c>
      <c r="M91" s="1"/>
    </row>
    <row r="92" spans="1:13">
      <c r="A92" s="4">
        <v>1.4191252988108418E-2</v>
      </c>
      <c r="B92" s="4">
        <v>510.02688000000001</v>
      </c>
      <c r="C92" s="4">
        <v>101.68</v>
      </c>
      <c r="D92" s="4">
        <v>501600</v>
      </c>
      <c r="E92" s="4">
        <v>7.4318253206014599</v>
      </c>
      <c r="F92" s="4">
        <v>7.5105599999999999</v>
      </c>
      <c r="G92" s="5" t="s">
        <v>37</v>
      </c>
      <c r="H92" s="4">
        <v>4.1286939646868461</v>
      </c>
      <c r="I92" s="5" t="s">
        <v>82</v>
      </c>
      <c r="J92" s="5" t="s">
        <v>1194</v>
      </c>
      <c r="K92" s="5" t="s">
        <v>1201</v>
      </c>
      <c r="L92" s="5" t="s">
        <v>1337</v>
      </c>
      <c r="M92" s="1"/>
    </row>
    <row r="93" spans="1:13">
      <c r="A93" s="4">
        <v>7.0956264940542088E-3</v>
      </c>
      <c r="B93" s="4">
        <v>255.01344</v>
      </c>
      <c r="C93" s="4">
        <v>101.68</v>
      </c>
      <c r="D93" s="4">
        <v>250800</v>
      </c>
      <c r="E93" s="4">
        <v>7.4318253206014599</v>
      </c>
      <c r="F93" s="4">
        <v>7.5105599999999999</v>
      </c>
      <c r="G93" s="5" t="s">
        <v>37</v>
      </c>
      <c r="H93" s="4">
        <v>4.1286939646868461</v>
      </c>
      <c r="I93" s="5" t="s">
        <v>82</v>
      </c>
      <c r="J93" s="5" t="s">
        <v>1194</v>
      </c>
      <c r="K93" s="5" t="s">
        <v>1202</v>
      </c>
      <c r="L93" s="5" t="s">
        <v>1337</v>
      </c>
      <c r="M93" s="1"/>
    </row>
    <row r="94" spans="1:13">
      <c r="A94" s="4">
        <v>1.344596098420894E-2</v>
      </c>
      <c r="B94" s="4">
        <v>483.24144000000001</v>
      </c>
      <c r="C94" s="4">
        <v>96.34</v>
      </c>
      <c r="D94" s="4">
        <v>501600</v>
      </c>
      <c r="E94" s="4">
        <v>8.5910153983831403</v>
      </c>
      <c r="F94" s="4">
        <v>7.2705599999999997</v>
      </c>
      <c r="G94" s="5" t="s">
        <v>37</v>
      </c>
      <c r="H94" s="4">
        <v>4.0783932767053122</v>
      </c>
      <c r="I94" s="5" t="s">
        <v>82</v>
      </c>
      <c r="J94" s="5" t="s">
        <v>1194</v>
      </c>
      <c r="K94" s="5" t="s">
        <v>1203</v>
      </c>
      <c r="L94" s="5" t="s">
        <v>1337</v>
      </c>
      <c r="M94" s="1"/>
    </row>
    <row r="95" spans="1:13">
      <c r="A95" s="4">
        <v>6.7229804921044699E-3</v>
      </c>
      <c r="B95" s="4">
        <v>241.62072000000001</v>
      </c>
      <c r="C95" s="4">
        <v>96.34</v>
      </c>
      <c r="D95" s="4">
        <v>250800</v>
      </c>
      <c r="E95" s="4">
        <v>8.5910153983831403</v>
      </c>
      <c r="F95" s="4">
        <v>7.2705599999999997</v>
      </c>
      <c r="G95" s="5" t="s">
        <v>37</v>
      </c>
      <c r="H95" s="4">
        <v>4.0783932767053201</v>
      </c>
      <c r="I95" s="5" t="s">
        <v>82</v>
      </c>
      <c r="J95" s="5" t="s">
        <v>1194</v>
      </c>
      <c r="K95" s="5" t="s">
        <v>1204</v>
      </c>
      <c r="L95" s="5" t="s">
        <v>1337</v>
      </c>
      <c r="M95" s="1"/>
    </row>
    <row r="96" spans="1:13">
      <c r="A96" s="4">
        <v>2.8592272613135034E-2</v>
      </c>
      <c r="B96" s="4">
        <v>1027.592673121</v>
      </c>
      <c r="C96" s="4">
        <v>111.79</v>
      </c>
      <c r="D96" s="4">
        <v>919216.99</v>
      </c>
      <c r="E96" s="4">
        <v>2.3180137082338299</v>
      </c>
      <c r="F96" s="4">
        <v>3.76</v>
      </c>
      <c r="G96" s="5" t="s">
        <v>52</v>
      </c>
      <c r="H96" s="4">
        <v>6.3036856607531142</v>
      </c>
      <c r="I96" s="5" t="s">
        <v>53</v>
      </c>
      <c r="J96" s="5" t="s">
        <v>54</v>
      </c>
      <c r="K96" s="5" t="s">
        <v>1205</v>
      </c>
      <c r="L96" s="5" t="s">
        <v>1338</v>
      </c>
      <c r="M96" s="1"/>
    </row>
    <row r="97" spans="1:13">
      <c r="A97" s="4">
        <v>1.215540184492899E-3</v>
      </c>
      <c r="B97" s="4">
        <v>43.685935860000001</v>
      </c>
      <c r="C97" s="4">
        <v>110.46</v>
      </c>
      <c r="D97" s="4">
        <v>39549.1</v>
      </c>
      <c r="E97" s="4">
        <v>2.31067042267322</v>
      </c>
      <c r="F97" s="4">
        <v>3.76</v>
      </c>
      <c r="G97" s="5" t="s">
        <v>52</v>
      </c>
      <c r="H97" s="4">
        <v>6.3043819684891149</v>
      </c>
      <c r="I97" s="5" t="s">
        <v>53</v>
      </c>
      <c r="J97" s="5" t="s">
        <v>54</v>
      </c>
      <c r="K97" s="5" t="s">
        <v>1206</v>
      </c>
      <c r="L97" s="5" t="s">
        <v>1338</v>
      </c>
      <c r="M97" s="1"/>
    </row>
    <row r="98" spans="1:13">
      <c r="A98" s="4">
        <v>3.0977037821342087E-2</v>
      </c>
      <c r="B98" s="4">
        <v>1113.3</v>
      </c>
      <c r="C98" s="4">
        <v>111.33</v>
      </c>
      <c r="D98" s="4">
        <v>1000000</v>
      </c>
      <c r="E98" s="4">
        <v>2.7856236423254002</v>
      </c>
      <c r="F98" s="4">
        <v>4.5</v>
      </c>
      <c r="G98" s="5" t="s">
        <v>52</v>
      </c>
      <c r="H98" s="4">
        <v>4.263037746503306</v>
      </c>
      <c r="I98" s="5" t="s">
        <v>53</v>
      </c>
      <c r="J98" s="5"/>
      <c r="K98" s="5" t="s">
        <v>1207</v>
      </c>
      <c r="L98" s="5" t="s">
        <v>1339</v>
      </c>
      <c r="M98" s="1"/>
    </row>
    <row r="99" spans="1:13">
      <c r="A99" s="4">
        <v>2.2147157193123178E-2</v>
      </c>
      <c r="B99" s="4">
        <v>795.95829160000005</v>
      </c>
      <c r="C99" s="4">
        <v>107.63</v>
      </c>
      <c r="D99" s="4">
        <v>739532</v>
      </c>
      <c r="E99" s="4">
        <v>-0.53327917087078203</v>
      </c>
      <c r="F99" s="4">
        <v>3.6</v>
      </c>
      <c r="G99" s="5" t="s">
        <v>52</v>
      </c>
      <c r="H99" s="4">
        <v>2.6308830049524299</v>
      </c>
      <c r="I99" s="5" t="s">
        <v>53</v>
      </c>
      <c r="J99" s="5" t="s">
        <v>54</v>
      </c>
      <c r="K99" s="5" t="s">
        <v>1208</v>
      </c>
      <c r="L99" s="5" t="s">
        <v>1320</v>
      </c>
      <c r="M99" s="1"/>
    </row>
    <row r="100" spans="1:13">
      <c r="A100" s="4">
        <v>4.2412661305658773E-2</v>
      </c>
      <c r="B100" s="4">
        <v>1524.2908668</v>
      </c>
      <c r="C100" s="4">
        <v>102.04</v>
      </c>
      <c r="D100" s="4">
        <v>1493817</v>
      </c>
      <c r="E100" s="4">
        <v>1.50448257219791</v>
      </c>
      <c r="F100" s="4">
        <v>3.6</v>
      </c>
      <c r="G100" s="5" t="s">
        <v>52</v>
      </c>
      <c r="H100" s="4">
        <v>2.629270516286387</v>
      </c>
      <c r="I100" s="5" t="s">
        <v>53</v>
      </c>
      <c r="J100" s="5" t="s">
        <v>54</v>
      </c>
      <c r="K100" s="5" t="s">
        <v>1209</v>
      </c>
      <c r="L100" s="5" t="s">
        <v>1320</v>
      </c>
      <c r="M100" s="1"/>
    </row>
    <row r="101" spans="1:13">
      <c r="A101" s="4">
        <v>1.2871611663583556E-2</v>
      </c>
      <c r="B101" s="4">
        <v>462.5995987</v>
      </c>
      <c r="C101" s="4">
        <v>100.13</v>
      </c>
      <c r="D101" s="4">
        <v>461999</v>
      </c>
      <c r="E101" s="4">
        <v>2.2367130466699598</v>
      </c>
      <c r="F101" s="4">
        <v>3.6</v>
      </c>
      <c r="G101" s="5" t="s">
        <v>52</v>
      </c>
      <c r="H101" s="4">
        <v>2.6286901676007441</v>
      </c>
      <c r="I101" s="5" t="s">
        <v>53</v>
      </c>
      <c r="J101" s="5" t="s">
        <v>54</v>
      </c>
      <c r="K101" s="5" t="s">
        <v>1210</v>
      </c>
      <c r="L101" s="5" t="s">
        <v>1320</v>
      </c>
      <c r="M101" s="1"/>
    </row>
    <row r="102" spans="1:13" ht="25.5">
      <c r="A102" s="9">
        <v>1.9734887327624813</v>
      </c>
      <c r="B102" s="9">
        <v>70926.246042504295</v>
      </c>
      <c r="C102" s="10"/>
      <c r="D102" s="9">
        <v>60218655.512400001</v>
      </c>
      <c r="E102" s="9">
        <v>3.9255957416445924</v>
      </c>
      <c r="F102" s="10"/>
      <c r="G102" s="10"/>
      <c r="H102" s="9">
        <v>5.8152107371115189</v>
      </c>
      <c r="I102" s="10"/>
      <c r="J102" s="10"/>
      <c r="K102" s="10"/>
      <c r="L102" s="11" t="s">
        <v>1211</v>
      </c>
      <c r="M102" s="1"/>
    </row>
    <row r="103" spans="1:13" ht="15.2" customHeight="1">
      <c r="A103" s="25" t="s">
        <v>1212</v>
      </c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1"/>
    </row>
    <row r="104" spans="1:13">
      <c r="A104" s="4">
        <v>2.782451973532928E-10</v>
      </c>
      <c r="B104" s="4">
        <v>1.0000000000000001E-5</v>
      </c>
      <c r="C104" s="4">
        <v>0</v>
      </c>
      <c r="D104" s="4">
        <v>0</v>
      </c>
      <c r="E104" s="4">
        <v>0</v>
      </c>
      <c r="F104" s="4">
        <v>0</v>
      </c>
      <c r="G104" s="5" t="s">
        <v>54</v>
      </c>
      <c r="H104" s="4">
        <v>0</v>
      </c>
      <c r="I104" s="5"/>
      <c r="J104" s="5" t="s">
        <v>54</v>
      </c>
      <c r="K104" s="5" t="s">
        <v>54</v>
      </c>
      <c r="L104" s="5" t="s">
        <v>54</v>
      </c>
      <c r="M104" s="1"/>
    </row>
    <row r="105" spans="1:13" ht="25.5">
      <c r="A105" s="9">
        <v>2.782451973532928E-10</v>
      </c>
      <c r="B105" s="9">
        <v>1.0000000000000001E-5</v>
      </c>
      <c r="C105" s="10"/>
      <c r="D105" s="9">
        <v>0</v>
      </c>
      <c r="E105" s="9">
        <v>0</v>
      </c>
      <c r="F105" s="10"/>
      <c r="G105" s="10"/>
      <c r="H105" s="9">
        <v>0</v>
      </c>
      <c r="I105" s="10"/>
      <c r="J105" s="10"/>
      <c r="K105" s="10"/>
      <c r="L105" s="11" t="s">
        <v>1213</v>
      </c>
      <c r="M105" s="1"/>
    </row>
    <row r="106" spans="1:13" ht="15.2" customHeight="1">
      <c r="A106" s="25" t="s">
        <v>1214</v>
      </c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1"/>
    </row>
    <row r="107" spans="1:13">
      <c r="A107" s="4">
        <v>2.782451973532928E-10</v>
      </c>
      <c r="B107" s="4">
        <v>1.0000000000000001E-5</v>
      </c>
      <c r="C107" s="4">
        <v>0</v>
      </c>
      <c r="D107" s="4">
        <v>0</v>
      </c>
      <c r="E107" s="4">
        <v>0</v>
      </c>
      <c r="F107" s="4">
        <v>0</v>
      </c>
      <c r="G107" s="5" t="s">
        <v>54</v>
      </c>
      <c r="H107" s="4">
        <v>0</v>
      </c>
      <c r="I107" s="5"/>
      <c r="J107" s="5" t="s">
        <v>54</v>
      </c>
      <c r="K107" s="5" t="s">
        <v>54</v>
      </c>
      <c r="L107" s="5" t="s">
        <v>54</v>
      </c>
      <c r="M107" s="1"/>
    </row>
    <row r="108" spans="1:13">
      <c r="A108" s="4">
        <v>2.782451973532928E-10</v>
      </c>
      <c r="B108" s="4">
        <v>1.0000000000000001E-5</v>
      </c>
      <c r="C108" s="4">
        <v>0</v>
      </c>
      <c r="D108" s="4">
        <v>0</v>
      </c>
      <c r="E108" s="4">
        <v>0</v>
      </c>
      <c r="F108" s="4">
        <v>0</v>
      </c>
      <c r="G108" s="5" t="s">
        <v>54</v>
      </c>
      <c r="H108" s="4">
        <v>0</v>
      </c>
      <c r="I108" s="5"/>
      <c r="J108" s="5" t="s">
        <v>54</v>
      </c>
      <c r="K108" s="5" t="s">
        <v>54</v>
      </c>
      <c r="L108" s="5" t="s">
        <v>54</v>
      </c>
      <c r="M108" s="1"/>
    </row>
    <row r="109" spans="1:13">
      <c r="A109" s="9">
        <v>5.5649039470658561E-10</v>
      </c>
      <c r="B109" s="9">
        <v>2.0000000000000002E-5</v>
      </c>
      <c r="C109" s="10"/>
      <c r="D109" s="9">
        <v>0</v>
      </c>
      <c r="E109" s="9">
        <v>0</v>
      </c>
      <c r="F109" s="10"/>
      <c r="G109" s="10"/>
      <c r="H109" s="9">
        <v>0</v>
      </c>
      <c r="I109" s="10"/>
      <c r="J109" s="10"/>
      <c r="K109" s="10"/>
      <c r="L109" s="11" t="s">
        <v>1215</v>
      </c>
      <c r="M109" s="1"/>
    </row>
    <row r="110" spans="1:13" ht="15.2" customHeight="1">
      <c r="A110" s="25" t="s">
        <v>1216</v>
      </c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1"/>
    </row>
    <row r="111" spans="1:13">
      <c r="A111" s="4">
        <v>2.782451973532928E-10</v>
      </c>
      <c r="B111" s="4">
        <v>1.0000000000000001E-5</v>
      </c>
      <c r="C111" s="4">
        <v>0</v>
      </c>
      <c r="D111" s="4">
        <v>0</v>
      </c>
      <c r="E111" s="4">
        <v>0</v>
      </c>
      <c r="F111" s="4">
        <v>0</v>
      </c>
      <c r="G111" s="5" t="s">
        <v>54</v>
      </c>
      <c r="H111" s="4">
        <v>0</v>
      </c>
      <c r="I111" s="5"/>
      <c r="J111" s="5" t="s">
        <v>54</v>
      </c>
      <c r="K111" s="5" t="s">
        <v>54</v>
      </c>
      <c r="L111" s="5" t="s">
        <v>54</v>
      </c>
      <c r="M111" s="1"/>
    </row>
    <row r="112" spans="1:13" ht="25.5">
      <c r="A112" s="9">
        <v>2.782451973532928E-10</v>
      </c>
      <c r="B112" s="9">
        <v>1.0000000000000001E-5</v>
      </c>
      <c r="C112" s="10"/>
      <c r="D112" s="9">
        <v>0</v>
      </c>
      <c r="E112" s="9">
        <v>0</v>
      </c>
      <c r="F112" s="10"/>
      <c r="G112" s="10"/>
      <c r="H112" s="9">
        <v>0</v>
      </c>
      <c r="I112" s="10"/>
      <c r="J112" s="10"/>
      <c r="K112" s="10"/>
      <c r="L112" s="11" t="s">
        <v>1217</v>
      </c>
      <c r="M112" s="1"/>
    </row>
    <row r="113" spans="1:13" ht="15.2" customHeight="1">
      <c r="A113" s="25" t="s">
        <v>1218</v>
      </c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1"/>
    </row>
    <row r="114" spans="1:13">
      <c r="A114" s="4">
        <v>2.782451973532928E-10</v>
      </c>
      <c r="B114" s="4">
        <v>1.0000000000000001E-5</v>
      </c>
      <c r="C114" s="4">
        <v>0</v>
      </c>
      <c r="D114" s="4">
        <v>0</v>
      </c>
      <c r="E114" s="4">
        <v>0</v>
      </c>
      <c r="F114" s="4">
        <v>0</v>
      </c>
      <c r="G114" s="5" t="s">
        <v>54</v>
      </c>
      <c r="H114" s="4">
        <v>0</v>
      </c>
      <c r="I114" s="5"/>
      <c r="J114" s="5" t="s">
        <v>54</v>
      </c>
      <c r="K114" s="5" t="s">
        <v>54</v>
      </c>
      <c r="L114" s="5" t="s">
        <v>54</v>
      </c>
      <c r="M114" s="1"/>
    </row>
    <row r="115" spans="1:13">
      <c r="A115" s="9">
        <v>2.782451973532928E-10</v>
      </c>
      <c r="B115" s="9">
        <v>1.0000000000000001E-5</v>
      </c>
      <c r="C115" s="10"/>
      <c r="D115" s="9">
        <v>0</v>
      </c>
      <c r="E115" s="9">
        <v>0</v>
      </c>
      <c r="F115" s="10"/>
      <c r="G115" s="10"/>
      <c r="H115" s="9">
        <v>0</v>
      </c>
      <c r="I115" s="10"/>
      <c r="J115" s="10"/>
      <c r="K115" s="10"/>
      <c r="L115" s="11" t="s">
        <v>1219</v>
      </c>
      <c r="M115" s="1"/>
    </row>
    <row r="116" spans="1:13">
      <c r="A116" s="9">
        <v>1.9734887349884427</v>
      </c>
      <c r="B116" s="9">
        <v>70926.246122504293</v>
      </c>
      <c r="C116" s="10"/>
      <c r="D116" s="9">
        <v>60218655.512400001</v>
      </c>
      <c r="E116" s="9">
        <v>3.9255957372167867</v>
      </c>
      <c r="F116" s="10"/>
      <c r="G116" s="10"/>
      <c r="H116" s="9">
        <v>5.815210730552355</v>
      </c>
      <c r="I116" s="10"/>
      <c r="J116" s="10"/>
      <c r="K116" s="10"/>
      <c r="L116" s="11" t="s">
        <v>100</v>
      </c>
      <c r="M116" s="1"/>
    </row>
    <row r="117" spans="1:13" ht="15.2" customHeight="1">
      <c r="A117" s="25" t="s">
        <v>101</v>
      </c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1"/>
    </row>
    <row r="118" spans="1:13" ht="15.2" customHeight="1">
      <c r="A118" s="25" t="s">
        <v>1220</v>
      </c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1"/>
    </row>
    <row r="119" spans="1:13">
      <c r="A119" s="4">
        <v>2.782451973532928E-10</v>
      </c>
      <c r="B119" s="4">
        <v>1.0000000000000001E-5</v>
      </c>
      <c r="C119" s="4">
        <v>0</v>
      </c>
      <c r="D119" s="4">
        <v>0</v>
      </c>
      <c r="E119" s="4">
        <v>0</v>
      </c>
      <c r="F119" s="4">
        <v>0</v>
      </c>
      <c r="G119" s="5" t="s">
        <v>54</v>
      </c>
      <c r="H119" s="4">
        <v>0</v>
      </c>
      <c r="I119" s="5"/>
      <c r="J119" s="5" t="s">
        <v>54</v>
      </c>
      <c r="K119" s="5" t="s">
        <v>54</v>
      </c>
      <c r="L119" s="5" t="s">
        <v>54</v>
      </c>
      <c r="M119" s="1"/>
    </row>
    <row r="120" spans="1:13" ht="25.5">
      <c r="A120" s="9">
        <v>2.782451973532928E-10</v>
      </c>
      <c r="B120" s="9">
        <v>1.0000000000000001E-5</v>
      </c>
      <c r="C120" s="10"/>
      <c r="D120" s="9">
        <v>0</v>
      </c>
      <c r="E120" s="9">
        <v>0</v>
      </c>
      <c r="F120" s="10"/>
      <c r="G120" s="10"/>
      <c r="H120" s="9">
        <v>0</v>
      </c>
      <c r="I120" s="10"/>
      <c r="J120" s="10"/>
      <c r="K120" s="10"/>
      <c r="L120" s="11" t="s">
        <v>1221</v>
      </c>
      <c r="M120" s="1"/>
    </row>
    <row r="121" spans="1:13" ht="15.2" customHeight="1">
      <c r="A121" s="25" t="s">
        <v>1122</v>
      </c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1"/>
    </row>
    <row r="122" spans="1:13">
      <c r="A122" s="4">
        <v>2.782451973532928E-10</v>
      </c>
      <c r="B122" s="4">
        <v>1.0000000000000001E-5</v>
      </c>
      <c r="C122" s="4">
        <v>0</v>
      </c>
      <c r="D122" s="4">
        <v>0</v>
      </c>
      <c r="E122" s="4">
        <v>0</v>
      </c>
      <c r="F122" s="4">
        <v>0</v>
      </c>
      <c r="G122" s="5" t="s">
        <v>54</v>
      </c>
      <c r="H122" s="4">
        <v>0</v>
      </c>
      <c r="I122" s="5"/>
      <c r="J122" s="5" t="s">
        <v>54</v>
      </c>
      <c r="K122" s="5" t="s">
        <v>54</v>
      </c>
      <c r="L122" s="5" t="s">
        <v>54</v>
      </c>
      <c r="M122" s="1"/>
    </row>
    <row r="123" spans="1:13" ht="25.5">
      <c r="A123" s="9">
        <v>2.782451973532928E-10</v>
      </c>
      <c r="B123" s="9">
        <v>1.0000000000000001E-5</v>
      </c>
      <c r="C123" s="10"/>
      <c r="D123" s="9">
        <v>0</v>
      </c>
      <c r="E123" s="9">
        <v>0</v>
      </c>
      <c r="F123" s="10"/>
      <c r="G123" s="10"/>
      <c r="H123" s="9">
        <v>0</v>
      </c>
      <c r="I123" s="10"/>
      <c r="J123" s="10"/>
      <c r="K123" s="10"/>
      <c r="L123" s="11" t="s">
        <v>1123</v>
      </c>
      <c r="M123" s="1"/>
    </row>
    <row r="124" spans="1:13" ht="15.2" customHeight="1">
      <c r="A124" s="25" t="s">
        <v>1124</v>
      </c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1"/>
    </row>
    <row r="125" spans="1:13">
      <c r="A125" s="4">
        <v>2.782451973532928E-10</v>
      </c>
      <c r="B125" s="4">
        <v>1.0000000000000001E-5</v>
      </c>
      <c r="C125" s="4">
        <v>0</v>
      </c>
      <c r="D125" s="4">
        <v>0</v>
      </c>
      <c r="E125" s="4">
        <v>0</v>
      </c>
      <c r="F125" s="4">
        <v>0</v>
      </c>
      <c r="G125" s="5" t="s">
        <v>54</v>
      </c>
      <c r="H125" s="4">
        <v>0</v>
      </c>
      <c r="I125" s="5"/>
      <c r="J125" s="5" t="s">
        <v>54</v>
      </c>
      <c r="K125" s="5" t="s">
        <v>54</v>
      </c>
      <c r="L125" s="5" t="s">
        <v>54</v>
      </c>
      <c r="M125" s="1"/>
    </row>
    <row r="126" spans="1:13" ht="25.5">
      <c r="A126" s="9">
        <v>2.782451973532928E-10</v>
      </c>
      <c r="B126" s="9">
        <v>1.0000000000000001E-5</v>
      </c>
      <c r="C126" s="10"/>
      <c r="D126" s="9">
        <v>0</v>
      </c>
      <c r="E126" s="9">
        <v>0</v>
      </c>
      <c r="F126" s="10"/>
      <c r="G126" s="10"/>
      <c r="H126" s="9">
        <v>0</v>
      </c>
      <c r="I126" s="10"/>
      <c r="J126" s="10"/>
      <c r="K126" s="10"/>
      <c r="L126" s="11" t="s">
        <v>1211</v>
      </c>
      <c r="M126" s="1"/>
    </row>
    <row r="127" spans="1:13" ht="15.2" customHeight="1">
      <c r="A127" s="25" t="s">
        <v>1218</v>
      </c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1"/>
    </row>
    <row r="128" spans="1:13">
      <c r="A128" s="4">
        <v>2.782451973532928E-10</v>
      </c>
      <c r="B128" s="4">
        <v>1.0000000000000001E-5</v>
      </c>
      <c r="C128" s="4">
        <v>0</v>
      </c>
      <c r="D128" s="4">
        <v>0</v>
      </c>
      <c r="E128" s="4">
        <v>0</v>
      </c>
      <c r="F128" s="4">
        <v>0</v>
      </c>
      <c r="G128" s="5" t="s">
        <v>54</v>
      </c>
      <c r="H128" s="4">
        <v>0</v>
      </c>
      <c r="I128" s="5"/>
      <c r="J128" s="5" t="s">
        <v>54</v>
      </c>
      <c r="K128" s="5" t="s">
        <v>54</v>
      </c>
      <c r="L128" s="5" t="s">
        <v>54</v>
      </c>
      <c r="M128" s="1"/>
    </row>
    <row r="129" spans="1:13">
      <c r="A129" s="9">
        <v>2.782451973532928E-10</v>
      </c>
      <c r="B129" s="9">
        <v>1.0000000000000001E-5</v>
      </c>
      <c r="C129" s="10"/>
      <c r="D129" s="9">
        <v>0</v>
      </c>
      <c r="E129" s="9">
        <v>0</v>
      </c>
      <c r="F129" s="10"/>
      <c r="G129" s="10"/>
      <c r="H129" s="9">
        <v>0</v>
      </c>
      <c r="I129" s="10"/>
      <c r="J129" s="10"/>
      <c r="K129" s="10"/>
      <c r="L129" s="11" t="s">
        <v>1219</v>
      </c>
      <c r="M129" s="1"/>
    </row>
    <row r="130" spans="1:13">
      <c r="A130" s="9">
        <v>1.1129807894131712E-9</v>
      </c>
      <c r="B130" s="9">
        <v>4.0000000000000003E-5</v>
      </c>
      <c r="C130" s="10"/>
      <c r="D130" s="9">
        <v>0</v>
      </c>
      <c r="E130" s="9">
        <v>0</v>
      </c>
      <c r="F130" s="10"/>
      <c r="G130" s="10"/>
      <c r="H130" s="9">
        <v>0</v>
      </c>
      <c r="I130" s="10"/>
      <c r="J130" s="10"/>
      <c r="K130" s="10"/>
      <c r="L130" s="11" t="s">
        <v>106</v>
      </c>
      <c r="M130" s="1"/>
    </row>
    <row r="131" spans="1:13">
      <c r="A131" s="6">
        <v>1.9734887361014235</v>
      </c>
      <c r="B131" s="6">
        <v>70926.246162504307</v>
      </c>
      <c r="C131" s="12"/>
      <c r="D131" s="6">
        <v>60218655.512400001</v>
      </c>
      <c r="E131" s="6">
        <v>3.9255957350028834</v>
      </c>
      <c r="F131" s="12"/>
      <c r="G131" s="12"/>
      <c r="H131" s="6">
        <v>5.8152107272727731</v>
      </c>
      <c r="I131" s="12"/>
      <c r="J131" s="12"/>
      <c r="K131" s="12"/>
      <c r="L131" s="7" t="s">
        <v>1222</v>
      </c>
      <c r="M131" s="1"/>
    </row>
    <row r="132" spans="1:13" ht="20.100000000000001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1"/>
    </row>
    <row r="133" spans="1:13" ht="36" customHeight="1">
      <c r="A133" s="24" t="s">
        <v>33</v>
      </c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</row>
  </sheetData>
  <mergeCells count="18">
    <mergeCell ref="A2:M2"/>
    <mergeCell ref="A3:M3"/>
    <mergeCell ref="A4:M4"/>
    <mergeCell ref="A7:L7"/>
    <mergeCell ref="A8:L8"/>
    <mergeCell ref="A11:L11"/>
    <mergeCell ref="A14:L14"/>
    <mergeCell ref="A17:L17"/>
    <mergeCell ref="A103:L103"/>
    <mergeCell ref="A106:L106"/>
    <mergeCell ref="A124:L124"/>
    <mergeCell ref="A127:L127"/>
    <mergeCell ref="A133:M133"/>
    <mergeCell ref="A110:L110"/>
    <mergeCell ref="A113:L113"/>
    <mergeCell ref="A117:L117"/>
    <mergeCell ref="A118:L118"/>
    <mergeCell ref="A121:L121"/>
  </mergeCells>
  <pageMargins left="0.5" right="0.5" top="0.4" bottom="0.4" header="0.4" footer="0.4"/>
  <pageSetup orientation="landscape" horizontalDpi="0" verticalDpi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39"/>
  <sheetViews>
    <sheetView showGridLines="0" topLeftCell="A13" workbookViewId="0"/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1" t="s">
        <v>1223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43</v>
      </c>
      <c r="C6" s="3" t="s">
        <v>111</v>
      </c>
      <c r="D6" s="3" t="s">
        <v>112</v>
      </c>
      <c r="E6" s="3" t="s">
        <v>44</v>
      </c>
      <c r="F6" s="3" t="s">
        <v>1224</v>
      </c>
      <c r="G6" s="3" t="s">
        <v>36</v>
      </c>
      <c r="H6" s="3" t="s">
        <v>113</v>
      </c>
      <c r="I6" s="3" t="s">
        <v>46</v>
      </c>
      <c r="J6" s="3" t="s">
        <v>47</v>
      </c>
      <c r="K6" s="3" t="s">
        <v>48</v>
      </c>
      <c r="L6" s="3" t="s">
        <v>49</v>
      </c>
      <c r="M6" s="1"/>
    </row>
    <row r="7" spans="1:13" ht="15.2" customHeight="1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1"/>
    </row>
    <row r="8" spans="1:13" ht="15.2" customHeight="1">
      <c r="A8" s="25" t="s">
        <v>849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1"/>
    </row>
    <row r="9" spans="1:13">
      <c r="A9" s="4">
        <v>0.10890806674884221</v>
      </c>
      <c r="B9" s="4">
        <v>3914.1040990030001</v>
      </c>
      <c r="C9" s="4">
        <v>160.91</v>
      </c>
      <c r="D9" s="4">
        <v>2432480.33</v>
      </c>
      <c r="E9" s="4">
        <v>1.57083440244198</v>
      </c>
      <c r="F9" s="4">
        <v>5.95</v>
      </c>
      <c r="G9" s="5" t="s">
        <v>52</v>
      </c>
      <c r="H9" s="4">
        <v>4.4874391886729788</v>
      </c>
      <c r="I9" s="5" t="s">
        <v>82</v>
      </c>
      <c r="J9" s="5" t="s">
        <v>83</v>
      </c>
      <c r="K9" s="5" t="s">
        <v>1225</v>
      </c>
      <c r="L9" s="5" t="s">
        <v>1226</v>
      </c>
      <c r="M9" s="1"/>
    </row>
    <row r="10" spans="1:13" ht="24">
      <c r="A10" s="4">
        <v>4.0421025252188464E-2</v>
      </c>
      <c r="B10" s="4">
        <v>1452.7124146860001</v>
      </c>
      <c r="C10" s="4">
        <v>162.51</v>
      </c>
      <c r="D10" s="4">
        <v>893921.86</v>
      </c>
      <c r="E10" s="4">
        <v>1.3872522634267801</v>
      </c>
      <c r="F10" s="4">
        <v>6.15</v>
      </c>
      <c r="G10" s="5" t="s">
        <v>52</v>
      </c>
      <c r="H10" s="4">
        <v>4.5926873839745106</v>
      </c>
      <c r="I10" s="5" t="s">
        <v>82</v>
      </c>
      <c r="J10" s="5" t="s">
        <v>83</v>
      </c>
      <c r="K10" s="5" t="s">
        <v>1227</v>
      </c>
      <c r="L10" s="5" t="s">
        <v>1228</v>
      </c>
      <c r="M10" s="1"/>
    </row>
    <row r="11" spans="1:13" ht="24">
      <c r="A11" s="4">
        <v>0.18807354514515062</v>
      </c>
      <c r="B11" s="4">
        <v>6759.2737245469998</v>
      </c>
      <c r="C11" s="4">
        <v>151.63</v>
      </c>
      <c r="D11" s="4">
        <v>4457741.6900000004</v>
      </c>
      <c r="E11" s="4">
        <v>1.75887496483326</v>
      </c>
      <c r="F11" s="4">
        <v>6.1</v>
      </c>
      <c r="G11" s="5" t="s">
        <v>52</v>
      </c>
      <c r="H11" s="4">
        <v>5.4997545552397185</v>
      </c>
      <c r="I11" s="5" t="s">
        <v>82</v>
      </c>
      <c r="J11" s="5" t="s">
        <v>83</v>
      </c>
      <c r="K11" s="5" t="s">
        <v>1229</v>
      </c>
      <c r="L11" s="5" t="s">
        <v>1230</v>
      </c>
      <c r="M11" s="1"/>
    </row>
    <row r="12" spans="1:13">
      <c r="A12" s="4">
        <v>7.5293300990101841E-2</v>
      </c>
      <c r="B12" s="4">
        <v>2706.005412</v>
      </c>
      <c r="C12" s="4">
        <v>147.6</v>
      </c>
      <c r="D12" s="4">
        <v>1833337</v>
      </c>
      <c r="E12" s="4">
        <v>1.8451585701704001</v>
      </c>
      <c r="F12" s="4">
        <v>6</v>
      </c>
      <c r="G12" s="5" t="s">
        <v>52</v>
      </c>
      <c r="H12" s="4">
        <v>5.0542213458320315</v>
      </c>
      <c r="I12" s="5" t="s">
        <v>82</v>
      </c>
      <c r="J12" s="5" t="s">
        <v>83</v>
      </c>
      <c r="K12" s="5" t="s">
        <v>1231</v>
      </c>
      <c r="L12" s="5" t="s">
        <v>1232</v>
      </c>
      <c r="M12" s="1"/>
    </row>
    <row r="13" spans="1:13" ht="24">
      <c r="A13" s="4">
        <v>0.15028579599446049</v>
      </c>
      <c r="B13" s="4">
        <v>5401.2</v>
      </c>
      <c r="C13" s="4">
        <v>154.32</v>
      </c>
      <c r="D13" s="4">
        <v>3500000</v>
      </c>
      <c r="E13" s="4">
        <v>1.09745474398136</v>
      </c>
      <c r="F13" s="4">
        <v>5.9</v>
      </c>
      <c r="G13" s="5" t="s">
        <v>52</v>
      </c>
      <c r="H13" s="4">
        <v>4.4200384803419235</v>
      </c>
      <c r="I13" s="5" t="s">
        <v>82</v>
      </c>
      <c r="J13" s="5" t="s">
        <v>83</v>
      </c>
      <c r="K13" s="5" t="s">
        <v>1233</v>
      </c>
      <c r="L13" s="5" t="s">
        <v>1234</v>
      </c>
      <c r="M13" s="1"/>
    </row>
    <row r="14" spans="1:13">
      <c r="A14" s="4">
        <v>0.11051963957013963</v>
      </c>
      <c r="B14" s="4">
        <v>3972.023259392</v>
      </c>
      <c r="C14" s="4">
        <v>162.56</v>
      </c>
      <c r="D14" s="4">
        <v>2443419.8199999998</v>
      </c>
      <c r="E14" s="4">
        <v>1.5356915358305001</v>
      </c>
      <c r="F14" s="4">
        <v>6.35</v>
      </c>
      <c r="G14" s="5" t="s">
        <v>52</v>
      </c>
      <c r="H14" s="4">
        <v>4.3226286207116917</v>
      </c>
      <c r="I14" s="5" t="s">
        <v>82</v>
      </c>
      <c r="J14" s="5" t="s">
        <v>83</v>
      </c>
      <c r="K14" s="5" t="s">
        <v>1235</v>
      </c>
      <c r="L14" s="5" t="s">
        <v>1236</v>
      </c>
      <c r="M14" s="1"/>
    </row>
    <row r="15" spans="1:13">
      <c r="A15" s="4">
        <v>0.11091397496585985</v>
      </c>
      <c r="B15" s="4">
        <v>3986.1954858839999</v>
      </c>
      <c r="C15" s="4">
        <v>163.13999999999999</v>
      </c>
      <c r="D15" s="4">
        <v>2443420.06</v>
      </c>
      <c r="E15" s="4">
        <v>1.5530007089376401</v>
      </c>
      <c r="F15" s="4">
        <v>6.35</v>
      </c>
      <c r="G15" s="5" t="s">
        <v>52</v>
      </c>
      <c r="H15" s="4">
        <v>4.4064256264260511</v>
      </c>
      <c r="I15" s="5" t="s">
        <v>82</v>
      </c>
      <c r="J15" s="5" t="s">
        <v>83</v>
      </c>
      <c r="K15" s="5" t="s">
        <v>1237</v>
      </c>
      <c r="L15" s="5" t="s">
        <v>1238</v>
      </c>
      <c r="M15" s="1"/>
    </row>
    <row r="16" spans="1:13">
      <c r="A16" s="4">
        <v>0.10890953654250798</v>
      </c>
      <c r="B16" s="4">
        <v>3914.1569226880001</v>
      </c>
      <c r="C16" s="4">
        <v>160.63999999999999</v>
      </c>
      <c r="D16" s="4">
        <v>2436601.67</v>
      </c>
      <c r="E16" s="4">
        <v>1.59942076408863</v>
      </c>
      <c r="F16" s="4">
        <v>6.1</v>
      </c>
      <c r="G16" s="5" t="s">
        <v>52</v>
      </c>
      <c r="H16" s="4">
        <v>4.5677446884590935</v>
      </c>
      <c r="I16" s="5" t="s">
        <v>82</v>
      </c>
      <c r="J16" s="5" t="s">
        <v>83</v>
      </c>
      <c r="K16" s="5" t="s">
        <v>1239</v>
      </c>
      <c r="L16" s="5" t="s">
        <v>1240</v>
      </c>
      <c r="M16" s="1"/>
    </row>
    <row r="17" spans="1:13" ht="24">
      <c r="A17" s="4">
        <v>0.20910433837655237</v>
      </c>
      <c r="B17" s="4">
        <v>7515.1104265439999</v>
      </c>
      <c r="C17" s="4">
        <v>131.88</v>
      </c>
      <c r="D17" s="4">
        <v>5698445.8799999999</v>
      </c>
      <c r="E17" s="4">
        <v>2.6395447117090201</v>
      </c>
      <c r="F17" s="4">
        <v>4.5999999999999996</v>
      </c>
      <c r="G17" s="5" t="s">
        <v>52</v>
      </c>
      <c r="H17" s="4">
        <v>9.5635904395196576</v>
      </c>
      <c r="I17" s="5" t="s">
        <v>82</v>
      </c>
      <c r="J17" s="5" t="s">
        <v>83</v>
      </c>
      <c r="K17" s="5" t="s">
        <v>1241</v>
      </c>
      <c r="L17" s="5" t="s">
        <v>1242</v>
      </c>
      <c r="M17" s="1"/>
    </row>
    <row r="18" spans="1:13">
      <c r="A18" s="9">
        <v>1.1024292235858035</v>
      </c>
      <c r="B18" s="9">
        <v>39620.781744744003</v>
      </c>
      <c r="C18" s="10"/>
      <c r="D18" s="9">
        <v>26139368.309999999</v>
      </c>
      <c r="E18" s="9">
        <v>1.7506016952359096</v>
      </c>
      <c r="F18" s="10"/>
      <c r="G18" s="10"/>
      <c r="H18" s="9">
        <v>5.6396042672293385</v>
      </c>
      <c r="I18" s="10"/>
      <c r="J18" s="10"/>
      <c r="K18" s="10"/>
      <c r="L18" s="11" t="s">
        <v>928</v>
      </c>
      <c r="M18" s="1"/>
    </row>
    <row r="19" spans="1:13" ht="15.2" customHeight="1">
      <c r="A19" s="25" t="s">
        <v>250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1"/>
    </row>
    <row r="20" spans="1:13">
      <c r="A20" s="4">
        <v>2.782451973532928E-10</v>
      </c>
      <c r="B20" s="4">
        <v>1.0000000000000001E-5</v>
      </c>
      <c r="C20" s="4">
        <v>0</v>
      </c>
      <c r="D20" s="4">
        <v>0</v>
      </c>
      <c r="E20" s="4">
        <v>0</v>
      </c>
      <c r="F20" s="4">
        <v>0</v>
      </c>
      <c r="G20" s="5" t="s">
        <v>54</v>
      </c>
      <c r="H20" s="4">
        <v>0</v>
      </c>
      <c r="I20" s="5"/>
      <c r="J20" s="5" t="s">
        <v>54</v>
      </c>
      <c r="K20" s="5" t="s">
        <v>54</v>
      </c>
      <c r="L20" s="5" t="s">
        <v>54</v>
      </c>
      <c r="M20" s="1"/>
    </row>
    <row r="21" spans="1:13">
      <c r="A21" s="9">
        <v>2.782451973532928E-10</v>
      </c>
      <c r="B21" s="9">
        <v>1.0000000000000001E-5</v>
      </c>
      <c r="C21" s="10"/>
      <c r="D21" s="9">
        <v>0</v>
      </c>
      <c r="E21" s="9">
        <v>0</v>
      </c>
      <c r="F21" s="10"/>
      <c r="G21" s="10"/>
      <c r="H21" s="9">
        <v>0</v>
      </c>
      <c r="I21" s="10"/>
      <c r="J21" s="10"/>
      <c r="K21" s="10"/>
      <c r="L21" s="11" t="s">
        <v>265</v>
      </c>
      <c r="M21" s="1"/>
    </row>
    <row r="22" spans="1:13" ht="15.2" customHeight="1">
      <c r="A22" s="25" t="s">
        <v>1243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1"/>
    </row>
    <row r="23" spans="1:13">
      <c r="A23" s="4">
        <v>0.22818065029159376</v>
      </c>
      <c r="B23" s="4">
        <v>8200.7039999999997</v>
      </c>
      <c r="C23" s="4">
        <v>112.4</v>
      </c>
      <c r="D23" s="4">
        <v>7296000</v>
      </c>
      <c r="E23" s="4">
        <v>3.6975023528337498</v>
      </c>
      <c r="F23" s="4">
        <v>5.4264000000000001</v>
      </c>
      <c r="G23" s="5" t="s">
        <v>37</v>
      </c>
      <c r="H23" s="4">
        <v>5.5790213461452849</v>
      </c>
      <c r="I23" s="5" t="s">
        <v>82</v>
      </c>
      <c r="J23" s="5" t="s">
        <v>83</v>
      </c>
      <c r="K23" s="5" t="s">
        <v>1244</v>
      </c>
      <c r="L23" s="5" t="s">
        <v>1245</v>
      </c>
      <c r="M23" s="1"/>
    </row>
    <row r="24" spans="1:13">
      <c r="A24" s="9">
        <v>0.22818065029159376</v>
      </c>
      <c r="B24" s="9">
        <v>8200.7039999999997</v>
      </c>
      <c r="C24" s="10"/>
      <c r="D24" s="9">
        <v>7296000</v>
      </c>
      <c r="E24" s="9">
        <v>3.6975023528337498</v>
      </c>
      <c r="F24" s="10"/>
      <c r="G24" s="10"/>
      <c r="H24" s="9">
        <v>5.5790213461452849</v>
      </c>
      <c r="I24" s="10"/>
      <c r="J24" s="10"/>
      <c r="K24" s="10"/>
      <c r="L24" s="11" t="s">
        <v>1246</v>
      </c>
      <c r="M24" s="1"/>
    </row>
    <row r="25" spans="1:13" ht="15.2" customHeight="1">
      <c r="A25" s="25" t="s">
        <v>1247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1"/>
    </row>
    <row r="26" spans="1:13">
      <c r="A26" s="4">
        <v>2.782451973532928E-10</v>
      </c>
      <c r="B26" s="4">
        <v>1.0000000000000001E-5</v>
      </c>
      <c r="C26" s="4">
        <v>0</v>
      </c>
      <c r="D26" s="4">
        <v>0</v>
      </c>
      <c r="E26" s="4">
        <v>0</v>
      </c>
      <c r="F26" s="4">
        <v>0</v>
      </c>
      <c r="G26" s="5" t="s">
        <v>54</v>
      </c>
      <c r="H26" s="4">
        <v>0</v>
      </c>
      <c r="I26" s="5"/>
      <c r="J26" s="5" t="s">
        <v>54</v>
      </c>
      <c r="K26" s="5" t="s">
        <v>54</v>
      </c>
      <c r="L26" s="5" t="s">
        <v>54</v>
      </c>
      <c r="M26" s="1"/>
    </row>
    <row r="27" spans="1:13">
      <c r="A27" s="9">
        <v>2.782451973532928E-10</v>
      </c>
      <c r="B27" s="9">
        <v>1.0000000000000001E-5</v>
      </c>
      <c r="C27" s="10"/>
      <c r="D27" s="9">
        <v>0</v>
      </c>
      <c r="E27" s="9">
        <v>0</v>
      </c>
      <c r="F27" s="10"/>
      <c r="G27" s="10"/>
      <c r="H27" s="9">
        <v>0</v>
      </c>
      <c r="I27" s="10"/>
      <c r="J27" s="10"/>
      <c r="K27" s="10"/>
      <c r="L27" s="11" t="s">
        <v>1248</v>
      </c>
      <c r="M27" s="1"/>
    </row>
    <row r="28" spans="1:13" ht="15.2" customHeight="1">
      <c r="A28" s="25" t="s">
        <v>426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1"/>
    </row>
    <row r="29" spans="1:13">
      <c r="A29" s="4">
        <v>2.782451973532928E-10</v>
      </c>
      <c r="B29" s="4">
        <v>1.0000000000000001E-5</v>
      </c>
      <c r="C29" s="4">
        <v>0</v>
      </c>
      <c r="D29" s="4">
        <v>0</v>
      </c>
      <c r="E29" s="4">
        <v>0</v>
      </c>
      <c r="F29" s="4">
        <v>0</v>
      </c>
      <c r="G29" s="5" t="s">
        <v>54</v>
      </c>
      <c r="H29" s="4">
        <v>0</v>
      </c>
      <c r="I29" s="5"/>
      <c r="J29" s="5" t="s">
        <v>54</v>
      </c>
      <c r="K29" s="5" t="s">
        <v>54</v>
      </c>
      <c r="L29" s="5" t="s">
        <v>54</v>
      </c>
      <c r="M29" s="1"/>
    </row>
    <row r="30" spans="1:13">
      <c r="A30" s="9">
        <v>2.782451973532928E-10</v>
      </c>
      <c r="B30" s="9">
        <v>1.0000000000000001E-5</v>
      </c>
      <c r="C30" s="10"/>
      <c r="D30" s="9">
        <v>0</v>
      </c>
      <c r="E30" s="9">
        <v>0</v>
      </c>
      <c r="F30" s="10"/>
      <c r="G30" s="10"/>
      <c r="H30" s="9">
        <v>0</v>
      </c>
      <c r="I30" s="10"/>
      <c r="J30" s="10"/>
      <c r="K30" s="10"/>
      <c r="L30" s="11" t="s">
        <v>427</v>
      </c>
      <c r="M30" s="1"/>
    </row>
    <row r="31" spans="1:13">
      <c r="A31" s="9">
        <v>1.3306098747121329</v>
      </c>
      <c r="B31" s="9">
        <v>47821.485774743996</v>
      </c>
      <c r="C31" s="10"/>
      <c r="D31" s="9">
        <v>33435368.309999999</v>
      </c>
      <c r="E31" s="9">
        <v>2.0844674398732144</v>
      </c>
      <c r="F31" s="10"/>
      <c r="G31" s="10"/>
      <c r="H31" s="9">
        <v>5.6292151552139975</v>
      </c>
      <c r="I31" s="10"/>
      <c r="J31" s="10"/>
      <c r="K31" s="10"/>
      <c r="L31" s="11" t="s">
        <v>100</v>
      </c>
      <c r="M31" s="1"/>
    </row>
    <row r="32" spans="1:13" ht="15.2" customHeight="1">
      <c r="A32" s="25" t="s">
        <v>101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1"/>
    </row>
    <row r="33" spans="1:13" ht="15.2" customHeight="1">
      <c r="A33" s="25" t="s">
        <v>553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1"/>
    </row>
    <row r="34" spans="1:13">
      <c r="A34" s="4">
        <v>2.782451973532928E-10</v>
      </c>
      <c r="B34" s="4">
        <v>1.0000000000000001E-5</v>
      </c>
      <c r="C34" s="4">
        <v>0</v>
      </c>
      <c r="D34" s="4">
        <v>0</v>
      </c>
      <c r="E34" s="4">
        <v>0</v>
      </c>
      <c r="F34" s="4">
        <v>0</v>
      </c>
      <c r="G34" s="5" t="s">
        <v>54</v>
      </c>
      <c r="H34" s="4">
        <v>0</v>
      </c>
      <c r="I34" s="5"/>
      <c r="J34" s="5" t="s">
        <v>54</v>
      </c>
      <c r="K34" s="5" t="s">
        <v>54</v>
      </c>
      <c r="L34" s="5" t="s">
        <v>54</v>
      </c>
      <c r="M34" s="1"/>
    </row>
    <row r="35" spans="1:13">
      <c r="A35" s="9">
        <v>2.782451973532928E-10</v>
      </c>
      <c r="B35" s="9">
        <v>1.0000000000000001E-5</v>
      </c>
      <c r="C35" s="10"/>
      <c r="D35" s="9">
        <v>0</v>
      </c>
      <c r="E35" s="9">
        <v>0</v>
      </c>
      <c r="F35" s="10"/>
      <c r="G35" s="10"/>
      <c r="H35" s="9">
        <v>0</v>
      </c>
      <c r="I35" s="10"/>
      <c r="J35" s="10"/>
      <c r="K35" s="10"/>
      <c r="L35" s="11" t="s">
        <v>554</v>
      </c>
      <c r="M35" s="1"/>
    </row>
    <row r="36" spans="1:13">
      <c r="A36" s="9">
        <v>2.782451973532928E-10</v>
      </c>
      <c r="B36" s="9">
        <v>1.0000000000000001E-5</v>
      </c>
      <c r="C36" s="10"/>
      <c r="D36" s="9">
        <v>0</v>
      </c>
      <c r="E36" s="9">
        <v>0</v>
      </c>
      <c r="F36" s="10"/>
      <c r="G36" s="10"/>
      <c r="H36" s="9">
        <v>0</v>
      </c>
      <c r="I36" s="10"/>
      <c r="J36" s="10"/>
      <c r="K36" s="10"/>
      <c r="L36" s="11" t="s">
        <v>106</v>
      </c>
      <c r="M36" s="1"/>
    </row>
    <row r="37" spans="1:13">
      <c r="A37" s="6">
        <v>1.3306098749903781</v>
      </c>
      <c r="B37" s="6">
        <v>47821.485784744</v>
      </c>
      <c r="C37" s="12"/>
      <c r="D37" s="6">
        <v>33435368.309999999</v>
      </c>
      <c r="E37" s="6">
        <v>2.0844674394373293</v>
      </c>
      <c r="F37" s="12"/>
      <c r="G37" s="12"/>
      <c r="H37" s="6">
        <v>5.6292151540368671</v>
      </c>
      <c r="I37" s="12"/>
      <c r="J37" s="12"/>
      <c r="K37" s="12"/>
      <c r="L37" s="7" t="s">
        <v>1249</v>
      </c>
      <c r="M37" s="1"/>
    </row>
    <row r="38" spans="1:13" ht="20.100000000000001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1"/>
    </row>
    <row r="39" spans="1:13" ht="36" customHeight="1">
      <c r="A39" s="24" t="s">
        <v>33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</row>
  </sheetData>
  <mergeCells count="12">
    <mergeCell ref="A2:M2"/>
    <mergeCell ref="A3:M3"/>
    <mergeCell ref="A4:M4"/>
    <mergeCell ref="A7:L7"/>
    <mergeCell ref="A8:L8"/>
    <mergeCell ref="A33:L33"/>
    <mergeCell ref="A39:M39"/>
    <mergeCell ref="A19:L19"/>
    <mergeCell ref="A22:L22"/>
    <mergeCell ref="A25:L25"/>
    <mergeCell ref="A28:L28"/>
    <mergeCell ref="A32:L32"/>
  </mergeCells>
  <pageMargins left="0.5" right="0.5" top="0.4" bottom="0.4" header="0.4" footer="0.4"/>
  <pageSetup orientation="landscape" horizontalDpi="0" verticalDpi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5"/>
  <sheetViews>
    <sheetView showGridLines="0" workbookViewId="0"/>
  </sheetViews>
  <sheetFormatPr defaultRowHeight="12.75"/>
  <cols>
    <col min="1" max="1" width="10.140625" customWidth="1"/>
    <col min="2" max="2" width="14.28515625" customWidth="1"/>
    <col min="3" max="5" width="10.140625" customWidth="1"/>
    <col min="6" max="6" width="25.28515625" customWidth="1"/>
    <col min="7" max="7" width="6.85546875" customWidth="1"/>
    <col min="8" max="8" width="50.14062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21" t="s">
        <v>1250</v>
      </c>
      <c r="B2" s="21"/>
      <c r="C2" s="21"/>
      <c r="D2" s="21"/>
      <c r="E2" s="21"/>
      <c r="F2" s="21"/>
      <c r="G2" s="21"/>
      <c r="H2" s="1"/>
    </row>
    <row r="3" spans="1:8" ht="36" customHeight="1">
      <c r="A3" s="22" t="s">
        <v>1</v>
      </c>
      <c r="B3" s="22"/>
      <c r="C3" s="22"/>
      <c r="D3" s="22"/>
      <c r="E3" s="22"/>
      <c r="F3" s="22"/>
      <c r="G3" s="22"/>
      <c r="H3" s="1"/>
    </row>
    <row r="4" spans="1:8" ht="48.95" customHeight="1">
      <c r="A4" s="23" t="s">
        <v>2</v>
      </c>
      <c r="B4" s="23"/>
      <c r="C4" s="23"/>
      <c r="D4" s="23"/>
      <c r="E4" s="23"/>
      <c r="F4" s="23"/>
      <c r="G4" s="23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63.75">
      <c r="A6" s="3" t="s">
        <v>3</v>
      </c>
      <c r="B6" s="3" t="s">
        <v>43</v>
      </c>
      <c r="C6" s="3" t="s">
        <v>1251</v>
      </c>
      <c r="D6" s="3" t="s">
        <v>1252</v>
      </c>
      <c r="E6" s="3" t="s">
        <v>1253</v>
      </c>
      <c r="F6" s="3" t="s">
        <v>49</v>
      </c>
      <c r="G6" s="2"/>
      <c r="H6" s="1"/>
    </row>
    <row r="7" spans="1:8" ht="15.2" customHeight="1">
      <c r="A7" s="25" t="s">
        <v>50</v>
      </c>
      <c r="B7" s="25"/>
      <c r="C7" s="25"/>
      <c r="D7" s="25"/>
      <c r="E7" s="25"/>
      <c r="F7" s="25"/>
      <c r="G7" s="2"/>
      <c r="H7" s="1"/>
    </row>
    <row r="8" spans="1:8" ht="15.2" customHeight="1">
      <c r="A8" s="25" t="s">
        <v>1254</v>
      </c>
      <c r="B8" s="25"/>
      <c r="C8" s="25"/>
      <c r="D8" s="25"/>
      <c r="E8" s="25"/>
      <c r="F8" s="25"/>
      <c r="G8" s="2"/>
      <c r="H8" s="1"/>
    </row>
    <row r="9" spans="1:8">
      <c r="A9" s="4">
        <v>2.782451973532928E-10</v>
      </c>
      <c r="B9" s="4">
        <v>1.0000000000000001E-5</v>
      </c>
      <c r="C9" s="4">
        <v>0</v>
      </c>
      <c r="D9" s="5" t="s">
        <v>54</v>
      </c>
      <c r="E9" s="13"/>
      <c r="F9" s="5" t="s">
        <v>54</v>
      </c>
      <c r="G9" s="2"/>
      <c r="H9" s="1"/>
    </row>
    <row r="10" spans="1:8">
      <c r="A10" s="9">
        <v>2.782451973532928E-10</v>
      </c>
      <c r="B10" s="9">
        <v>1.0000000000000001E-5</v>
      </c>
      <c r="C10" s="9">
        <v>0</v>
      </c>
      <c r="D10" s="10"/>
      <c r="E10" s="10"/>
      <c r="F10" s="11" t="s">
        <v>1255</v>
      </c>
      <c r="G10" s="2"/>
      <c r="H10" s="1"/>
    </row>
    <row r="11" spans="1:8" ht="15.2" customHeight="1">
      <c r="A11" s="25" t="s">
        <v>1256</v>
      </c>
      <c r="B11" s="25"/>
      <c r="C11" s="25"/>
      <c r="D11" s="25"/>
      <c r="E11" s="25"/>
      <c r="F11" s="25"/>
      <c r="G11" s="2"/>
      <c r="H11" s="1"/>
    </row>
    <row r="12" spans="1:8">
      <c r="A12" s="4">
        <v>2.782451973532928E-10</v>
      </c>
      <c r="B12" s="4">
        <v>1.0000000000000001E-5</v>
      </c>
      <c r="C12" s="4">
        <v>0</v>
      </c>
      <c r="D12" s="5" t="s">
        <v>54</v>
      </c>
      <c r="E12" s="13"/>
      <c r="F12" s="5" t="s">
        <v>54</v>
      </c>
      <c r="G12" s="2"/>
      <c r="H12" s="1"/>
    </row>
    <row r="13" spans="1:8">
      <c r="A13" s="9">
        <v>2.782451973532928E-10</v>
      </c>
      <c r="B13" s="9">
        <v>1.0000000000000001E-5</v>
      </c>
      <c r="C13" s="9">
        <v>0</v>
      </c>
      <c r="D13" s="10"/>
      <c r="E13" s="10"/>
      <c r="F13" s="11" t="s">
        <v>1257</v>
      </c>
      <c r="G13" s="2"/>
      <c r="H13" s="1"/>
    </row>
    <row r="14" spans="1:8">
      <c r="A14" s="9">
        <v>5.5649039470658561E-10</v>
      </c>
      <c r="B14" s="9">
        <v>2.0000000000000002E-5</v>
      </c>
      <c r="C14" s="9">
        <v>0</v>
      </c>
      <c r="D14" s="10"/>
      <c r="E14" s="10"/>
      <c r="F14" s="11" t="s">
        <v>100</v>
      </c>
      <c r="G14" s="2"/>
      <c r="H14" s="1"/>
    </row>
    <row r="15" spans="1:8" ht="15.2" customHeight="1">
      <c r="A15" s="25" t="s">
        <v>101</v>
      </c>
      <c r="B15" s="25"/>
      <c r="C15" s="25"/>
      <c r="D15" s="25"/>
      <c r="E15" s="25"/>
      <c r="F15" s="25"/>
      <c r="G15" s="2"/>
      <c r="H15" s="1"/>
    </row>
    <row r="16" spans="1:8" ht="15.2" customHeight="1">
      <c r="A16" s="25" t="s">
        <v>1254</v>
      </c>
      <c r="B16" s="25"/>
      <c r="C16" s="25"/>
      <c r="D16" s="25"/>
      <c r="E16" s="25"/>
      <c r="F16" s="25"/>
      <c r="G16" s="2"/>
      <c r="H16" s="1"/>
    </row>
    <row r="17" spans="1:8">
      <c r="A17" s="4">
        <v>2.782451973532928E-10</v>
      </c>
      <c r="B17" s="4">
        <v>1.0000000000000001E-5</v>
      </c>
      <c r="C17" s="4">
        <v>0</v>
      </c>
      <c r="D17" s="5" t="s">
        <v>54</v>
      </c>
      <c r="E17" s="13"/>
      <c r="F17" s="5" t="s">
        <v>54</v>
      </c>
      <c r="G17" s="2"/>
      <c r="H17" s="1"/>
    </row>
    <row r="18" spans="1:8">
      <c r="A18" s="9">
        <v>2.782451973532928E-10</v>
      </c>
      <c r="B18" s="9">
        <v>1.0000000000000001E-5</v>
      </c>
      <c r="C18" s="9">
        <v>0</v>
      </c>
      <c r="D18" s="10"/>
      <c r="E18" s="10"/>
      <c r="F18" s="11" t="s">
        <v>1255</v>
      </c>
      <c r="G18" s="2"/>
      <c r="H18" s="1"/>
    </row>
    <row r="19" spans="1:8" ht="15.2" customHeight="1">
      <c r="A19" s="25" t="s">
        <v>1256</v>
      </c>
      <c r="B19" s="25"/>
      <c r="C19" s="25"/>
      <c r="D19" s="25"/>
      <c r="E19" s="25"/>
      <c r="F19" s="25"/>
      <c r="G19" s="2"/>
      <c r="H19" s="1"/>
    </row>
    <row r="20" spans="1:8">
      <c r="A20" s="4">
        <v>2.782451973532928E-10</v>
      </c>
      <c r="B20" s="4">
        <v>1.0000000000000001E-5</v>
      </c>
      <c r="C20" s="4">
        <v>0</v>
      </c>
      <c r="D20" s="5" t="s">
        <v>54</v>
      </c>
      <c r="E20" s="13"/>
      <c r="F20" s="5" t="s">
        <v>54</v>
      </c>
      <c r="G20" s="2"/>
      <c r="H20" s="1"/>
    </row>
    <row r="21" spans="1:8">
      <c r="A21" s="9">
        <v>2.782451973532928E-10</v>
      </c>
      <c r="B21" s="9">
        <v>1.0000000000000001E-5</v>
      </c>
      <c r="C21" s="9">
        <v>0</v>
      </c>
      <c r="D21" s="10"/>
      <c r="E21" s="10"/>
      <c r="F21" s="11" t="s">
        <v>1257</v>
      </c>
      <c r="G21" s="2"/>
      <c r="H21" s="1"/>
    </row>
    <row r="22" spans="1:8">
      <c r="A22" s="9">
        <v>5.5649039470658561E-10</v>
      </c>
      <c r="B22" s="9">
        <v>2.0000000000000002E-5</v>
      </c>
      <c r="C22" s="9">
        <v>0</v>
      </c>
      <c r="D22" s="10"/>
      <c r="E22" s="10"/>
      <c r="F22" s="11" t="s">
        <v>106</v>
      </c>
      <c r="G22" s="2"/>
      <c r="H22" s="1"/>
    </row>
    <row r="23" spans="1:8">
      <c r="A23" s="6">
        <v>1.1129807894131712E-9</v>
      </c>
      <c r="B23" s="6">
        <v>4.0000000000000003E-5</v>
      </c>
      <c r="C23" s="6">
        <v>0</v>
      </c>
      <c r="D23" s="12"/>
      <c r="E23" s="12"/>
      <c r="F23" s="7" t="s">
        <v>1258</v>
      </c>
      <c r="G23" s="2"/>
      <c r="H23" s="1"/>
    </row>
    <row r="24" spans="1:8" ht="20.100000000000001" customHeight="1">
      <c r="A24" s="1"/>
      <c r="B24" s="2"/>
      <c r="C24" s="2"/>
      <c r="D24" s="2"/>
      <c r="E24" s="2"/>
      <c r="F24" s="2"/>
      <c r="G24" s="2"/>
      <c r="H24" s="1"/>
    </row>
    <row r="25" spans="1:8" ht="36" customHeight="1">
      <c r="A25" s="24" t="s">
        <v>33</v>
      </c>
      <c r="B25" s="24"/>
      <c r="C25" s="24"/>
      <c r="D25" s="24"/>
      <c r="E25" s="24"/>
      <c r="F25" s="24"/>
      <c r="G25" s="24"/>
      <c r="H25" s="1"/>
    </row>
  </sheetData>
  <mergeCells count="10">
    <mergeCell ref="A15:F15"/>
    <mergeCell ref="A16:F16"/>
    <mergeCell ref="A19:F19"/>
    <mergeCell ref="A25:G25"/>
    <mergeCell ref="A2:G2"/>
    <mergeCell ref="A3:G3"/>
    <mergeCell ref="A4:G4"/>
    <mergeCell ref="A7:F7"/>
    <mergeCell ref="A8:F8"/>
    <mergeCell ref="A11:F11"/>
  </mergeCells>
  <pageMargins left="0.5" right="0.5" top="0.4" bottom="0.4" header="0.4" footer="0.4"/>
  <pageSetup orientation="landscape" horizontalDpi="0" verticalDpi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8"/>
  <sheetViews>
    <sheetView showGridLines="0" workbookViewId="0"/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25.28515625" customWidth="1"/>
    <col min="5" max="5" width="6.85546875" customWidth="1"/>
    <col min="6" max="6" width="71.85546875" customWidth="1"/>
  </cols>
  <sheetData>
    <row r="1" spans="1:6" ht="0.95" customHeight="1">
      <c r="A1" s="8"/>
      <c r="B1" s="8"/>
      <c r="C1" s="8"/>
      <c r="D1" s="8"/>
      <c r="E1" s="8"/>
      <c r="F1" s="8"/>
    </row>
    <row r="2" spans="1:6" ht="21.6" customHeight="1">
      <c r="A2" s="21" t="s">
        <v>1259</v>
      </c>
      <c r="B2" s="21"/>
      <c r="C2" s="21"/>
      <c r="D2" s="21"/>
      <c r="E2" s="21"/>
      <c r="F2" s="1"/>
    </row>
    <row r="3" spans="1:6" ht="36" customHeight="1">
      <c r="A3" s="22" t="s">
        <v>1</v>
      </c>
      <c r="B3" s="22"/>
      <c r="C3" s="22"/>
      <c r="D3" s="22"/>
      <c r="E3" s="22"/>
      <c r="F3" s="1"/>
    </row>
    <row r="4" spans="1:6" ht="48.95" customHeight="1">
      <c r="A4" s="23" t="s">
        <v>2</v>
      </c>
      <c r="B4" s="23"/>
      <c r="C4" s="23"/>
      <c r="D4" s="23"/>
      <c r="E4" s="23"/>
      <c r="F4" s="1"/>
    </row>
    <row r="5" spans="1:6" ht="28.7" customHeight="1">
      <c r="A5" s="1"/>
      <c r="B5" s="2"/>
      <c r="C5" s="2"/>
      <c r="D5" s="2"/>
      <c r="E5" s="2"/>
      <c r="F5" s="1"/>
    </row>
    <row r="6" spans="1:6" ht="51">
      <c r="A6" s="3" t="s">
        <v>3</v>
      </c>
      <c r="B6" s="3" t="s">
        <v>43</v>
      </c>
      <c r="C6" s="3" t="s">
        <v>47</v>
      </c>
      <c r="D6" s="3" t="s">
        <v>49</v>
      </c>
      <c r="E6" s="2"/>
      <c r="F6" s="1"/>
    </row>
    <row r="7" spans="1:6" ht="15.2" customHeight="1">
      <c r="A7" s="25" t="s">
        <v>1260</v>
      </c>
      <c r="B7" s="25"/>
      <c r="C7" s="25"/>
      <c r="D7" s="25"/>
      <c r="E7" s="2"/>
      <c r="F7" s="1"/>
    </row>
    <row r="8" spans="1:6">
      <c r="A8" s="4">
        <v>-0.39032792775114622</v>
      </c>
      <c r="B8" s="4">
        <v>-14028.2</v>
      </c>
      <c r="C8" s="5" t="s">
        <v>54</v>
      </c>
      <c r="D8" s="5" t="s">
        <v>1261</v>
      </c>
      <c r="E8" s="2"/>
      <c r="F8" s="1"/>
    </row>
    <row r="9" spans="1:6">
      <c r="A9" s="4">
        <v>0.83317630597391046</v>
      </c>
      <c r="B9" s="4">
        <v>29943.96</v>
      </c>
      <c r="C9" s="5" t="s">
        <v>54</v>
      </c>
      <c r="D9" s="5" t="s">
        <v>1262</v>
      </c>
      <c r="E9" s="2"/>
      <c r="F9" s="1"/>
    </row>
    <row r="10" spans="1:6" ht="24">
      <c r="A10" s="4">
        <v>4.0345553616227452</v>
      </c>
      <c r="B10" s="4">
        <v>145000</v>
      </c>
      <c r="C10" s="5" t="s">
        <v>1263</v>
      </c>
      <c r="D10" s="5" t="s">
        <v>1264</v>
      </c>
      <c r="E10" s="2"/>
      <c r="F10" s="1"/>
    </row>
    <row r="11" spans="1:6">
      <c r="A11" s="4">
        <v>2.092347956812094E-3</v>
      </c>
      <c r="B11" s="4">
        <v>75.197990000000004</v>
      </c>
      <c r="C11" s="5" t="s">
        <v>54</v>
      </c>
      <c r="D11" s="5" t="s">
        <v>1265</v>
      </c>
      <c r="E11" s="2"/>
      <c r="F11" s="1"/>
    </row>
    <row r="12" spans="1:6">
      <c r="A12" s="9">
        <v>4.479496087802322</v>
      </c>
      <c r="B12" s="9">
        <v>160990.95799</v>
      </c>
      <c r="C12" s="10"/>
      <c r="D12" s="11" t="s">
        <v>1266</v>
      </c>
      <c r="E12" s="2"/>
      <c r="F12" s="1"/>
    </row>
    <row r="13" spans="1:6" ht="15.2" customHeight="1">
      <c r="A13" s="25" t="s">
        <v>101</v>
      </c>
      <c r="B13" s="25"/>
      <c r="C13" s="25"/>
      <c r="D13" s="25"/>
      <c r="E13" s="2"/>
      <c r="F13" s="1"/>
    </row>
    <row r="14" spans="1:6">
      <c r="A14" s="4">
        <v>2.782451973532928E-10</v>
      </c>
      <c r="B14" s="4">
        <v>1.0000000000000001E-5</v>
      </c>
      <c r="C14" s="5" t="s">
        <v>54</v>
      </c>
      <c r="D14" s="5" t="s">
        <v>54</v>
      </c>
      <c r="E14" s="2"/>
      <c r="F14" s="1"/>
    </row>
    <row r="15" spans="1:6">
      <c r="A15" s="9">
        <v>2.782451973532928E-10</v>
      </c>
      <c r="B15" s="9">
        <v>1.0000000000000001E-5</v>
      </c>
      <c r="C15" s="10"/>
      <c r="D15" s="11" t="s">
        <v>106</v>
      </c>
      <c r="E15" s="2"/>
      <c r="F15" s="1"/>
    </row>
    <row r="16" spans="1:6">
      <c r="A16" s="6">
        <v>4.479496088080567</v>
      </c>
      <c r="B16" s="6">
        <v>160990.95800000001</v>
      </c>
      <c r="C16" s="12"/>
      <c r="D16" s="7" t="s">
        <v>1267</v>
      </c>
      <c r="E16" s="2"/>
      <c r="F16" s="1"/>
    </row>
    <row r="17" spans="1:6" ht="50.45" customHeight="1">
      <c r="A17" s="1"/>
      <c r="B17" s="2"/>
      <c r="C17" s="2"/>
      <c r="D17" s="2"/>
      <c r="E17" s="2"/>
      <c r="F17" s="1"/>
    </row>
    <row r="18" spans="1:6" ht="36" customHeight="1">
      <c r="A18" s="24" t="s">
        <v>33</v>
      </c>
      <c r="B18" s="24"/>
      <c r="C18" s="24"/>
      <c r="D18" s="24"/>
      <c r="E18" s="24"/>
      <c r="F18" s="1"/>
    </row>
  </sheetData>
  <mergeCells count="6">
    <mergeCell ref="A18:E18"/>
    <mergeCell ref="A2:E2"/>
    <mergeCell ref="A3:E3"/>
    <mergeCell ref="A4:E4"/>
    <mergeCell ref="A7:D7"/>
    <mergeCell ref="A13:D13"/>
  </mergeCells>
  <pageMargins left="0.5" right="0.5" top="0.4" bottom="0.4" header="0.4" footer="0.4"/>
  <pageSetup orientation="landscape" horizontalDpi="0" verticalDpi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8"/>
  <sheetViews>
    <sheetView showGridLines="0" workbookViewId="0">
      <selection activeCell="E13" sqref="E13"/>
    </sheetView>
  </sheetViews>
  <sheetFormatPr defaultRowHeight="12.75"/>
  <cols>
    <col min="1" max="1" width="10.140625" customWidth="1"/>
    <col min="2" max="2" width="14.28515625" customWidth="1"/>
    <col min="3" max="3" width="25.28515625" customWidth="1"/>
    <col min="4" max="4" width="6.85546875" customWidth="1"/>
    <col min="5" max="5" width="80.5703125" customWidth="1"/>
  </cols>
  <sheetData>
    <row r="1" spans="1:5" ht="0.95" customHeight="1">
      <c r="A1" s="8"/>
      <c r="B1" s="8"/>
      <c r="C1" s="8"/>
      <c r="D1" s="8"/>
      <c r="E1" s="8"/>
    </row>
    <row r="2" spans="1:5" ht="21.6" customHeight="1">
      <c r="A2" s="21" t="s">
        <v>1268</v>
      </c>
      <c r="B2" s="21"/>
      <c r="C2" s="21"/>
      <c r="D2" s="21"/>
      <c r="E2" s="1"/>
    </row>
    <row r="3" spans="1:5" ht="36" customHeight="1">
      <c r="A3" s="22" t="s">
        <v>1</v>
      </c>
      <c r="B3" s="22"/>
      <c r="C3" s="22"/>
      <c r="D3" s="22"/>
      <c r="E3" s="1"/>
    </row>
    <row r="4" spans="1:5" ht="48.95" customHeight="1">
      <c r="A4" s="23" t="s">
        <v>2</v>
      </c>
      <c r="B4" s="23"/>
      <c r="C4" s="23"/>
      <c r="D4" s="23"/>
      <c r="E4" s="1"/>
    </row>
    <row r="5" spans="1:5" ht="28.7" customHeight="1">
      <c r="A5" s="1"/>
      <c r="B5" s="2"/>
      <c r="C5" s="2"/>
      <c r="D5" s="2"/>
      <c r="E5" s="1"/>
    </row>
    <row r="6" spans="1:5" ht="63.75">
      <c r="A6" s="3" t="s">
        <v>1269</v>
      </c>
      <c r="B6" s="3" t="s">
        <v>1270</v>
      </c>
      <c r="C6" s="3" t="s">
        <v>49</v>
      </c>
      <c r="D6" s="2"/>
      <c r="E6" s="1"/>
    </row>
    <row r="7" spans="1:5" ht="15.2" customHeight="1" thickBot="1">
      <c r="A7" s="25" t="s">
        <v>50</v>
      </c>
      <c r="B7" s="25"/>
      <c r="C7" s="25"/>
      <c r="D7" s="2"/>
      <c r="E7" s="1"/>
    </row>
    <row r="8" spans="1:5" ht="13.5" thickBot="1">
      <c r="A8" s="19">
        <v>42458</v>
      </c>
      <c r="B8" s="20">
        <f>3422417.01124834/1000</f>
        <v>3422.4170112483398</v>
      </c>
      <c r="C8" s="18" t="s">
        <v>1347</v>
      </c>
      <c r="D8" s="2"/>
      <c r="E8" s="1"/>
    </row>
    <row r="9" spans="1:5" ht="13.5" thickBot="1">
      <c r="A9" s="19">
        <v>41455</v>
      </c>
      <c r="B9" s="20">
        <f>1133852.62584305/1000</f>
        <v>1133.85262584305</v>
      </c>
      <c r="C9" s="18" t="s">
        <v>1348</v>
      </c>
      <c r="D9" s="2"/>
      <c r="E9" s="17"/>
    </row>
    <row r="10" spans="1:5" ht="13.5" thickBot="1">
      <c r="A10" s="19">
        <v>42069</v>
      </c>
      <c r="B10" s="20">
        <f>1771984.12249889/1000</f>
        <v>1771.98412249889</v>
      </c>
      <c r="C10" s="18" t="s">
        <v>1349</v>
      </c>
      <c r="D10" s="2"/>
      <c r="E10" s="17"/>
    </row>
    <row r="11" spans="1:5" ht="13.5" thickBot="1">
      <c r="A11" s="19">
        <v>43390</v>
      </c>
      <c r="B11" s="20">
        <f>5441469.74639083/1000</f>
        <v>5441.4697463908296</v>
      </c>
      <c r="C11" s="18" t="s">
        <v>1350</v>
      </c>
      <c r="D11" s="2"/>
      <c r="E11" s="17"/>
    </row>
    <row r="12" spans="1:5" ht="13.5" thickBot="1">
      <c r="A12" s="10"/>
      <c r="B12" s="29">
        <f>SUM(B8:B11)</f>
        <v>11769.72350598111</v>
      </c>
      <c r="C12" s="11" t="s">
        <v>100</v>
      </c>
      <c r="D12" s="2"/>
      <c r="E12" s="1"/>
    </row>
    <row r="13" spans="1:5" ht="15.2" customHeight="1" thickBot="1">
      <c r="A13" s="25" t="s">
        <v>101</v>
      </c>
      <c r="B13" s="25"/>
      <c r="C13" s="25"/>
      <c r="D13" s="2"/>
      <c r="E13" s="1"/>
    </row>
    <row r="14" spans="1:5">
      <c r="A14" s="13"/>
      <c r="B14" s="4">
        <v>1.0000000000000001E-5</v>
      </c>
      <c r="C14" s="5" t="s">
        <v>54</v>
      </c>
      <c r="D14" s="2"/>
      <c r="E14" s="1"/>
    </row>
    <row r="15" spans="1:5" ht="13.5" thickBot="1">
      <c r="A15" s="10"/>
      <c r="B15" s="9">
        <v>1.0000000000000001E-5</v>
      </c>
      <c r="C15" s="11" t="s">
        <v>106</v>
      </c>
      <c r="D15" s="2"/>
      <c r="E15" s="1"/>
    </row>
    <row r="16" spans="1:5" ht="26.25" thickBot="1">
      <c r="A16" s="12"/>
      <c r="B16" s="30">
        <v>11770</v>
      </c>
      <c r="C16" s="7" t="s">
        <v>1271</v>
      </c>
      <c r="D16" s="2"/>
      <c r="E16" s="1"/>
    </row>
    <row r="17" spans="1:5" ht="50.45" customHeight="1">
      <c r="A17" s="1"/>
      <c r="B17" s="2"/>
      <c r="C17" s="2"/>
      <c r="D17" s="2"/>
      <c r="E17" s="1"/>
    </row>
    <row r="18" spans="1:5" ht="36" customHeight="1">
      <c r="A18" s="24" t="s">
        <v>33</v>
      </c>
      <c r="B18" s="24"/>
      <c r="C18" s="24"/>
      <c r="D18" s="24"/>
      <c r="E18" s="1"/>
    </row>
  </sheetData>
  <mergeCells count="6">
    <mergeCell ref="A18:D18"/>
    <mergeCell ref="A2:D2"/>
    <mergeCell ref="A3:D3"/>
    <mergeCell ref="A4:D4"/>
    <mergeCell ref="A7:C7"/>
    <mergeCell ref="A13:C13"/>
  </mergeCells>
  <pageMargins left="0.5" right="0.5" top="0.4" bottom="0.4" header="0.4" footer="0.4"/>
  <pageSetup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1" t="s">
        <v>1272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109</v>
      </c>
      <c r="C6" s="3" t="s">
        <v>1273</v>
      </c>
      <c r="D6" s="3" t="s">
        <v>112</v>
      </c>
      <c r="E6" s="3" t="s">
        <v>1274</v>
      </c>
      <c r="F6" s="3" t="s">
        <v>45</v>
      </c>
      <c r="G6" s="3" t="s">
        <v>36</v>
      </c>
      <c r="H6" s="3" t="s">
        <v>113</v>
      </c>
      <c r="I6" s="3" t="s">
        <v>557</v>
      </c>
      <c r="J6" s="3" t="s">
        <v>46</v>
      </c>
      <c r="K6" s="3" t="s">
        <v>47</v>
      </c>
      <c r="L6" s="3" t="s">
        <v>152</v>
      </c>
      <c r="M6" s="3" t="s">
        <v>48</v>
      </c>
      <c r="N6" s="3" t="s">
        <v>49</v>
      </c>
      <c r="O6" s="1"/>
    </row>
    <row r="7" spans="1:15" ht="15.2" customHeight="1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1"/>
    </row>
    <row r="8" spans="1:15" ht="15.2" customHeight="1">
      <c r="A8" s="25" t="s">
        <v>163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1"/>
    </row>
    <row r="9" spans="1:15">
      <c r="A9" s="4">
        <v>2.782451973532928E-10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54</v>
      </c>
      <c r="H9" s="4">
        <v>0</v>
      </c>
      <c r="I9" s="13"/>
      <c r="J9" s="5"/>
      <c r="K9" s="5" t="s">
        <v>54</v>
      </c>
      <c r="L9" s="5" t="s">
        <v>54</v>
      </c>
      <c r="M9" s="5" t="s">
        <v>54</v>
      </c>
      <c r="N9" s="5" t="s">
        <v>54</v>
      </c>
      <c r="O9" s="1"/>
    </row>
    <row r="10" spans="1:15" ht="25.5">
      <c r="A10" s="9">
        <v>2.782451973532928E-10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249</v>
      </c>
      <c r="O10" s="1"/>
    </row>
    <row r="11" spans="1:15" ht="15.2" customHeight="1">
      <c r="A11" s="25" t="s">
        <v>250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1"/>
    </row>
    <row r="12" spans="1:15">
      <c r="A12" s="4">
        <v>2.782451973532928E-10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54</v>
      </c>
      <c r="H12" s="4">
        <v>0</v>
      </c>
      <c r="I12" s="13"/>
      <c r="J12" s="5"/>
      <c r="K12" s="5" t="s">
        <v>54</v>
      </c>
      <c r="L12" s="5" t="s">
        <v>54</v>
      </c>
      <c r="M12" s="5" t="s">
        <v>54</v>
      </c>
      <c r="N12" s="5" t="s">
        <v>54</v>
      </c>
      <c r="O12" s="1"/>
    </row>
    <row r="13" spans="1:15" ht="25.5">
      <c r="A13" s="9">
        <v>2.782451973532928E-10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265</v>
      </c>
      <c r="O13" s="1"/>
    </row>
    <row r="14" spans="1:15" ht="15.2" customHeight="1">
      <c r="A14" s="25" t="s">
        <v>266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1"/>
    </row>
    <row r="15" spans="1:15">
      <c r="A15" s="4">
        <v>2.782451973532928E-10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54</v>
      </c>
      <c r="H15" s="4">
        <v>0</v>
      </c>
      <c r="I15" s="13"/>
      <c r="J15" s="5"/>
      <c r="K15" s="5" t="s">
        <v>54</v>
      </c>
      <c r="L15" s="5" t="s">
        <v>54</v>
      </c>
      <c r="M15" s="5" t="s">
        <v>54</v>
      </c>
      <c r="N15" s="5" t="s">
        <v>54</v>
      </c>
      <c r="O15" s="1"/>
    </row>
    <row r="16" spans="1:15" ht="25.5">
      <c r="A16" s="9">
        <v>2.782451973532928E-10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267</v>
      </c>
      <c r="O16" s="1"/>
    </row>
    <row r="17" spans="1:15" ht="15.2" customHeight="1">
      <c r="A17" s="25" t="s">
        <v>268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"/>
    </row>
    <row r="18" spans="1:15">
      <c r="A18" s="4">
        <v>2.782451973532928E-10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54</v>
      </c>
      <c r="H18" s="4">
        <v>0</v>
      </c>
      <c r="I18" s="13"/>
      <c r="J18" s="5"/>
      <c r="K18" s="5" t="s">
        <v>54</v>
      </c>
      <c r="L18" s="5" t="s">
        <v>54</v>
      </c>
      <c r="M18" s="5" t="s">
        <v>54</v>
      </c>
      <c r="N18" s="5" t="s">
        <v>54</v>
      </c>
      <c r="O18" s="1"/>
    </row>
    <row r="19" spans="1:15" ht="38.25">
      <c r="A19" s="9">
        <v>2.782451973532928E-10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269</v>
      </c>
      <c r="O19" s="1"/>
    </row>
    <row r="20" spans="1:15">
      <c r="A20" s="9">
        <v>1.1129807894131712E-9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100</v>
      </c>
      <c r="O20" s="1"/>
    </row>
    <row r="21" spans="1:15" ht="51">
      <c r="A21" s="6">
        <v>1.1129807894131712E-9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1275</v>
      </c>
      <c r="O21" s="1"/>
    </row>
    <row r="22" spans="1:15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</row>
    <row r="23" spans="1:15" ht="36" customHeight="1">
      <c r="A23" s="24" t="s">
        <v>33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orientation="landscape" horizontalDpi="0" verticalDpi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1" t="s">
        <v>1276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109</v>
      </c>
      <c r="C6" s="3" t="s">
        <v>1273</v>
      </c>
      <c r="D6" s="3" t="s">
        <v>112</v>
      </c>
      <c r="E6" s="3" t="s">
        <v>1274</v>
      </c>
      <c r="F6" s="3" t="s">
        <v>45</v>
      </c>
      <c r="G6" s="3" t="s">
        <v>36</v>
      </c>
      <c r="H6" s="3" t="s">
        <v>113</v>
      </c>
      <c r="I6" s="3" t="s">
        <v>557</v>
      </c>
      <c r="J6" s="3" t="s">
        <v>46</v>
      </c>
      <c r="K6" s="3" t="s">
        <v>47</v>
      </c>
      <c r="L6" s="3" t="s">
        <v>152</v>
      </c>
      <c r="M6" s="3" t="s">
        <v>48</v>
      </c>
      <c r="N6" s="3" t="s">
        <v>49</v>
      </c>
      <c r="O6" s="1"/>
    </row>
    <row r="7" spans="1:15" ht="15.2" customHeight="1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1"/>
    </row>
    <row r="8" spans="1:15" ht="15.2" customHeight="1">
      <c r="A8" s="25" t="s">
        <v>849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1"/>
    </row>
    <row r="9" spans="1:15">
      <c r="A9" s="4">
        <v>2.782451973532928E-10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54</v>
      </c>
      <c r="H9" s="4">
        <v>0</v>
      </c>
      <c r="I9" s="13"/>
      <c r="J9" s="5"/>
      <c r="K9" s="5" t="s">
        <v>54</v>
      </c>
      <c r="L9" s="5" t="s">
        <v>54</v>
      </c>
      <c r="M9" s="5" t="s">
        <v>54</v>
      </c>
      <c r="N9" s="5" t="s">
        <v>54</v>
      </c>
      <c r="O9" s="1"/>
    </row>
    <row r="10" spans="1:15" ht="25.5">
      <c r="A10" s="9">
        <v>2.782451973532928E-10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928</v>
      </c>
      <c r="O10" s="1"/>
    </row>
    <row r="11" spans="1:15" ht="15.2" customHeight="1">
      <c r="A11" s="25" t="s">
        <v>250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1"/>
    </row>
    <row r="12" spans="1:15">
      <c r="A12" s="4">
        <v>2.782451973532928E-10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54</v>
      </c>
      <c r="H12" s="4">
        <v>0</v>
      </c>
      <c r="I12" s="13"/>
      <c r="J12" s="5"/>
      <c r="K12" s="5" t="s">
        <v>54</v>
      </c>
      <c r="L12" s="5" t="s">
        <v>54</v>
      </c>
      <c r="M12" s="5" t="s">
        <v>54</v>
      </c>
      <c r="N12" s="5" t="s">
        <v>54</v>
      </c>
      <c r="O12" s="1"/>
    </row>
    <row r="13" spans="1:15" ht="25.5">
      <c r="A13" s="9">
        <v>2.782451973532928E-10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265</v>
      </c>
      <c r="O13" s="1"/>
    </row>
    <row r="14" spans="1:15" ht="15.2" customHeight="1">
      <c r="A14" s="25" t="s">
        <v>932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1"/>
    </row>
    <row r="15" spans="1:15">
      <c r="A15" s="4">
        <v>2.782451973532928E-10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54</v>
      </c>
      <c r="H15" s="4">
        <v>0</v>
      </c>
      <c r="I15" s="13"/>
      <c r="J15" s="5"/>
      <c r="K15" s="5" t="s">
        <v>54</v>
      </c>
      <c r="L15" s="5" t="s">
        <v>54</v>
      </c>
      <c r="M15" s="5" t="s">
        <v>54</v>
      </c>
      <c r="N15" s="5" t="s">
        <v>54</v>
      </c>
      <c r="O15" s="1"/>
    </row>
    <row r="16" spans="1:15" ht="25.5">
      <c r="A16" s="9">
        <v>2.782451973532928E-10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935</v>
      </c>
      <c r="O16" s="1"/>
    </row>
    <row r="17" spans="1:15" ht="15.2" customHeight="1">
      <c r="A17" s="25" t="s">
        <v>426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"/>
    </row>
    <row r="18" spans="1:15">
      <c r="A18" s="4">
        <v>2.782451973532928E-10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54</v>
      </c>
      <c r="H18" s="4">
        <v>0</v>
      </c>
      <c r="I18" s="13"/>
      <c r="J18" s="5"/>
      <c r="K18" s="5" t="s">
        <v>54</v>
      </c>
      <c r="L18" s="5" t="s">
        <v>54</v>
      </c>
      <c r="M18" s="5" t="s">
        <v>54</v>
      </c>
      <c r="N18" s="5" t="s">
        <v>54</v>
      </c>
      <c r="O18" s="1"/>
    </row>
    <row r="19" spans="1:15">
      <c r="A19" s="9">
        <v>2.782451973532928E-10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427</v>
      </c>
      <c r="O19" s="1"/>
    </row>
    <row r="20" spans="1:15">
      <c r="A20" s="9">
        <v>1.1129807894131712E-9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100</v>
      </c>
      <c r="O20" s="1"/>
    </row>
    <row r="21" spans="1:15" ht="51">
      <c r="A21" s="6">
        <v>1.1129807894131712E-9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1277</v>
      </c>
      <c r="O21" s="1"/>
    </row>
    <row r="22" spans="1:15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</row>
    <row r="23" spans="1:15" ht="36" customHeight="1">
      <c r="A23" s="24" t="s">
        <v>33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56"/>
  <sheetViews>
    <sheetView showGridLines="0" workbookViewId="0"/>
  </sheetViews>
  <sheetFormatPr defaultRowHeight="12.75"/>
  <cols>
    <col min="1" max="1" width="10.140625" customWidth="1"/>
    <col min="2" max="2" width="14.28515625" customWidth="1"/>
    <col min="3" max="4" width="10.140625" customWidth="1"/>
    <col min="5" max="7" width="8.7109375" customWidth="1"/>
    <col min="8" max="8" width="13.5703125" customWidth="1"/>
    <col min="9" max="9" width="25.28515625" customWidth="1"/>
    <col min="10" max="10" width="6.85546875" customWidth="1"/>
    <col min="11" max="11" width="20.425781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1" t="s">
        <v>42</v>
      </c>
      <c r="B2" s="21"/>
      <c r="C2" s="21"/>
      <c r="D2" s="21"/>
      <c r="E2" s="21"/>
      <c r="F2" s="21"/>
      <c r="G2" s="21"/>
      <c r="H2" s="21"/>
      <c r="I2" s="21"/>
      <c r="J2" s="21"/>
      <c r="K2" s="1"/>
    </row>
    <row r="3" spans="1:11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1"/>
    </row>
    <row r="4" spans="1:11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43</v>
      </c>
      <c r="C6" s="3" t="s">
        <v>44</v>
      </c>
      <c r="D6" s="3" t="s">
        <v>45</v>
      </c>
      <c r="E6" s="3" t="s">
        <v>36</v>
      </c>
      <c r="F6" s="3" t="s">
        <v>46</v>
      </c>
      <c r="G6" s="3" t="s">
        <v>47</v>
      </c>
      <c r="H6" s="3" t="s">
        <v>48</v>
      </c>
      <c r="I6" s="3" t="s">
        <v>49</v>
      </c>
      <c r="J6" s="2"/>
      <c r="K6" s="1"/>
    </row>
    <row r="7" spans="1:11" ht="15.2" customHeight="1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"/>
      <c r="K7" s="1"/>
    </row>
    <row r="8" spans="1:11" ht="15.2" customHeight="1">
      <c r="A8" s="25" t="s">
        <v>51</v>
      </c>
      <c r="B8" s="25"/>
      <c r="C8" s="25"/>
      <c r="D8" s="25"/>
      <c r="E8" s="25"/>
      <c r="F8" s="25"/>
      <c r="G8" s="25"/>
      <c r="H8" s="25"/>
      <c r="I8" s="25"/>
      <c r="J8" s="2"/>
      <c r="K8" s="1"/>
    </row>
    <row r="9" spans="1:11" ht="24">
      <c r="A9" s="4">
        <v>0.15953813050719101</v>
      </c>
      <c r="B9" s="4">
        <v>5733.7245000000003</v>
      </c>
      <c r="C9" s="4">
        <v>0</v>
      </c>
      <c r="D9" s="4">
        <v>0</v>
      </c>
      <c r="E9" s="5" t="s">
        <v>52</v>
      </c>
      <c r="F9" s="5" t="s">
        <v>53</v>
      </c>
      <c r="G9" s="5" t="s">
        <v>54</v>
      </c>
      <c r="H9" s="5" t="s">
        <v>55</v>
      </c>
      <c r="I9" s="5" t="s">
        <v>56</v>
      </c>
      <c r="J9" s="2"/>
      <c r="K9" s="1"/>
    </row>
    <row r="10" spans="1:11" ht="24">
      <c r="A10" s="4">
        <v>0</v>
      </c>
      <c r="B10" s="4">
        <v>0</v>
      </c>
      <c r="C10" s="4">
        <v>0</v>
      </c>
      <c r="D10" s="4">
        <v>0</v>
      </c>
      <c r="E10" s="5" t="s">
        <v>52</v>
      </c>
      <c r="F10" s="5" t="s">
        <v>53</v>
      </c>
      <c r="G10" s="5" t="s">
        <v>54</v>
      </c>
      <c r="H10" s="5" t="s">
        <v>57</v>
      </c>
      <c r="I10" s="5" t="s">
        <v>56</v>
      </c>
      <c r="J10" s="2"/>
      <c r="K10" s="1"/>
    </row>
    <row r="11" spans="1:11" ht="24">
      <c r="A11" s="4">
        <v>1.1453963549048297E-4</v>
      </c>
      <c r="B11" s="4">
        <v>4.1165000000000003</v>
      </c>
      <c r="C11" s="4">
        <v>0</v>
      </c>
      <c r="D11" s="4">
        <v>0</v>
      </c>
      <c r="E11" s="5" t="s">
        <v>52</v>
      </c>
      <c r="F11" s="5" t="s">
        <v>53</v>
      </c>
      <c r="G11" s="5" t="s">
        <v>54</v>
      </c>
      <c r="H11" s="5" t="s">
        <v>58</v>
      </c>
      <c r="I11" s="5" t="s">
        <v>56</v>
      </c>
      <c r="J11" s="2"/>
      <c r="K11" s="1"/>
    </row>
    <row r="12" spans="1:11" ht="24">
      <c r="A12" s="4">
        <v>8.3456308003751934E-5</v>
      </c>
      <c r="B12" s="4">
        <v>2.9993799999999999</v>
      </c>
      <c r="C12" s="4">
        <v>0</v>
      </c>
      <c r="D12" s="4">
        <v>0</v>
      </c>
      <c r="E12" s="5" t="s">
        <v>52</v>
      </c>
      <c r="F12" s="5" t="s">
        <v>53</v>
      </c>
      <c r="G12" s="5" t="s">
        <v>54</v>
      </c>
      <c r="H12" s="5" t="s">
        <v>59</v>
      </c>
      <c r="I12" s="5" t="s">
        <v>56</v>
      </c>
      <c r="J12" s="2"/>
      <c r="K12" s="1"/>
    </row>
    <row r="13" spans="1:11" ht="24">
      <c r="A13" s="4">
        <v>0</v>
      </c>
      <c r="B13" s="4">
        <v>0</v>
      </c>
      <c r="C13" s="4">
        <v>0</v>
      </c>
      <c r="D13" s="4">
        <v>0</v>
      </c>
      <c r="E13" s="5" t="s">
        <v>52</v>
      </c>
      <c r="F13" s="5" t="s">
        <v>53</v>
      </c>
      <c r="G13" s="5" t="s">
        <v>54</v>
      </c>
      <c r="H13" s="5" t="s">
        <v>60</v>
      </c>
      <c r="I13" s="5" t="s">
        <v>56</v>
      </c>
      <c r="J13" s="2"/>
      <c r="K13" s="1"/>
    </row>
    <row r="14" spans="1:11" ht="24">
      <c r="A14" s="4">
        <v>2.4833383863781381E-6</v>
      </c>
      <c r="B14" s="4">
        <v>8.9249999999999996E-2</v>
      </c>
      <c r="C14" s="4">
        <v>0</v>
      </c>
      <c r="D14" s="4">
        <v>0</v>
      </c>
      <c r="E14" s="5" t="s">
        <v>52</v>
      </c>
      <c r="F14" s="5" t="s">
        <v>53</v>
      </c>
      <c r="G14" s="5" t="s">
        <v>54</v>
      </c>
      <c r="H14" s="5" t="s">
        <v>61</v>
      </c>
      <c r="I14" s="5" t="s">
        <v>56</v>
      </c>
      <c r="J14" s="2"/>
      <c r="K14" s="1"/>
    </row>
    <row r="15" spans="1:11" ht="25.5">
      <c r="A15" s="9">
        <v>0.15973860978907162</v>
      </c>
      <c r="B15" s="9">
        <v>5740.9296299999996</v>
      </c>
      <c r="C15" s="9">
        <v>0</v>
      </c>
      <c r="D15" s="10"/>
      <c r="E15" s="10"/>
      <c r="F15" s="10"/>
      <c r="G15" s="10"/>
      <c r="H15" s="10"/>
      <c r="I15" s="11" t="s">
        <v>62</v>
      </c>
      <c r="J15" s="2"/>
      <c r="K15" s="1"/>
    </row>
    <row r="16" spans="1:11" ht="15.2" customHeight="1">
      <c r="A16" s="25" t="s">
        <v>63</v>
      </c>
      <c r="B16" s="25"/>
      <c r="C16" s="25"/>
      <c r="D16" s="25"/>
      <c r="E16" s="25"/>
      <c r="F16" s="25"/>
      <c r="G16" s="25"/>
      <c r="H16" s="25"/>
      <c r="I16" s="25"/>
      <c r="J16" s="2"/>
      <c r="K16" s="1"/>
    </row>
    <row r="17" spans="1:11" ht="24">
      <c r="A17" s="4">
        <v>0.26867804958645936</v>
      </c>
      <c r="B17" s="4">
        <v>9656.1612614400001</v>
      </c>
      <c r="C17" s="4">
        <v>0</v>
      </c>
      <c r="D17" s="4">
        <v>0</v>
      </c>
      <c r="E17" s="5" t="s">
        <v>37</v>
      </c>
      <c r="F17" s="5" t="s">
        <v>53</v>
      </c>
      <c r="G17" s="5" t="s">
        <v>54</v>
      </c>
      <c r="H17" s="5" t="s">
        <v>64</v>
      </c>
      <c r="I17" s="5" t="s">
        <v>65</v>
      </c>
      <c r="J17" s="2"/>
      <c r="K17" s="1"/>
    </row>
    <row r="18" spans="1:11" ht="24">
      <c r="A18" s="4">
        <v>4.7368699239736553E-4</v>
      </c>
      <c r="B18" s="4">
        <v>17.024085119999999</v>
      </c>
      <c r="C18" s="4">
        <v>0</v>
      </c>
      <c r="D18" s="4">
        <v>0</v>
      </c>
      <c r="E18" s="5" t="s">
        <v>37</v>
      </c>
      <c r="F18" s="5" t="s">
        <v>53</v>
      </c>
      <c r="G18" s="5" t="s">
        <v>54</v>
      </c>
      <c r="H18" s="5" t="s">
        <v>66</v>
      </c>
      <c r="I18" s="5" t="s">
        <v>65</v>
      </c>
      <c r="J18" s="2"/>
      <c r="K18" s="1"/>
    </row>
    <row r="19" spans="1:11" ht="24">
      <c r="A19" s="4">
        <v>4.1836160952103754E-3</v>
      </c>
      <c r="B19" s="4">
        <v>150.35717184000001</v>
      </c>
      <c r="C19" s="4">
        <v>0</v>
      </c>
      <c r="D19" s="4">
        <v>0</v>
      </c>
      <c r="E19" s="5" t="s">
        <v>37</v>
      </c>
      <c r="F19" s="5" t="s">
        <v>53</v>
      </c>
      <c r="G19" s="5" t="s">
        <v>54</v>
      </c>
      <c r="H19" s="5" t="s">
        <v>67</v>
      </c>
      <c r="I19" s="5" t="s">
        <v>65</v>
      </c>
      <c r="J19" s="2"/>
      <c r="K19" s="1"/>
    </row>
    <row r="20" spans="1:11" ht="24">
      <c r="A20" s="4">
        <v>0.12500972238338232</v>
      </c>
      <c r="B20" s="4">
        <v>4492.7899411199996</v>
      </c>
      <c r="C20" s="4">
        <v>0</v>
      </c>
      <c r="D20" s="4">
        <v>0</v>
      </c>
      <c r="E20" s="5" t="s">
        <v>37</v>
      </c>
      <c r="F20" s="5" t="s">
        <v>53</v>
      </c>
      <c r="G20" s="5" t="s">
        <v>54</v>
      </c>
      <c r="H20" s="5" t="s">
        <v>68</v>
      </c>
      <c r="I20" s="5" t="s">
        <v>65</v>
      </c>
      <c r="J20" s="2"/>
      <c r="K20" s="1"/>
    </row>
    <row r="21" spans="1:11" ht="24">
      <c r="A21" s="4">
        <v>4.4393227511349866E-2</v>
      </c>
      <c r="B21" s="4">
        <v>1595.4714738519999</v>
      </c>
      <c r="C21" s="4">
        <v>0</v>
      </c>
      <c r="D21" s="4">
        <v>0</v>
      </c>
      <c r="E21" s="5" t="s">
        <v>38</v>
      </c>
      <c r="F21" s="5" t="s">
        <v>53</v>
      </c>
      <c r="G21" s="5" t="s">
        <v>54</v>
      </c>
      <c r="H21" s="5" t="s">
        <v>69</v>
      </c>
      <c r="I21" s="5" t="s">
        <v>70</v>
      </c>
      <c r="J21" s="2"/>
      <c r="K21" s="1"/>
    </row>
    <row r="22" spans="1:11" ht="24">
      <c r="A22" s="4">
        <v>1.6458727042733448E-2</v>
      </c>
      <c r="B22" s="4">
        <v>591.51881862799996</v>
      </c>
      <c r="C22" s="4">
        <v>0</v>
      </c>
      <c r="D22" s="4">
        <v>0</v>
      </c>
      <c r="E22" s="5" t="s">
        <v>38</v>
      </c>
      <c r="F22" s="5" t="s">
        <v>53</v>
      </c>
      <c r="G22" s="5" t="s">
        <v>54</v>
      </c>
      <c r="H22" s="5" t="s">
        <v>71</v>
      </c>
      <c r="I22" s="5" t="s">
        <v>70</v>
      </c>
      <c r="J22" s="2"/>
      <c r="K22" s="1"/>
    </row>
    <row r="23" spans="1:11" ht="24">
      <c r="A23" s="4">
        <v>7.9133882253351357E-4</v>
      </c>
      <c r="B23" s="4">
        <v>28.440340752000001</v>
      </c>
      <c r="C23" s="4">
        <v>0</v>
      </c>
      <c r="D23" s="4">
        <v>0</v>
      </c>
      <c r="E23" s="5" t="s">
        <v>39</v>
      </c>
      <c r="F23" s="5" t="s">
        <v>53</v>
      </c>
      <c r="G23" s="5" t="s">
        <v>54</v>
      </c>
      <c r="H23" s="5" t="s">
        <v>72</v>
      </c>
      <c r="I23" s="5" t="s">
        <v>73</v>
      </c>
      <c r="J23" s="2"/>
      <c r="K23" s="1"/>
    </row>
    <row r="24" spans="1:11" ht="25.5">
      <c r="A24" s="9">
        <v>0.45998836843406626</v>
      </c>
      <c r="B24" s="9">
        <v>16531.763092752</v>
      </c>
      <c r="C24" s="9">
        <v>0</v>
      </c>
      <c r="D24" s="10"/>
      <c r="E24" s="10"/>
      <c r="F24" s="10"/>
      <c r="G24" s="10"/>
      <c r="H24" s="10"/>
      <c r="I24" s="11" t="s">
        <v>74</v>
      </c>
      <c r="J24" s="2"/>
      <c r="K24" s="1"/>
    </row>
    <row r="25" spans="1:11" ht="15.2" customHeight="1">
      <c r="A25" s="25" t="s">
        <v>75</v>
      </c>
      <c r="B25" s="25"/>
      <c r="C25" s="25"/>
      <c r="D25" s="25"/>
      <c r="E25" s="25"/>
      <c r="F25" s="25"/>
      <c r="G25" s="25"/>
      <c r="H25" s="25"/>
      <c r="I25" s="25"/>
      <c r="J25" s="2"/>
      <c r="K25" s="1"/>
    </row>
    <row r="26" spans="1:11" ht="24">
      <c r="A26" s="4">
        <v>3.2248325659299019E-2</v>
      </c>
      <c r="B26" s="4">
        <v>1158.98948</v>
      </c>
      <c r="C26" s="4">
        <v>0</v>
      </c>
      <c r="D26" s="4">
        <v>0</v>
      </c>
      <c r="E26" s="5" t="s">
        <v>52</v>
      </c>
      <c r="F26" s="5" t="s">
        <v>53</v>
      </c>
      <c r="G26" s="5" t="s">
        <v>54</v>
      </c>
      <c r="H26" s="5" t="s">
        <v>76</v>
      </c>
      <c r="I26" s="5" t="s">
        <v>77</v>
      </c>
      <c r="J26" s="2"/>
      <c r="K26" s="1"/>
    </row>
    <row r="27" spans="1:11" ht="24">
      <c r="A27" s="4">
        <v>2.2295657166921792E-2</v>
      </c>
      <c r="B27" s="4">
        <v>801.29530999999997</v>
      </c>
      <c r="C27" s="4">
        <v>0</v>
      </c>
      <c r="D27" s="4">
        <v>0</v>
      </c>
      <c r="E27" s="5" t="s">
        <v>52</v>
      </c>
      <c r="F27" s="5" t="s">
        <v>53</v>
      </c>
      <c r="G27" s="5" t="s">
        <v>54</v>
      </c>
      <c r="H27" s="5" t="s">
        <v>78</v>
      </c>
      <c r="I27" s="5" t="s">
        <v>77</v>
      </c>
      <c r="J27" s="2"/>
      <c r="K27" s="1"/>
    </row>
    <row r="28" spans="1:11" ht="24">
      <c r="A28" s="4">
        <v>0.78907905382931454</v>
      </c>
      <c r="B28" s="4">
        <v>28359.125739999999</v>
      </c>
      <c r="C28" s="4">
        <v>0</v>
      </c>
      <c r="D28" s="4">
        <v>0</v>
      </c>
      <c r="E28" s="5" t="s">
        <v>52</v>
      </c>
      <c r="F28" s="5" t="s">
        <v>53</v>
      </c>
      <c r="G28" s="5" t="s">
        <v>54</v>
      </c>
      <c r="H28" s="5" t="s">
        <v>79</v>
      </c>
      <c r="I28" s="5" t="s">
        <v>77</v>
      </c>
      <c r="J28" s="2"/>
      <c r="K28" s="1"/>
    </row>
    <row r="29" spans="1:11">
      <c r="A29" s="9">
        <v>0.8436230366555354</v>
      </c>
      <c r="B29" s="9">
        <v>30319.410530000001</v>
      </c>
      <c r="C29" s="9">
        <v>0</v>
      </c>
      <c r="D29" s="10"/>
      <c r="E29" s="10"/>
      <c r="F29" s="10"/>
      <c r="G29" s="10"/>
      <c r="H29" s="10"/>
      <c r="I29" s="11" t="s">
        <v>80</v>
      </c>
      <c r="J29" s="2"/>
      <c r="K29" s="1"/>
    </row>
    <row r="30" spans="1:11" ht="15.2" customHeight="1">
      <c r="A30" s="25" t="s">
        <v>81</v>
      </c>
      <c r="B30" s="25"/>
      <c r="C30" s="25"/>
      <c r="D30" s="25"/>
      <c r="E30" s="25"/>
      <c r="F30" s="25"/>
      <c r="G30" s="25"/>
      <c r="H30" s="25"/>
      <c r="I30" s="25"/>
      <c r="J30" s="2"/>
      <c r="K30" s="1"/>
    </row>
    <row r="31" spans="1:11" ht="24">
      <c r="A31" s="4">
        <v>0.19480835126830065</v>
      </c>
      <c r="B31" s="4">
        <v>7001.3194520999796</v>
      </c>
      <c r="C31" s="4">
        <v>0</v>
      </c>
      <c r="D31" s="4">
        <v>1.72</v>
      </c>
      <c r="E31" s="5" t="s">
        <v>52</v>
      </c>
      <c r="F31" s="5" t="s">
        <v>82</v>
      </c>
      <c r="G31" s="5" t="s">
        <v>83</v>
      </c>
      <c r="H31" s="5" t="s">
        <v>84</v>
      </c>
      <c r="I31" s="5" t="s">
        <v>85</v>
      </c>
      <c r="J31" s="2"/>
      <c r="K31" s="1"/>
    </row>
    <row r="32" spans="1:11" ht="24">
      <c r="A32" s="4">
        <v>0.13915614056478467</v>
      </c>
      <c r="B32" s="4">
        <v>5001.2054795000004</v>
      </c>
      <c r="C32" s="4">
        <v>0</v>
      </c>
      <c r="D32" s="4">
        <v>1.76</v>
      </c>
      <c r="E32" s="5" t="s">
        <v>52</v>
      </c>
      <c r="F32" s="5" t="s">
        <v>82</v>
      </c>
      <c r="G32" s="5" t="s">
        <v>86</v>
      </c>
      <c r="H32" s="5" t="s">
        <v>87</v>
      </c>
      <c r="I32" s="5" t="s">
        <v>88</v>
      </c>
      <c r="J32" s="2"/>
      <c r="K32" s="1"/>
    </row>
    <row r="33" spans="1:11" ht="24">
      <c r="A33" s="4">
        <v>0.11134101255646466</v>
      </c>
      <c r="B33" s="4">
        <v>4001.5430136999998</v>
      </c>
      <c r="C33" s="4">
        <v>0</v>
      </c>
      <c r="D33" s="4">
        <v>1.76</v>
      </c>
      <c r="E33" s="5" t="s">
        <v>52</v>
      </c>
      <c r="F33" s="5" t="s">
        <v>82</v>
      </c>
      <c r="G33" s="5" t="s">
        <v>86</v>
      </c>
      <c r="H33" s="5" t="s">
        <v>89</v>
      </c>
      <c r="I33" s="5" t="s">
        <v>90</v>
      </c>
      <c r="J33" s="2"/>
      <c r="K33" s="1"/>
    </row>
    <row r="34" spans="1:11" ht="24">
      <c r="A34" s="4">
        <v>1.113184480142688</v>
      </c>
      <c r="B34" s="4">
        <v>40007.320547900003</v>
      </c>
      <c r="C34" s="4">
        <v>0</v>
      </c>
      <c r="D34" s="4">
        <v>1.67</v>
      </c>
      <c r="E34" s="5" t="s">
        <v>52</v>
      </c>
      <c r="F34" s="5" t="s">
        <v>82</v>
      </c>
      <c r="G34" s="5" t="s">
        <v>83</v>
      </c>
      <c r="H34" s="5" t="s">
        <v>91</v>
      </c>
      <c r="I34" s="5" t="s">
        <v>92</v>
      </c>
      <c r="J34" s="2"/>
      <c r="K34" s="1"/>
    </row>
    <row r="35" spans="1:11" ht="25.5">
      <c r="A35" s="9">
        <v>1.5584899845322382</v>
      </c>
      <c r="B35" s="9">
        <v>56011.388493199978</v>
      </c>
      <c r="C35" s="9">
        <v>0</v>
      </c>
      <c r="D35" s="10"/>
      <c r="E35" s="10"/>
      <c r="F35" s="10"/>
      <c r="G35" s="10"/>
      <c r="H35" s="10"/>
      <c r="I35" s="11" t="s">
        <v>93</v>
      </c>
      <c r="J35" s="2"/>
      <c r="K35" s="1"/>
    </row>
    <row r="36" spans="1:11" ht="15.2" customHeight="1">
      <c r="A36" s="25" t="s">
        <v>94</v>
      </c>
      <c r="B36" s="25"/>
      <c r="C36" s="25"/>
      <c r="D36" s="25"/>
      <c r="E36" s="25"/>
      <c r="F36" s="25"/>
      <c r="G36" s="25"/>
      <c r="H36" s="25"/>
      <c r="I36" s="25"/>
      <c r="J36" s="2"/>
      <c r="K36" s="1"/>
    </row>
    <row r="37" spans="1:11">
      <c r="A37" s="4">
        <v>2.782451973532928E-10</v>
      </c>
      <c r="B37" s="4">
        <v>1.0000000000000001E-5</v>
      </c>
      <c r="C37" s="4">
        <v>0</v>
      </c>
      <c r="D37" s="4">
        <v>0</v>
      </c>
      <c r="E37" s="5" t="s">
        <v>54</v>
      </c>
      <c r="F37" s="5"/>
      <c r="G37" s="5" t="s">
        <v>54</v>
      </c>
      <c r="H37" s="5" t="s">
        <v>54</v>
      </c>
      <c r="I37" s="5" t="s">
        <v>54</v>
      </c>
      <c r="J37" s="2"/>
      <c r="K37" s="1"/>
    </row>
    <row r="38" spans="1:11" ht="25.5">
      <c r="A38" s="9">
        <v>2.782451973532928E-10</v>
      </c>
      <c r="B38" s="9">
        <v>1.0000000000000001E-5</v>
      </c>
      <c r="C38" s="9">
        <v>0</v>
      </c>
      <c r="D38" s="10"/>
      <c r="E38" s="10"/>
      <c r="F38" s="10"/>
      <c r="G38" s="10"/>
      <c r="H38" s="10"/>
      <c r="I38" s="11" t="s">
        <v>95</v>
      </c>
      <c r="J38" s="2"/>
      <c r="K38" s="1"/>
    </row>
    <row r="39" spans="1:11" ht="15.2" customHeight="1">
      <c r="A39" s="25" t="s">
        <v>96</v>
      </c>
      <c r="B39" s="25"/>
      <c r="C39" s="25"/>
      <c r="D39" s="25"/>
      <c r="E39" s="25"/>
      <c r="F39" s="25"/>
      <c r="G39" s="25"/>
      <c r="H39" s="25"/>
      <c r="I39" s="25"/>
      <c r="J39" s="2"/>
      <c r="K39" s="1"/>
    </row>
    <row r="40" spans="1:11">
      <c r="A40" s="4">
        <v>2.782451973532928E-10</v>
      </c>
      <c r="B40" s="4">
        <v>1.0000000000000001E-5</v>
      </c>
      <c r="C40" s="4">
        <v>0</v>
      </c>
      <c r="D40" s="4">
        <v>0</v>
      </c>
      <c r="E40" s="5" t="s">
        <v>54</v>
      </c>
      <c r="F40" s="5"/>
      <c r="G40" s="5" t="s">
        <v>54</v>
      </c>
      <c r="H40" s="5" t="s">
        <v>54</v>
      </c>
      <c r="I40" s="5" t="s">
        <v>54</v>
      </c>
      <c r="J40" s="2"/>
      <c r="K40" s="1"/>
    </row>
    <row r="41" spans="1:11" ht="25.5">
      <c r="A41" s="9">
        <v>2.782451973532928E-10</v>
      </c>
      <c r="B41" s="9">
        <v>1.0000000000000001E-5</v>
      </c>
      <c r="C41" s="9">
        <v>0</v>
      </c>
      <c r="D41" s="10"/>
      <c r="E41" s="10"/>
      <c r="F41" s="10"/>
      <c r="G41" s="10"/>
      <c r="H41" s="10"/>
      <c r="I41" s="11" t="s">
        <v>97</v>
      </c>
      <c r="J41" s="2"/>
      <c r="K41" s="1"/>
    </row>
    <row r="42" spans="1:11" ht="15.2" customHeight="1">
      <c r="A42" s="25" t="s">
        <v>98</v>
      </c>
      <c r="B42" s="25"/>
      <c r="C42" s="25"/>
      <c r="D42" s="25"/>
      <c r="E42" s="25"/>
      <c r="F42" s="25"/>
      <c r="G42" s="25"/>
      <c r="H42" s="25"/>
      <c r="I42" s="25"/>
      <c r="J42" s="2"/>
      <c r="K42" s="1"/>
    </row>
    <row r="43" spans="1:11">
      <c r="A43" s="4">
        <v>2.782451973532928E-10</v>
      </c>
      <c r="B43" s="4">
        <v>1.0000000000000001E-5</v>
      </c>
      <c r="C43" s="4">
        <v>0</v>
      </c>
      <c r="D43" s="4">
        <v>0</v>
      </c>
      <c r="E43" s="5" t="s">
        <v>54</v>
      </c>
      <c r="F43" s="5"/>
      <c r="G43" s="5" t="s">
        <v>54</v>
      </c>
      <c r="H43" s="5" t="s">
        <v>54</v>
      </c>
      <c r="I43" s="5" t="s">
        <v>54</v>
      </c>
      <c r="J43" s="2"/>
      <c r="K43" s="1"/>
    </row>
    <row r="44" spans="1:11" ht="25.5">
      <c r="A44" s="9">
        <v>2.782451973532928E-10</v>
      </c>
      <c r="B44" s="9">
        <v>1.0000000000000001E-5</v>
      </c>
      <c r="C44" s="9">
        <v>0</v>
      </c>
      <c r="D44" s="10"/>
      <c r="E44" s="10"/>
      <c r="F44" s="10"/>
      <c r="G44" s="10"/>
      <c r="H44" s="10"/>
      <c r="I44" s="11" t="s">
        <v>99</v>
      </c>
      <c r="J44" s="2"/>
      <c r="K44" s="1"/>
    </row>
    <row r="45" spans="1:11">
      <c r="A45" s="9">
        <v>3.0218400002456471</v>
      </c>
      <c r="B45" s="9">
        <v>108603.49177595197</v>
      </c>
      <c r="C45" s="9">
        <v>0</v>
      </c>
      <c r="D45" s="10"/>
      <c r="E45" s="10"/>
      <c r="F45" s="10"/>
      <c r="G45" s="10"/>
      <c r="H45" s="10"/>
      <c r="I45" s="11" t="s">
        <v>100</v>
      </c>
      <c r="J45" s="2"/>
      <c r="K45" s="1"/>
    </row>
    <row r="46" spans="1:11" ht="15.2" customHeight="1">
      <c r="A46" s="25" t="s">
        <v>101</v>
      </c>
      <c r="B46" s="25"/>
      <c r="C46" s="25"/>
      <c r="D46" s="25"/>
      <c r="E46" s="25"/>
      <c r="F46" s="25"/>
      <c r="G46" s="25"/>
      <c r="H46" s="25"/>
      <c r="I46" s="25"/>
      <c r="J46" s="2"/>
      <c r="K46" s="1"/>
    </row>
    <row r="47" spans="1:11" ht="15.2" customHeight="1">
      <c r="A47" s="25" t="s">
        <v>102</v>
      </c>
      <c r="B47" s="25"/>
      <c r="C47" s="25"/>
      <c r="D47" s="25"/>
      <c r="E47" s="25"/>
      <c r="F47" s="25"/>
      <c r="G47" s="25"/>
      <c r="H47" s="25"/>
      <c r="I47" s="25"/>
      <c r="J47" s="2"/>
      <c r="K47" s="1"/>
    </row>
    <row r="48" spans="1:11">
      <c r="A48" s="4">
        <v>2.782451973532928E-10</v>
      </c>
      <c r="B48" s="4">
        <v>1.0000000000000001E-5</v>
      </c>
      <c r="C48" s="4">
        <v>0</v>
      </c>
      <c r="D48" s="4">
        <v>0</v>
      </c>
      <c r="E48" s="5" t="s">
        <v>54</v>
      </c>
      <c r="F48" s="5"/>
      <c r="G48" s="5" t="s">
        <v>54</v>
      </c>
      <c r="H48" s="5" t="s">
        <v>54</v>
      </c>
      <c r="I48" s="5" t="s">
        <v>54</v>
      </c>
      <c r="J48" s="2"/>
      <c r="K48" s="1"/>
    </row>
    <row r="49" spans="1:11" ht="25.5">
      <c r="A49" s="9">
        <v>2.782451973532928E-10</v>
      </c>
      <c r="B49" s="9">
        <v>1.0000000000000001E-5</v>
      </c>
      <c r="C49" s="9">
        <v>0</v>
      </c>
      <c r="D49" s="10"/>
      <c r="E49" s="10"/>
      <c r="F49" s="10"/>
      <c r="G49" s="10"/>
      <c r="H49" s="10"/>
      <c r="I49" s="11" t="s">
        <v>103</v>
      </c>
      <c r="J49" s="2"/>
      <c r="K49" s="1"/>
    </row>
    <row r="50" spans="1:11" ht="15.2" customHeight="1">
      <c r="A50" s="25" t="s">
        <v>104</v>
      </c>
      <c r="B50" s="25"/>
      <c r="C50" s="25"/>
      <c r="D50" s="25"/>
      <c r="E50" s="25"/>
      <c r="F50" s="25"/>
      <c r="G50" s="25"/>
      <c r="H50" s="25"/>
      <c r="I50" s="25"/>
      <c r="J50" s="2"/>
      <c r="K50" s="1"/>
    </row>
    <row r="51" spans="1:11">
      <c r="A51" s="4">
        <v>2.782451973532928E-10</v>
      </c>
      <c r="B51" s="4">
        <v>1.0000000000000001E-5</v>
      </c>
      <c r="C51" s="4">
        <v>0</v>
      </c>
      <c r="D51" s="4">
        <v>0</v>
      </c>
      <c r="E51" s="5" t="s">
        <v>54</v>
      </c>
      <c r="F51" s="5"/>
      <c r="G51" s="5" t="s">
        <v>54</v>
      </c>
      <c r="H51" s="5" t="s">
        <v>54</v>
      </c>
      <c r="I51" s="5" t="s">
        <v>54</v>
      </c>
      <c r="J51" s="2"/>
      <c r="K51" s="1"/>
    </row>
    <row r="52" spans="1:11" ht="25.5">
      <c r="A52" s="9">
        <v>2.782451973532928E-10</v>
      </c>
      <c r="B52" s="9">
        <v>1.0000000000000001E-5</v>
      </c>
      <c r="C52" s="9">
        <v>0</v>
      </c>
      <c r="D52" s="10"/>
      <c r="E52" s="10"/>
      <c r="F52" s="10"/>
      <c r="G52" s="10"/>
      <c r="H52" s="10"/>
      <c r="I52" s="11" t="s">
        <v>105</v>
      </c>
      <c r="J52" s="2"/>
      <c r="K52" s="1"/>
    </row>
    <row r="53" spans="1:11">
      <c r="A53" s="9">
        <v>5.5649039470658561E-10</v>
      </c>
      <c r="B53" s="9">
        <v>2.0000000000000002E-5</v>
      </c>
      <c r="C53" s="9">
        <v>0</v>
      </c>
      <c r="D53" s="10"/>
      <c r="E53" s="10"/>
      <c r="F53" s="10"/>
      <c r="G53" s="10"/>
      <c r="H53" s="10"/>
      <c r="I53" s="11" t="s">
        <v>106</v>
      </c>
      <c r="J53" s="2"/>
      <c r="K53" s="1"/>
    </row>
    <row r="54" spans="1:11">
      <c r="A54" s="6">
        <v>3.0218400008021375</v>
      </c>
      <c r="B54" s="6">
        <v>108603.49179595198</v>
      </c>
      <c r="C54" s="6">
        <v>0</v>
      </c>
      <c r="D54" s="12"/>
      <c r="E54" s="12"/>
      <c r="F54" s="12"/>
      <c r="G54" s="12"/>
      <c r="H54" s="12"/>
      <c r="I54" s="7" t="s">
        <v>107</v>
      </c>
      <c r="J54" s="2"/>
      <c r="K54" s="1"/>
    </row>
    <row r="55" spans="1:11" ht="20.100000000000001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1"/>
    </row>
    <row r="56" spans="1:11" ht="36" customHeight="1">
      <c r="A56" s="24" t="s">
        <v>33</v>
      </c>
      <c r="B56" s="24"/>
      <c r="C56" s="24"/>
      <c r="D56" s="24"/>
      <c r="E56" s="24"/>
      <c r="F56" s="24"/>
      <c r="G56" s="24"/>
      <c r="H56" s="24"/>
      <c r="I56" s="24"/>
      <c r="J56" s="24"/>
      <c r="K56" s="1"/>
    </row>
  </sheetData>
  <mergeCells count="15">
    <mergeCell ref="A2:J2"/>
    <mergeCell ref="A3:J3"/>
    <mergeCell ref="A4:J4"/>
    <mergeCell ref="A7:I7"/>
    <mergeCell ref="A8:I8"/>
    <mergeCell ref="A16:I16"/>
    <mergeCell ref="A47:I47"/>
    <mergeCell ref="A50:I50"/>
    <mergeCell ref="A56:J56"/>
    <mergeCell ref="A25:I25"/>
    <mergeCell ref="A30:I30"/>
    <mergeCell ref="A36:I36"/>
    <mergeCell ref="A39:I39"/>
    <mergeCell ref="A42:I42"/>
    <mergeCell ref="A46:I46"/>
  </mergeCells>
  <pageMargins left="0.5" right="0.5" top="0.4" bottom="0.4" header="0.4" footer="0.4"/>
  <pageSetup orientation="landscape" horizontalDpi="0" verticalDpi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0"/>
  <sheetViews>
    <sheetView showGridLines="0" workbookViewId="0"/>
  </sheetViews>
  <sheetFormatPr defaultRowHeight="12.75"/>
  <cols>
    <col min="1" max="1" width="9.42578125" customWidth="1"/>
    <col min="2" max="3" width="14.28515625" customWidth="1"/>
    <col min="4" max="4" width="9.42578125" customWidth="1"/>
    <col min="5" max="6" width="7.42578125" customWidth="1"/>
    <col min="7" max="8" width="9.42578125" customWidth="1"/>
    <col min="9" max="10" width="7.42578125" customWidth="1"/>
    <col min="11" max="11" width="10.140625" customWidth="1"/>
    <col min="12" max="12" width="14.28515625" customWidth="1"/>
    <col min="13" max="13" width="8.710937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1" t="s">
        <v>1278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51">
      <c r="A6" s="3" t="s">
        <v>3</v>
      </c>
      <c r="B6" s="3" t="s">
        <v>1273</v>
      </c>
      <c r="C6" s="3" t="s">
        <v>112</v>
      </c>
      <c r="D6" s="3" t="s">
        <v>1274</v>
      </c>
      <c r="E6" s="3" t="s">
        <v>45</v>
      </c>
      <c r="F6" s="3" t="s">
        <v>36</v>
      </c>
      <c r="G6" s="3" t="s">
        <v>113</v>
      </c>
      <c r="H6" s="3" t="s">
        <v>1279</v>
      </c>
      <c r="I6" s="3" t="s">
        <v>46</v>
      </c>
      <c r="J6" s="3" t="s">
        <v>1280</v>
      </c>
      <c r="K6" s="3" t="s">
        <v>1281</v>
      </c>
      <c r="L6" s="3" t="s">
        <v>1282</v>
      </c>
      <c r="M6" s="3" t="s">
        <v>1283</v>
      </c>
      <c r="N6" s="3" t="s">
        <v>49</v>
      </c>
      <c r="O6" s="1"/>
    </row>
    <row r="7" spans="1:15" ht="15.2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1"/>
    </row>
    <row r="8" spans="1:15">
      <c r="A8" s="4">
        <v>0</v>
      </c>
      <c r="B8" s="4">
        <v>1E-3</v>
      </c>
      <c r="C8" s="4">
        <v>0</v>
      </c>
      <c r="D8" s="15">
        <v>0</v>
      </c>
      <c r="E8" s="4">
        <v>0</v>
      </c>
      <c r="F8" s="5"/>
      <c r="G8" s="4">
        <v>0</v>
      </c>
      <c r="H8" s="14">
        <v>41364</v>
      </c>
      <c r="I8" s="5"/>
      <c r="J8" s="5"/>
      <c r="K8" s="5"/>
      <c r="L8" s="5"/>
      <c r="M8" s="5"/>
      <c r="N8" s="5"/>
      <c r="O8" s="1"/>
    </row>
    <row r="9" spans="1:15">
      <c r="A9" s="9">
        <v>0</v>
      </c>
      <c r="B9" s="9">
        <v>1E-3</v>
      </c>
      <c r="C9" s="9">
        <v>0</v>
      </c>
      <c r="D9" s="10"/>
      <c r="E9" s="10"/>
      <c r="F9" s="10"/>
      <c r="G9" s="9">
        <v>0</v>
      </c>
      <c r="H9" s="10"/>
      <c r="I9" s="10"/>
      <c r="J9" s="10"/>
      <c r="K9" s="10"/>
      <c r="L9" s="10"/>
      <c r="M9" s="10"/>
      <c r="N9" s="11" t="s">
        <v>1284</v>
      </c>
      <c r="O9" s="1"/>
    </row>
    <row r="10" spans="1:15" ht="25.5">
      <c r="A10" s="6">
        <v>0</v>
      </c>
      <c r="B10" s="6">
        <v>1E-3</v>
      </c>
      <c r="C10" s="6">
        <v>0</v>
      </c>
      <c r="D10" s="12"/>
      <c r="E10" s="12"/>
      <c r="F10" s="12"/>
      <c r="G10" s="6">
        <v>0</v>
      </c>
      <c r="H10" s="12"/>
      <c r="I10" s="12"/>
      <c r="J10" s="12"/>
      <c r="K10" s="12"/>
      <c r="L10" s="12"/>
      <c r="M10" s="12"/>
      <c r="N10" s="7" t="s">
        <v>1285</v>
      </c>
      <c r="O10" s="1"/>
    </row>
  </sheetData>
  <mergeCells count="4">
    <mergeCell ref="A2:O2"/>
    <mergeCell ref="A3:O3"/>
    <mergeCell ref="A4:O4"/>
    <mergeCell ref="A7:N7"/>
  </mergeCells>
  <pageMargins left="0.5" right="0.5" top="0.4" bottom="0.4" header="0.4" footer="0.4"/>
  <pageSetup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56"/>
  <sheetViews>
    <sheetView showGridLines="0" topLeftCell="A22" workbookViewId="0">
      <selection activeCell="M53" sqref="M53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0.140625" customWidth="1"/>
    <col min="13" max="13" width="14.28515625" customWidth="1"/>
    <col min="14" max="14" width="6.85546875" customWidth="1"/>
    <col min="15" max="15" width="2.4257812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1" t="s">
        <v>108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1"/>
    </row>
    <row r="3" spans="1:15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1"/>
    </row>
    <row r="4" spans="1:15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1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109</v>
      </c>
      <c r="C6" s="3" t="s">
        <v>110</v>
      </c>
      <c r="D6" s="3" t="s">
        <v>111</v>
      </c>
      <c r="E6" s="3" t="s">
        <v>112</v>
      </c>
      <c r="F6" s="3" t="s">
        <v>44</v>
      </c>
      <c r="G6" s="3" t="s">
        <v>45</v>
      </c>
      <c r="H6" s="3" t="s">
        <v>36</v>
      </c>
      <c r="I6" s="3" t="s">
        <v>113</v>
      </c>
      <c r="J6" s="3" t="s">
        <v>46</v>
      </c>
      <c r="K6" s="3" t="s">
        <v>47</v>
      </c>
      <c r="L6" s="3" t="s">
        <v>48</v>
      </c>
      <c r="M6" s="3" t="s">
        <v>49</v>
      </c>
      <c r="N6" s="2"/>
      <c r="O6" s="1"/>
    </row>
    <row r="7" spans="1:15" ht="15.2" customHeight="1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"/>
      <c r="O7" s="1"/>
    </row>
    <row r="8" spans="1:15" ht="15.2" customHeight="1">
      <c r="A8" s="25" t="s">
        <v>114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"/>
      <c r="O8" s="1"/>
    </row>
    <row r="9" spans="1:15" ht="15.2" customHeight="1">
      <c r="A9" s="25" t="s">
        <v>1287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"/>
      <c r="O9" s="1"/>
    </row>
    <row r="10" spans="1:15">
      <c r="A10" s="4">
        <v>2.782451973532928E-10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54</v>
      </c>
      <c r="I10" s="4">
        <v>0</v>
      </c>
      <c r="J10" s="5"/>
      <c r="K10" s="5" t="s">
        <v>54</v>
      </c>
      <c r="L10" s="5" t="s">
        <v>54</v>
      </c>
      <c r="M10" s="5" t="s">
        <v>54</v>
      </c>
      <c r="N10" s="2"/>
      <c r="O10" s="1"/>
    </row>
    <row r="11" spans="1:15">
      <c r="A11" s="9">
        <v>2.782451973532928E-10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1" t="s">
        <v>1288</v>
      </c>
      <c r="N11" s="2"/>
      <c r="O11" s="1"/>
    </row>
    <row r="12" spans="1:15" ht="15.2" customHeight="1">
      <c r="A12" s="25" t="s">
        <v>1289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"/>
      <c r="O12" s="1"/>
    </row>
    <row r="13" spans="1:15" ht="24">
      <c r="A13" s="4">
        <v>0.58041057783265348</v>
      </c>
      <c r="B13" s="4">
        <v>0.141000819670941</v>
      </c>
      <c r="C13" s="4">
        <v>20859.68</v>
      </c>
      <c r="D13" s="4">
        <v>153.38</v>
      </c>
      <c r="E13" s="4">
        <v>13600000</v>
      </c>
      <c r="F13" s="4">
        <v>1.68</v>
      </c>
      <c r="G13" s="4">
        <v>4</v>
      </c>
      <c r="H13" s="5" t="s">
        <v>52</v>
      </c>
      <c r="I13" s="4">
        <v>9.3800000000000008</v>
      </c>
      <c r="J13" s="5" t="s">
        <v>82</v>
      </c>
      <c r="K13" s="5" t="s">
        <v>115</v>
      </c>
      <c r="L13" s="5" t="s">
        <v>116</v>
      </c>
      <c r="M13" s="5" t="s">
        <v>117</v>
      </c>
      <c r="N13" s="2"/>
      <c r="O13" s="1"/>
    </row>
    <row r="14" spans="1:15" ht="36">
      <c r="A14" s="4">
        <v>0.75712363646633662</v>
      </c>
      <c r="B14" s="4">
        <v>0.26753206140755997</v>
      </c>
      <c r="C14" s="4">
        <v>27210.663244799998</v>
      </c>
      <c r="D14" s="4">
        <v>108.48</v>
      </c>
      <c r="E14" s="4">
        <v>25083576</v>
      </c>
      <c r="F14" s="4">
        <v>2.67</v>
      </c>
      <c r="G14" s="4">
        <v>2.75</v>
      </c>
      <c r="H14" s="5" t="s">
        <v>52</v>
      </c>
      <c r="I14" s="4">
        <v>19.86</v>
      </c>
      <c r="J14" s="5" t="s">
        <v>82</v>
      </c>
      <c r="K14" s="5" t="s">
        <v>115</v>
      </c>
      <c r="L14" s="5" t="s">
        <v>118</v>
      </c>
      <c r="M14" s="5" t="s">
        <v>119</v>
      </c>
      <c r="N14" s="2"/>
      <c r="O14" s="1"/>
    </row>
    <row r="15" spans="1:15" ht="36">
      <c r="A15" s="4">
        <v>2.3753414976079816</v>
      </c>
      <c r="B15" s="4">
        <v>0.34825410513141403</v>
      </c>
      <c r="C15" s="4">
        <v>85368.643204000007</v>
      </c>
      <c r="D15" s="4">
        <v>153.4</v>
      </c>
      <c r="E15" s="4">
        <v>55651006</v>
      </c>
      <c r="F15" s="4">
        <v>2.41</v>
      </c>
      <c r="G15" s="4">
        <v>4</v>
      </c>
      <c r="H15" s="5" t="s">
        <v>52</v>
      </c>
      <c r="I15" s="4">
        <v>16.09</v>
      </c>
      <c r="J15" s="5" t="s">
        <v>82</v>
      </c>
      <c r="K15" s="5" t="s">
        <v>115</v>
      </c>
      <c r="L15" s="5" t="s">
        <v>120</v>
      </c>
      <c r="M15" s="5" t="s">
        <v>121</v>
      </c>
      <c r="N15" s="2"/>
      <c r="O15" s="1"/>
    </row>
    <row r="16" spans="1:15">
      <c r="A16" s="9">
        <v>3.712875711906972</v>
      </c>
      <c r="B16" s="10"/>
      <c r="C16" s="9">
        <v>133438.98644879999</v>
      </c>
      <c r="D16" s="10"/>
      <c r="E16" s="9">
        <v>94334582</v>
      </c>
      <c r="F16" s="9">
        <v>2.348902458919079</v>
      </c>
      <c r="G16" s="10"/>
      <c r="H16" s="10"/>
      <c r="I16" s="9">
        <v>15.809840105489348</v>
      </c>
      <c r="J16" s="10"/>
      <c r="K16" s="10"/>
      <c r="L16" s="10"/>
      <c r="M16" s="11" t="s">
        <v>1290</v>
      </c>
      <c r="N16" s="2"/>
      <c r="O16" s="1"/>
    </row>
    <row r="17" spans="1:15" ht="15.2" customHeight="1">
      <c r="A17" s="25" t="s">
        <v>1291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"/>
      <c r="O17" s="1"/>
    </row>
    <row r="18" spans="1:15">
      <c r="A18" s="4">
        <v>2.782451973532928E-10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54</v>
      </c>
      <c r="I18" s="4">
        <v>0</v>
      </c>
      <c r="J18" s="5"/>
      <c r="K18" s="5" t="s">
        <v>54</v>
      </c>
      <c r="L18" s="5" t="s">
        <v>54</v>
      </c>
      <c r="M18" s="5" t="s">
        <v>54</v>
      </c>
      <c r="N18" s="2"/>
      <c r="O18" s="1"/>
    </row>
    <row r="19" spans="1:15">
      <c r="A19" s="9">
        <v>2.782451973532928E-10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1" t="s">
        <v>1292</v>
      </c>
      <c r="N19" s="2"/>
      <c r="O19" s="1"/>
    </row>
    <row r="20" spans="1:15" ht="25.5">
      <c r="A20" s="9">
        <v>3.7128757124634619</v>
      </c>
      <c r="B20" s="10"/>
      <c r="C20" s="9">
        <v>133438.98646879999</v>
      </c>
      <c r="D20" s="10"/>
      <c r="E20" s="9">
        <v>94334582</v>
      </c>
      <c r="F20" s="9">
        <v>2.3489024585670228</v>
      </c>
      <c r="G20" s="10"/>
      <c r="H20" s="10"/>
      <c r="I20" s="9">
        <v>15.80984010311975</v>
      </c>
      <c r="J20" s="10"/>
      <c r="K20" s="10"/>
      <c r="L20" s="10"/>
      <c r="M20" s="11" t="s">
        <v>122</v>
      </c>
      <c r="N20" s="2"/>
      <c r="O20" s="1"/>
    </row>
    <row r="21" spans="1:15" ht="15.2" customHeight="1">
      <c r="A21" s="25" t="s">
        <v>123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"/>
      <c r="O21" s="1"/>
    </row>
    <row r="22" spans="1:15" ht="15.2" customHeight="1">
      <c r="A22" s="25" t="s">
        <v>1293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"/>
      <c r="O22" s="1"/>
    </row>
    <row r="23" spans="1:15">
      <c r="A23" s="4">
        <v>2.782451973532928E-10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54</v>
      </c>
      <c r="I23" s="4">
        <v>0</v>
      </c>
      <c r="J23" s="5"/>
      <c r="K23" s="5" t="s">
        <v>54</v>
      </c>
      <c r="L23" s="5" t="s">
        <v>54</v>
      </c>
      <c r="M23" s="5" t="s">
        <v>54</v>
      </c>
      <c r="N23" s="2"/>
      <c r="O23" s="1"/>
    </row>
    <row r="24" spans="1:15" ht="25.5">
      <c r="A24" s="9">
        <v>2.782451973532928E-10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1" t="s">
        <v>1294</v>
      </c>
      <c r="N24" s="2"/>
      <c r="O24" s="1"/>
    </row>
    <row r="25" spans="1:15" ht="15.2" customHeight="1">
      <c r="A25" s="25" t="s">
        <v>1295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"/>
      <c r="O25" s="1"/>
    </row>
    <row r="26" spans="1:15" ht="36">
      <c r="A26" s="4">
        <v>3.1789513797613703E-2</v>
      </c>
      <c r="B26" s="4">
        <v>5.83090379008746E-3</v>
      </c>
      <c r="C26" s="4">
        <v>1142.5</v>
      </c>
      <c r="D26" s="4">
        <v>114.25</v>
      </c>
      <c r="E26" s="4">
        <v>1000000</v>
      </c>
      <c r="F26" s="4">
        <v>3.69</v>
      </c>
      <c r="G26" s="4">
        <v>5.5</v>
      </c>
      <c r="H26" s="5" t="s">
        <v>52</v>
      </c>
      <c r="I26" s="4">
        <v>7.3</v>
      </c>
      <c r="J26" s="5" t="s">
        <v>82</v>
      </c>
      <c r="K26" s="5" t="s">
        <v>115</v>
      </c>
      <c r="L26" s="5" t="s">
        <v>124</v>
      </c>
      <c r="M26" s="5" t="s">
        <v>125</v>
      </c>
      <c r="N26" s="2"/>
      <c r="O26" s="1"/>
    </row>
    <row r="27" spans="1:15" ht="36">
      <c r="A27" s="4">
        <v>0.27820416314281315</v>
      </c>
      <c r="B27" s="4">
        <v>0.18544529937907001</v>
      </c>
      <c r="C27" s="4">
        <v>9998.5252500000006</v>
      </c>
      <c r="D27" s="4">
        <v>104.07</v>
      </c>
      <c r="E27" s="4">
        <v>9607500</v>
      </c>
      <c r="F27" s="4">
        <v>5.28</v>
      </c>
      <c r="G27" s="4">
        <v>5.5</v>
      </c>
      <c r="H27" s="5" t="s">
        <v>52</v>
      </c>
      <c r="I27" s="4">
        <v>15.19</v>
      </c>
      <c r="J27" s="5" t="s">
        <v>82</v>
      </c>
      <c r="K27" s="5" t="s">
        <v>115</v>
      </c>
      <c r="L27" s="5" t="s">
        <v>126</v>
      </c>
      <c r="M27" s="5" t="s">
        <v>127</v>
      </c>
      <c r="N27" s="2"/>
      <c r="O27" s="1"/>
    </row>
    <row r="28" spans="1:15">
      <c r="A28" s="9">
        <v>0.30999367694042684</v>
      </c>
      <c r="B28" s="10"/>
      <c r="C28" s="9">
        <v>11141.025250000001</v>
      </c>
      <c r="D28" s="10"/>
      <c r="E28" s="9">
        <v>10607500</v>
      </c>
      <c r="F28" s="9">
        <v>5.1169472324820369</v>
      </c>
      <c r="G28" s="10"/>
      <c r="H28" s="10"/>
      <c r="I28" s="9">
        <v>14.380889097033506</v>
      </c>
      <c r="J28" s="10"/>
      <c r="K28" s="10"/>
      <c r="L28" s="10"/>
      <c r="M28" s="11" t="s">
        <v>1296</v>
      </c>
      <c r="N28" s="2"/>
      <c r="O28" s="1"/>
    </row>
    <row r="29" spans="1:15" ht="15.2" customHeight="1">
      <c r="A29" s="25" t="s">
        <v>1297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"/>
      <c r="O29" s="1"/>
    </row>
    <row r="30" spans="1:15">
      <c r="A30" s="4">
        <v>2.782451973532928E-10</v>
      </c>
      <c r="B30" s="4">
        <v>0</v>
      </c>
      <c r="C30" s="4">
        <v>1.0000000000000001E-5</v>
      </c>
      <c r="D30" s="4">
        <v>0</v>
      </c>
      <c r="E30" s="4">
        <v>0</v>
      </c>
      <c r="F30" s="4">
        <v>0</v>
      </c>
      <c r="G30" s="4">
        <v>0</v>
      </c>
      <c r="H30" s="5" t="s">
        <v>54</v>
      </c>
      <c r="I30" s="4">
        <v>0</v>
      </c>
      <c r="J30" s="5"/>
      <c r="K30" s="5" t="s">
        <v>54</v>
      </c>
      <c r="L30" s="5" t="s">
        <v>54</v>
      </c>
      <c r="M30" s="5" t="s">
        <v>54</v>
      </c>
      <c r="N30" s="2"/>
      <c r="O30" s="1"/>
    </row>
    <row r="31" spans="1:15">
      <c r="A31" s="9">
        <v>2.782451973532928E-10</v>
      </c>
      <c r="B31" s="10"/>
      <c r="C31" s="9">
        <v>1.0000000000000001E-5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1" t="s">
        <v>1298</v>
      </c>
      <c r="N31" s="2"/>
      <c r="O31" s="1"/>
    </row>
    <row r="32" spans="1:15" ht="25.5">
      <c r="A32" s="9">
        <v>0.3099936774969172</v>
      </c>
      <c r="B32" s="10"/>
      <c r="C32" s="9">
        <v>11141.02527</v>
      </c>
      <c r="D32" s="10"/>
      <c r="E32" s="9">
        <v>10607500</v>
      </c>
      <c r="F32" s="9">
        <v>5.1169472232962629</v>
      </c>
      <c r="G32" s="10"/>
      <c r="H32" s="10"/>
      <c r="I32" s="9">
        <v>14.38088907121741</v>
      </c>
      <c r="J32" s="10"/>
      <c r="K32" s="10"/>
      <c r="L32" s="10"/>
      <c r="M32" s="11" t="s">
        <v>128</v>
      </c>
      <c r="N32" s="2"/>
      <c r="O32" s="1"/>
    </row>
    <row r="33" spans="1:15" ht="15.2" customHeight="1">
      <c r="A33" s="25" t="s">
        <v>129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"/>
      <c r="O33" s="1"/>
    </row>
    <row r="34" spans="1:15" ht="15.2" customHeight="1">
      <c r="A34" s="25" t="s">
        <v>1299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"/>
      <c r="O34" s="1"/>
    </row>
    <row r="35" spans="1:15">
      <c r="A35" s="4">
        <v>2.782451973532928E-10</v>
      </c>
      <c r="B35" s="4">
        <v>0</v>
      </c>
      <c r="C35" s="4">
        <v>1.0000000000000001E-5</v>
      </c>
      <c r="D35" s="4">
        <v>0</v>
      </c>
      <c r="E35" s="4">
        <v>0</v>
      </c>
      <c r="F35" s="4">
        <v>0</v>
      </c>
      <c r="G35" s="4">
        <v>0</v>
      </c>
      <c r="H35" s="5" t="s">
        <v>54</v>
      </c>
      <c r="I35" s="4">
        <v>0</v>
      </c>
      <c r="J35" s="5"/>
      <c r="K35" s="5" t="s">
        <v>54</v>
      </c>
      <c r="L35" s="5" t="s">
        <v>54</v>
      </c>
      <c r="M35" s="5" t="s">
        <v>54</v>
      </c>
      <c r="N35" s="2"/>
      <c r="O35" s="1"/>
    </row>
    <row r="36" spans="1:15">
      <c r="A36" s="9">
        <v>2.782451973532928E-10</v>
      </c>
      <c r="B36" s="10"/>
      <c r="C36" s="9">
        <v>1.0000000000000001E-5</v>
      </c>
      <c r="D36" s="10"/>
      <c r="E36" s="9">
        <v>0</v>
      </c>
      <c r="F36" s="9">
        <v>0</v>
      </c>
      <c r="G36" s="10"/>
      <c r="H36" s="10"/>
      <c r="I36" s="9">
        <v>0</v>
      </c>
      <c r="J36" s="10"/>
      <c r="K36" s="10"/>
      <c r="L36" s="10"/>
      <c r="M36" s="11" t="s">
        <v>1300</v>
      </c>
      <c r="N36" s="2"/>
      <c r="O36" s="1"/>
    </row>
    <row r="37" spans="1:15" ht="25.5">
      <c r="A37" s="9">
        <v>2.782451973532928E-10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1" t="s">
        <v>130</v>
      </c>
      <c r="N37" s="2"/>
      <c r="O37" s="1"/>
    </row>
    <row r="38" spans="1:15">
      <c r="A38" s="9">
        <v>4.0228693902386246</v>
      </c>
      <c r="B38" s="10"/>
      <c r="C38" s="9">
        <v>144580.0117488</v>
      </c>
      <c r="D38" s="10"/>
      <c r="E38" s="9">
        <v>104942082</v>
      </c>
      <c r="F38" s="9">
        <v>2.5622020445598053</v>
      </c>
      <c r="G38" s="10"/>
      <c r="H38" s="10"/>
      <c r="I38" s="9">
        <v>15.69972820368392</v>
      </c>
      <c r="J38" s="10"/>
      <c r="K38" s="10"/>
      <c r="L38" s="10"/>
      <c r="M38" s="11" t="s">
        <v>100</v>
      </c>
      <c r="N38" s="2"/>
      <c r="O38" s="1"/>
    </row>
    <row r="39" spans="1:15" ht="15.2" customHeight="1">
      <c r="A39" s="25" t="s">
        <v>101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"/>
      <c r="O39" s="1"/>
    </row>
    <row r="40" spans="1:15" ht="15.2" customHeight="1">
      <c r="A40" s="25" t="s">
        <v>131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"/>
      <c r="O40" s="1"/>
    </row>
    <row r="41" spans="1:15" ht="15.2" customHeight="1">
      <c r="A41" s="25" t="s">
        <v>132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"/>
      <c r="O41" s="1"/>
    </row>
    <row r="42" spans="1:15" ht="36">
      <c r="A42" s="4">
        <v>0.17754006586521831</v>
      </c>
      <c r="B42" s="4">
        <v>0.107</v>
      </c>
      <c r="C42" s="4">
        <v>6380.7054912000003</v>
      </c>
      <c r="D42" s="4">
        <v>108.97799999999999</v>
      </c>
      <c r="E42" s="4">
        <v>5855040</v>
      </c>
      <c r="F42" s="4">
        <v>3.02</v>
      </c>
      <c r="G42" s="4">
        <v>4</v>
      </c>
      <c r="H42" s="5" t="s">
        <v>37</v>
      </c>
      <c r="I42" s="4">
        <v>7.82</v>
      </c>
      <c r="J42" s="5" t="s">
        <v>133</v>
      </c>
      <c r="K42" s="5" t="s">
        <v>134</v>
      </c>
      <c r="L42" s="5" t="s">
        <v>135</v>
      </c>
      <c r="M42" s="5" t="s">
        <v>136</v>
      </c>
      <c r="N42" s="2"/>
      <c r="O42" s="1"/>
    </row>
    <row r="43" spans="1:15" ht="36">
      <c r="A43" s="4">
        <v>0.90872762559115761</v>
      </c>
      <c r="B43" s="4">
        <v>0.40400000000000003</v>
      </c>
      <c r="C43" s="4">
        <v>32659.238478690801</v>
      </c>
      <c r="D43" s="4">
        <v>115.62072600000025</v>
      </c>
      <c r="E43" s="4">
        <v>28246872</v>
      </c>
      <c r="F43" s="4">
        <v>2.19</v>
      </c>
      <c r="G43" s="4">
        <v>4.625</v>
      </c>
      <c r="H43" s="5" t="s">
        <v>38</v>
      </c>
      <c r="I43" s="4">
        <v>6.18</v>
      </c>
      <c r="J43" s="5" t="s">
        <v>137</v>
      </c>
      <c r="K43" s="5" t="s">
        <v>138</v>
      </c>
      <c r="L43" s="5" t="s">
        <v>139</v>
      </c>
      <c r="M43" s="5" t="s">
        <v>140</v>
      </c>
      <c r="N43" s="2"/>
      <c r="O43" s="1"/>
    </row>
    <row r="44" spans="1:15" ht="36">
      <c r="A44" s="4">
        <v>8.8880786826271374E-2</v>
      </c>
      <c r="B44" s="4">
        <v>0</v>
      </c>
      <c r="C44" s="4">
        <v>3194.3331878399999</v>
      </c>
      <c r="D44" s="4">
        <v>116.75194399999999</v>
      </c>
      <c r="E44" s="4">
        <v>2736000</v>
      </c>
      <c r="F44" s="4">
        <v>2.15</v>
      </c>
      <c r="G44" s="4">
        <v>5.125</v>
      </c>
      <c r="H44" s="5" t="s">
        <v>37</v>
      </c>
      <c r="I44" s="4">
        <v>5.3</v>
      </c>
      <c r="J44" s="5" t="s">
        <v>137</v>
      </c>
      <c r="K44" s="5" t="s">
        <v>138</v>
      </c>
      <c r="L44" s="5" t="s">
        <v>141</v>
      </c>
      <c r="M44" s="5" t="s">
        <v>142</v>
      </c>
      <c r="N44" s="2"/>
      <c r="O44" s="1"/>
    </row>
    <row r="45" spans="1:15" ht="36">
      <c r="A45" s="4">
        <v>8.3223448382221642E-3</v>
      </c>
      <c r="B45" s="4">
        <v>0</v>
      </c>
      <c r="C45" s="4">
        <v>299.10111360000002</v>
      </c>
      <c r="D45" s="4">
        <v>135.11000000000001</v>
      </c>
      <c r="E45" s="4">
        <v>221376</v>
      </c>
      <c r="F45" s="4">
        <v>4.51</v>
      </c>
      <c r="G45" s="4">
        <v>6.875</v>
      </c>
      <c r="H45" s="5" t="s">
        <v>39</v>
      </c>
      <c r="I45" s="4">
        <v>12.82</v>
      </c>
      <c r="J45" s="5" t="s">
        <v>137</v>
      </c>
      <c r="K45" s="5" t="s">
        <v>138</v>
      </c>
      <c r="L45" s="5" t="s">
        <v>143</v>
      </c>
      <c r="M45" s="5" t="s">
        <v>144</v>
      </c>
      <c r="N45" s="2"/>
      <c r="O45" s="1"/>
    </row>
    <row r="46" spans="1:15" ht="36">
      <c r="A46" s="4">
        <v>0.16590397939305979</v>
      </c>
      <c r="B46" s="4">
        <v>0.48</v>
      </c>
      <c r="C46" s="4">
        <v>5962.51008</v>
      </c>
      <c r="D46" s="4">
        <v>136.20500000000001</v>
      </c>
      <c r="E46" s="4">
        <v>4377600</v>
      </c>
      <c r="F46" s="4">
        <v>4.29</v>
      </c>
      <c r="G46" s="4">
        <v>7.25</v>
      </c>
      <c r="H46" s="5" t="s">
        <v>37</v>
      </c>
      <c r="I46" s="4">
        <v>10.35</v>
      </c>
      <c r="J46" s="5" t="s">
        <v>137</v>
      </c>
      <c r="K46" s="5" t="s">
        <v>138</v>
      </c>
      <c r="L46" s="5" t="s">
        <v>145</v>
      </c>
      <c r="M46" s="5" t="s">
        <v>146</v>
      </c>
      <c r="N46" s="2"/>
      <c r="O46" s="1"/>
    </row>
    <row r="47" spans="1:15">
      <c r="A47" s="9">
        <v>1.3493748025139292</v>
      </c>
      <c r="B47" s="10"/>
      <c r="C47" s="9">
        <v>48495.888351330803</v>
      </c>
      <c r="D47" s="10"/>
      <c r="E47" s="9">
        <v>41436888</v>
      </c>
      <c r="F47" s="9">
        <v>2.5690712698890059</v>
      </c>
      <c r="G47" s="10"/>
      <c r="H47" s="10"/>
      <c r="I47" s="9">
        <v>6.8914632477337845</v>
      </c>
      <c r="J47" s="10"/>
      <c r="K47" s="10"/>
      <c r="L47" s="10"/>
      <c r="M47" s="11" t="s">
        <v>554</v>
      </c>
      <c r="N47" s="2"/>
      <c r="O47" s="1"/>
    </row>
    <row r="48" spans="1:15" ht="25.5">
      <c r="A48" s="9">
        <v>1.3493748025139292</v>
      </c>
      <c r="B48" s="10"/>
      <c r="C48" s="9">
        <v>48495.888351330803</v>
      </c>
      <c r="D48" s="10"/>
      <c r="E48" s="9">
        <v>41436888</v>
      </c>
      <c r="F48" s="9">
        <v>2.5690712698890059</v>
      </c>
      <c r="G48" s="10"/>
      <c r="H48" s="10"/>
      <c r="I48" s="9">
        <v>6.8914632477337845</v>
      </c>
      <c r="J48" s="10"/>
      <c r="K48" s="10"/>
      <c r="L48" s="10"/>
      <c r="M48" s="11" t="s">
        <v>147</v>
      </c>
      <c r="N48" s="2"/>
      <c r="O48" s="1"/>
    </row>
    <row r="49" spans="1:15" ht="15.2" customHeight="1">
      <c r="A49" s="25" t="s">
        <v>148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"/>
      <c r="O49" s="1"/>
    </row>
    <row r="50" spans="1:15" ht="15.2" customHeight="1">
      <c r="A50" s="25" t="s">
        <v>132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"/>
      <c r="O50" s="1"/>
    </row>
    <row r="51" spans="1:15">
      <c r="A51" s="4">
        <v>2.782451973532928E-10</v>
      </c>
      <c r="B51" s="4">
        <v>0</v>
      </c>
      <c r="C51" s="4">
        <v>1.0000000000000001E-5</v>
      </c>
      <c r="D51" s="4">
        <v>0</v>
      </c>
      <c r="E51" s="4">
        <v>0</v>
      </c>
      <c r="F51" s="4">
        <v>0</v>
      </c>
      <c r="G51" s="4">
        <v>0</v>
      </c>
      <c r="H51" s="5" t="s">
        <v>54</v>
      </c>
      <c r="I51" s="4">
        <v>0</v>
      </c>
      <c r="J51" s="5"/>
      <c r="K51" s="5" t="s">
        <v>54</v>
      </c>
      <c r="L51" s="5" t="s">
        <v>54</v>
      </c>
      <c r="M51" s="5" t="s">
        <v>54</v>
      </c>
      <c r="N51" s="2"/>
      <c r="O51" s="1"/>
    </row>
    <row r="52" spans="1:15">
      <c r="A52" s="9">
        <v>2.782451973532928E-10</v>
      </c>
      <c r="B52" s="10"/>
      <c r="C52" s="9">
        <v>1.0000000000000001E-5</v>
      </c>
      <c r="D52" s="10"/>
      <c r="E52" s="9">
        <v>0</v>
      </c>
      <c r="F52" s="9">
        <v>0</v>
      </c>
      <c r="G52" s="10"/>
      <c r="H52" s="10"/>
      <c r="I52" s="9">
        <v>0</v>
      </c>
      <c r="J52" s="10"/>
      <c r="K52" s="10"/>
      <c r="L52" s="10"/>
      <c r="M52" s="11" t="s">
        <v>554</v>
      </c>
      <c r="N52" s="2"/>
      <c r="O52" s="1"/>
    </row>
    <row r="53" spans="1:15" ht="38.25">
      <c r="A53" s="9">
        <v>2.782451973532928E-10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1" t="s">
        <v>149</v>
      </c>
      <c r="N53" s="2"/>
      <c r="O53" s="1"/>
    </row>
    <row r="54" spans="1:15">
      <c r="A54" s="9">
        <v>1.3493748027921744</v>
      </c>
      <c r="B54" s="10"/>
      <c r="C54" s="9">
        <v>48495.888361330799</v>
      </c>
      <c r="D54" s="10"/>
      <c r="E54" s="9">
        <v>41436888</v>
      </c>
      <c r="F54" s="9">
        <v>2.5690712693592554</v>
      </c>
      <c r="G54" s="10"/>
      <c r="H54" s="10"/>
      <c r="I54" s="9">
        <v>6.8914632463127434</v>
      </c>
      <c r="J54" s="10"/>
      <c r="K54" s="10"/>
      <c r="L54" s="10"/>
      <c r="M54" s="11" t="s">
        <v>106</v>
      </c>
      <c r="N54" s="2"/>
      <c r="O54" s="1"/>
    </row>
    <row r="55" spans="1:15" ht="38.25">
      <c r="A55" s="6">
        <v>5.3722441930307996</v>
      </c>
      <c r="B55" s="12"/>
      <c r="C55" s="6">
        <v>193075.90011013081</v>
      </c>
      <c r="D55" s="12"/>
      <c r="E55" s="6">
        <v>146378970</v>
      </c>
      <c r="F55" s="6">
        <v>2.5639274238474998</v>
      </c>
      <c r="G55" s="12"/>
      <c r="H55" s="12"/>
      <c r="I55" s="6">
        <v>13.48731001070365</v>
      </c>
      <c r="J55" s="12"/>
      <c r="K55" s="12"/>
      <c r="L55" s="12"/>
      <c r="M55" s="7" t="s">
        <v>150</v>
      </c>
      <c r="N55" s="2"/>
      <c r="O55" s="1"/>
    </row>
    <row r="56" spans="1:15" ht="36" customHeight="1">
      <c r="A56" s="24" t="s">
        <v>33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1"/>
    </row>
  </sheetData>
  <mergeCells count="20">
    <mergeCell ref="A2:N2"/>
    <mergeCell ref="A3:N3"/>
    <mergeCell ref="A4:N4"/>
    <mergeCell ref="A7:M7"/>
    <mergeCell ref="A8:M8"/>
    <mergeCell ref="A9:M9"/>
    <mergeCell ref="A12:M12"/>
    <mergeCell ref="A17:M17"/>
    <mergeCell ref="A21:M21"/>
    <mergeCell ref="A22:M22"/>
    <mergeCell ref="A25:M25"/>
    <mergeCell ref="A29:M29"/>
    <mergeCell ref="A50:M50"/>
    <mergeCell ref="A56:N56"/>
    <mergeCell ref="A33:M33"/>
    <mergeCell ref="A34:M34"/>
    <mergeCell ref="A39:M39"/>
    <mergeCell ref="A40:M40"/>
    <mergeCell ref="A41:M41"/>
    <mergeCell ref="A49:M49"/>
  </mergeCells>
  <pageMargins left="0.5" right="0.5" top="0.4" bottom="0.4" header="0.4" footer="0.4"/>
  <pageSetup orientation="landscape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28"/>
  <sheetViews>
    <sheetView showGridLines="0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1" t="s">
        <v>151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109</v>
      </c>
      <c r="C6" s="3" t="s">
        <v>110</v>
      </c>
      <c r="D6" s="3" t="s">
        <v>111</v>
      </c>
      <c r="E6" s="3" t="s">
        <v>112</v>
      </c>
      <c r="F6" s="3" t="s">
        <v>44</v>
      </c>
      <c r="G6" s="3" t="s">
        <v>45</v>
      </c>
      <c r="H6" s="3" t="s">
        <v>36</v>
      </c>
      <c r="I6" s="3" t="s">
        <v>113</v>
      </c>
      <c r="J6" s="3" t="s">
        <v>46</v>
      </c>
      <c r="K6" s="3" t="s">
        <v>47</v>
      </c>
      <c r="L6" s="3" t="s">
        <v>152</v>
      </c>
      <c r="M6" s="3" t="s">
        <v>48</v>
      </c>
      <c r="N6" s="3" t="s">
        <v>49</v>
      </c>
      <c r="O6" s="1"/>
    </row>
    <row r="7" spans="1:15" ht="15.2" customHeight="1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1"/>
    </row>
    <row r="8" spans="1:15" ht="15.2" customHeight="1">
      <c r="A8" s="25" t="s">
        <v>153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1"/>
    </row>
    <row r="9" spans="1:15">
      <c r="A9" s="4">
        <v>2.782451973532928E-10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54</v>
      </c>
      <c r="I9" s="4">
        <v>0</v>
      </c>
      <c r="J9" s="5"/>
      <c r="K9" s="5" t="s">
        <v>54</v>
      </c>
      <c r="L9" s="5" t="s">
        <v>54</v>
      </c>
      <c r="M9" s="5" t="s">
        <v>54</v>
      </c>
      <c r="N9" s="5" t="s">
        <v>54</v>
      </c>
      <c r="O9" s="1"/>
    </row>
    <row r="10" spans="1:15">
      <c r="A10" s="9">
        <v>2.782451973532928E-10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154</v>
      </c>
      <c r="O10" s="1"/>
    </row>
    <row r="11" spans="1:15" ht="15.2" customHeight="1">
      <c r="A11" s="25" t="s">
        <v>123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1"/>
    </row>
    <row r="12" spans="1:15">
      <c r="A12" s="4">
        <v>2.782451973532928E-10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54</v>
      </c>
      <c r="I12" s="4">
        <v>0</v>
      </c>
      <c r="J12" s="5"/>
      <c r="K12" s="5" t="s">
        <v>54</v>
      </c>
      <c r="L12" s="5" t="s">
        <v>54</v>
      </c>
      <c r="M12" s="5" t="s">
        <v>54</v>
      </c>
      <c r="N12" s="5" t="s">
        <v>54</v>
      </c>
      <c r="O12" s="1"/>
    </row>
    <row r="13" spans="1:15" ht="25.5">
      <c r="A13" s="9">
        <v>2.782451973532928E-10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128</v>
      </c>
      <c r="O13" s="1"/>
    </row>
    <row r="14" spans="1:15" ht="15.2" customHeight="1">
      <c r="A14" s="25" t="s">
        <v>155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1"/>
    </row>
    <row r="15" spans="1:15">
      <c r="A15" s="4">
        <v>2.782451973532928E-10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54</v>
      </c>
      <c r="I15" s="4">
        <v>0</v>
      </c>
      <c r="J15" s="5"/>
      <c r="K15" s="5" t="s">
        <v>54</v>
      </c>
      <c r="L15" s="5" t="s">
        <v>54</v>
      </c>
      <c r="M15" s="5" t="s">
        <v>54</v>
      </c>
      <c r="N15" s="5" t="s">
        <v>54</v>
      </c>
      <c r="O15" s="1"/>
    </row>
    <row r="16" spans="1:15" ht="25.5">
      <c r="A16" s="9">
        <v>2.782451973532928E-10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156</v>
      </c>
      <c r="O16" s="1"/>
    </row>
    <row r="17" spans="1:15">
      <c r="A17" s="9">
        <v>8.3473559205987841E-10</v>
      </c>
      <c r="B17" s="10"/>
      <c r="C17" s="9">
        <v>3.0000000000000001E-5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1" t="s">
        <v>100</v>
      </c>
      <c r="O17" s="1"/>
    </row>
    <row r="18" spans="1:15" ht="15.2" customHeight="1">
      <c r="A18" s="25" t="s">
        <v>101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"/>
    </row>
    <row r="19" spans="1:15" ht="15.2" customHeight="1">
      <c r="A19" s="25" t="s">
        <v>157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"/>
    </row>
    <row r="20" spans="1:15">
      <c r="A20" s="4">
        <v>2.782451973532928E-10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54</v>
      </c>
      <c r="I20" s="4">
        <v>0</v>
      </c>
      <c r="J20" s="5"/>
      <c r="K20" s="5" t="s">
        <v>54</v>
      </c>
      <c r="L20" s="5" t="s">
        <v>54</v>
      </c>
      <c r="M20" s="5" t="s">
        <v>54</v>
      </c>
      <c r="N20" s="5" t="s">
        <v>54</v>
      </c>
      <c r="O20" s="1"/>
    </row>
    <row r="21" spans="1:15" ht="25.5">
      <c r="A21" s="9">
        <v>2.782451973532928E-10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1" t="s">
        <v>158</v>
      </c>
      <c r="O21" s="1"/>
    </row>
    <row r="22" spans="1:15" ht="15.2" customHeight="1">
      <c r="A22" s="25" t="s">
        <v>159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1"/>
    </row>
    <row r="23" spans="1:15">
      <c r="A23" s="4">
        <v>2.782451973532928E-10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54</v>
      </c>
      <c r="I23" s="4">
        <v>0</v>
      </c>
      <c r="J23" s="5"/>
      <c r="K23" s="5" t="s">
        <v>54</v>
      </c>
      <c r="L23" s="5" t="s">
        <v>54</v>
      </c>
      <c r="M23" s="5" t="s">
        <v>54</v>
      </c>
      <c r="N23" s="5" t="s">
        <v>54</v>
      </c>
      <c r="O23" s="1"/>
    </row>
    <row r="24" spans="1:15" ht="25.5">
      <c r="A24" s="9">
        <v>2.782451973532928E-10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1" t="s">
        <v>160</v>
      </c>
      <c r="O24" s="1"/>
    </row>
    <row r="25" spans="1:15">
      <c r="A25" s="9">
        <v>5.5649039470658561E-10</v>
      </c>
      <c r="B25" s="10"/>
      <c r="C25" s="9">
        <v>2.0000000000000002E-5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1" t="s">
        <v>106</v>
      </c>
      <c r="O25" s="1"/>
    </row>
    <row r="26" spans="1:15" ht="25.5">
      <c r="A26" s="6">
        <v>1.391225986766464E-9</v>
      </c>
      <c r="B26" s="12"/>
      <c r="C26" s="6">
        <v>5.0000000000000002E-5</v>
      </c>
      <c r="D26" s="12"/>
      <c r="E26" s="6">
        <v>0</v>
      </c>
      <c r="F26" s="6">
        <v>0</v>
      </c>
      <c r="G26" s="12"/>
      <c r="H26" s="12"/>
      <c r="I26" s="6">
        <v>0</v>
      </c>
      <c r="J26" s="12"/>
      <c r="K26" s="12"/>
      <c r="L26" s="12"/>
      <c r="M26" s="12"/>
      <c r="N26" s="7" t="s">
        <v>161</v>
      </c>
      <c r="O26" s="1"/>
    </row>
    <row r="27" spans="1:15" ht="20.100000000000001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</row>
    <row r="28" spans="1:15" ht="36" customHeight="1">
      <c r="A28" s="24" t="s">
        <v>33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</row>
  </sheetData>
  <mergeCells count="11">
    <mergeCell ref="A28:O28"/>
    <mergeCell ref="A2:O2"/>
    <mergeCell ref="A3:O3"/>
    <mergeCell ref="A4:O4"/>
    <mergeCell ref="A7:N7"/>
    <mergeCell ref="A8:N8"/>
    <mergeCell ref="A11:N11"/>
    <mergeCell ref="A14:N14"/>
    <mergeCell ref="A18:N18"/>
    <mergeCell ref="A19:N19"/>
    <mergeCell ref="A22:N22"/>
  </mergeCells>
  <pageMargins left="0.5" right="0.5" top="0.4" bottom="0.4" header="0.4" footer="0.4"/>
  <pageSetup orientation="landscape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77"/>
  <sheetViews>
    <sheetView showGridLines="0" topLeftCell="A61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1" t="s">
        <v>162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109</v>
      </c>
      <c r="C6" s="3" t="s">
        <v>110</v>
      </c>
      <c r="D6" s="3" t="s">
        <v>111</v>
      </c>
      <c r="E6" s="3" t="s">
        <v>112</v>
      </c>
      <c r="F6" s="3" t="s">
        <v>44</v>
      </c>
      <c r="G6" s="3" t="s">
        <v>45</v>
      </c>
      <c r="H6" s="3" t="s">
        <v>36</v>
      </c>
      <c r="I6" s="3" t="s">
        <v>113</v>
      </c>
      <c r="J6" s="3" t="s">
        <v>46</v>
      </c>
      <c r="K6" s="3" t="s">
        <v>47</v>
      </c>
      <c r="L6" s="3" t="s">
        <v>152</v>
      </c>
      <c r="M6" s="3" t="s">
        <v>48</v>
      </c>
      <c r="N6" s="3" t="s">
        <v>49</v>
      </c>
      <c r="O6" s="1"/>
    </row>
    <row r="7" spans="1:15" ht="15.2" customHeight="1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1"/>
    </row>
    <row r="8" spans="1:15" ht="15.2" customHeight="1">
      <c r="A8" s="25" t="s">
        <v>163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1"/>
    </row>
    <row r="9" spans="1:15" ht="24">
      <c r="A9" s="4">
        <v>5.7040022204343691E-2</v>
      </c>
      <c r="B9" s="4">
        <v>0.20637771569265301</v>
      </c>
      <c r="C9" s="4">
        <v>2049.9912576000002</v>
      </c>
      <c r="D9" s="4">
        <v>126.72</v>
      </c>
      <c r="E9" s="4">
        <v>1617733</v>
      </c>
      <c r="F9" s="4">
        <v>2.14</v>
      </c>
      <c r="G9" s="4">
        <v>5</v>
      </c>
      <c r="H9" s="5" t="s">
        <v>52</v>
      </c>
      <c r="I9" s="4">
        <v>7.77</v>
      </c>
      <c r="J9" s="5" t="s">
        <v>82</v>
      </c>
      <c r="K9" s="5" t="s">
        <v>83</v>
      </c>
      <c r="L9" s="5" t="s">
        <v>164</v>
      </c>
      <c r="M9" s="5" t="s">
        <v>165</v>
      </c>
      <c r="N9" s="5" t="s">
        <v>166</v>
      </c>
      <c r="O9" s="1"/>
    </row>
    <row r="10" spans="1:15" ht="36">
      <c r="A10" s="4">
        <v>1.383524159703725E-8</v>
      </c>
      <c r="B10" s="4">
        <v>6.7692292649575997E-8</v>
      </c>
      <c r="C10" s="4">
        <v>4.9723200000000001E-4</v>
      </c>
      <c r="D10" s="4">
        <v>138.12</v>
      </c>
      <c r="E10" s="4">
        <v>0.36</v>
      </c>
      <c r="F10" s="4">
        <v>1.25</v>
      </c>
      <c r="G10" s="4">
        <v>4.6500000000000004</v>
      </c>
      <c r="H10" s="5" t="s">
        <v>52</v>
      </c>
      <c r="I10" s="4">
        <v>4.43</v>
      </c>
      <c r="J10" s="5" t="s">
        <v>82</v>
      </c>
      <c r="K10" s="5" t="s">
        <v>167</v>
      </c>
      <c r="L10" s="5" t="s">
        <v>168</v>
      </c>
      <c r="M10" s="5" t="s">
        <v>169</v>
      </c>
      <c r="N10" s="5" t="s">
        <v>170</v>
      </c>
      <c r="O10" s="1"/>
    </row>
    <row r="11" spans="1:15" ht="36">
      <c r="A11" s="4">
        <v>4.562664746199295E-2</v>
      </c>
      <c r="B11" s="4">
        <v>3.08043240029603E-2</v>
      </c>
      <c r="C11" s="4">
        <v>1639.8</v>
      </c>
      <c r="D11" s="4">
        <v>136.65</v>
      </c>
      <c r="E11" s="4">
        <v>1200000</v>
      </c>
      <c r="F11" s="4">
        <v>1.52</v>
      </c>
      <c r="G11" s="4">
        <v>4.0999999999999996</v>
      </c>
      <c r="H11" s="5" t="s">
        <v>52</v>
      </c>
      <c r="I11" s="4">
        <v>5.49</v>
      </c>
      <c r="J11" s="5" t="s">
        <v>82</v>
      </c>
      <c r="K11" s="5" t="s">
        <v>167</v>
      </c>
      <c r="L11" s="5" t="s">
        <v>164</v>
      </c>
      <c r="M11" s="5" t="s">
        <v>171</v>
      </c>
      <c r="N11" s="5" t="s">
        <v>172</v>
      </c>
      <c r="O11" s="1"/>
    </row>
    <row r="12" spans="1:15" ht="36">
      <c r="A12" s="4">
        <v>5.3530910204244345E-2</v>
      </c>
      <c r="B12" s="4">
        <v>5.5126081665183402E-2</v>
      </c>
      <c r="C12" s="4">
        <v>1923.875442</v>
      </c>
      <c r="D12" s="4">
        <v>120.15</v>
      </c>
      <c r="E12" s="4">
        <v>1601228</v>
      </c>
      <c r="F12" s="4">
        <v>2.12</v>
      </c>
      <c r="G12" s="4">
        <v>4</v>
      </c>
      <c r="H12" s="5" t="s">
        <v>52</v>
      </c>
      <c r="I12" s="4">
        <v>7.08</v>
      </c>
      <c r="J12" s="5" t="s">
        <v>82</v>
      </c>
      <c r="K12" s="5" t="s">
        <v>167</v>
      </c>
      <c r="L12" s="5" t="s">
        <v>164</v>
      </c>
      <c r="M12" s="5" t="s">
        <v>173</v>
      </c>
      <c r="N12" s="5" t="s">
        <v>174</v>
      </c>
      <c r="O12" s="1"/>
    </row>
    <row r="13" spans="1:15" ht="36">
      <c r="A13" s="4">
        <v>9.5679489527325884E-2</v>
      </c>
      <c r="B13" s="4">
        <v>0.28991294272822199</v>
      </c>
      <c r="C13" s="4">
        <v>3438.6753279999998</v>
      </c>
      <c r="D13" s="4">
        <v>118.88</v>
      </c>
      <c r="E13" s="4">
        <v>2892560</v>
      </c>
      <c r="F13" s="4">
        <v>2.3199999999999998</v>
      </c>
      <c r="G13" s="4">
        <v>4.2</v>
      </c>
      <c r="H13" s="5" t="s">
        <v>52</v>
      </c>
      <c r="I13" s="4">
        <v>7.7</v>
      </c>
      <c r="J13" s="5" t="s">
        <v>82</v>
      </c>
      <c r="K13" s="5" t="s">
        <v>167</v>
      </c>
      <c r="L13" s="5" t="s">
        <v>164</v>
      </c>
      <c r="M13" s="5" t="s">
        <v>175</v>
      </c>
      <c r="N13" s="5" t="s">
        <v>176</v>
      </c>
      <c r="O13" s="1"/>
    </row>
    <row r="14" spans="1:15" ht="24">
      <c r="A14" s="4">
        <v>1.4850836567376767E-3</v>
      </c>
      <c r="B14" s="4">
        <v>4.9056036606240803E-3</v>
      </c>
      <c r="C14" s="4">
        <v>53.373199999999997</v>
      </c>
      <c r="D14" s="4">
        <v>113.56</v>
      </c>
      <c r="E14" s="4">
        <v>47000</v>
      </c>
      <c r="F14" s="4">
        <v>2.2400000000000002</v>
      </c>
      <c r="G14" s="4">
        <v>3.7</v>
      </c>
      <c r="H14" s="5" t="s">
        <v>52</v>
      </c>
      <c r="I14" s="4">
        <v>6.73</v>
      </c>
      <c r="J14" s="5" t="s">
        <v>177</v>
      </c>
      <c r="K14" s="5" t="s">
        <v>86</v>
      </c>
      <c r="L14" s="5" t="s">
        <v>178</v>
      </c>
      <c r="M14" s="5" t="s">
        <v>179</v>
      </c>
      <c r="N14" s="5" t="s">
        <v>180</v>
      </c>
      <c r="O14" s="1"/>
    </row>
    <row r="15" spans="1:15" ht="36">
      <c r="A15" s="4">
        <v>9.1820915126586619E-3</v>
      </c>
      <c r="B15" s="4">
        <v>0.18389153885790999</v>
      </c>
      <c r="C15" s="4">
        <v>330</v>
      </c>
      <c r="D15" s="4">
        <v>110</v>
      </c>
      <c r="E15" s="4">
        <v>300000</v>
      </c>
      <c r="F15" s="4">
        <v>3.11</v>
      </c>
      <c r="G15" s="4">
        <v>3.85</v>
      </c>
      <c r="H15" s="5" t="s">
        <v>52</v>
      </c>
      <c r="I15" s="4">
        <v>9.17</v>
      </c>
      <c r="J15" s="5" t="s">
        <v>82</v>
      </c>
      <c r="K15" s="5" t="s">
        <v>86</v>
      </c>
      <c r="L15" s="5" t="s">
        <v>168</v>
      </c>
      <c r="M15" s="5" t="s">
        <v>181</v>
      </c>
      <c r="N15" s="5" t="s">
        <v>182</v>
      </c>
      <c r="O15" s="1"/>
    </row>
    <row r="16" spans="1:15" ht="48">
      <c r="A16" s="4">
        <v>4.040854832890824E-3</v>
      </c>
      <c r="B16" s="4">
        <v>7.1624769423181897E-2</v>
      </c>
      <c r="C16" s="4">
        <v>145.22640000000001</v>
      </c>
      <c r="D16" s="4">
        <v>110.02</v>
      </c>
      <c r="E16" s="4">
        <v>132000</v>
      </c>
      <c r="F16" s="4">
        <v>3.05</v>
      </c>
      <c r="G16" s="4">
        <v>3.85</v>
      </c>
      <c r="H16" s="5" t="s">
        <v>52</v>
      </c>
      <c r="I16" s="4">
        <v>8.49</v>
      </c>
      <c r="J16" s="5" t="s">
        <v>82</v>
      </c>
      <c r="K16" s="5" t="s">
        <v>86</v>
      </c>
      <c r="L16" s="5" t="s">
        <v>168</v>
      </c>
      <c r="M16" s="5" t="s">
        <v>183</v>
      </c>
      <c r="N16" s="5" t="s">
        <v>184</v>
      </c>
      <c r="O16" s="1"/>
    </row>
    <row r="17" spans="1:15" ht="36">
      <c r="A17" s="4">
        <v>7.1411864572722044E-3</v>
      </c>
      <c r="B17" s="4">
        <v>1.5762541870432401E-2</v>
      </c>
      <c r="C17" s="4">
        <v>256.65084339999999</v>
      </c>
      <c r="D17" s="4">
        <v>120.61</v>
      </c>
      <c r="E17" s="4">
        <v>212794</v>
      </c>
      <c r="F17" s="4">
        <v>2.2400000000000002</v>
      </c>
      <c r="G17" s="4">
        <v>4</v>
      </c>
      <c r="H17" s="5" t="s">
        <v>52</v>
      </c>
      <c r="I17" s="4">
        <v>6.82</v>
      </c>
      <c r="J17" s="5" t="s">
        <v>82</v>
      </c>
      <c r="K17" s="5" t="s">
        <v>86</v>
      </c>
      <c r="L17" s="5" t="s">
        <v>164</v>
      </c>
      <c r="M17" s="5" t="s">
        <v>185</v>
      </c>
      <c r="N17" s="5" t="s">
        <v>186</v>
      </c>
      <c r="O17" s="1"/>
    </row>
    <row r="18" spans="1:15" ht="36">
      <c r="A18" s="4">
        <v>8.0787380070739145E-9</v>
      </c>
      <c r="B18" s="4">
        <v>5.77499942250006E-8</v>
      </c>
      <c r="C18" s="4">
        <v>2.9034599999999997E-4</v>
      </c>
      <c r="D18" s="4">
        <v>138.26</v>
      </c>
      <c r="E18" s="4">
        <v>0.21</v>
      </c>
      <c r="F18" s="4">
        <v>1.04</v>
      </c>
      <c r="G18" s="4">
        <v>4.05</v>
      </c>
      <c r="H18" s="5" t="s">
        <v>52</v>
      </c>
      <c r="I18" s="4">
        <v>4.4000000000000004</v>
      </c>
      <c r="J18" s="5" t="s">
        <v>187</v>
      </c>
      <c r="K18" s="5" t="s">
        <v>188</v>
      </c>
      <c r="L18" s="5" t="s">
        <v>168</v>
      </c>
      <c r="M18" s="5" t="s">
        <v>189</v>
      </c>
      <c r="N18" s="5" t="s">
        <v>190</v>
      </c>
      <c r="O18" s="1"/>
    </row>
    <row r="19" spans="1:15" ht="36">
      <c r="A19" s="4">
        <v>1.6214297581662589E-3</v>
      </c>
      <c r="B19" s="4">
        <v>8.6275120563255106E-3</v>
      </c>
      <c r="C19" s="4">
        <v>58.273414010000003</v>
      </c>
      <c r="D19" s="4">
        <v>134.9</v>
      </c>
      <c r="E19" s="4">
        <v>43197.49</v>
      </c>
      <c r="F19" s="4">
        <v>0.88</v>
      </c>
      <c r="G19" s="4">
        <v>4.28</v>
      </c>
      <c r="H19" s="5" t="s">
        <v>52</v>
      </c>
      <c r="I19" s="4">
        <v>3.11</v>
      </c>
      <c r="J19" s="5" t="s">
        <v>187</v>
      </c>
      <c r="K19" s="5" t="s">
        <v>188</v>
      </c>
      <c r="L19" s="5" t="s">
        <v>168</v>
      </c>
      <c r="M19" s="5" t="s">
        <v>191</v>
      </c>
      <c r="N19" s="5" t="s">
        <v>192</v>
      </c>
      <c r="O19" s="1"/>
    </row>
    <row r="20" spans="1:15" ht="24">
      <c r="A20" s="4">
        <v>1.1021574697169049E-2</v>
      </c>
      <c r="B20" s="4">
        <v>0.109776500108011</v>
      </c>
      <c r="C20" s="4">
        <v>396.11015040000001</v>
      </c>
      <c r="D20" s="4">
        <v>119.92</v>
      </c>
      <c r="E20" s="4">
        <v>330312</v>
      </c>
      <c r="F20" s="4">
        <v>1.96</v>
      </c>
      <c r="G20" s="4">
        <v>4.1500000000000004</v>
      </c>
      <c r="H20" s="5" t="s">
        <v>52</v>
      </c>
      <c r="I20" s="4">
        <v>6.33</v>
      </c>
      <c r="J20" s="5" t="s">
        <v>187</v>
      </c>
      <c r="K20" s="5" t="s">
        <v>138</v>
      </c>
      <c r="L20" s="5" t="s">
        <v>164</v>
      </c>
      <c r="M20" s="5" t="s">
        <v>193</v>
      </c>
      <c r="N20" s="5" t="s">
        <v>194</v>
      </c>
      <c r="O20" s="1"/>
    </row>
    <row r="21" spans="1:15" ht="36">
      <c r="A21" s="4">
        <v>2.3092793207218125E-2</v>
      </c>
      <c r="B21" s="4">
        <v>0.11427773298372799</v>
      </c>
      <c r="C21" s="4">
        <v>829.94399999999996</v>
      </c>
      <c r="D21" s="4">
        <v>115.27</v>
      </c>
      <c r="E21" s="4">
        <v>720000</v>
      </c>
      <c r="F21" s="4">
        <v>2.63</v>
      </c>
      <c r="G21" s="4">
        <v>3.75</v>
      </c>
      <c r="H21" s="5" t="s">
        <v>52</v>
      </c>
      <c r="I21" s="4">
        <v>7.26</v>
      </c>
      <c r="J21" s="5" t="s">
        <v>82</v>
      </c>
      <c r="K21" s="5" t="s">
        <v>134</v>
      </c>
      <c r="L21" s="5" t="s">
        <v>168</v>
      </c>
      <c r="M21" s="5" t="s">
        <v>195</v>
      </c>
      <c r="N21" s="5" t="s">
        <v>196</v>
      </c>
      <c r="O21" s="1"/>
    </row>
    <row r="22" spans="1:15" ht="36">
      <c r="A22" s="4">
        <v>0.13799028440645594</v>
      </c>
      <c r="B22" s="4">
        <v>0.21113232335793899</v>
      </c>
      <c r="C22" s="4">
        <v>4959.3051638999996</v>
      </c>
      <c r="D22" s="4">
        <v>138.01</v>
      </c>
      <c r="E22" s="4">
        <v>3593439</v>
      </c>
      <c r="F22" s="4">
        <v>2.42</v>
      </c>
      <c r="G22" s="4">
        <v>4.5</v>
      </c>
      <c r="H22" s="5" t="s">
        <v>52</v>
      </c>
      <c r="I22" s="4">
        <v>7.43</v>
      </c>
      <c r="J22" s="5" t="s">
        <v>82</v>
      </c>
      <c r="K22" s="5" t="s">
        <v>134</v>
      </c>
      <c r="L22" s="5" t="s">
        <v>164</v>
      </c>
      <c r="M22" s="5" t="s">
        <v>197</v>
      </c>
      <c r="N22" s="5" t="s">
        <v>198</v>
      </c>
      <c r="O22" s="1"/>
    </row>
    <row r="23" spans="1:15" ht="24">
      <c r="A23" s="4">
        <v>3.0669269973814021E-3</v>
      </c>
      <c r="B23" s="4">
        <v>3.16923623445826E-2</v>
      </c>
      <c r="C23" s="4">
        <v>110.22389699999999</v>
      </c>
      <c r="D23" s="4">
        <v>123.55</v>
      </c>
      <c r="E23" s="4">
        <v>89214</v>
      </c>
      <c r="F23" s="4">
        <v>0.22</v>
      </c>
      <c r="G23" s="4">
        <v>4.45</v>
      </c>
      <c r="H23" s="5" t="s">
        <v>52</v>
      </c>
      <c r="I23" s="4">
        <v>0.66</v>
      </c>
      <c r="J23" s="5" t="s">
        <v>82</v>
      </c>
      <c r="K23" s="5" t="s">
        <v>134</v>
      </c>
      <c r="L23" s="5" t="s">
        <v>199</v>
      </c>
      <c r="M23" s="5" t="s">
        <v>200</v>
      </c>
      <c r="N23" s="5" t="s">
        <v>201</v>
      </c>
      <c r="O23" s="1"/>
    </row>
    <row r="24" spans="1:15">
      <c r="A24" s="4">
        <v>3.5130669606398157E-2</v>
      </c>
      <c r="B24" s="4">
        <v>0.16292937103786401</v>
      </c>
      <c r="C24" s="4">
        <v>1262.5795499999999</v>
      </c>
      <c r="D24" s="4">
        <v>115.95</v>
      </c>
      <c r="E24" s="4">
        <v>1088900</v>
      </c>
      <c r="F24" s="4">
        <v>2.94</v>
      </c>
      <c r="G24" s="4">
        <v>4.9000000000000004</v>
      </c>
      <c r="H24" s="5" t="s">
        <v>52</v>
      </c>
      <c r="I24" s="4">
        <v>5.91</v>
      </c>
      <c r="J24" s="5" t="s">
        <v>177</v>
      </c>
      <c r="K24" s="5" t="s">
        <v>134</v>
      </c>
      <c r="L24" s="5" t="s">
        <v>202</v>
      </c>
      <c r="M24" s="5" t="s">
        <v>203</v>
      </c>
      <c r="N24" s="5" t="s">
        <v>204</v>
      </c>
      <c r="O24" s="1"/>
    </row>
    <row r="25" spans="1:15" ht="24">
      <c r="A25" s="4">
        <v>5.3779593463200992E-2</v>
      </c>
      <c r="B25" s="4">
        <v>0.23922708666176101</v>
      </c>
      <c r="C25" s="4">
        <v>1932.8130000000001</v>
      </c>
      <c r="D25" s="4">
        <v>113.03</v>
      </c>
      <c r="E25" s="4">
        <v>1710000</v>
      </c>
      <c r="F25" s="4">
        <v>2.35</v>
      </c>
      <c r="G25" s="4">
        <v>4.3499999999999996</v>
      </c>
      <c r="H25" s="5" t="s">
        <v>52</v>
      </c>
      <c r="I25" s="4">
        <v>5</v>
      </c>
      <c r="J25" s="5" t="s">
        <v>177</v>
      </c>
      <c r="K25" s="5" t="s">
        <v>134</v>
      </c>
      <c r="L25" s="5" t="s">
        <v>178</v>
      </c>
      <c r="M25" s="5" t="s">
        <v>205</v>
      </c>
      <c r="N25" s="5" t="s">
        <v>206</v>
      </c>
      <c r="O25" s="1"/>
    </row>
    <row r="26" spans="1:15" ht="24">
      <c r="A26" s="4">
        <v>1.5343693109054438E-2</v>
      </c>
      <c r="B26" s="4">
        <v>0.114702625298329</v>
      </c>
      <c r="C26" s="4">
        <v>551.4450296</v>
      </c>
      <c r="D26" s="4">
        <v>114.74</v>
      </c>
      <c r="E26" s="4">
        <v>480604</v>
      </c>
      <c r="F26" s="4">
        <v>3.15</v>
      </c>
      <c r="G26" s="4">
        <v>4.5</v>
      </c>
      <c r="H26" s="5" t="s">
        <v>52</v>
      </c>
      <c r="I26" s="4">
        <v>5.0999999999999996</v>
      </c>
      <c r="J26" s="5" t="s">
        <v>187</v>
      </c>
      <c r="K26" s="5" t="s">
        <v>138</v>
      </c>
      <c r="L26" s="5" t="s">
        <v>202</v>
      </c>
      <c r="M26" s="5" t="s">
        <v>207</v>
      </c>
      <c r="N26" s="5" t="s">
        <v>208</v>
      </c>
      <c r="O26" s="1"/>
    </row>
    <row r="27" spans="1:15" ht="24">
      <c r="A27" s="4">
        <v>7.0261642500061439E-3</v>
      </c>
      <c r="B27" s="4">
        <v>4.2629222146436899E-2</v>
      </c>
      <c r="C27" s="4">
        <v>252.517</v>
      </c>
      <c r="D27" s="4">
        <v>109.79</v>
      </c>
      <c r="E27" s="4">
        <v>230000</v>
      </c>
      <c r="F27" s="4">
        <v>3.12</v>
      </c>
      <c r="G27" s="4">
        <v>4.45</v>
      </c>
      <c r="H27" s="5" t="s">
        <v>52</v>
      </c>
      <c r="I27" s="4">
        <v>5.91</v>
      </c>
      <c r="J27" s="5" t="s">
        <v>177</v>
      </c>
      <c r="K27" s="5" t="s">
        <v>209</v>
      </c>
      <c r="L27" s="5" t="s">
        <v>202</v>
      </c>
      <c r="M27" s="5" t="s">
        <v>210</v>
      </c>
      <c r="N27" s="5" t="s">
        <v>211</v>
      </c>
      <c r="O27" s="1"/>
    </row>
    <row r="28" spans="1:15" ht="36">
      <c r="A28" s="4">
        <v>2.6030186018897235E-2</v>
      </c>
      <c r="B28" s="4">
        <v>3.3614900373185798E-2</v>
      </c>
      <c r="C28" s="4">
        <v>935.51250000000005</v>
      </c>
      <c r="D28" s="4">
        <v>126.25</v>
      </c>
      <c r="E28" s="4">
        <v>741000</v>
      </c>
      <c r="F28" s="4">
        <v>2.4900000000000002</v>
      </c>
      <c r="G28" s="4">
        <v>5.85</v>
      </c>
      <c r="H28" s="5" t="s">
        <v>52</v>
      </c>
      <c r="I28" s="4">
        <v>4.74</v>
      </c>
      <c r="J28" s="5" t="s">
        <v>177</v>
      </c>
      <c r="K28" s="5" t="s">
        <v>209</v>
      </c>
      <c r="L28" s="5" t="s">
        <v>202</v>
      </c>
      <c r="M28" s="5" t="s">
        <v>212</v>
      </c>
      <c r="N28" s="5" t="s">
        <v>213</v>
      </c>
      <c r="O28" s="1"/>
    </row>
    <row r="29" spans="1:15" ht="36">
      <c r="A29" s="4">
        <v>5.0203920081053295E-2</v>
      </c>
      <c r="B29" s="4">
        <v>6.7059836563235595E-2</v>
      </c>
      <c r="C29" s="4">
        <v>1804.3050000000001</v>
      </c>
      <c r="D29" s="4">
        <v>130.04</v>
      </c>
      <c r="E29" s="4">
        <v>1387500</v>
      </c>
      <c r="F29" s="4">
        <v>3.26</v>
      </c>
      <c r="G29" s="4">
        <v>5.0999999999999996</v>
      </c>
      <c r="H29" s="5" t="s">
        <v>52</v>
      </c>
      <c r="I29" s="4">
        <v>6.2</v>
      </c>
      <c r="J29" s="5" t="s">
        <v>177</v>
      </c>
      <c r="K29" s="5" t="s">
        <v>209</v>
      </c>
      <c r="L29" s="5" t="s">
        <v>202</v>
      </c>
      <c r="M29" s="5" t="s">
        <v>214</v>
      </c>
      <c r="N29" s="5" t="s">
        <v>215</v>
      </c>
      <c r="O29" s="1"/>
    </row>
    <row r="30" spans="1:15" ht="24">
      <c r="A30" s="4">
        <v>1.7170093760875668E-8</v>
      </c>
      <c r="B30" s="4">
        <v>4.4038230758559801E-8</v>
      </c>
      <c r="C30" s="4">
        <v>6.1708499999999996E-4</v>
      </c>
      <c r="D30" s="4">
        <v>137.13</v>
      </c>
      <c r="E30" s="4">
        <v>0.45</v>
      </c>
      <c r="F30" s="4">
        <v>1.56</v>
      </c>
      <c r="G30" s="4">
        <v>4.95</v>
      </c>
      <c r="H30" s="5" t="s">
        <v>52</v>
      </c>
      <c r="I30" s="4">
        <v>3.16</v>
      </c>
      <c r="J30" s="5" t="s">
        <v>177</v>
      </c>
      <c r="K30" s="5" t="s">
        <v>209</v>
      </c>
      <c r="L30" s="5" t="s">
        <v>202</v>
      </c>
      <c r="M30" s="5" t="s">
        <v>216</v>
      </c>
      <c r="N30" s="5" t="s">
        <v>217</v>
      </c>
      <c r="O30" s="1"/>
    </row>
    <row r="31" spans="1:15" ht="24">
      <c r="A31" s="4">
        <v>1.6344657123311336E-5</v>
      </c>
      <c r="B31" s="4">
        <v>3.1412174624868199E-5</v>
      </c>
      <c r="C31" s="4">
        <v>0.58741920000000003</v>
      </c>
      <c r="D31" s="4">
        <v>129.96</v>
      </c>
      <c r="E31" s="4">
        <v>452</v>
      </c>
      <c r="F31" s="4">
        <v>1.71</v>
      </c>
      <c r="G31" s="4">
        <v>5.3</v>
      </c>
      <c r="H31" s="5" t="s">
        <v>52</v>
      </c>
      <c r="I31" s="4">
        <v>3.04</v>
      </c>
      <c r="J31" s="5" t="s">
        <v>177</v>
      </c>
      <c r="K31" s="5" t="s">
        <v>209</v>
      </c>
      <c r="L31" s="5" t="s">
        <v>202</v>
      </c>
      <c r="M31" s="5" t="s">
        <v>218</v>
      </c>
      <c r="N31" s="5" t="s">
        <v>219</v>
      </c>
      <c r="O31" s="1"/>
    </row>
    <row r="32" spans="1:15" ht="24">
      <c r="A32" s="4">
        <v>5.8392537116562018E-3</v>
      </c>
      <c r="B32" s="4">
        <v>9.4169052282657803E-2</v>
      </c>
      <c r="C32" s="4">
        <v>209.86</v>
      </c>
      <c r="D32" s="4">
        <v>119.92</v>
      </c>
      <c r="E32" s="4">
        <v>175000</v>
      </c>
      <c r="F32" s="4">
        <v>1.49</v>
      </c>
      <c r="G32" s="4">
        <v>4.75</v>
      </c>
      <c r="H32" s="5" t="s">
        <v>52</v>
      </c>
      <c r="I32" s="4">
        <v>1.67</v>
      </c>
      <c r="J32" s="5" t="s">
        <v>82</v>
      </c>
      <c r="K32" s="5" t="s">
        <v>209</v>
      </c>
      <c r="L32" s="5" t="s">
        <v>220</v>
      </c>
      <c r="M32" s="5" t="s">
        <v>221</v>
      </c>
      <c r="N32" s="5" t="s">
        <v>222</v>
      </c>
      <c r="O32" s="1"/>
    </row>
    <row r="33" spans="1:15" ht="36">
      <c r="A33" s="4">
        <v>2.54249681399056E-2</v>
      </c>
      <c r="B33" s="4">
        <v>0.14472165847228499</v>
      </c>
      <c r="C33" s="4">
        <v>913.76125739999998</v>
      </c>
      <c r="D33" s="4">
        <v>117.82</v>
      </c>
      <c r="E33" s="4">
        <v>775557</v>
      </c>
      <c r="F33" s="4">
        <v>2.84</v>
      </c>
      <c r="G33" s="4">
        <v>4.7</v>
      </c>
      <c r="H33" s="5" t="s">
        <v>52</v>
      </c>
      <c r="I33" s="4">
        <v>4.4400000000000004</v>
      </c>
      <c r="J33" s="5" t="s">
        <v>82</v>
      </c>
      <c r="K33" s="5" t="s">
        <v>209</v>
      </c>
      <c r="L33" s="5" t="s">
        <v>202</v>
      </c>
      <c r="M33" s="5" t="s">
        <v>223</v>
      </c>
      <c r="N33" s="5" t="s">
        <v>224</v>
      </c>
      <c r="O33" s="1"/>
    </row>
    <row r="34" spans="1:15" ht="24">
      <c r="A34" s="4">
        <v>7.9143507444775891E-9</v>
      </c>
      <c r="B34" s="4">
        <v>1.5646965783993301E-8</v>
      </c>
      <c r="C34" s="4">
        <v>2.8443799999999998E-4</v>
      </c>
      <c r="D34" s="4">
        <v>129.29</v>
      </c>
      <c r="E34" s="4">
        <v>0.22</v>
      </c>
      <c r="F34" s="4">
        <v>1.99</v>
      </c>
      <c r="G34" s="4">
        <v>5</v>
      </c>
      <c r="H34" s="5" t="s">
        <v>52</v>
      </c>
      <c r="I34" s="4">
        <v>2.5299999999999998</v>
      </c>
      <c r="J34" s="5" t="s">
        <v>82</v>
      </c>
      <c r="K34" s="5" t="s">
        <v>209</v>
      </c>
      <c r="L34" s="5" t="s">
        <v>202</v>
      </c>
      <c r="M34" s="5" t="s">
        <v>225</v>
      </c>
      <c r="N34" s="5" t="s">
        <v>226</v>
      </c>
      <c r="O34" s="1"/>
    </row>
    <row r="35" spans="1:15" ht="24">
      <c r="A35" s="4">
        <v>8.8454148238611785E-9</v>
      </c>
      <c r="B35" s="4">
        <v>5.5555555555555601E-8</v>
      </c>
      <c r="C35" s="4">
        <v>3.1789999999999998E-4</v>
      </c>
      <c r="D35" s="4">
        <v>127.16</v>
      </c>
      <c r="E35" s="4">
        <v>0.25</v>
      </c>
      <c r="F35" s="4">
        <v>0.83</v>
      </c>
      <c r="G35" s="4">
        <v>5.2</v>
      </c>
      <c r="H35" s="5" t="s">
        <v>52</v>
      </c>
      <c r="I35" s="4">
        <v>1.03</v>
      </c>
      <c r="J35" s="5" t="s">
        <v>187</v>
      </c>
      <c r="K35" s="5" t="s">
        <v>227</v>
      </c>
      <c r="L35" s="5" t="s">
        <v>202</v>
      </c>
      <c r="M35" s="5" t="s">
        <v>228</v>
      </c>
      <c r="N35" s="5" t="s">
        <v>229</v>
      </c>
      <c r="O35" s="1"/>
    </row>
    <row r="36" spans="1:15" ht="24">
      <c r="A36" s="4">
        <v>2.3109654866177734E-8</v>
      </c>
      <c r="B36" s="4">
        <v>5.9869173966575604E-8</v>
      </c>
      <c r="C36" s="4">
        <v>8.3054999999999999E-4</v>
      </c>
      <c r="D36" s="4">
        <v>118.65</v>
      </c>
      <c r="E36" s="4">
        <v>0.7</v>
      </c>
      <c r="F36" s="4">
        <v>2.0099999999999998</v>
      </c>
      <c r="G36" s="4">
        <v>4.8</v>
      </c>
      <c r="H36" s="5" t="s">
        <v>52</v>
      </c>
      <c r="I36" s="4">
        <v>3.66</v>
      </c>
      <c r="J36" s="5" t="s">
        <v>187</v>
      </c>
      <c r="K36" s="5" t="s">
        <v>227</v>
      </c>
      <c r="L36" s="5" t="s">
        <v>202</v>
      </c>
      <c r="M36" s="5" t="s">
        <v>230</v>
      </c>
      <c r="N36" s="5" t="s">
        <v>231</v>
      </c>
      <c r="O36" s="1"/>
    </row>
    <row r="37" spans="1:15" ht="24">
      <c r="A37" s="4">
        <v>2.6258629221357049E-2</v>
      </c>
      <c r="B37" s="4">
        <v>9.2065676323773604E-2</v>
      </c>
      <c r="C37" s="4">
        <v>943.72263999999996</v>
      </c>
      <c r="D37" s="4">
        <v>116</v>
      </c>
      <c r="E37" s="4">
        <v>813554</v>
      </c>
      <c r="F37" s="4">
        <v>3.35</v>
      </c>
      <c r="G37" s="4">
        <v>5.5</v>
      </c>
      <c r="H37" s="5" t="s">
        <v>52</v>
      </c>
      <c r="I37" s="4">
        <v>5.73</v>
      </c>
      <c r="J37" s="5" t="s">
        <v>187</v>
      </c>
      <c r="K37" s="5" t="s">
        <v>227</v>
      </c>
      <c r="L37" s="5" t="s">
        <v>202</v>
      </c>
      <c r="M37" s="5" t="s">
        <v>232</v>
      </c>
      <c r="N37" s="5" t="s">
        <v>233</v>
      </c>
      <c r="O37" s="1"/>
    </row>
    <row r="38" spans="1:15" ht="24">
      <c r="A38" s="4">
        <v>2.889621374553223E-2</v>
      </c>
      <c r="B38" s="4">
        <v>5.7990679567293597E-2</v>
      </c>
      <c r="C38" s="4">
        <v>1038.5161728</v>
      </c>
      <c r="D38" s="4">
        <v>143.04</v>
      </c>
      <c r="E38" s="4">
        <v>726032</v>
      </c>
      <c r="F38" s="4">
        <v>2.23</v>
      </c>
      <c r="G38" s="4">
        <v>6.4</v>
      </c>
      <c r="H38" s="5" t="s">
        <v>52</v>
      </c>
      <c r="I38" s="4">
        <v>5.86</v>
      </c>
      <c r="J38" s="5" t="s">
        <v>82</v>
      </c>
      <c r="K38" s="5" t="s">
        <v>234</v>
      </c>
      <c r="L38" s="5" t="s">
        <v>164</v>
      </c>
      <c r="M38" s="5" t="s">
        <v>235</v>
      </c>
      <c r="N38" s="5" t="s">
        <v>236</v>
      </c>
      <c r="O38" s="1"/>
    </row>
    <row r="39" spans="1:15" ht="24">
      <c r="A39" s="4">
        <v>6.5574741273243892E-2</v>
      </c>
      <c r="B39" s="4">
        <v>0.15253969141825399</v>
      </c>
      <c r="C39" s="4">
        <v>2356.7249999999999</v>
      </c>
      <c r="D39" s="4">
        <v>134.66999999999999</v>
      </c>
      <c r="E39" s="4">
        <v>1750000</v>
      </c>
      <c r="F39" s="4">
        <v>3.36</v>
      </c>
      <c r="G39" s="4">
        <v>5.0999999999999996</v>
      </c>
      <c r="H39" s="5" t="s">
        <v>52</v>
      </c>
      <c r="I39" s="4">
        <v>7.25</v>
      </c>
      <c r="J39" s="5" t="s">
        <v>82</v>
      </c>
      <c r="K39" s="5" t="s">
        <v>237</v>
      </c>
      <c r="L39" s="5" t="s">
        <v>164</v>
      </c>
      <c r="M39" s="5" t="s">
        <v>238</v>
      </c>
      <c r="N39" s="5" t="s">
        <v>239</v>
      </c>
      <c r="O39" s="1"/>
    </row>
    <row r="40" spans="1:15" ht="24">
      <c r="A40" s="4">
        <v>2.8216400271281659E-3</v>
      </c>
      <c r="B40" s="4">
        <v>9.3073211300410599E-3</v>
      </c>
      <c r="C40" s="4">
        <v>101.4084</v>
      </c>
      <c r="D40" s="4">
        <v>132.56</v>
      </c>
      <c r="E40" s="4">
        <v>76500</v>
      </c>
      <c r="F40" s="4">
        <v>2.2599999999999998</v>
      </c>
      <c r="G40" s="4">
        <v>4.5999999999999996</v>
      </c>
      <c r="H40" s="5" t="s">
        <v>52</v>
      </c>
      <c r="I40" s="4">
        <v>4.7</v>
      </c>
      <c r="J40" s="5" t="s">
        <v>177</v>
      </c>
      <c r="K40" s="5" t="s">
        <v>237</v>
      </c>
      <c r="L40" s="5" t="s">
        <v>220</v>
      </c>
      <c r="M40" s="5" t="s">
        <v>240</v>
      </c>
      <c r="N40" s="5" t="s">
        <v>241</v>
      </c>
      <c r="O40" s="1"/>
    </row>
    <row r="41" spans="1:15" ht="24">
      <c r="A41" s="4">
        <v>1.856695699534051E-2</v>
      </c>
      <c r="B41" s="4">
        <v>4.8760283901575802E-2</v>
      </c>
      <c r="C41" s="4">
        <v>667.2876</v>
      </c>
      <c r="D41" s="4">
        <v>128.82</v>
      </c>
      <c r="E41" s="4">
        <v>518000</v>
      </c>
      <c r="F41" s="4">
        <v>3.12</v>
      </c>
      <c r="G41" s="4">
        <v>6.1</v>
      </c>
      <c r="H41" s="5" t="s">
        <v>52</v>
      </c>
      <c r="I41" s="4">
        <v>5.63</v>
      </c>
      <c r="J41" s="5" t="s">
        <v>177</v>
      </c>
      <c r="K41" s="5" t="s">
        <v>237</v>
      </c>
      <c r="L41" s="5" t="s">
        <v>220</v>
      </c>
      <c r="M41" s="5" t="s">
        <v>242</v>
      </c>
      <c r="N41" s="5" t="s">
        <v>243</v>
      </c>
      <c r="O41" s="1"/>
    </row>
    <row r="42" spans="1:15" ht="24">
      <c r="A42" s="4">
        <v>1.1421270100078042E-2</v>
      </c>
      <c r="B42" s="4">
        <v>8.4200002666666704E-2</v>
      </c>
      <c r="C42" s="4">
        <v>410.47501299999999</v>
      </c>
      <c r="D42" s="4">
        <v>130</v>
      </c>
      <c r="E42" s="4">
        <v>315750.01</v>
      </c>
      <c r="F42" s="4">
        <v>3.2</v>
      </c>
      <c r="G42" s="4">
        <v>4.5</v>
      </c>
      <c r="H42" s="5" t="s">
        <v>52</v>
      </c>
      <c r="I42" s="4">
        <v>6.44</v>
      </c>
      <c r="J42" s="5" t="s">
        <v>177</v>
      </c>
      <c r="K42" s="5" t="s">
        <v>237</v>
      </c>
      <c r="L42" s="5" t="s">
        <v>220</v>
      </c>
      <c r="M42" s="5" t="s">
        <v>244</v>
      </c>
      <c r="N42" s="5" t="s">
        <v>245</v>
      </c>
      <c r="O42" s="1"/>
    </row>
    <row r="43" spans="1:15" ht="24">
      <c r="A43" s="4">
        <v>1.6682466078072861E-2</v>
      </c>
      <c r="B43" s="4">
        <v>7.6166071263943105E-2</v>
      </c>
      <c r="C43" s="4">
        <v>599.55989309999995</v>
      </c>
      <c r="D43" s="4">
        <v>59.01</v>
      </c>
      <c r="E43" s="4">
        <v>1016031</v>
      </c>
      <c r="F43" s="4">
        <v>32.049999999999997</v>
      </c>
      <c r="G43" s="4">
        <v>4.9000000000000004</v>
      </c>
      <c r="H43" s="5" t="s">
        <v>52</v>
      </c>
      <c r="I43" s="4">
        <v>2.67</v>
      </c>
      <c r="J43" s="5" t="s">
        <v>82</v>
      </c>
      <c r="K43" s="5" t="s">
        <v>246</v>
      </c>
      <c r="L43" s="5" t="s">
        <v>220</v>
      </c>
      <c r="M43" s="5" t="s">
        <v>247</v>
      </c>
      <c r="N43" s="5" t="s">
        <v>248</v>
      </c>
      <c r="O43" s="1"/>
    </row>
    <row r="44" spans="1:15" ht="25.5">
      <c r="A44" s="9">
        <v>0.83953608435539895</v>
      </c>
      <c r="B44" s="10"/>
      <c r="C44" s="9">
        <v>30172.527408960999</v>
      </c>
      <c r="D44" s="10"/>
      <c r="E44" s="9">
        <v>24584359.690000001</v>
      </c>
      <c r="F44" s="9">
        <v>3.1244126440301616</v>
      </c>
      <c r="G44" s="10"/>
      <c r="H44" s="10"/>
      <c r="I44" s="9">
        <v>6.4810961849930706</v>
      </c>
      <c r="J44" s="10"/>
      <c r="K44" s="10"/>
      <c r="L44" s="10"/>
      <c r="M44" s="10"/>
      <c r="N44" s="11" t="s">
        <v>249</v>
      </c>
      <c r="O44" s="1"/>
    </row>
    <row r="45" spans="1:15" ht="15.2" customHeight="1">
      <c r="A45" s="25" t="s">
        <v>250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1"/>
    </row>
    <row r="46" spans="1:15" ht="24">
      <c r="A46" s="4">
        <v>3.762163685838339E-3</v>
      </c>
      <c r="B46" s="4">
        <v>1.36649466503304E-2</v>
      </c>
      <c r="C46" s="4">
        <v>135.21037278</v>
      </c>
      <c r="D46" s="4">
        <v>109.48</v>
      </c>
      <c r="E46" s="4">
        <v>123502.35</v>
      </c>
      <c r="F46" s="4">
        <v>2.97</v>
      </c>
      <c r="G46" s="4">
        <v>6.5</v>
      </c>
      <c r="H46" s="5" t="s">
        <v>52</v>
      </c>
      <c r="I46" s="4">
        <v>2.0299999999999998</v>
      </c>
      <c r="J46" s="5" t="s">
        <v>82</v>
      </c>
      <c r="K46" s="5" t="s">
        <v>134</v>
      </c>
      <c r="L46" s="5" t="s">
        <v>199</v>
      </c>
      <c r="M46" s="5" t="s">
        <v>251</v>
      </c>
      <c r="N46" s="5" t="s">
        <v>252</v>
      </c>
      <c r="O46" s="1"/>
    </row>
    <row r="47" spans="1:15" ht="24">
      <c r="A47" s="4">
        <v>1.2259093852109787E-8</v>
      </c>
      <c r="B47" s="4">
        <v>3.4186374000220598E-8</v>
      </c>
      <c r="C47" s="4">
        <v>4.4058600000000003E-4</v>
      </c>
      <c r="D47" s="4">
        <v>107.46</v>
      </c>
      <c r="E47" s="4">
        <v>0.41</v>
      </c>
      <c r="F47" s="4">
        <v>3.41</v>
      </c>
      <c r="G47" s="4">
        <v>6.25</v>
      </c>
      <c r="H47" s="5" t="s">
        <v>52</v>
      </c>
      <c r="I47" s="4">
        <v>2.16</v>
      </c>
      <c r="J47" s="5" t="s">
        <v>177</v>
      </c>
      <c r="K47" s="5" t="s">
        <v>134</v>
      </c>
      <c r="L47" s="5" t="s">
        <v>178</v>
      </c>
      <c r="M47" s="5" t="s">
        <v>253</v>
      </c>
      <c r="N47" s="5" t="s">
        <v>254</v>
      </c>
      <c r="O47" s="1"/>
    </row>
    <row r="48" spans="1:15" ht="24">
      <c r="A48" s="4">
        <v>3.0390496945321343E-3</v>
      </c>
      <c r="B48" s="4">
        <v>3.40114587058815E-2</v>
      </c>
      <c r="C48" s="4">
        <v>109.22199999999999</v>
      </c>
      <c r="D48" s="4">
        <v>112.6</v>
      </c>
      <c r="E48" s="4">
        <v>97000</v>
      </c>
      <c r="F48" s="4">
        <v>4.24</v>
      </c>
      <c r="G48" s="4">
        <v>6.74</v>
      </c>
      <c r="H48" s="5" t="s">
        <v>52</v>
      </c>
      <c r="I48" s="4">
        <v>4.21</v>
      </c>
      <c r="J48" s="5" t="s">
        <v>177</v>
      </c>
      <c r="K48" s="5" t="s">
        <v>134</v>
      </c>
      <c r="L48" s="5" t="s">
        <v>178</v>
      </c>
      <c r="M48" s="5" t="s">
        <v>255</v>
      </c>
      <c r="N48" s="5" t="s">
        <v>256</v>
      </c>
      <c r="O48" s="1"/>
    </row>
    <row r="49" spans="1:15" ht="24">
      <c r="A49" s="4">
        <v>1.4306344795628145E-2</v>
      </c>
      <c r="B49" s="4">
        <v>1.7854012103415199E-2</v>
      </c>
      <c r="C49" s="4">
        <v>514.16322479999997</v>
      </c>
      <c r="D49" s="4">
        <v>102.33</v>
      </c>
      <c r="E49" s="4">
        <v>502456</v>
      </c>
      <c r="F49" s="4">
        <v>3.57</v>
      </c>
      <c r="G49" s="4">
        <v>3.95844</v>
      </c>
      <c r="H49" s="5" t="s">
        <v>52</v>
      </c>
      <c r="I49" s="4">
        <v>5.51</v>
      </c>
      <c r="J49" s="5" t="s">
        <v>82</v>
      </c>
      <c r="K49" s="5" t="s">
        <v>134</v>
      </c>
      <c r="L49" s="5" t="s">
        <v>220</v>
      </c>
      <c r="M49" s="5" t="s">
        <v>257</v>
      </c>
      <c r="N49" s="5" t="s">
        <v>258</v>
      </c>
      <c r="O49" s="1"/>
    </row>
    <row r="50" spans="1:15" ht="24">
      <c r="A50" s="4">
        <v>4.3873702718667208E-3</v>
      </c>
      <c r="B50" s="4">
        <v>0.162604798792822</v>
      </c>
      <c r="C50" s="4">
        <v>157.68</v>
      </c>
      <c r="D50" s="4">
        <v>105.12</v>
      </c>
      <c r="E50" s="4">
        <v>150000</v>
      </c>
      <c r="F50" s="4">
        <v>3.32</v>
      </c>
      <c r="G50" s="4">
        <v>7.6</v>
      </c>
      <c r="H50" s="5" t="s">
        <v>52</v>
      </c>
      <c r="I50" s="4">
        <v>0.71</v>
      </c>
      <c r="J50" s="5" t="s">
        <v>82</v>
      </c>
      <c r="K50" s="5" t="s">
        <v>209</v>
      </c>
      <c r="L50" s="5" t="s">
        <v>220</v>
      </c>
      <c r="M50" s="5" t="s">
        <v>259</v>
      </c>
      <c r="N50" s="5" t="s">
        <v>260</v>
      </c>
      <c r="O50" s="1"/>
    </row>
    <row r="51" spans="1:15" ht="36">
      <c r="A51" s="4">
        <v>2.7857149271377703E-2</v>
      </c>
      <c r="B51" s="4">
        <v>5.6673247006506999E-2</v>
      </c>
      <c r="C51" s="4">
        <v>1001.17269</v>
      </c>
      <c r="D51" s="4">
        <v>118.89</v>
      </c>
      <c r="E51" s="4">
        <v>842100</v>
      </c>
      <c r="F51" s="4">
        <v>3.93</v>
      </c>
      <c r="G51" s="4">
        <v>8.5</v>
      </c>
      <c r="H51" s="5" t="s">
        <v>52</v>
      </c>
      <c r="I51" s="4">
        <v>3.08</v>
      </c>
      <c r="J51" s="5" t="s">
        <v>177</v>
      </c>
      <c r="K51" s="5" t="s">
        <v>237</v>
      </c>
      <c r="L51" s="5" t="s">
        <v>220</v>
      </c>
      <c r="M51" s="5" t="s">
        <v>261</v>
      </c>
      <c r="N51" s="5" t="s">
        <v>262</v>
      </c>
      <c r="O51" s="1"/>
    </row>
    <row r="52" spans="1:15" ht="24">
      <c r="A52" s="4">
        <v>1.5834266392902245E-3</v>
      </c>
      <c r="B52" s="4">
        <v>1.12109178577861E-2</v>
      </c>
      <c r="C52" s="4">
        <v>56.907600000000002</v>
      </c>
      <c r="D52" s="4">
        <v>121.08</v>
      </c>
      <c r="E52" s="4">
        <v>47000</v>
      </c>
      <c r="F52" s="4">
        <v>4.45</v>
      </c>
      <c r="G52" s="4">
        <v>8.5</v>
      </c>
      <c r="H52" s="5" t="s">
        <v>52</v>
      </c>
      <c r="I52" s="4">
        <v>4.37</v>
      </c>
      <c r="J52" s="5" t="s">
        <v>177</v>
      </c>
      <c r="K52" s="5" t="s">
        <v>237</v>
      </c>
      <c r="L52" s="5" t="s">
        <v>220</v>
      </c>
      <c r="M52" s="5" t="s">
        <v>263</v>
      </c>
      <c r="N52" s="5" t="s">
        <v>264</v>
      </c>
      <c r="O52" s="1"/>
    </row>
    <row r="53" spans="1:15" ht="25.5">
      <c r="A53" s="9">
        <v>5.493551661762712E-2</v>
      </c>
      <c r="B53" s="10"/>
      <c r="C53" s="9">
        <v>1974.3563281659999</v>
      </c>
      <c r="D53" s="10"/>
      <c r="E53" s="9">
        <v>1762058.76</v>
      </c>
      <c r="F53" s="9">
        <v>3.7539249060860045</v>
      </c>
      <c r="G53" s="10"/>
      <c r="H53" s="10"/>
      <c r="I53" s="9">
        <v>3.5513310308936488</v>
      </c>
      <c r="J53" s="10"/>
      <c r="K53" s="10"/>
      <c r="L53" s="10"/>
      <c r="M53" s="10"/>
      <c r="N53" s="11" t="s">
        <v>265</v>
      </c>
      <c r="O53" s="1"/>
    </row>
    <row r="54" spans="1:15" ht="15.2" customHeight="1">
      <c r="A54" s="25" t="s">
        <v>266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1"/>
    </row>
    <row r="55" spans="1:15">
      <c r="A55" s="4">
        <v>2.782451973532928E-10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54</v>
      </c>
      <c r="I55" s="4">
        <v>0</v>
      </c>
      <c r="J55" s="5"/>
      <c r="K55" s="5" t="s">
        <v>54</v>
      </c>
      <c r="L55" s="5" t="s">
        <v>54</v>
      </c>
      <c r="M55" s="5" t="s">
        <v>54</v>
      </c>
      <c r="N55" s="5" t="s">
        <v>54</v>
      </c>
      <c r="O55" s="1"/>
    </row>
    <row r="56" spans="1:15" ht="25.5">
      <c r="A56" s="9">
        <v>2.782451973532928E-10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1" t="s">
        <v>267</v>
      </c>
      <c r="O56" s="1"/>
    </row>
    <row r="57" spans="1:15" ht="15.2" customHeight="1">
      <c r="A57" s="25" t="s">
        <v>268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1"/>
    </row>
    <row r="58" spans="1:15">
      <c r="A58" s="4">
        <v>2.782451973532928E-10</v>
      </c>
      <c r="B58" s="4">
        <v>0</v>
      </c>
      <c r="C58" s="4">
        <v>1.0000000000000001E-5</v>
      </c>
      <c r="D58" s="4">
        <v>0</v>
      </c>
      <c r="E58" s="4">
        <v>0</v>
      </c>
      <c r="F58" s="4">
        <v>0</v>
      </c>
      <c r="G58" s="4">
        <v>0</v>
      </c>
      <c r="H58" s="5" t="s">
        <v>54</v>
      </c>
      <c r="I58" s="4">
        <v>0</v>
      </c>
      <c r="J58" s="5"/>
      <c r="K58" s="5" t="s">
        <v>54</v>
      </c>
      <c r="L58" s="5" t="s">
        <v>54</v>
      </c>
      <c r="M58" s="5" t="s">
        <v>54</v>
      </c>
      <c r="N58" s="5" t="s">
        <v>54</v>
      </c>
      <c r="O58" s="1"/>
    </row>
    <row r="59" spans="1:15" ht="38.25">
      <c r="A59" s="9">
        <v>2.782451973532928E-10</v>
      </c>
      <c r="B59" s="10"/>
      <c r="C59" s="9">
        <v>1.0000000000000001E-5</v>
      </c>
      <c r="D59" s="10"/>
      <c r="E59" s="9">
        <v>0</v>
      </c>
      <c r="F59" s="9">
        <v>0</v>
      </c>
      <c r="G59" s="10"/>
      <c r="H59" s="10"/>
      <c r="I59" s="9">
        <v>0</v>
      </c>
      <c r="J59" s="10"/>
      <c r="K59" s="10"/>
      <c r="L59" s="10"/>
      <c r="M59" s="10"/>
      <c r="N59" s="11" t="s">
        <v>269</v>
      </c>
      <c r="O59" s="1"/>
    </row>
    <row r="60" spans="1:15">
      <c r="A60" s="9">
        <v>0.89447160152951655</v>
      </c>
      <c r="B60" s="10"/>
      <c r="C60" s="9">
        <v>32146.883757127001</v>
      </c>
      <c r="D60" s="10"/>
      <c r="E60" s="9">
        <v>26346418.449999999</v>
      </c>
      <c r="F60" s="9">
        <v>3.163075223742394</v>
      </c>
      <c r="G60" s="10"/>
      <c r="H60" s="10"/>
      <c r="I60" s="9">
        <v>6.3011595993706484</v>
      </c>
      <c r="J60" s="10"/>
      <c r="K60" s="10"/>
      <c r="L60" s="10"/>
      <c r="M60" s="10"/>
      <c r="N60" s="11" t="s">
        <v>100</v>
      </c>
      <c r="O60" s="1"/>
    </row>
    <row r="61" spans="1:15" ht="15.2" customHeight="1">
      <c r="A61" s="25" t="s">
        <v>101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1"/>
    </row>
    <row r="62" spans="1:15" ht="15.2" customHeight="1">
      <c r="A62" s="25" t="s">
        <v>157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1"/>
    </row>
    <row r="63" spans="1:15" ht="36">
      <c r="A63" s="4">
        <v>0.11727695420538978</v>
      </c>
      <c r="B63" s="4">
        <v>0.33333333333333298</v>
      </c>
      <c r="C63" s="4">
        <v>4214.8779321599995</v>
      </c>
      <c r="D63" s="4">
        <v>115.539417</v>
      </c>
      <c r="E63" s="4">
        <v>3648000</v>
      </c>
      <c r="F63" s="4">
        <v>6.45</v>
      </c>
      <c r="G63" s="4">
        <v>7.75</v>
      </c>
      <c r="H63" s="5" t="s">
        <v>37</v>
      </c>
      <c r="I63" s="4">
        <v>9.2100000000000009</v>
      </c>
      <c r="J63" s="5" t="s">
        <v>177</v>
      </c>
      <c r="K63" s="5" t="s">
        <v>234</v>
      </c>
      <c r="L63" s="5" t="s">
        <v>178</v>
      </c>
      <c r="M63" s="5" t="s">
        <v>270</v>
      </c>
      <c r="N63" s="5" t="s">
        <v>271</v>
      </c>
      <c r="O63" s="1"/>
    </row>
    <row r="64" spans="1:15" ht="48">
      <c r="A64" s="4">
        <v>2.1075243959094134E-2</v>
      </c>
      <c r="B64" s="4">
        <v>0.16</v>
      </c>
      <c r="C64" s="4">
        <v>757.43424000000005</v>
      </c>
      <c r="D64" s="4">
        <v>103.815</v>
      </c>
      <c r="E64" s="4">
        <v>729600</v>
      </c>
      <c r="F64" s="4">
        <v>8.14</v>
      </c>
      <c r="G64" s="4">
        <v>8.1</v>
      </c>
      <c r="H64" s="5" t="s">
        <v>37</v>
      </c>
      <c r="I64" s="4">
        <v>12.72</v>
      </c>
      <c r="J64" s="5" t="s">
        <v>177</v>
      </c>
      <c r="K64" s="5" t="s">
        <v>234</v>
      </c>
      <c r="L64" s="5" t="s">
        <v>178</v>
      </c>
      <c r="M64" s="5" t="s">
        <v>272</v>
      </c>
      <c r="N64" s="5" t="s">
        <v>273</v>
      </c>
      <c r="O64" s="1"/>
    </row>
    <row r="65" spans="1:15" ht="36">
      <c r="A65" s="4">
        <v>0.19567391558403191</v>
      </c>
      <c r="B65" s="4">
        <v>0.3</v>
      </c>
      <c r="C65" s="4">
        <v>7032.4274217599996</v>
      </c>
      <c r="D65" s="4">
        <v>128.516583</v>
      </c>
      <c r="E65" s="4">
        <v>5472000</v>
      </c>
      <c r="F65" s="4">
        <v>4.8</v>
      </c>
      <c r="G65" s="4">
        <v>9.375</v>
      </c>
      <c r="H65" s="5" t="s">
        <v>37</v>
      </c>
      <c r="I65" s="4">
        <v>5.34</v>
      </c>
      <c r="J65" s="5" t="s">
        <v>177</v>
      </c>
      <c r="K65" s="5" t="s">
        <v>234</v>
      </c>
      <c r="L65" s="5" t="s">
        <v>178</v>
      </c>
      <c r="M65" s="5" t="s">
        <v>274</v>
      </c>
      <c r="N65" s="5" t="s">
        <v>275</v>
      </c>
      <c r="O65" s="1"/>
    </row>
    <row r="66" spans="1:15" ht="25.5">
      <c r="A66" s="9">
        <v>0.33402611374851582</v>
      </c>
      <c r="B66" s="10"/>
      <c r="C66" s="9">
        <v>12004.73959392</v>
      </c>
      <c r="D66" s="10"/>
      <c r="E66" s="9">
        <v>9849600</v>
      </c>
      <c r="F66" s="9">
        <v>5.5900528683244008</v>
      </c>
      <c r="G66" s="10"/>
      <c r="H66" s="10"/>
      <c r="I66" s="9">
        <v>7.1643996146115114</v>
      </c>
      <c r="J66" s="10"/>
      <c r="K66" s="10"/>
      <c r="L66" s="10"/>
      <c r="M66" s="10"/>
      <c r="N66" s="11" t="s">
        <v>158</v>
      </c>
      <c r="O66" s="1"/>
    </row>
    <row r="67" spans="1:15" ht="15.2" customHeight="1">
      <c r="A67" s="25" t="s">
        <v>159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1"/>
    </row>
    <row r="68" spans="1:15" ht="36">
      <c r="A68" s="4">
        <v>2.866919090689625E-2</v>
      </c>
      <c r="B68" s="4">
        <v>0</v>
      </c>
      <c r="C68" s="4">
        <v>1030.35708</v>
      </c>
      <c r="D68" s="4">
        <v>412.142832</v>
      </c>
      <c r="E68" s="4">
        <v>912000</v>
      </c>
      <c r="F68" s="4">
        <v>4.72</v>
      </c>
      <c r="G68" s="4">
        <v>5.625</v>
      </c>
      <c r="H68" s="5" t="s">
        <v>37</v>
      </c>
      <c r="I68" s="4">
        <v>13.51</v>
      </c>
      <c r="J68" s="5" t="s">
        <v>133</v>
      </c>
      <c r="K68" s="5" t="s">
        <v>209</v>
      </c>
      <c r="L68" s="5" t="s">
        <v>164</v>
      </c>
      <c r="M68" s="5" t="s">
        <v>276</v>
      </c>
      <c r="N68" s="5" t="s">
        <v>277</v>
      </c>
      <c r="O68" s="1"/>
    </row>
    <row r="69" spans="1:15" ht="36">
      <c r="A69" s="4">
        <v>4.7945613412459648E-2</v>
      </c>
      <c r="B69" s="4">
        <v>0</v>
      </c>
      <c r="C69" s="4">
        <v>1723.142532864</v>
      </c>
      <c r="D69" s="4">
        <v>118.088167</v>
      </c>
      <c r="E69" s="4">
        <v>1459200</v>
      </c>
      <c r="F69" s="4">
        <v>2.37</v>
      </c>
      <c r="G69" s="4">
        <v>5.65</v>
      </c>
      <c r="H69" s="5" t="s">
        <v>37</v>
      </c>
      <c r="I69" s="4">
        <v>4.45</v>
      </c>
      <c r="J69" s="5" t="s">
        <v>137</v>
      </c>
      <c r="K69" s="5" t="s">
        <v>278</v>
      </c>
      <c r="L69" s="5" t="s">
        <v>164</v>
      </c>
      <c r="M69" s="5" t="s">
        <v>279</v>
      </c>
      <c r="N69" s="5" t="s">
        <v>280</v>
      </c>
      <c r="O69" s="1"/>
    </row>
    <row r="70" spans="1:15" ht="36">
      <c r="A70" s="4">
        <v>6.0198739746499683E-2</v>
      </c>
      <c r="B70" s="4">
        <v>0</v>
      </c>
      <c r="C70" s="4">
        <v>2163.5140631039999</v>
      </c>
      <c r="D70" s="4">
        <v>98.844757999999999</v>
      </c>
      <c r="E70" s="4">
        <v>2188800</v>
      </c>
      <c r="F70" s="4">
        <v>1.34</v>
      </c>
      <c r="G70" s="4">
        <v>0.89685000000000004</v>
      </c>
      <c r="H70" s="5" t="s">
        <v>37</v>
      </c>
      <c r="I70" s="4">
        <v>3.13</v>
      </c>
      <c r="J70" s="5" t="s">
        <v>137</v>
      </c>
      <c r="K70" s="5" t="s">
        <v>278</v>
      </c>
      <c r="L70" s="5" t="s">
        <v>164</v>
      </c>
      <c r="M70" s="5" t="s">
        <v>281</v>
      </c>
      <c r="N70" s="5" t="s">
        <v>282</v>
      </c>
      <c r="O70" s="1"/>
    </row>
    <row r="71" spans="1:15" ht="48">
      <c r="A71" s="4">
        <v>2.2796613814947311E-2</v>
      </c>
      <c r="B71" s="4">
        <v>0</v>
      </c>
      <c r="C71" s="4">
        <v>819.29945356799999</v>
      </c>
      <c r="D71" s="4">
        <v>112.29433299999999</v>
      </c>
      <c r="E71" s="4">
        <v>729600</v>
      </c>
      <c r="F71" s="4">
        <v>4.26</v>
      </c>
      <c r="G71" s="4">
        <v>8</v>
      </c>
      <c r="H71" s="5" t="s">
        <v>37</v>
      </c>
      <c r="I71" s="4">
        <v>3.13</v>
      </c>
      <c r="J71" s="5" t="s">
        <v>137</v>
      </c>
      <c r="K71" s="5" t="s">
        <v>278</v>
      </c>
      <c r="L71" s="5" t="s">
        <v>164</v>
      </c>
      <c r="M71" s="5" t="s">
        <v>283</v>
      </c>
      <c r="N71" s="5" t="s">
        <v>284</v>
      </c>
      <c r="O71" s="1"/>
    </row>
    <row r="72" spans="1:15" ht="36">
      <c r="A72" s="4">
        <v>5.5447898020857284E-2</v>
      </c>
      <c r="B72" s="4">
        <v>0</v>
      </c>
      <c r="C72" s="4">
        <v>1992.771072</v>
      </c>
      <c r="D72" s="4">
        <v>136.566</v>
      </c>
      <c r="E72" s="4">
        <v>1459200</v>
      </c>
      <c r="F72" s="4">
        <v>4.75</v>
      </c>
      <c r="G72" s="4">
        <v>11</v>
      </c>
      <c r="H72" s="5" t="s">
        <v>37</v>
      </c>
      <c r="I72" s="4">
        <v>4.82</v>
      </c>
      <c r="J72" s="5" t="s">
        <v>137</v>
      </c>
      <c r="K72" s="5" t="s">
        <v>278</v>
      </c>
      <c r="L72" s="5" t="s">
        <v>164</v>
      </c>
      <c r="M72" s="5" t="s">
        <v>285</v>
      </c>
      <c r="N72" s="5" t="s">
        <v>286</v>
      </c>
      <c r="O72" s="1"/>
    </row>
    <row r="73" spans="1:15" ht="25.5">
      <c r="A73" s="9">
        <v>0.21505805590166019</v>
      </c>
      <c r="B73" s="10"/>
      <c r="C73" s="9">
        <v>7729.0842015360004</v>
      </c>
      <c r="D73" s="10"/>
      <c r="E73" s="9">
        <v>6748800</v>
      </c>
      <c r="F73" s="9">
        <v>3.2089339024561019</v>
      </c>
      <c r="G73" s="10"/>
      <c r="H73" s="10"/>
      <c r="I73" s="9">
        <v>5.2437611286746941</v>
      </c>
      <c r="J73" s="10"/>
      <c r="K73" s="10"/>
      <c r="L73" s="10"/>
      <c r="M73" s="10"/>
      <c r="N73" s="11" t="s">
        <v>160</v>
      </c>
      <c r="O73" s="1"/>
    </row>
    <row r="74" spans="1:15">
      <c r="A74" s="9">
        <v>0.54908416965017603</v>
      </c>
      <c r="B74" s="10"/>
      <c r="C74" s="9">
        <v>19733.823795455999</v>
      </c>
      <c r="D74" s="10"/>
      <c r="E74" s="9">
        <v>16598400</v>
      </c>
      <c r="F74" s="9">
        <v>4.6574475521003773</v>
      </c>
      <c r="G74" s="10"/>
      <c r="H74" s="10"/>
      <c r="I74" s="9">
        <v>6.4121492280475803</v>
      </c>
      <c r="J74" s="10"/>
      <c r="K74" s="10"/>
      <c r="L74" s="10"/>
      <c r="M74" s="10"/>
      <c r="N74" s="11" t="s">
        <v>106</v>
      </c>
      <c r="O74" s="1"/>
    </row>
    <row r="75" spans="1:15" ht="25.5">
      <c r="A75" s="6">
        <v>1.4435557711796925</v>
      </c>
      <c r="B75" s="12"/>
      <c r="C75" s="6">
        <v>51880.707552583001</v>
      </c>
      <c r="D75" s="12"/>
      <c r="E75" s="6">
        <v>42944818.450000003</v>
      </c>
      <c r="F75" s="6">
        <v>3.7314884471498213</v>
      </c>
      <c r="G75" s="12"/>
      <c r="H75" s="12"/>
      <c r="I75" s="6">
        <v>6.343376636854452</v>
      </c>
      <c r="J75" s="12"/>
      <c r="K75" s="12"/>
      <c r="L75" s="12"/>
      <c r="M75" s="12"/>
      <c r="N75" s="7" t="s">
        <v>287</v>
      </c>
      <c r="O75" s="1"/>
    </row>
    <row r="76" spans="1:15" ht="20.100000000000001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1"/>
    </row>
    <row r="77" spans="1:15" ht="36" customHeight="1">
      <c r="A77" s="24" t="s">
        <v>33</v>
      </c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</row>
  </sheetData>
  <mergeCells count="12">
    <mergeCell ref="A2:O2"/>
    <mergeCell ref="A3:O3"/>
    <mergeCell ref="A4:O4"/>
    <mergeCell ref="A7:N7"/>
    <mergeCell ref="A8:N8"/>
    <mergeCell ref="A67:N67"/>
    <mergeCell ref="A77:O77"/>
    <mergeCell ref="A45:N45"/>
    <mergeCell ref="A54:N54"/>
    <mergeCell ref="A57:N57"/>
    <mergeCell ref="A61:N61"/>
    <mergeCell ref="A62:N62"/>
  </mergeCells>
  <pageMargins left="0.5" right="0.5" top="0.4" bottom="0.4" header="0.4" footer="0.4"/>
  <pageSetup orientation="landscape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70"/>
  <sheetViews>
    <sheetView showGridLines="0" topLeftCell="A22" workbookViewId="0"/>
  </sheetViews>
  <sheetFormatPr defaultRowHeight="12.75"/>
  <cols>
    <col min="1" max="2" width="10.140625" customWidth="1"/>
    <col min="3" max="3" width="14.28515625" customWidth="1"/>
    <col min="4" max="4" width="11.2851562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2.140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1" t="s">
        <v>288</v>
      </c>
      <c r="B2" s="21"/>
      <c r="C2" s="21"/>
      <c r="D2" s="21"/>
      <c r="E2" s="21"/>
      <c r="F2" s="21"/>
      <c r="G2" s="21"/>
      <c r="H2" s="21"/>
      <c r="I2" s="21"/>
      <c r="J2" s="21"/>
      <c r="K2" s="1"/>
    </row>
    <row r="3" spans="1:11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1"/>
    </row>
    <row r="4" spans="1:11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109</v>
      </c>
      <c r="C6" s="3" t="s">
        <v>110</v>
      </c>
      <c r="D6" s="3" t="s">
        <v>111</v>
      </c>
      <c r="E6" s="3" t="s">
        <v>112</v>
      </c>
      <c r="F6" s="3" t="s">
        <v>36</v>
      </c>
      <c r="G6" s="3" t="s">
        <v>152</v>
      </c>
      <c r="H6" s="3" t="s">
        <v>48</v>
      </c>
      <c r="I6" s="3" t="s">
        <v>49</v>
      </c>
      <c r="J6" s="2"/>
      <c r="K6" s="1"/>
    </row>
    <row r="7" spans="1:11" ht="15.2" customHeight="1">
      <c r="A7" s="25" t="s">
        <v>50</v>
      </c>
      <c r="B7" s="25"/>
      <c r="C7" s="25"/>
      <c r="D7" s="25"/>
      <c r="E7" s="25"/>
      <c r="F7" s="25"/>
      <c r="G7" s="25"/>
      <c r="H7" s="25"/>
      <c r="I7" s="25"/>
      <c r="J7" s="2"/>
      <c r="K7" s="1"/>
    </row>
    <row r="8" spans="1:11" ht="15.2" customHeight="1">
      <c r="A8" s="25" t="s">
        <v>289</v>
      </c>
      <c r="B8" s="25"/>
      <c r="C8" s="25"/>
      <c r="D8" s="25"/>
      <c r="E8" s="25"/>
      <c r="F8" s="25"/>
      <c r="G8" s="25"/>
      <c r="H8" s="25"/>
      <c r="I8" s="25"/>
      <c r="J8" s="2"/>
      <c r="K8" s="1"/>
    </row>
    <row r="9" spans="1:11">
      <c r="A9" s="4">
        <v>0.36417567945960289</v>
      </c>
      <c r="B9" s="4">
        <v>6.0169624743213898E-2</v>
      </c>
      <c r="C9" s="4">
        <v>13088.300639999999</v>
      </c>
      <c r="D9" s="4">
        <v>1648</v>
      </c>
      <c r="E9" s="4">
        <v>794193</v>
      </c>
      <c r="F9" s="5" t="s">
        <v>52</v>
      </c>
      <c r="G9" s="5" t="s">
        <v>164</v>
      </c>
      <c r="H9" s="5" t="s">
        <v>290</v>
      </c>
      <c r="I9" s="5" t="s">
        <v>291</v>
      </c>
      <c r="J9" s="2"/>
      <c r="K9" s="1"/>
    </row>
    <row r="10" spans="1:11">
      <c r="A10" s="4">
        <v>0.10522425736069581</v>
      </c>
      <c r="B10" s="4">
        <v>5.7691397110113202E-2</v>
      </c>
      <c r="C10" s="4">
        <v>3781.7097423999999</v>
      </c>
      <c r="D10" s="4">
        <v>622</v>
      </c>
      <c r="E10" s="4">
        <v>607991.92000000004</v>
      </c>
      <c r="F10" s="5" t="s">
        <v>52</v>
      </c>
      <c r="G10" s="5" t="s">
        <v>164</v>
      </c>
      <c r="H10" s="5" t="s">
        <v>292</v>
      </c>
      <c r="I10" s="5" t="s">
        <v>293</v>
      </c>
      <c r="J10" s="2"/>
      <c r="K10" s="1"/>
    </row>
    <row r="11" spans="1:11">
      <c r="A11" s="4">
        <v>0.30088731458839624</v>
      </c>
      <c r="B11" s="4">
        <v>5.7243072923353802E-2</v>
      </c>
      <c r="C11" s="4">
        <v>10813.74692</v>
      </c>
      <c r="D11" s="4">
        <v>1282</v>
      </c>
      <c r="E11" s="4">
        <v>843506</v>
      </c>
      <c r="F11" s="5" t="s">
        <v>52</v>
      </c>
      <c r="G11" s="5" t="s">
        <v>164</v>
      </c>
      <c r="H11" s="5" t="s">
        <v>294</v>
      </c>
      <c r="I11" s="5" t="s">
        <v>295</v>
      </c>
      <c r="J11" s="2"/>
      <c r="K11" s="1"/>
    </row>
    <row r="12" spans="1:11">
      <c r="A12" s="4">
        <v>4.0840941365595258E-3</v>
      </c>
      <c r="B12" s="4">
        <v>1.6639935736682599E-3</v>
      </c>
      <c r="C12" s="4">
        <v>146.78039999999999</v>
      </c>
      <c r="D12" s="4">
        <v>3880</v>
      </c>
      <c r="E12" s="4">
        <v>3783</v>
      </c>
      <c r="F12" s="5" t="s">
        <v>52</v>
      </c>
      <c r="G12" s="5" t="s">
        <v>164</v>
      </c>
      <c r="H12" s="5" t="s">
        <v>296</v>
      </c>
      <c r="I12" s="5" t="s">
        <v>297</v>
      </c>
      <c r="J12" s="2"/>
      <c r="K12" s="1"/>
    </row>
    <row r="13" spans="1:11" ht="24">
      <c r="A13" s="4">
        <v>0.30618435410993161</v>
      </c>
      <c r="B13" s="4">
        <v>5.1789531604149203E-2</v>
      </c>
      <c r="C13" s="4">
        <v>11004.12</v>
      </c>
      <c r="D13" s="4">
        <v>276000</v>
      </c>
      <c r="E13" s="4">
        <v>3987</v>
      </c>
      <c r="F13" s="5" t="s">
        <v>52</v>
      </c>
      <c r="G13" s="5" t="s">
        <v>220</v>
      </c>
      <c r="H13" s="5" t="s">
        <v>298</v>
      </c>
      <c r="I13" s="5" t="s">
        <v>299</v>
      </c>
      <c r="J13" s="2"/>
      <c r="K13" s="1"/>
    </row>
    <row r="14" spans="1:11" ht="24">
      <c r="A14" s="4">
        <v>5.0059293792373005E-2</v>
      </c>
      <c r="B14" s="4">
        <v>3.1221490556139701E-2</v>
      </c>
      <c r="C14" s="4">
        <v>1799.1071999999999</v>
      </c>
      <c r="D14" s="4">
        <v>56790</v>
      </c>
      <c r="E14" s="4">
        <v>3168</v>
      </c>
      <c r="F14" s="5" t="s">
        <v>52</v>
      </c>
      <c r="G14" s="5" t="s">
        <v>220</v>
      </c>
      <c r="H14" s="5" t="s">
        <v>300</v>
      </c>
      <c r="I14" s="5" t="s">
        <v>301</v>
      </c>
      <c r="J14" s="2"/>
      <c r="K14" s="1"/>
    </row>
    <row r="15" spans="1:11" ht="24">
      <c r="A15" s="4">
        <v>7.6703853554382223E-4</v>
      </c>
      <c r="B15" s="4">
        <v>2.37195776650132E-4</v>
      </c>
      <c r="C15" s="4">
        <v>27.567</v>
      </c>
      <c r="D15" s="4">
        <v>102100</v>
      </c>
      <c r="E15" s="4">
        <v>27</v>
      </c>
      <c r="F15" s="5" t="s">
        <v>52</v>
      </c>
      <c r="G15" s="5" t="s">
        <v>220</v>
      </c>
      <c r="H15" s="5" t="s">
        <v>302</v>
      </c>
      <c r="I15" s="5" t="s">
        <v>303</v>
      </c>
      <c r="J15" s="2"/>
      <c r="K15" s="1"/>
    </row>
    <row r="16" spans="1:11" ht="24">
      <c r="A16" s="4">
        <v>7.138251098432918E-3</v>
      </c>
      <c r="B16" s="4">
        <v>2.8502796874276498E-3</v>
      </c>
      <c r="C16" s="4">
        <v>256.54534799999999</v>
      </c>
      <c r="D16" s="4">
        <v>269.89999999999998</v>
      </c>
      <c r="E16" s="4">
        <v>95052</v>
      </c>
      <c r="F16" s="5" t="s">
        <v>52</v>
      </c>
      <c r="G16" s="5" t="s">
        <v>304</v>
      </c>
      <c r="H16" s="5" t="s">
        <v>305</v>
      </c>
      <c r="I16" s="5" t="s">
        <v>306</v>
      </c>
      <c r="J16" s="2"/>
      <c r="K16" s="1"/>
    </row>
    <row r="17" spans="1:11" ht="24">
      <c r="A17" s="4">
        <v>0.19466191938810382</v>
      </c>
      <c r="B17" s="4">
        <v>5.09394012425054E-2</v>
      </c>
      <c r="C17" s="4">
        <v>6996.0567600000004</v>
      </c>
      <c r="D17" s="4">
        <v>504</v>
      </c>
      <c r="E17" s="4">
        <v>1388106.5</v>
      </c>
      <c r="F17" s="5" t="s">
        <v>52</v>
      </c>
      <c r="G17" s="5" t="s">
        <v>178</v>
      </c>
      <c r="H17" s="5" t="s">
        <v>307</v>
      </c>
      <c r="I17" s="5" t="s">
        <v>308</v>
      </c>
      <c r="J17" s="2"/>
      <c r="K17" s="1"/>
    </row>
    <row r="18" spans="1:11" ht="24">
      <c r="A18" s="4">
        <v>1.6324369152991517E-2</v>
      </c>
      <c r="B18" s="4">
        <v>1.9361391331032301E-2</v>
      </c>
      <c r="C18" s="4">
        <v>586.69006000000002</v>
      </c>
      <c r="D18" s="4">
        <v>3046</v>
      </c>
      <c r="E18" s="4">
        <v>19261</v>
      </c>
      <c r="F18" s="5" t="s">
        <v>52</v>
      </c>
      <c r="G18" s="5" t="s">
        <v>178</v>
      </c>
      <c r="H18" s="5" t="s">
        <v>309</v>
      </c>
      <c r="I18" s="5" t="s">
        <v>310</v>
      </c>
      <c r="J18" s="2"/>
      <c r="K18" s="1"/>
    </row>
    <row r="19" spans="1:11" ht="24">
      <c r="A19" s="4">
        <v>2.5545039918753606E-2</v>
      </c>
      <c r="B19" s="4">
        <v>2.6309109660768801E-2</v>
      </c>
      <c r="C19" s="4">
        <v>918.07658000000004</v>
      </c>
      <c r="D19" s="4">
        <v>2242</v>
      </c>
      <c r="E19" s="4">
        <v>40949</v>
      </c>
      <c r="F19" s="5" t="s">
        <v>52</v>
      </c>
      <c r="G19" s="5" t="s">
        <v>178</v>
      </c>
      <c r="H19" s="5" t="s">
        <v>311</v>
      </c>
      <c r="I19" s="5" t="s">
        <v>312</v>
      </c>
      <c r="J19" s="2"/>
      <c r="K19" s="1"/>
    </row>
    <row r="20" spans="1:11">
      <c r="A20" s="4">
        <v>1.4459438313824962E-2</v>
      </c>
      <c r="B20" s="4">
        <v>6.3396142612956599E-3</v>
      </c>
      <c r="C20" s="4">
        <v>519.66533300000003</v>
      </c>
      <c r="D20" s="4">
        <v>4958</v>
      </c>
      <c r="E20" s="4">
        <v>10481.35</v>
      </c>
      <c r="F20" s="5" t="s">
        <v>52</v>
      </c>
      <c r="G20" s="5" t="s">
        <v>202</v>
      </c>
      <c r="H20" s="5" t="s">
        <v>313</v>
      </c>
      <c r="I20" s="5" t="s">
        <v>314</v>
      </c>
      <c r="J20" s="2"/>
      <c r="K20" s="1"/>
    </row>
    <row r="21" spans="1:11" ht="24">
      <c r="A21" s="4">
        <v>9.9193010500654225E-2</v>
      </c>
      <c r="B21" s="4">
        <v>2.9018882723539901E-2</v>
      </c>
      <c r="C21" s="4">
        <v>3564.9495999999999</v>
      </c>
      <c r="D21" s="4">
        <v>10130</v>
      </c>
      <c r="E21" s="4">
        <v>35192</v>
      </c>
      <c r="F21" s="5" t="s">
        <v>52</v>
      </c>
      <c r="G21" s="5" t="s">
        <v>202</v>
      </c>
      <c r="H21" s="5" t="s">
        <v>315</v>
      </c>
      <c r="I21" s="5" t="s">
        <v>316</v>
      </c>
      <c r="J21" s="2"/>
      <c r="K21" s="1"/>
    </row>
    <row r="22" spans="1:11">
      <c r="A22" s="4">
        <v>2.1706865009009268E-2</v>
      </c>
      <c r="B22" s="4">
        <v>1.21145274364708E-2</v>
      </c>
      <c r="C22" s="4">
        <v>780.13440000000003</v>
      </c>
      <c r="D22" s="4">
        <v>15360</v>
      </c>
      <c r="E22" s="4">
        <v>5079</v>
      </c>
      <c r="F22" s="5" t="s">
        <v>52</v>
      </c>
      <c r="G22" s="5" t="s">
        <v>199</v>
      </c>
      <c r="H22" s="5" t="s">
        <v>317</v>
      </c>
      <c r="I22" s="5" t="s">
        <v>318</v>
      </c>
      <c r="J22" s="2"/>
      <c r="K22" s="1"/>
    </row>
    <row r="23" spans="1:11">
      <c r="A23" s="4">
        <v>3.0772547634941628E-2</v>
      </c>
      <c r="B23" s="4">
        <v>2.36886578855246E-2</v>
      </c>
      <c r="C23" s="4">
        <v>1105.95072</v>
      </c>
      <c r="D23" s="4">
        <v>192</v>
      </c>
      <c r="E23" s="4">
        <v>576016</v>
      </c>
      <c r="F23" s="5" t="s">
        <v>52</v>
      </c>
      <c r="G23" s="5" t="s">
        <v>199</v>
      </c>
      <c r="H23" s="5" t="s">
        <v>319</v>
      </c>
      <c r="I23" s="5" t="s">
        <v>320</v>
      </c>
      <c r="J23" s="2"/>
      <c r="K23" s="1"/>
    </row>
    <row r="24" spans="1:11">
      <c r="A24" s="4">
        <v>0.30821080275244778</v>
      </c>
      <c r="B24" s="4">
        <v>8.1962578270630502E-3</v>
      </c>
      <c r="C24" s="4">
        <v>11076.9496</v>
      </c>
      <c r="D24" s="4">
        <v>14320</v>
      </c>
      <c r="E24" s="4">
        <v>77353</v>
      </c>
      <c r="F24" s="5" t="s">
        <v>52</v>
      </c>
      <c r="G24" s="5" t="s">
        <v>199</v>
      </c>
      <c r="H24" s="5" t="s">
        <v>321</v>
      </c>
      <c r="I24" s="5" t="s">
        <v>322</v>
      </c>
      <c r="J24" s="2"/>
      <c r="K24" s="1"/>
    </row>
    <row r="25" spans="1:11">
      <c r="A25" s="4">
        <v>9.8346905809830493E-2</v>
      </c>
      <c r="B25" s="4">
        <v>5.9092026462123403E-3</v>
      </c>
      <c r="C25" s="4">
        <v>3534.5410000000002</v>
      </c>
      <c r="D25" s="4">
        <v>4700</v>
      </c>
      <c r="E25" s="4">
        <v>75203</v>
      </c>
      <c r="F25" s="5" t="s">
        <v>52</v>
      </c>
      <c r="G25" s="5" t="s">
        <v>199</v>
      </c>
      <c r="H25" s="5" t="s">
        <v>323</v>
      </c>
      <c r="I25" s="5" t="s">
        <v>324</v>
      </c>
      <c r="J25" s="2"/>
      <c r="K25" s="1"/>
    </row>
    <row r="26" spans="1:11">
      <c r="A26" s="4">
        <v>4.8416250337097858E-2</v>
      </c>
      <c r="B26" s="4">
        <v>2.1786814771706998E-2</v>
      </c>
      <c r="C26" s="4">
        <v>1740.057</v>
      </c>
      <c r="D26" s="4">
        <v>20100</v>
      </c>
      <c r="E26" s="4">
        <v>8657</v>
      </c>
      <c r="F26" s="5" t="s">
        <v>52</v>
      </c>
      <c r="G26" s="5" t="s">
        <v>199</v>
      </c>
      <c r="H26" s="5" t="s">
        <v>325</v>
      </c>
      <c r="I26" s="5" t="s">
        <v>326</v>
      </c>
      <c r="J26" s="2"/>
      <c r="K26" s="1"/>
    </row>
    <row r="27" spans="1:11">
      <c r="A27" s="4">
        <v>6.6311464994536079E-2</v>
      </c>
      <c r="B27" s="4">
        <v>2.9054472123028599E-2</v>
      </c>
      <c r="C27" s="4">
        <v>2383.2024999999999</v>
      </c>
      <c r="D27" s="4">
        <v>13370</v>
      </c>
      <c r="E27" s="4">
        <v>17825</v>
      </c>
      <c r="F27" s="5" t="s">
        <v>52</v>
      </c>
      <c r="G27" s="5" t="s">
        <v>199</v>
      </c>
      <c r="H27" s="5" t="s">
        <v>327</v>
      </c>
      <c r="I27" s="5" t="s">
        <v>328</v>
      </c>
      <c r="J27" s="2"/>
      <c r="K27" s="1"/>
    </row>
    <row r="28" spans="1:11">
      <c r="A28" s="4">
        <v>1.990627077563677E-2</v>
      </c>
      <c r="B28" s="4">
        <v>1.79482098258827E-3</v>
      </c>
      <c r="C28" s="4">
        <v>715.42190000000005</v>
      </c>
      <c r="D28" s="4">
        <v>42610</v>
      </c>
      <c r="E28" s="4">
        <v>1679</v>
      </c>
      <c r="F28" s="5" t="s">
        <v>52</v>
      </c>
      <c r="G28" s="5" t="s">
        <v>199</v>
      </c>
      <c r="H28" s="5" t="s">
        <v>329</v>
      </c>
      <c r="I28" s="5" t="s">
        <v>330</v>
      </c>
      <c r="J28" s="2"/>
      <c r="K28" s="1"/>
    </row>
    <row r="29" spans="1:11">
      <c r="A29" s="4">
        <v>5.1726561274529714E-4</v>
      </c>
      <c r="B29" s="4">
        <v>7.4900036715150103E-4</v>
      </c>
      <c r="C29" s="4">
        <v>18.59028</v>
      </c>
      <c r="D29" s="4">
        <v>8769</v>
      </c>
      <c r="E29" s="4">
        <v>212</v>
      </c>
      <c r="F29" s="5" t="s">
        <v>52</v>
      </c>
      <c r="G29" s="5" t="s">
        <v>331</v>
      </c>
      <c r="H29" s="5" t="s">
        <v>332</v>
      </c>
      <c r="I29" s="5" t="s">
        <v>333</v>
      </c>
      <c r="J29" s="2"/>
      <c r="K29" s="1"/>
    </row>
    <row r="30" spans="1:11">
      <c r="A30" s="9">
        <v>2.082892433282109</v>
      </c>
      <c r="B30" s="10"/>
      <c r="C30" s="9">
        <v>74858.162983400005</v>
      </c>
      <c r="D30" s="10"/>
      <c r="E30" s="9">
        <v>4607721.7699999996</v>
      </c>
      <c r="F30" s="10"/>
      <c r="G30" s="10"/>
      <c r="H30" s="10"/>
      <c r="I30" s="11" t="s">
        <v>334</v>
      </c>
      <c r="J30" s="2"/>
      <c r="K30" s="1"/>
    </row>
    <row r="31" spans="1:11" ht="15.2" customHeight="1">
      <c r="A31" s="25" t="s">
        <v>335</v>
      </c>
      <c r="B31" s="25"/>
      <c r="C31" s="25"/>
      <c r="D31" s="25"/>
      <c r="E31" s="25"/>
      <c r="F31" s="25"/>
      <c r="G31" s="25"/>
      <c r="H31" s="25"/>
      <c r="I31" s="25"/>
      <c r="J31" s="2"/>
      <c r="K31" s="1"/>
    </row>
    <row r="32" spans="1:11">
      <c r="A32" s="4">
        <v>2.8262477675963364E-3</v>
      </c>
      <c r="B32" s="4">
        <v>2.5471847099482999E-3</v>
      </c>
      <c r="C32" s="4">
        <v>101.574</v>
      </c>
      <c r="D32" s="4">
        <v>18810</v>
      </c>
      <c r="E32" s="4">
        <v>540</v>
      </c>
      <c r="F32" s="5" t="s">
        <v>52</v>
      </c>
      <c r="G32" s="5" t="s">
        <v>168</v>
      </c>
      <c r="H32" s="5" t="s">
        <v>336</v>
      </c>
      <c r="I32" s="5" t="s">
        <v>337</v>
      </c>
      <c r="J32" s="2"/>
      <c r="K32" s="1"/>
    </row>
    <row r="33" spans="1:11">
      <c r="A33" s="4">
        <v>1.0766561571438963E-2</v>
      </c>
      <c r="B33" s="4">
        <v>1.15928194253524E-2</v>
      </c>
      <c r="C33" s="4">
        <v>386.94510000000002</v>
      </c>
      <c r="D33" s="4">
        <v>6030</v>
      </c>
      <c r="E33" s="4">
        <v>6417</v>
      </c>
      <c r="F33" s="5" t="s">
        <v>52</v>
      </c>
      <c r="G33" s="5" t="s">
        <v>168</v>
      </c>
      <c r="H33" s="5" t="s">
        <v>338</v>
      </c>
      <c r="I33" s="5" t="s">
        <v>339</v>
      </c>
      <c r="J33" s="2"/>
      <c r="K33" s="1"/>
    </row>
    <row r="34" spans="1:11">
      <c r="A34" s="4">
        <v>4.7208015086822762E-3</v>
      </c>
      <c r="B34" s="4">
        <v>2.7232192071845501E-3</v>
      </c>
      <c r="C34" s="4">
        <v>169.66336000000001</v>
      </c>
      <c r="D34" s="4">
        <v>592.4</v>
      </c>
      <c r="E34" s="4">
        <v>28640</v>
      </c>
      <c r="F34" s="5" t="s">
        <v>52</v>
      </c>
      <c r="G34" s="5" t="s">
        <v>168</v>
      </c>
      <c r="H34" s="5" t="s">
        <v>340</v>
      </c>
      <c r="I34" s="5" t="s">
        <v>341</v>
      </c>
      <c r="J34" s="2"/>
      <c r="K34" s="1"/>
    </row>
    <row r="35" spans="1:11" ht="24">
      <c r="A35" s="4">
        <v>3.3472300683897997E-2</v>
      </c>
      <c r="B35" s="4">
        <v>4.8700900245955803E-2</v>
      </c>
      <c r="C35" s="4">
        <v>1202.97856</v>
      </c>
      <c r="D35" s="4">
        <v>3904</v>
      </c>
      <c r="E35" s="4">
        <v>30814</v>
      </c>
      <c r="F35" s="5" t="s">
        <v>52</v>
      </c>
      <c r="G35" s="5" t="s">
        <v>168</v>
      </c>
      <c r="H35" s="5" t="s">
        <v>342</v>
      </c>
      <c r="I35" s="5" t="s">
        <v>343</v>
      </c>
      <c r="J35" s="2"/>
      <c r="K35" s="1"/>
    </row>
    <row r="36" spans="1:11" ht="24">
      <c r="A36" s="4">
        <v>7.7615802188707645E-4</v>
      </c>
      <c r="B36" s="4">
        <v>3.6837301201836799E-3</v>
      </c>
      <c r="C36" s="4">
        <v>27.894749999999998</v>
      </c>
      <c r="D36" s="4">
        <v>2861</v>
      </c>
      <c r="E36" s="4">
        <v>975</v>
      </c>
      <c r="F36" s="5" t="s">
        <v>52</v>
      </c>
      <c r="G36" s="5" t="s">
        <v>220</v>
      </c>
      <c r="H36" s="5" t="s">
        <v>344</v>
      </c>
      <c r="I36" s="5" t="s">
        <v>345</v>
      </c>
      <c r="J36" s="2"/>
      <c r="K36" s="1"/>
    </row>
    <row r="37" spans="1:11" ht="24">
      <c r="A37" s="4">
        <v>3.1558611464099676E-2</v>
      </c>
      <c r="B37" s="4">
        <v>5.0794513806402999E-2</v>
      </c>
      <c r="C37" s="4">
        <v>1134.2014799999999</v>
      </c>
      <c r="D37" s="4">
        <v>1418</v>
      </c>
      <c r="E37" s="4">
        <v>79986</v>
      </c>
      <c r="F37" s="5" t="s">
        <v>52</v>
      </c>
      <c r="G37" s="5" t="s">
        <v>220</v>
      </c>
      <c r="H37" s="5" t="s">
        <v>346</v>
      </c>
      <c r="I37" s="5" t="s">
        <v>347</v>
      </c>
      <c r="J37" s="2"/>
      <c r="K37" s="1"/>
    </row>
    <row r="38" spans="1:11">
      <c r="A38" s="4">
        <v>9.3324329576925939E-4</v>
      </c>
      <c r="B38" s="4">
        <v>3.3436062273282498E-3</v>
      </c>
      <c r="C38" s="4">
        <v>33.540320000000001</v>
      </c>
      <c r="D38" s="4">
        <v>1672</v>
      </c>
      <c r="E38" s="4">
        <v>2006</v>
      </c>
      <c r="F38" s="5" t="s">
        <v>52</v>
      </c>
      <c r="G38" s="5" t="s">
        <v>348</v>
      </c>
      <c r="H38" s="5" t="s">
        <v>349</v>
      </c>
      <c r="I38" s="5" t="s">
        <v>350</v>
      </c>
      <c r="J38" s="2"/>
      <c r="K38" s="1"/>
    </row>
    <row r="39" spans="1:11" ht="24">
      <c r="A39" s="4">
        <v>8.1730353044569455E-5</v>
      </c>
      <c r="B39" s="4">
        <v>1.9970864659170801E-4</v>
      </c>
      <c r="C39" s="4">
        <v>2.9373499999999999</v>
      </c>
      <c r="D39" s="4">
        <v>4519</v>
      </c>
      <c r="E39" s="4">
        <v>65</v>
      </c>
      <c r="F39" s="5" t="s">
        <v>52</v>
      </c>
      <c r="G39" s="5" t="s">
        <v>178</v>
      </c>
      <c r="H39" s="5" t="s">
        <v>351</v>
      </c>
      <c r="I39" s="5" t="s">
        <v>352</v>
      </c>
      <c r="J39" s="2"/>
      <c r="K39" s="1"/>
    </row>
    <row r="40" spans="1:11">
      <c r="A40" s="4">
        <v>6.2463264353840699E-5</v>
      </c>
      <c r="B40" s="4">
        <v>1.49533828290305E-4</v>
      </c>
      <c r="C40" s="4">
        <v>2.2448999999999999</v>
      </c>
      <c r="D40" s="4">
        <v>74830</v>
      </c>
      <c r="E40" s="4">
        <v>3</v>
      </c>
      <c r="F40" s="5" t="s">
        <v>52</v>
      </c>
      <c r="G40" s="5" t="s">
        <v>202</v>
      </c>
      <c r="H40" s="5" t="s">
        <v>353</v>
      </c>
      <c r="I40" s="5" t="s">
        <v>354</v>
      </c>
      <c r="J40" s="2"/>
      <c r="K40" s="1"/>
    </row>
    <row r="41" spans="1:11" ht="24">
      <c r="A41" s="4">
        <v>5.2157787907349429E-2</v>
      </c>
      <c r="B41" s="4">
        <v>8.1100705108269902E-2</v>
      </c>
      <c r="C41" s="4">
        <v>1874.5260800000001</v>
      </c>
      <c r="D41" s="4">
        <v>9664</v>
      </c>
      <c r="E41" s="4">
        <v>19397</v>
      </c>
      <c r="F41" s="5" t="s">
        <v>52</v>
      </c>
      <c r="G41" s="5" t="s">
        <v>202</v>
      </c>
      <c r="H41" s="5" t="s">
        <v>355</v>
      </c>
      <c r="I41" s="5" t="s">
        <v>356</v>
      </c>
      <c r="J41" s="2"/>
      <c r="K41" s="1"/>
    </row>
    <row r="42" spans="1:11">
      <c r="A42" s="4">
        <v>9.661326571829711E-4</v>
      </c>
      <c r="B42" s="4">
        <v>1.11727032250509E-3</v>
      </c>
      <c r="C42" s="4">
        <v>34.722347999999997</v>
      </c>
      <c r="D42" s="4">
        <v>763.8</v>
      </c>
      <c r="E42" s="4">
        <v>4546</v>
      </c>
      <c r="F42" s="5" t="s">
        <v>52</v>
      </c>
      <c r="G42" s="5" t="s">
        <v>202</v>
      </c>
      <c r="H42" s="5" t="s">
        <v>357</v>
      </c>
      <c r="I42" s="5" t="s">
        <v>358</v>
      </c>
      <c r="J42" s="2"/>
      <c r="K42" s="1"/>
    </row>
    <row r="43" spans="1:11">
      <c r="A43" s="4">
        <v>6.2853732795416506E-2</v>
      </c>
      <c r="B43" s="4">
        <v>8.9130486572353507E-2</v>
      </c>
      <c r="C43" s="4">
        <v>2258.93325</v>
      </c>
      <c r="D43" s="4">
        <v>2175</v>
      </c>
      <c r="E43" s="4">
        <v>103859</v>
      </c>
      <c r="F43" s="5" t="s">
        <v>52</v>
      </c>
      <c r="G43" s="5" t="s">
        <v>199</v>
      </c>
      <c r="H43" s="5" t="s">
        <v>359</v>
      </c>
      <c r="I43" s="5" t="s">
        <v>360</v>
      </c>
      <c r="J43" s="2"/>
      <c r="K43" s="1"/>
    </row>
    <row r="44" spans="1:11">
      <c r="A44" s="4">
        <v>3.7810183377944248E-6</v>
      </c>
      <c r="B44" s="4">
        <v>1.56949818395327E-5</v>
      </c>
      <c r="C44" s="4">
        <v>0.13588800000000001</v>
      </c>
      <c r="D44" s="4">
        <v>849.3</v>
      </c>
      <c r="E44" s="4">
        <v>16</v>
      </c>
      <c r="F44" s="5" t="s">
        <v>52</v>
      </c>
      <c r="G44" s="5" t="s">
        <v>199</v>
      </c>
      <c r="H44" s="5" t="s">
        <v>361</v>
      </c>
      <c r="I44" s="5" t="s">
        <v>362</v>
      </c>
      <c r="J44" s="2"/>
      <c r="K44" s="1"/>
    </row>
    <row r="45" spans="1:11">
      <c r="A45" s="4">
        <v>1.9645335212010825E-2</v>
      </c>
      <c r="B45" s="4">
        <v>6.7998595625652899E-2</v>
      </c>
      <c r="C45" s="4">
        <v>706.04399999999998</v>
      </c>
      <c r="D45" s="4">
        <v>20400</v>
      </c>
      <c r="E45" s="4">
        <v>3461</v>
      </c>
      <c r="F45" s="5" t="s">
        <v>52</v>
      </c>
      <c r="G45" s="5" t="s">
        <v>199</v>
      </c>
      <c r="H45" s="5" t="s">
        <v>363</v>
      </c>
      <c r="I45" s="5" t="s">
        <v>364</v>
      </c>
      <c r="J45" s="2"/>
      <c r="K45" s="1"/>
    </row>
    <row r="46" spans="1:11">
      <c r="A46" s="9">
        <v>0.22082488752106752</v>
      </c>
      <c r="B46" s="10"/>
      <c r="C46" s="9">
        <v>7936.3413860000001</v>
      </c>
      <c r="D46" s="10"/>
      <c r="E46" s="9">
        <v>280725</v>
      </c>
      <c r="F46" s="10"/>
      <c r="G46" s="10"/>
      <c r="H46" s="10"/>
      <c r="I46" s="11" t="s">
        <v>365</v>
      </c>
      <c r="J46" s="2"/>
      <c r="K46" s="1"/>
    </row>
    <row r="47" spans="1:11" ht="15.2" customHeight="1">
      <c r="A47" s="25" t="s">
        <v>366</v>
      </c>
      <c r="B47" s="25"/>
      <c r="C47" s="25"/>
      <c r="D47" s="25"/>
      <c r="E47" s="25"/>
      <c r="F47" s="25"/>
      <c r="G47" s="25"/>
      <c r="H47" s="25"/>
      <c r="I47" s="25"/>
      <c r="J47" s="2"/>
      <c r="K47" s="1"/>
    </row>
    <row r="48" spans="1:11">
      <c r="A48" s="4">
        <v>1.587471211478952E-4</v>
      </c>
      <c r="B48" s="4">
        <v>2.4173926814956099E-3</v>
      </c>
      <c r="C48" s="4">
        <v>5.7052959999999997</v>
      </c>
      <c r="D48" s="4">
        <v>117.2</v>
      </c>
      <c r="E48" s="4">
        <v>4868</v>
      </c>
      <c r="F48" s="5" t="s">
        <v>52</v>
      </c>
      <c r="G48" s="5" t="s">
        <v>202</v>
      </c>
      <c r="H48" s="5" t="s">
        <v>367</v>
      </c>
      <c r="I48" s="5" t="s">
        <v>368</v>
      </c>
      <c r="J48" s="2"/>
      <c r="K48" s="1"/>
    </row>
    <row r="49" spans="1:11">
      <c r="A49" s="4">
        <v>3.2158669213562647E-3</v>
      </c>
      <c r="B49" s="4">
        <v>0.121465806269107</v>
      </c>
      <c r="C49" s="4">
        <v>115.57672700000001</v>
      </c>
      <c r="D49" s="4">
        <v>358.7</v>
      </c>
      <c r="E49" s="4">
        <v>32221</v>
      </c>
      <c r="F49" s="5" t="s">
        <v>52</v>
      </c>
      <c r="G49" s="5" t="s">
        <v>199</v>
      </c>
      <c r="H49" s="5" t="s">
        <v>369</v>
      </c>
      <c r="I49" s="5" t="s">
        <v>370</v>
      </c>
      <c r="J49" s="2"/>
      <c r="K49" s="1"/>
    </row>
    <row r="50" spans="1:11">
      <c r="A50" s="4">
        <v>1.2159923090095111E-3</v>
      </c>
      <c r="B50" s="4">
        <v>6.6030190346013096E-3</v>
      </c>
      <c r="C50" s="4">
        <v>43.702185</v>
      </c>
      <c r="D50" s="4">
        <v>5198</v>
      </c>
      <c r="E50" s="4">
        <v>840.75</v>
      </c>
      <c r="F50" s="5" t="s">
        <v>52</v>
      </c>
      <c r="G50" s="5" t="s">
        <v>199</v>
      </c>
      <c r="H50" s="5" t="s">
        <v>371</v>
      </c>
      <c r="I50" s="5" t="s">
        <v>372</v>
      </c>
      <c r="J50" s="2"/>
      <c r="K50" s="1"/>
    </row>
    <row r="51" spans="1:11">
      <c r="A51" s="9">
        <v>4.5906063515136703E-3</v>
      </c>
      <c r="B51" s="10"/>
      <c r="C51" s="9">
        <v>164.984208</v>
      </c>
      <c r="D51" s="10"/>
      <c r="E51" s="9">
        <v>37929.75</v>
      </c>
      <c r="F51" s="10"/>
      <c r="G51" s="10"/>
      <c r="H51" s="10"/>
      <c r="I51" s="11" t="s">
        <v>373</v>
      </c>
      <c r="J51" s="2"/>
      <c r="K51" s="1"/>
    </row>
    <row r="52" spans="1:11" ht="15.2" customHeight="1">
      <c r="A52" s="25" t="s">
        <v>374</v>
      </c>
      <c r="B52" s="25"/>
      <c r="C52" s="25"/>
      <c r="D52" s="25"/>
      <c r="E52" s="25"/>
      <c r="F52" s="25"/>
      <c r="G52" s="25"/>
      <c r="H52" s="25"/>
      <c r="I52" s="25"/>
      <c r="J52" s="2"/>
      <c r="K52" s="1"/>
    </row>
    <row r="53" spans="1:11">
      <c r="A53" s="4">
        <v>2.782451973532928E-10</v>
      </c>
      <c r="B53" s="4">
        <v>0</v>
      </c>
      <c r="C53" s="4">
        <v>1.0000000000000001E-5</v>
      </c>
      <c r="D53" s="4">
        <v>0</v>
      </c>
      <c r="E53" s="4">
        <v>0</v>
      </c>
      <c r="F53" s="5" t="s">
        <v>54</v>
      </c>
      <c r="G53" s="5" t="s">
        <v>54</v>
      </c>
      <c r="H53" s="5" t="s">
        <v>54</v>
      </c>
      <c r="I53" s="5" t="s">
        <v>54</v>
      </c>
      <c r="J53" s="2"/>
      <c r="K53" s="1"/>
    </row>
    <row r="54" spans="1:11">
      <c r="A54" s="9">
        <v>2.782451973532928E-10</v>
      </c>
      <c r="B54" s="10"/>
      <c r="C54" s="9">
        <v>1.0000000000000001E-5</v>
      </c>
      <c r="D54" s="10"/>
      <c r="E54" s="9">
        <v>0</v>
      </c>
      <c r="F54" s="10"/>
      <c r="G54" s="10"/>
      <c r="H54" s="10"/>
      <c r="I54" s="11" t="s">
        <v>375</v>
      </c>
      <c r="J54" s="2"/>
      <c r="K54" s="1"/>
    </row>
    <row r="55" spans="1:11">
      <c r="A55" s="9">
        <v>2.3083079274329354</v>
      </c>
      <c r="B55" s="10"/>
      <c r="C55" s="9">
        <v>82959.488587400003</v>
      </c>
      <c r="D55" s="10"/>
      <c r="E55" s="9">
        <v>4926376.5199999996</v>
      </c>
      <c r="F55" s="10"/>
      <c r="G55" s="10"/>
      <c r="H55" s="10"/>
      <c r="I55" s="11" t="s">
        <v>100</v>
      </c>
      <c r="J55" s="2"/>
      <c r="K55" s="1"/>
    </row>
    <row r="56" spans="1:11" ht="15.2" customHeight="1">
      <c r="A56" s="25" t="s">
        <v>101</v>
      </c>
      <c r="B56" s="25"/>
      <c r="C56" s="25"/>
      <c r="D56" s="25"/>
      <c r="E56" s="25"/>
      <c r="F56" s="25"/>
      <c r="G56" s="25"/>
      <c r="H56" s="25"/>
      <c r="I56" s="25"/>
      <c r="J56" s="2"/>
      <c r="K56" s="1"/>
    </row>
    <row r="57" spans="1:11" ht="15.2" customHeight="1">
      <c r="A57" s="25" t="s">
        <v>157</v>
      </c>
      <c r="B57" s="25"/>
      <c r="C57" s="25"/>
      <c r="D57" s="25"/>
      <c r="E57" s="25"/>
      <c r="F57" s="25"/>
      <c r="G57" s="25"/>
      <c r="H57" s="25"/>
      <c r="I57" s="25"/>
      <c r="J57" s="2"/>
      <c r="K57" s="1"/>
    </row>
    <row r="58" spans="1:11" ht="24">
      <c r="A58" s="4">
        <v>4.3400142392387526E-3</v>
      </c>
      <c r="B58" s="4">
        <v>0</v>
      </c>
      <c r="C58" s="4">
        <v>155.97804672000001</v>
      </c>
      <c r="D58" s="4">
        <v>1194</v>
      </c>
      <c r="E58" s="4">
        <v>13063.487999999999</v>
      </c>
      <c r="F58" s="5" t="s">
        <v>37</v>
      </c>
      <c r="G58" s="5" t="s">
        <v>376</v>
      </c>
      <c r="H58" s="5" t="s">
        <v>377</v>
      </c>
      <c r="I58" s="5" t="s">
        <v>378</v>
      </c>
      <c r="J58" s="2"/>
      <c r="K58" s="1"/>
    </row>
    <row r="59" spans="1:11" ht="24">
      <c r="A59" s="4">
        <v>3.0544508502383369E-2</v>
      </c>
      <c r="B59" s="4">
        <v>1.3642869686661001E-2</v>
      </c>
      <c r="C59" s="4">
        <v>1097.7551020799999</v>
      </c>
      <c r="D59" s="4">
        <v>5551</v>
      </c>
      <c r="E59" s="4">
        <v>19775.808000000001</v>
      </c>
      <c r="F59" s="5" t="s">
        <v>37</v>
      </c>
      <c r="G59" s="5" t="s">
        <v>379</v>
      </c>
      <c r="H59" s="5" t="s">
        <v>380</v>
      </c>
      <c r="I59" s="5" t="s">
        <v>381</v>
      </c>
      <c r="J59" s="2"/>
      <c r="K59" s="1"/>
    </row>
    <row r="60" spans="1:11">
      <c r="A60" s="4">
        <v>4.9647064762205475E-3</v>
      </c>
      <c r="B60" s="4">
        <v>0</v>
      </c>
      <c r="C60" s="4">
        <v>178.42918847999999</v>
      </c>
      <c r="D60" s="4">
        <v>2413</v>
      </c>
      <c r="E60" s="4">
        <v>7394.4960000000001</v>
      </c>
      <c r="F60" s="5" t="s">
        <v>37</v>
      </c>
      <c r="G60" s="5" t="s">
        <v>382</v>
      </c>
      <c r="H60" s="5" t="s">
        <v>383</v>
      </c>
      <c r="I60" s="5" t="s">
        <v>384</v>
      </c>
      <c r="J60" s="2"/>
      <c r="K60" s="1"/>
    </row>
    <row r="61" spans="1:11" ht="24">
      <c r="A61" s="4">
        <v>5.0299018902681625E-2</v>
      </c>
      <c r="B61" s="4">
        <v>5.2820761154277897E-2</v>
      </c>
      <c r="C61" s="4">
        <v>1807.7228064000001</v>
      </c>
      <c r="D61" s="4">
        <v>2065</v>
      </c>
      <c r="E61" s="4">
        <v>87541.055999999997</v>
      </c>
      <c r="F61" s="5" t="s">
        <v>37</v>
      </c>
      <c r="G61" s="5" t="s">
        <v>199</v>
      </c>
      <c r="H61" s="5" t="s">
        <v>385</v>
      </c>
      <c r="I61" s="5" t="s">
        <v>386</v>
      </c>
      <c r="J61" s="2"/>
      <c r="K61" s="1"/>
    </row>
    <row r="62" spans="1:11">
      <c r="A62" s="4">
        <v>3.6269827973319686E-2</v>
      </c>
      <c r="B62" s="4">
        <v>1.5904918032786899E-2</v>
      </c>
      <c r="C62" s="4">
        <v>1303.52035968</v>
      </c>
      <c r="D62" s="4">
        <v>3683</v>
      </c>
      <c r="E62" s="4">
        <v>35392.896000000001</v>
      </c>
      <c r="F62" s="5" t="s">
        <v>37</v>
      </c>
      <c r="G62" s="5" t="s">
        <v>387</v>
      </c>
      <c r="H62" s="5" t="s">
        <v>388</v>
      </c>
      <c r="I62" s="5" t="s">
        <v>389</v>
      </c>
      <c r="J62" s="2"/>
      <c r="K62" s="1"/>
    </row>
    <row r="63" spans="1:11" ht="25.5">
      <c r="A63" s="9">
        <v>0.12641807609384398</v>
      </c>
      <c r="B63" s="10"/>
      <c r="C63" s="9">
        <v>4543.4055033599998</v>
      </c>
      <c r="D63" s="10"/>
      <c r="E63" s="9">
        <v>163167.74400000001</v>
      </c>
      <c r="F63" s="10"/>
      <c r="G63" s="10"/>
      <c r="H63" s="10"/>
      <c r="I63" s="11" t="s">
        <v>158</v>
      </c>
      <c r="J63" s="2"/>
      <c r="K63" s="1"/>
    </row>
    <row r="64" spans="1:11" ht="15.2" customHeight="1">
      <c r="A64" s="25" t="s">
        <v>159</v>
      </c>
      <c r="B64" s="25"/>
      <c r="C64" s="25"/>
      <c r="D64" s="25"/>
      <c r="E64" s="25"/>
      <c r="F64" s="25"/>
      <c r="G64" s="25"/>
      <c r="H64" s="25"/>
      <c r="I64" s="25"/>
      <c r="J64" s="2"/>
      <c r="K64" s="1"/>
    </row>
    <row r="65" spans="1:11">
      <c r="A65" s="4">
        <v>4.4232920562873451E-3</v>
      </c>
      <c r="B65" s="4">
        <v>0</v>
      </c>
      <c r="C65" s="4">
        <v>158.97101183999999</v>
      </c>
      <c r="D65" s="4">
        <v>11874</v>
      </c>
      <c r="E65" s="4">
        <v>1338.816</v>
      </c>
      <c r="F65" s="5" t="s">
        <v>37</v>
      </c>
      <c r="G65" s="5" t="s">
        <v>199</v>
      </c>
      <c r="H65" s="5" t="s">
        <v>390</v>
      </c>
      <c r="I65" s="5" t="s">
        <v>391</v>
      </c>
      <c r="J65" s="2"/>
      <c r="K65" s="1"/>
    </row>
    <row r="66" spans="1:11">
      <c r="A66" s="9">
        <v>4.4232920562873451E-3</v>
      </c>
      <c r="B66" s="10"/>
      <c r="C66" s="9">
        <v>158.97101183999999</v>
      </c>
      <c r="D66" s="10"/>
      <c r="E66" s="9">
        <v>1338.816</v>
      </c>
      <c r="F66" s="10"/>
      <c r="G66" s="10"/>
      <c r="H66" s="10"/>
      <c r="I66" s="11" t="s">
        <v>160</v>
      </c>
      <c r="J66" s="2"/>
      <c r="K66" s="1"/>
    </row>
    <row r="67" spans="1:11">
      <c r="A67" s="9">
        <v>0.13084136815013134</v>
      </c>
      <c r="B67" s="10"/>
      <c r="C67" s="9">
        <v>4702.3765151999996</v>
      </c>
      <c r="D67" s="10"/>
      <c r="E67" s="9">
        <v>164506.56</v>
      </c>
      <c r="F67" s="10"/>
      <c r="G67" s="10"/>
      <c r="H67" s="10"/>
      <c r="I67" s="11" t="s">
        <v>106</v>
      </c>
      <c r="J67" s="2"/>
      <c r="K67" s="1"/>
    </row>
    <row r="68" spans="1:11">
      <c r="A68" s="6">
        <v>2.4391492955830669</v>
      </c>
      <c r="B68" s="12"/>
      <c r="C68" s="6">
        <v>87661.865102600001</v>
      </c>
      <c r="D68" s="12"/>
      <c r="E68" s="6">
        <v>5090883.08</v>
      </c>
      <c r="F68" s="12"/>
      <c r="G68" s="12"/>
      <c r="H68" s="12"/>
      <c r="I68" s="7" t="s">
        <v>392</v>
      </c>
      <c r="J68" s="2"/>
      <c r="K68" s="1"/>
    </row>
    <row r="69" spans="1:11" ht="20.100000000000001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1"/>
    </row>
    <row r="70" spans="1:11" ht="36" customHeight="1">
      <c r="A70" s="24" t="s">
        <v>33</v>
      </c>
      <c r="B70" s="24"/>
      <c r="C70" s="24"/>
      <c r="D70" s="24"/>
      <c r="E70" s="24"/>
      <c r="F70" s="24"/>
      <c r="G70" s="24"/>
      <c r="H70" s="24"/>
      <c r="I70" s="24"/>
      <c r="J70" s="24"/>
      <c r="K70" s="1"/>
    </row>
  </sheetData>
  <mergeCells count="12">
    <mergeCell ref="A2:J2"/>
    <mergeCell ref="A3:J3"/>
    <mergeCell ref="A4:J4"/>
    <mergeCell ref="A7:I7"/>
    <mergeCell ref="A8:I8"/>
    <mergeCell ref="A64:I64"/>
    <mergeCell ref="A70:J70"/>
    <mergeCell ref="A31:I31"/>
    <mergeCell ref="A47:I47"/>
    <mergeCell ref="A52:I52"/>
    <mergeCell ref="A56:I56"/>
    <mergeCell ref="A57:I57"/>
  </mergeCells>
  <pageMargins left="0.5" right="0.5" top="0.4" bottom="0.4" header="0.4" footer="0.4"/>
  <pageSetup orientation="landscape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78"/>
  <sheetViews>
    <sheetView showGridLines="0" workbookViewId="0">
      <selection activeCell="A32" sqref="A32:H32"/>
    </sheetView>
  </sheetViews>
  <sheetFormatPr defaultRowHeight="12.75"/>
  <cols>
    <col min="1" max="2" width="10.140625" customWidth="1"/>
    <col min="3" max="3" width="14.28515625" customWidth="1"/>
    <col min="4" max="4" width="13.140625" customWidth="1"/>
    <col min="5" max="5" width="17" customWidth="1"/>
    <col min="6" max="6" width="8.7109375" customWidth="1"/>
    <col min="7" max="7" width="13.5703125" customWidth="1"/>
    <col min="8" max="8" width="25.28515625" customWidth="1"/>
    <col min="9" max="9" width="6.85546875" customWidth="1"/>
    <col min="10" max="10" width="22.28515625" customWidth="1"/>
  </cols>
  <sheetData>
    <row r="1" spans="1:10" ht="0.95" customHeight="1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1.6" customHeight="1">
      <c r="A2" s="21" t="s">
        <v>393</v>
      </c>
      <c r="B2" s="21"/>
      <c r="C2" s="21"/>
      <c r="D2" s="21"/>
      <c r="E2" s="21"/>
      <c r="F2" s="21"/>
      <c r="G2" s="21"/>
      <c r="H2" s="21"/>
      <c r="I2" s="21"/>
      <c r="J2" s="1"/>
    </row>
    <row r="3" spans="1:10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1"/>
    </row>
    <row r="4" spans="1:10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1"/>
    </row>
    <row r="5" spans="1:10" ht="28.7" customHeight="1">
      <c r="A5" s="1"/>
      <c r="B5" s="2"/>
      <c r="C5" s="2"/>
      <c r="D5" s="2"/>
      <c r="E5" s="2"/>
      <c r="F5" s="2"/>
      <c r="G5" s="2"/>
      <c r="H5" s="2"/>
      <c r="I5" s="2"/>
      <c r="J5" s="1"/>
    </row>
    <row r="6" spans="1:10" ht="51">
      <c r="A6" s="3" t="s">
        <v>3</v>
      </c>
      <c r="B6" s="3" t="s">
        <v>109</v>
      </c>
      <c r="C6" s="3" t="s">
        <v>110</v>
      </c>
      <c r="D6" s="3" t="s">
        <v>111</v>
      </c>
      <c r="E6" s="3" t="s">
        <v>112</v>
      </c>
      <c r="F6" s="3" t="s">
        <v>36</v>
      </c>
      <c r="G6" s="3" t="s">
        <v>48</v>
      </c>
      <c r="H6" s="3" t="s">
        <v>49</v>
      </c>
      <c r="I6" s="2"/>
      <c r="J6" s="1"/>
    </row>
    <row r="7" spans="1:10" ht="15.2" customHeight="1">
      <c r="A7" s="25" t="s">
        <v>50</v>
      </c>
      <c r="B7" s="25"/>
      <c r="C7" s="25"/>
      <c r="D7" s="25"/>
      <c r="E7" s="25"/>
      <c r="F7" s="25"/>
      <c r="G7" s="25"/>
      <c r="H7" s="25"/>
      <c r="I7" s="2"/>
      <c r="J7" s="1"/>
    </row>
    <row r="8" spans="1:10" ht="15.2" customHeight="1">
      <c r="A8" s="25" t="s">
        <v>394</v>
      </c>
      <c r="B8" s="25"/>
      <c r="C8" s="25"/>
      <c r="D8" s="25"/>
      <c r="E8" s="25"/>
      <c r="F8" s="25"/>
      <c r="G8" s="25"/>
      <c r="H8" s="25"/>
      <c r="I8" s="2"/>
      <c r="J8" s="1"/>
    </row>
    <row r="9" spans="1:10">
      <c r="A9" s="4">
        <v>6.9508040981588207E-2</v>
      </c>
      <c r="B9" s="4">
        <v>0.23685641958791201</v>
      </c>
      <c r="C9" s="4">
        <v>2498.08592</v>
      </c>
      <c r="D9" s="4">
        <v>1238</v>
      </c>
      <c r="E9" s="4">
        <v>201784</v>
      </c>
      <c r="F9" s="5" t="s">
        <v>52</v>
      </c>
      <c r="G9" s="5" t="s">
        <v>395</v>
      </c>
      <c r="H9" s="5" t="s">
        <v>396</v>
      </c>
      <c r="I9" s="2"/>
      <c r="J9" s="1"/>
    </row>
    <row r="10" spans="1:10" ht="24">
      <c r="A10" s="4">
        <v>0.31042867908232946</v>
      </c>
      <c r="B10" s="4">
        <v>0.54458066950640505</v>
      </c>
      <c r="C10" s="4">
        <v>11156.659019999999</v>
      </c>
      <c r="D10" s="4">
        <v>1102</v>
      </c>
      <c r="E10" s="4">
        <v>1012401</v>
      </c>
      <c r="F10" s="5" t="s">
        <v>52</v>
      </c>
      <c r="G10" s="5" t="s">
        <v>397</v>
      </c>
      <c r="H10" s="5" t="s">
        <v>398</v>
      </c>
      <c r="I10" s="2"/>
      <c r="J10" s="1"/>
    </row>
    <row r="11" spans="1:10">
      <c r="A11" s="4">
        <v>0.14361892754183511</v>
      </c>
      <c r="B11" s="4">
        <v>8.8718091150107301E-2</v>
      </c>
      <c r="C11" s="4">
        <v>5161.5959199999998</v>
      </c>
      <c r="D11" s="4">
        <v>734.5</v>
      </c>
      <c r="E11" s="4">
        <v>702736</v>
      </c>
      <c r="F11" s="5" t="s">
        <v>52</v>
      </c>
      <c r="G11" s="5" t="s">
        <v>399</v>
      </c>
      <c r="H11" s="5" t="s">
        <v>400</v>
      </c>
      <c r="I11" s="2"/>
      <c r="J11" s="1"/>
    </row>
    <row r="12" spans="1:10">
      <c r="A12" s="4">
        <v>4.6350865174644894E-2</v>
      </c>
      <c r="B12" s="4">
        <v>4.1897627032093099E-2</v>
      </c>
      <c r="C12" s="4">
        <v>1665.8280400000001</v>
      </c>
      <c r="D12" s="4">
        <v>1238</v>
      </c>
      <c r="E12" s="4">
        <v>134558</v>
      </c>
      <c r="F12" s="5" t="s">
        <v>52</v>
      </c>
      <c r="G12" s="5" t="s">
        <v>401</v>
      </c>
      <c r="H12" s="5" t="s">
        <v>402</v>
      </c>
      <c r="I12" s="2"/>
      <c r="J12" s="1"/>
    </row>
    <row r="13" spans="1:10" ht="24">
      <c r="A13" s="4">
        <v>5.4072112639178507E-2</v>
      </c>
      <c r="B13" s="4">
        <v>6.9280784313725502E-2</v>
      </c>
      <c r="C13" s="4">
        <v>1943.326</v>
      </c>
      <c r="D13" s="4">
        <v>1100</v>
      </c>
      <c r="E13" s="4">
        <v>176666</v>
      </c>
      <c r="F13" s="5" t="s">
        <v>52</v>
      </c>
      <c r="G13" s="5" t="s">
        <v>403</v>
      </c>
      <c r="H13" s="5" t="s">
        <v>404</v>
      </c>
      <c r="I13" s="2"/>
      <c r="J13" s="1"/>
    </row>
    <row r="14" spans="1:10" ht="24">
      <c r="A14" s="4">
        <v>4.2702605411373253E-2</v>
      </c>
      <c r="B14" s="4">
        <v>9.5368185422333301E-2</v>
      </c>
      <c r="C14" s="4">
        <v>1534.7113199999999</v>
      </c>
      <c r="D14" s="4">
        <v>1102</v>
      </c>
      <c r="E14" s="4">
        <v>139266</v>
      </c>
      <c r="F14" s="5" t="s">
        <v>52</v>
      </c>
      <c r="G14" s="5" t="s">
        <v>405</v>
      </c>
      <c r="H14" s="5" t="s">
        <v>406</v>
      </c>
      <c r="I14" s="2"/>
      <c r="J14" s="1"/>
    </row>
    <row r="15" spans="1:10" ht="24">
      <c r="A15" s="4">
        <v>4.7367038616749707E-2</v>
      </c>
      <c r="B15" s="4">
        <v>2.85423655886093E-2</v>
      </c>
      <c r="C15" s="4">
        <v>1702.3488299999999</v>
      </c>
      <c r="D15" s="4">
        <v>1239</v>
      </c>
      <c r="E15" s="4">
        <v>137397</v>
      </c>
      <c r="F15" s="5" t="s">
        <v>52</v>
      </c>
      <c r="G15" s="5" t="s">
        <v>407</v>
      </c>
      <c r="H15" s="5" t="s">
        <v>408</v>
      </c>
      <c r="I15" s="2"/>
      <c r="J15" s="1"/>
    </row>
    <row r="16" spans="1:10" ht="24">
      <c r="A16" s="4">
        <v>0.17971716059787007</v>
      </c>
      <c r="B16" s="4">
        <v>0.111464393651601</v>
      </c>
      <c r="C16" s="4">
        <v>6458.9492399999999</v>
      </c>
      <c r="D16" s="4">
        <v>7234</v>
      </c>
      <c r="E16" s="4">
        <v>89286</v>
      </c>
      <c r="F16" s="5" t="s">
        <v>52</v>
      </c>
      <c r="G16" s="5" t="s">
        <v>409</v>
      </c>
      <c r="H16" s="5" t="s">
        <v>410</v>
      </c>
      <c r="I16" s="2"/>
      <c r="J16" s="1"/>
    </row>
    <row r="17" spans="1:10" ht="24">
      <c r="A17" s="4">
        <v>0.45852883067056965</v>
      </c>
      <c r="B17" s="4">
        <v>0.14566890990034101</v>
      </c>
      <c r="C17" s="4">
        <v>16479.308000000001</v>
      </c>
      <c r="D17" s="4">
        <v>11020</v>
      </c>
      <c r="E17" s="4">
        <v>149540</v>
      </c>
      <c r="F17" s="5" t="s">
        <v>52</v>
      </c>
      <c r="G17" s="5" t="s">
        <v>411</v>
      </c>
      <c r="H17" s="5" t="s">
        <v>412</v>
      </c>
      <c r="I17" s="2"/>
      <c r="J17" s="1"/>
    </row>
    <row r="18" spans="1:10" ht="24">
      <c r="A18" s="4">
        <v>0.13215478300101563</v>
      </c>
      <c r="B18" s="4">
        <v>0.191361</v>
      </c>
      <c r="C18" s="4">
        <v>4749.5800200000003</v>
      </c>
      <c r="D18" s="4">
        <v>1241</v>
      </c>
      <c r="E18" s="4">
        <v>382722</v>
      </c>
      <c r="F18" s="5" t="s">
        <v>52</v>
      </c>
      <c r="G18" s="5" t="s">
        <v>413</v>
      </c>
      <c r="H18" s="5" t="s">
        <v>414</v>
      </c>
      <c r="I18" s="2"/>
      <c r="J18" s="1"/>
    </row>
    <row r="19" spans="1:10" ht="24">
      <c r="A19" s="4">
        <v>4.1406803058548707E-2</v>
      </c>
      <c r="B19" s="4">
        <v>3.7777072192980897E-2</v>
      </c>
      <c r="C19" s="4">
        <v>1488.1407999999999</v>
      </c>
      <c r="D19" s="4">
        <v>11020</v>
      </c>
      <c r="E19" s="4">
        <v>13504</v>
      </c>
      <c r="F19" s="5" t="s">
        <v>52</v>
      </c>
      <c r="G19" s="5" t="s">
        <v>415</v>
      </c>
      <c r="H19" s="5" t="s">
        <v>416</v>
      </c>
      <c r="I19" s="2"/>
      <c r="J19" s="1"/>
    </row>
    <row r="20" spans="1:10" ht="24">
      <c r="A20" s="4">
        <v>4.1057861321451882E-3</v>
      </c>
      <c r="B20" s="4">
        <v>4.2805755395683501E-3</v>
      </c>
      <c r="C20" s="4">
        <v>147.56</v>
      </c>
      <c r="D20" s="4">
        <v>12400</v>
      </c>
      <c r="E20" s="4">
        <v>1190</v>
      </c>
      <c r="F20" s="5" t="s">
        <v>52</v>
      </c>
      <c r="G20" s="5" t="s">
        <v>417</v>
      </c>
      <c r="H20" s="5" t="s">
        <v>418</v>
      </c>
      <c r="I20" s="2"/>
      <c r="J20" s="1"/>
    </row>
    <row r="21" spans="1:10">
      <c r="A21" s="4">
        <v>4.3565016689812393E-2</v>
      </c>
      <c r="B21" s="4">
        <v>2.1380465377822899E-2</v>
      </c>
      <c r="C21" s="4">
        <v>1565.7059710000001</v>
      </c>
      <c r="D21" s="4">
        <v>748.1</v>
      </c>
      <c r="E21" s="4">
        <v>209291</v>
      </c>
      <c r="F21" s="5" t="s">
        <v>52</v>
      </c>
      <c r="G21" s="5" t="s">
        <v>419</v>
      </c>
      <c r="H21" s="5" t="s">
        <v>420</v>
      </c>
      <c r="I21" s="2"/>
      <c r="J21" s="1"/>
    </row>
    <row r="22" spans="1:10" ht="25.5">
      <c r="A22" s="9">
        <v>1.5735266495976608</v>
      </c>
      <c r="B22" s="10"/>
      <c r="C22" s="9">
        <v>56551.799080999997</v>
      </c>
      <c r="D22" s="10"/>
      <c r="E22" s="9">
        <v>3350341</v>
      </c>
      <c r="F22" s="10"/>
      <c r="G22" s="10"/>
      <c r="H22" s="11" t="s">
        <v>421</v>
      </c>
      <c r="I22" s="2"/>
      <c r="J22" s="1"/>
    </row>
    <row r="23" spans="1:10" ht="15.2" customHeight="1">
      <c r="A23" s="25" t="s">
        <v>422</v>
      </c>
      <c r="B23" s="25"/>
      <c r="C23" s="25"/>
      <c r="D23" s="25"/>
      <c r="E23" s="25"/>
      <c r="F23" s="25"/>
      <c r="G23" s="25"/>
      <c r="H23" s="25"/>
      <c r="I23" s="2"/>
      <c r="J23" s="1"/>
    </row>
    <row r="24" spans="1:10">
      <c r="A24" s="4">
        <v>2.782451973532928E-10</v>
      </c>
      <c r="B24" s="4">
        <v>0</v>
      </c>
      <c r="C24" s="4">
        <v>1.0000000000000001E-5</v>
      </c>
      <c r="D24" s="4">
        <v>0</v>
      </c>
      <c r="E24" s="4">
        <v>0</v>
      </c>
      <c r="F24" s="5" t="s">
        <v>54</v>
      </c>
      <c r="G24" s="5" t="s">
        <v>54</v>
      </c>
      <c r="H24" s="5" t="s">
        <v>54</v>
      </c>
      <c r="I24" s="2"/>
      <c r="J24" s="1"/>
    </row>
    <row r="25" spans="1:10" ht="25.5">
      <c r="A25" s="9">
        <v>2.782451973532928E-10</v>
      </c>
      <c r="B25" s="10"/>
      <c r="C25" s="9">
        <v>1.0000000000000001E-5</v>
      </c>
      <c r="D25" s="10"/>
      <c r="E25" s="9">
        <v>0</v>
      </c>
      <c r="F25" s="10"/>
      <c r="G25" s="10"/>
      <c r="H25" s="11" t="s">
        <v>423</v>
      </c>
      <c r="I25" s="2"/>
      <c r="J25" s="1"/>
    </row>
    <row r="26" spans="1:10" ht="15.2" customHeight="1">
      <c r="A26" s="25" t="s">
        <v>424</v>
      </c>
      <c r="B26" s="25"/>
      <c r="C26" s="25"/>
      <c r="D26" s="25"/>
      <c r="E26" s="25"/>
      <c r="F26" s="25"/>
      <c r="G26" s="25"/>
      <c r="H26" s="25"/>
      <c r="I26" s="2"/>
      <c r="J26" s="1"/>
    </row>
    <row r="27" spans="1:10">
      <c r="A27" s="4">
        <v>2.782451973532928E-10</v>
      </c>
      <c r="B27" s="4">
        <v>0</v>
      </c>
      <c r="C27" s="4">
        <v>1.0000000000000001E-5</v>
      </c>
      <c r="D27" s="4">
        <v>0</v>
      </c>
      <c r="E27" s="4">
        <v>0</v>
      </c>
      <c r="F27" s="5" t="s">
        <v>54</v>
      </c>
      <c r="G27" s="5" t="s">
        <v>54</v>
      </c>
      <c r="H27" s="5" t="s">
        <v>54</v>
      </c>
      <c r="I27" s="2"/>
      <c r="J27" s="1"/>
    </row>
    <row r="28" spans="1:10" ht="25.5">
      <c r="A28" s="9">
        <v>2.782451973532928E-10</v>
      </c>
      <c r="B28" s="10"/>
      <c r="C28" s="9">
        <v>1.0000000000000001E-5</v>
      </c>
      <c r="D28" s="10"/>
      <c r="E28" s="9">
        <v>0</v>
      </c>
      <c r="F28" s="10"/>
      <c r="G28" s="10"/>
      <c r="H28" s="11" t="s">
        <v>425</v>
      </c>
      <c r="I28" s="2"/>
      <c r="J28" s="1"/>
    </row>
    <row r="29" spans="1:10" ht="15.2" customHeight="1">
      <c r="A29" s="25" t="s">
        <v>426</v>
      </c>
      <c r="B29" s="25"/>
      <c r="C29" s="25"/>
      <c r="D29" s="25"/>
      <c r="E29" s="25"/>
      <c r="F29" s="25"/>
      <c r="G29" s="25"/>
      <c r="H29" s="25"/>
      <c r="I29" s="2"/>
      <c r="J29" s="1"/>
    </row>
    <row r="30" spans="1:10">
      <c r="A30" s="4">
        <v>2.782451973532928E-10</v>
      </c>
      <c r="B30" s="4">
        <v>0</v>
      </c>
      <c r="C30" s="4">
        <v>1.0000000000000001E-5</v>
      </c>
      <c r="D30" s="4">
        <v>0</v>
      </c>
      <c r="E30" s="4">
        <v>0</v>
      </c>
      <c r="F30" s="5" t="s">
        <v>54</v>
      </c>
      <c r="G30" s="5" t="s">
        <v>54</v>
      </c>
      <c r="H30" s="5" t="s">
        <v>54</v>
      </c>
      <c r="I30" s="2"/>
      <c r="J30" s="1"/>
    </row>
    <row r="31" spans="1:10">
      <c r="A31" s="9">
        <v>2.782451973532928E-10</v>
      </c>
      <c r="B31" s="10"/>
      <c r="C31" s="9">
        <v>1.0000000000000001E-5</v>
      </c>
      <c r="D31" s="10"/>
      <c r="E31" s="9">
        <v>0</v>
      </c>
      <c r="F31" s="10"/>
      <c r="G31" s="10"/>
      <c r="H31" s="11" t="s">
        <v>427</v>
      </c>
      <c r="I31" s="2"/>
      <c r="J31" s="1"/>
    </row>
    <row r="32" spans="1:10" ht="15.2" customHeight="1">
      <c r="A32" s="26" t="s">
        <v>428</v>
      </c>
      <c r="B32" s="27"/>
      <c r="C32" s="27"/>
      <c r="D32" s="27"/>
      <c r="E32" s="27"/>
      <c r="F32" s="27"/>
      <c r="G32" s="27"/>
      <c r="H32" s="28"/>
      <c r="I32" s="2"/>
      <c r="J32" s="1"/>
    </row>
    <row r="33" spans="1:10">
      <c r="A33" s="4">
        <v>2.782451973532928E-10</v>
      </c>
      <c r="B33" s="4">
        <v>0</v>
      </c>
      <c r="C33" s="4">
        <v>1.0000000000000001E-5</v>
      </c>
      <c r="D33" s="4">
        <v>0</v>
      </c>
      <c r="E33" s="4">
        <v>0</v>
      </c>
      <c r="F33" s="5" t="s">
        <v>54</v>
      </c>
      <c r="G33" s="5" t="s">
        <v>54</v>
      </c>
      <c r="H33" s="5" t="s">
        <v>54</v>
      </c>
      <c r="I33" s="2"/>
      <c r="J33" s="1"/>
    </row>
    <row r="34" spans="1:10">
      <c r="A34" s="9">
        <v>2.782451973532928E-10</v>
      </c>
      <c r="B34" s="10"/>
      <c r="C34" s="9">
        <v>1.0000000000000001E-5</v>
      </c>
      <c r="D34" s="10"/>
      <c r="E34" s="9">
        <v>0</v>
      </c>
      <c r="F34" s="10"/>
      <c r="G34" s="10"/>
      <c r="H34" s="11" t="s">
        <v>429</v>
      </c>
      <c r="I34" s="2"/>
      <c r="J34" s="1"/>
    </row>
    <row r="35" spans="1:10" ht="15.2" customHeight="1">
      <c r="A35" s="25" t="s">
        <v>430</v>
      </c>
      <c r="B35" s="25"/>
      <c r="C35" s="25"/>
      <c r="D35" s="25"/>
      <c r="E35" s="25"/>
      <c r="F35" s="25"/>
      <c r="G35" s="25"/>
      <c r="H35" s="25"/>
      <c r="I35" s="2"/>
      <c r="J35" s="1"/>
    </row>
    <row r="36" spans="1:10">
      <c r="A36" s="4">
        <v>2.782451973532928E-10</v>
      </c>
      <c r="B36" s="4">
        <v>0</v>
      </c>
      <c r="C36" s="4">
        <v>1.0000000000000001E-5</v>
      </c>
      <c r="D36" s="4">
        <v>0</v>
      </c>
      <c r="E36" s="4">
        <v>0</v>
      </c>
      <c r="F36" s="5" t="s">
        <v>54</v>
      </c>
      <c r="G36" s="5" t="s">
        <v>54</v>
      </c>
      <c r="H36" s="5" t="s">
        <v>54</v>
      </c>
      <c r="I36" s="2"/>
      <c r="J36" s="1"/>
    </row>
    <row r="37" spans="1:10" ht="25.5">
      <c r="A37" s="9">
        <v>2.782451973532928E-10</v>
      </c>
      <c r="B37" s="10"/>
      <c r="C37" s="9">
        <v>1.0000000000000001E-5</v>
      </c>
      <c r="D37" s="10"/>
      <c r="E37" s="9">
        <v>0</v>
      </c>
      <c r="F37" s="10"/>
      <c r="G37" s="10"/>
      <c r="H37" s="11" t="s">
        <v>431</v>
      </c>
      <c r="I37" s="2"/>
      <c r="J37" s="1"/>
    </row>
    <row r="38" spans="1:10">
      <c r="A38" s="9">
        <v>1.5735266509888868</v>
      </c>
      <c r="B38" s="10"/>
      <c r="C38" s="9">
        <v>56551.799131</v>
      </c>
      <c r="D38" s="10"/>
      <c r="E38" s="9">
        <v>3350341</v>
      </c>
      <c r="F38" s="10"/>
      <c r="G38" s="10"/>
      <c r="H38" s="11" t="s">
        <v>100</v>
      </c>
      <c r="I38" s="2"/>
      <c r="J38" s="1"/>
    </row>
    <row r="39" spans="1:10" ht="15.2" customHeight="1">
      <c r="A39" s="25" t="s">
        <v>101</v>
      </c>
      <c r="B39" s="25"/>
      <c r="C39" s="25"/>
      <c r="D39" s="25"/>
      <c r="E39" s="25"/>
      <c r="F39" s="25"/>
      <c r="G39" s="25"/>
      <c r="H39" s="25"/>
      <c r="I39" s="2"/>
      <c r="J39" s="1"/>
    </row>
    <row r="40" spans="1:10" ht="15.2" customHeight="1">
      <c r="A40" s="25" t="s">
        <v>432</v>
      </c>
      <c r="B40" s="25"/>
      <c r="C40" s="25"/>
      <c r="D40" s="25"/>
      <c r="E40" s="25"/>
      <c r="F40" s="25"/>
      <c r="G40" s="25"/>
      <c r="H40" s="25"/>
      <c r="I40" s="2"/>
      <c r="J40" s="1"/>
    </row>
    <row r="41" spans="1:10" ht="24">
      <c r="A41" s="4">
        <v>8.2724174460091053E-3</v>
      </c>
      <c r="B41" s="4">
        <v>0</v>
      </c>
      <c r="C41" s="4">
        <v>297.30674687999999</v>
      </c>
      <c r="D41" s="4">
        <v>2704</v>
      </c>
      <c r="E41" s="4">
        <v>10995.072</v>
      </c>
      <c r="F41" s="5" t="s">
        <v>37</v>
      </c>
      <c r="G41" s="5" t="s">
        <v>433</v>
      </c>
      <c r="H41" s="5" t="s">
        <v>434</v>
      </c>
      <c r="I41" s="2"/>
      <c r="J41" s="1"/>
    </row>
    <row r="42" spans="1:10" ht="24">
      <c r="A42" s="4">
        <v>0.13125014566482088</v>
      </c>
      <c r="B42" s="4">
        <v>0</v>
      </c>
      <c r="C42" s="4">
        <v>4717.0677845760001</v>
      </c>
      <c r="D42" s="4">
        <v>2563.4</v>
      </c>
      <c r="E42" s="4">
        <v>184016.06400000001</v>
      </c>
      <c r="F42" s="5" t="s">
        <v>37</v>
      </c>
      <c r="G42" s="5" t="s">
        <v>435</v>
      </c>
      <c r="H42" s="5" t="s">
        <v>436</v>
      </c>
      <c r="I42" s="2"/>
      <c r="J42" s="1"/>
    </row>
    <row r="43" spans="1:10" ht="24">
      <c r="A43" s="4">
        <v>0.41509738237666077</v>
      </c>
      <c r="B43" s="4">
        <v>0</v>
      </c>
      <c r="C43" s="4">
        <v>14918.4024135951</v>
      </c>
      <c r="D43" s="4">
        <v>3822.8299999999945</v>
      </c>
      <c r="E43" s="4">
        <v>390244.98639999999</v>
      </c>
      <c r="F43" s="5" t="s">
        <v>38</v>
      </c>
      <c r="G43" s="5" t="s">
        <v>437</v>
      </c>
      <c r="H43" s="5" t="s">
        <v>438</v>
      </c>
      <c r="I43" s="2"/>
      <c r="J43" s="1"/>
    </row>
    <row r="44" spans="1:10" ht="24">
      <c r="A44" s="4">
        <v>0.22846744738402522</v>
      </c>
      <c r="B44" s="4">
        <v>0</v>
      </c>
      <c r="C44" s="4">
        <v>8211.0113510400006</v>
      </c>
      <c r="D44" s="4">
        <v>3963</v>
      </c>
      <c r="E44" s="4">
        <v>207191.80799999999</v>
      </c>
      <c r="F44" s="5" t="s">
        <v>37</v>
      </c>
      <c r="G44" s="5" t="s">
        <v>439</v>
      </c>
      <c r="H44" s="5" t="s">
        <v>440</v>
      </c>
      <c r="I44" s="2"/>
      <c r="J44" s="1"/>
    </row>
    <row r="45" spans="1:10" ht="24">
      <c r="A45" s="4">
        <v>0.39762627007666868</v>
      </c>
      <c r="B45" s="4">
        <v>0</v>
      </c>
      <c r="C45" s="4">
        <v>14290.498950527999</v>
      </c>
      <c r="D45" s="4">
        <v>3861.4</v>
      </c>
      <c r="E45" s="4">
        <v>370085.95199999999</v>
      </c>
      <c r="F45" s="5" t="s">
        <v>37</v>
      </c>
      <c r="G45" s="5" t="s">
        <v>441</v>
      </c>
      <c r="H45" s="5" t="s">
        <v>442</v>
      </c>
      <c r="I45" s="2"/>
      <c r="J45" s="1"/>
    </row>
    <row r="46" spans="1:10" ht="24">
      <c r="A46" s="4">
        <v>0.5009312667034036</v>
      </c>
      <c r="B46" s="4">
        <v>0</v>
      </c>
      <c r="C46" s="4">
        <v>18003.231375359999</v>
      </c>
      <c r="D46" s="4">
        <v>3641.6</v>
      </c>
      <c r="E46" s="4">
        <v>494376.96000000002</v>
      </c>
      <c r="F46" s="5" t="s">
        <v>37</v>
      </c>
      <c r="G46" s="5" t="s">
        <v>443</v>
      </c>
      <c r="H46" s="5" t="s">
        <v>444</v>
      </c>
      <c r="I46" s="2"/>
      <c r="J46" s="1"/>
    </row>
    <row r="47" spans="1:10" ht="24">
      <c r="A47" s="4">
        <v>0.11373471473766376</v>
      </c>
      <c r="B47" s="4">
        <v>0</v>
      </c>
      <c r="C47" s="4">
        <v>4087.571531136</v>
      </c>
      <c r="D47" s="4">
        <v>5140.6000000000004</v>
      </c>
      <c r="E47" s="4">
        <v>79515.456000000006</v>
      </c>
      <c r="F47" s="5" t="s">
        <v>37</v>
      </c>
      <c r="G47" s="5" t="s">
        <v>445</v>
      </c>
      <c r="H47" s="5" t="s">
        <v>446</v>
      </c>
      <c r="I47" s="2"/>
      <c r="J47" s="1"/>
    </row>
    <row r="48" spans="1:10">
      <c r="A48" s="4">
        <v>0.18966713660051096</v>
      </c>
      <c r="B48" s="4">
        <v>0</v>
      </c>
      <c r="C48" s="4">
        <v>6816.5466432000003</v>
      </c>
      <c r="D48" s="4">
        <v>4970</v>
      </c>
      <c r="E48" s="4">
        <v>137153.856</v>
      </c>
      <c r="F48" s="5" t="s">
        <v>37</v>
      </c>
      <c r="G48" s="5" t="s">
        <v>447</v>
      </c>
      <c r="H48" s="5" t="s">
        <v>448</v>
      </c>
      <c r="I48" s="2"/>
      <c r="J48" s="1"/>
    </row>
    <row r="49" spans="1:10">
      <c r="A49" s="4">
        <v>3.2378590667141965E-2</v>
      </c>
      <c r="B49" s="4">
        <v>0</v>
      </c>
      <c r="C49" s="4">
        <v>1163.6711424</v>
      </c>
      <c r="D49" s="4">
        <v>1080</v>
      </c>
      <c r="E49" s="4">
        <v>107747.32799999999</v>
      </c>
      <c r="F49" s="5" t="s">
        <v>37</v>
      </c>
      <c r="G49" s="5" t="s">
        <v>449</v>
      </c>
      <c r="H49" s="5" t="s">
        <v>450</v>
      </c>
      <c r="I49" s="2"/>
      <c r="J49" s="1"/>
    </row>
    <row r="50" spans="1:10">
      <c r="A50" s="4">
        <v>4.4124802724143639E-2</v>
      </c>
      <c r="B50" s="4">
        <v>0</v>
      </c>
      <c r="C50" s="4">
        <v>1585.82441472</v>
      </c>
      <c r="D50" s="4">
        <v>5908</v>
      </c>
      <c r="E50" s="4">
        <v>26841.984</v>
      </c>
      <c r="F50" s="5" t="s">
        <v>37</v>
      </c>
      <c r="G50" s="5" t="s">
        <v>451</v>
      </c>
      <c r="H50" s="5" t="s">
        <v>452</v>
      </c>
      <c r="I50" s="2"/>
      <c r="J50" s="1"/>
    </row>
    <row r="51" spans="1:10" ht="24">
      <c r="A51" s="4">
        <v>0.15254962867678129</v>
      </c>
      <c r="B51" s="4">
        <v>0</v>
      </c>
      <c r="C51" s="4">
        <v>5482.5610694400002</v>
      </c>
      <c r="D51" s="4">
        <v>4277</v>
      </c>
      <c r="E51" s="4">
        <v>128187.072</v>
      </c>
      <c r="F51" s="5" t="s">
        <v>37</v>
      </c>
      <c r="G51" s="5" t="s">
        <v>453</v>
      </c>
      <c r="H51" s="5" t="s">
        <v>454</v>
      </c>
      <c r="I51" s="2"/>
      <c r="J51" s="1"/>
    </row>
    <row r="52" spans="1:10">
      <c r="A52" s="4">
        <v>0.15320626671232312</v>
      </c>
      <c r="B52" s="4">
        <v>0</v>
      </c>
      <c r="C52" s="4">
        <v>5506.1603279999999</v>
      </c>
      <c r="D52" s="4">
        <v>3037.5</v>
      </c>
      <c r="E52" s="4">
        <v>181272.76800000001</v>
      </c>
      <c r="F52" s="5" t="s">
        <v>37</v>
      </c>
      <c r="G52" s="5" t="s">
        <v>455</v>
      </c>
      <c r="H52" s="5" t="s">
        <v>456</v>
      </c>
      <c r="I52" s="2"/>
      <c r="J52" s="1"/>
    </row>
    <row r="53" spans="1:10">
      <c r="A53" s="4">
        <v>4.0966799443196755E-2</v>
      </c>
      <c r="B53" s="4">
        <v>0</v>
      </c>
      <c r="C53" s="4">
        <v>1472.3272794239999</v>
      </c>
      <c r="D53" s="4">
        <v>642</v>
      </c>
      <c r="E53" s="4">
        <v>229334.46720000001</v>
      </c>
      <c r="F53" s="5" t="s">
        <v>39</v>
      </c>
      <c r="G53" s="5" t="s">
        <v>457</v>
      </c>
      <c r="H53" s="5" t="s">
        <v>458</v>
      </c>
      <c r="I53" s="2"/>
      <c r="J53" s="1"/>
    </row>
    <row r="54" spans="1:10" ht="24">
      <c r="A54" s="4">
        <v>0.14768108907202193</v>
      </c>
      <c r="B54" s="4">
        <v>0</v>
      </c>
      <c r="C54" s="4">
        <v>5307.5880725628003</v>
      </c>
      <c r="D54" s="4">
        <v>1272090</v>
      </c>
      <c r="E54" s="4">
        <v>417.23369200000002</v>
      </c>
      <c r="F54" s="5" t="s">
        <v>40</v>
      </c>
      <c r="G54" s="5" t="s">
        <v>459</v>
      </c>
      <c r="H54" s="5" t="s">
        <v>460</v>
      </c>
      <c r="I54" s="2"/>
      <c r="J54" s="1"/>
    </row>
    <row r="55" spans="1:10" ht="24">
      <c r="A55" s="4">
        <v>0.29056103203628925</v>
      </c>
      <c r="B55" s="4">
        <v>0</v>
      </c>
      <c r="C55" s="4">
        <v>10442.625238463999</v>
      </c>
      <c r="D55" s="4">
        <v>3614.3</v>
      </c>
      <c r="E55" s="4">
        <v>288925.24800000002</v>
      </c>
      <c r="F55" s="5" t="s">
        <v>37</v>
      </c>
      <c r="G55" s="5" t="s">
        <v>461</v>
      </c>
      <c r="H55" s="5" t="s">
        <v>462</v>
      </c>
      <c r="I55" s="2"/>
      <c r="J55" s="1"/>
    </row>
    <row r="56" spans="1:10" ht="24">
      <c r="A56" s="4">
        <v>4.0713640745668182E-2</v>
      </c>
      <c r="B56" s="4">
        <v>0</v>
      </c>
      <c r="C56" s="4">
        <v>1463.2288762912001</v>
      </c>
      <c r="D56" s="4">
        <v>11592.2</v>
      </c>
      <c r="E56" s="4">
        <v>12622.5296</v>
      </c>
      <c r="F56" s="5" t="s">
        <v>38</v>
      </c>
      <c r="G56" s="5" t="s">
        <v>463</v>
      </c>
      <c r="H56" s="5" t="s">
        <v>464</v>
      </c>
      <c r="I56" s="2"/>
      <c r="J56" s="1"/>
    </row>
    <row r="57" spans="1:10" ht="24">
      <c r="A57" s="4">
        <v>0.36430165637892514</v>
      </c>
      <c r="B57" s="4">
        <v>0</v>
      </c>
      <c r="C57" s="4">
        <v>13092.828190538899</v>
      </c>
      <c r="D57" s="4">
        <v>14403.120000000023</v>
      </c>
      <c r="E57" s="4">
        <v>90902.722399999999</v>
      </c>
      <c r="F57" s="5" t="s">
        <v>38</v>
      </c>
      <c r="G57" s="5" t="s">
        <v>465</v>
      </c>
      <c r="H57" s="5" t="s">
        <v>466</v>
      </c>
      <c r="I57" s="2"/>
      <c r="J57" s="1"/>
    </row>
    <row r="58" spans="1:10" ht="24">
      <c r="A58" s="4">
        <v>0.18900497848120362</v>
      </c>
      <c r="B58" s="4">
        <v>0</v>
      </c>
      <c r="C58" s="4">
        <v>6792.7489954559996</v>
      </c>
      <c r="D58" s="4">
        <v>25490.04</v>
      </c>
      <c r="E58" s="4">
        <v>26648.639999999999</v>
      </c>
      <c r="F58" s="5" t="s">
        <v>37</v>
      </c>
      <c r="G58" s="5" t="s">
        <v>467</v>
      </c>
      <c r="H58" s="5" t="s">
        <v>468</v>
      </c>
      <c r="I58" s="2"/>
      <c r="J58" s="1"/>
    </row>
    <row r="59" spans="1:10" ht="24">
      <c r="A59" s="4">
        <v>4.7424420792131605E-2</v>
      </c>
      <c r="B59" s="4">
        <v>0</v>
      </c>
      <c r="C59" s="4">
        <v>1704.4111180800001</v>
      </c>
      <c r="D59" s="4">
        <v>3977</v>
      </c>
      <c r="E59" s="4">
        <v>42856.703999999998</v>
      </c>
      <c r="F59" s="5" t="s">
        <v>37</v>
      </c>
      <c r="G59" s="5" t="s">
        <v>469</v>
      </c>
      <c r="H59" s="5" t="s">
        <v>470</v>
      </c>
      <c r="I59" s="2"/>
      <c r="J59" s="1"/>
    </row>
    <row r="60" spans="1:10" ht="24">
      <c r="A60" s="4">
        <v>1.1973180954355912E-2</v>
      </c>
      <c r="B60" s="4">
        <v>0</v>
      </c>
      <c r="C60" s="4">
        <v>430.31042649599999</v>
      </c>
      <c r="D60" s="4">
        <v>1820.9</v>
      </c>
      <c r="E60" s="4">
        <v>23631.743999999999</v>
      </c>
      <c r="F60" s="5" t="s">
        <v>37</v>
      </c>
      <c r="G60" s="5" t="s">
        <v>471</v>
      </c>
      <c r="H60" s="5" t="s">
        <v>472</v>
      </c>
      <c r="I60" s="2"/>
      <c r="J60" s="1"/>
    </row>
    <row r="61" spans="1:10">
      <c r="A61" s="4">
        <v>0.66247083845247456</v>
      </c>
      <c r="B61" s="4">
        <v>0</v>
      </c>
      <c r="C61" s="4">
        <v>23808.88672128</v>
      </c>
      <c r="D61" s="4">
        <v>15667</v>
      </c>
      <c r="E61" s="4">
        <v>151968.38399999999</v>
      </c>
      <c r="F61" s="5" t="s">
        <v>37</v>
      </c>
      <c r="G61" s="5" t="s">
        <v>473</v>
      </c>
      <c r="H61" s="5" t="s">
        <v>474</v>
      </c>
      <c r="I61" s="2"/>
      <c r="J61" s="1"/>
    </row>
    <row r="62" spans="1:10" ht="24">
      <c r="A62" s="4">
        <v>9.2262357071053111E-2</v>
      </c>
      <c r="B62" s="4">
        <v>0</v>
      </c>
      <c r="C62" s="4">
        <v>3315.8652134399999</v>
      </c>
      <c r="D62" s="4">
        <v>3006</v>
      </c>
      <c r="E62" s="4">
        <v>110308.224</v>
      </c>
      <c r="F62" s="5" t="s">
        <v>37</v>
      </c>
      <c r="G62" s="5" t="s">
        <v>475</v>
      </c>
      <c r="H62" s="5" t="s">
        <v>476</v>
      </c>
      <c r="I62" s="2"/>
      <c r="J62" s="1"/>
    </row>
    <row r="63" spans="1:10">
      <c r="A63" s="4">
        <v>7.4306500947447937E-2</v>
      </c>
      <c r="B63" s="4">
        <v>0</v>
      </c>
      <c r="C63" s="4">
        <v>2670.5402880000001</v>
      </c>
      <c r="D63" s="4">
        <v>7039</v>
      </c>
      <c r="E63" s="4">
        <v>37939.199999999997</v>
      </c>
      <c r="F63" s="5" t="s">
        <v>37</v>
      </c>
      <c r="G63" s="5" t="s">
        <v>477</v>
      </c>
      <c r="H63" s="5" t="s">
        <v>478</v>
      </c>
      <c r="I63" s="2"/>
      <c r="J63" s="1"/>
    </row>
    <row r="64" spans="1:10">
      <c r="A64" s="4">
        <v>0.26857695632153</v>
      </c>
      <c r="B64" s="4">
        <v>0</v>
      </c>
      <c r="C64" s="4">
        <v>9652.5280175999997</v>
      </c>
      <c r="D64" s="4">
        <v>4289.5</v>
      </c>
      <c r="E64" s="4">
        <v>225026.88</v>
      </c>
      <c r="F64" s="5" t="s">
        <v>37</v>
      </c>
      <c r="G64" s="5" t="s">
        <v>479</v>
      </c>
      <c r="H64" s="5" t="s">
        <v>480</v>
      </c>
      <c r="I64" s="2"/>
      <c r="J64" s="1"/>
    </row>
    <row r="65" spans="1:10">
      <c r="A65" s="9">
        <v>4.5975495204664512</v>
      </c>
      <c r="B65" s="10"/>
      <c r="C65" s="9">
        <v>165233.74218850801</v>
      </c>
      <c r="D65" s="10"/>
      <c r="E65" s="9">
        <v>3558211.2832920002</v>
      </c>
      <c r="F65" s="10"/>
      <c r="G65" s="10"/>
      <c r="H65" s="11" t="s">
        <v>481</v>
      </c>
      <c r="I65" s="2"/>
      <c r="J65" s="1"/>
    </row>
    <row r="66" spans="1:10" ht="15.2" customHeight="1">
      <c r="A66" s="25" t="s">
        <v>482</v>
      </c>
      <c r="B66" s="25"/>
      <c r="C66" s="25"/>
      <c r="D66" s="25"/>
      <c r="E66" s="25"/>
      <c r="F66" s="25"/>
      <c r="G66" s="25"/>
      <c r="H66" s="25"/>
      <c r="I66" s="2"/>
      <c r="J66" s="1"/>
    </row>
    <row r="67" spans="1:10">
      <c r="A67" s="4">
        <v>2.782451973532928E-10</v>
      </c>
      <c r="B67" s="4">
        <v>0</v>
      </c>
      <c r="C67" s="4">
        <v>1.0000000000000001E-5</v>
      </c>
      <c r="D67" s="4">
        <v>0</v>
      </c>
      <c r="E67" s="4">
        <v>0</v>
      </c>
      <c r="F67" s="5" t="s">
        <v>54</v>
      </c>
      <c r="G67" s="5" t="s">
        <v>54</v>
      </c>
      <c r="H67" s="5" t="s">
        <v>54</v>
      </c>
      <c r="I67" s="2"/>
      <c r="J67" s="1"/>
    </row>
    <row r="68" spans="1:10" ht="25.5">
      <c r="A68" s="9">
        <v>2.782451973532928E-10</v>
      </c>
      <c r="B68" s="10"/>
      <c r="C68" s="9">
        <v>1.0000000000000001E-5</v>
      </c>
      <c r="D68" s="10"/>
      <c r="E68" s="9">
        <v>0</v>
      </c>
      <c r="F68" s="10"/>
      <c r="G68" s="10"/>
      <c r="H68" s="11" t="s">
        <v>483</v>
      </c>
      <c r="I68" s="2"/>
      <c r="J68" s="1"/>
    </row>
    <row r="69" spans="1:10" ht="15.2" customHeight="1">
      <c r="A69" s="25" t="s">
        <v>426</v>
      </c>
      <c r="B69" s="25"/>
      <c r="C69" s="25"/>
      <c r="D69" s="25"/>
      <c r="E69" s="25"/>
      <c r="F69" s="25"/>
      <c r="G69" s="25"/>
      <c r="H69" s="25"/>
      <c r="I69" s="2"/>
      <c r="J69" s="1"/>
    </row>
    <row r="70" spans="1:10">
      <c r="A70" s="4">
        <v>2.782451973532928E-10</v>
      </c>
      <c r="B70" s="4">
        <v>0</v>
      </c>
      <c r="C70" s="4">
        <v>1.0000000000000001E-5</v>
      </c>
      <c r="D70" s="4">
        <v>0</v>
      </c>
      <c r="E70" s="4">
        <v>0</v>
      </c>
      <c r="F70" s="5" t="s">
        <v>54</v>
      </c>
      <c r="G70" s="5" t="s">
        <v>54</v>
      </c>
      <c r="H70" s="5" t="s">
        <v>54</v>
      </c>
      <c r="I70" s="2"/>
      <c r="J70" s="1"/>
    </row>
    <row r="71" spans="1:10">
      <c r="A71" s="9">
        <v>2.782451973532928E-10</v>
      </c>
      <c r="B71" s="10"/>
      <c r="C71" s="9">
        <v>1.0000000000000001E-5</v>
      </c>
      <c r="D71" s="10"/>
      <c r="E71" s="9">
        <v>0</v>
      </c>
      <c r="F71" s="10"/>
      <c r="G71" s="10"/>
      <c r="H71" s="11" t="s">
        <v>427</v>
      </c>
      <c r="I71" s="2"/>
      <c r="J71" s="1"/>
    </row>
    <row r="72" spans="1:10" ht="15.2" customHeight="1">
      <c r="A72" s="26" t="s">
        <v>428</v>
      </c>
      <c r="B72" s="27"/>
      <c r="C72" s="27"/>
      <c r="D72" s="27"/>
      <c r="E72" s="27"/>
      <c r="F72" s="27"/>
      <c r="G72" s="27"/>
      <c r="H72" s="28"/>
      <c r="I72" s="2"/>
      <c r="J72" s="1"/>
    </row>
    <row r="73" spans="1:10">
      <c r="A73" s="4">
        <v>2.782451973532928E-10</v>
      </c>
      <c r="B73" s="4">
        <v>0</v>
      </c>
      <c r="C73" s="4">
        <v>1.0000000000000001E-5</v>
      </c>
      <c r="D73" s="4">
        <v>0</v>
      </c>
      <c r="E73" s="4">
        <v>0</v>
      </c>
      <c r="F73" s="5" t="s">
        <v>54</v>
      </c>
      <c r="G73" s="5" t="s">
        <v>54</v>
      </c>
      <c r="H73" s="5" t="s">
        <v>54</v>
      </c>
      <c r="I73" s="2"/>
      <c r="J73" s="1"/>
    </row>
    <row r="74" spans="1:10">
      <c r="A74" s="9">
        <v>2.782451973532928E-10</v>
      </c>
      <c r="B74" s="10"/>
      <c r="C74" s="9">
        <v>1.0000000000000001E-5</v>
      </c>
      <c r="D74" s="10"/>
      <c r="E74" s="9">
        <v>0</v>
      </c>
      <c r="F74" s="10"/>
      <c r="G74" s="10"/>
      <c r="H74" s="11" t="s">
        <v>429</v>
      </c>
      <c r="I74" s="2"/>
      <c r="J74" s="1"/>
    </row>
    <row r="75" spans="1:10">
      <c r="A75" s="9">
        <v>4.5975495213011861</v>
      </c>
      <c r="B75" s="10"/>
      <c r="C75" s="9">
        <v>165233.74221850801</v>
      </c>
      <c r="D75" s="10"/>
      <c r="E75" s="9">
        <v>3558211.2832920002</v>
      </c>
      <c r="F75" s="10"/>
      <c r="G75" s="10"/>
      <c r="H75" s="11" t="s">
        <v>106</v>
      </c>
      <c r="I75" s="2"/>
      <c r="J75" s="1"/>
    </row>
    <row r="76" spans="1:10">
      <c r="A76" s="6">
        <v>6.1710761722900731</v>
      </c>
      <c r="B76" s="12"/>
      <c r="C76" s="6">
        <v>221785.54134950801</v>
      </c>
      <c r="D76" s="12"/>
      <c r="E76" s="6">
        <v>6908552.2832920002</v>
      </c>
      <c r="F76" s="12"/>
      <c r="G76" s="12"/>
      <c r="H76" s="7" t="s">
        <v>484</v>
      </c>
      <c r="I76" s="2"/>
      <c r="J76" s="1"/>
    </row>
    <row r="77" spans="1:10" ht="20.100000000000001" customHeight="1">
      <c r="A77" s="1"/>
      <c r="B77" s="2"/>
      <c r="C77" s="2"/>
      <c r="D77" s="2"/>
      <c r="E77" s="2"/>
      <c r="F77" s="2"/>
      <c r="G77" s="2"/>
      <c r="H77" s="2"/>
      <c r="I77" s="2"/>
      <c r="J77" s="1"/>
    </row>
    <row r="78" spans="1:10" ht="36" customHeight="1">
      <c r="A78" s="24" t="s">
        <v>33</v>
      </c>
      <c r="B78" s="24"/>
      <c r="C78" s="24"/>
      <c r="D78" s="24"/>
      <c r="E78" s="24"/>
      <c r="F78" s="24"/>
      <c r="G78" s="24"/>
      <c r="H78" s="24"/>
      <c r="I78" s="24"/>
      <c r="J78" s="1"/>
    </row>
  </sheetData>
  <mergeCells count="16">
    <mergeCell ref="A2:I2"/>
    <mergeCell ref="A3:I3"/>
    <mergeCell ref="A4:I4"/>
    <mergeCell ref="A7:H7"/>
    <mergeCell ref="A8:H8"/>
    <mergeCell ref="A23:H23"/>
    <mergeCell ref="A66:H66"/>
    <mergeCell ref="A69:H69"/>
    <mergeCell ref="A72:H72"/>
    <mergeCell ref="A78:I78"/>
    <mergeCell ref="A26:H26"/>
    <mergeCell ref="A29:H29"/>
    <mergeCell ref="A32:H32"/>
    <mergeCell ref="A35:H35"/>
    <mergeCell ref="A39:H39"/>
    <mergeCell ref="A40:H40"/>
  </mergeCells>
  <pageMargins left="0.5" right="0.5" top="0.4" bottom="0.4" header="0.4" footer="0.4"/>
  <pageSetup orientation="landscape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33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12.140625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28515625" customWidth="1"/>
    <col min="12" max="12" width="6.8554687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1" t="s">
        <v>485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ht="36" customHeight="1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48.95" customHeight="1">
      <c r="A4" s="23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109</v>
      </c>
      <c r="C6" s="3" t="s">
        <v>110</v>
      </c>
      <c r="D6" s="3" t="s">
        <v>111</v>
      </c>
      <c r="E6" s="3" t="s">
        <v>112</v>
      </c>
      <c r="F6" s="3" t="s">
        <v>36</v>
      </c>
      <c r="G6" s="3" t="s">
        <v>46</v>
      </c>
      <c r="H6" s="3" t="s">
        <v>47</v>
      </c>
      <c r="I6" s="3" t="s">
        <v>152</v>
      </c>
      <c r="J6" s="3" t="s">
        <v>48</v>
      </c>
      <c r="K6" s="3" t="s">
        <v>49</v>
      </c>
      <c r="L6" s="1"/>
    </row>
    <row r="7" spans="1:12" ht="15.2" customHeight="1">
      <c r="A7" s="25" t="s">
        <v>486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1"/>
    </row>
    <row r="8" spans="1:12">
      <c r="A8" s="4">
        <v>2.782451973532928E-10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54</v>
      </c>
      <c r="G8" s="5"/>
      <c r="H8" s="5" t="s">
        <v>54</v>
      </c>
      <c r="I8" s="5" t="s">
        <v>54</v>
      </c>
      <c r="J8" s="5" t="s">
        <v>54</v>
      </c>
      <c r="K8" s="5" t="s">
        <v>54</v>
      </c>
      <c r="L8" s="1"/>
    </row>
    <row r="9" spans="1:12" ht="25.5">
      <c r="A9" s="9">
        <v>2.782451973532928E-10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0"/>
      <c r="K9" s="11" t="s">
        <v>487</v>
      </c>
      <c r="L9" s="1"/>
    </row>
    <row r="10" spans="1:12" ht="15.2" customHeight="1">
      <c r="A10" s="25" t="s">
        <v>488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1"/>
    </row>
    <row r="11" spans="1:12" ht="24">
      <c r="A11" s="4">
        <v>0.17884953217207447</v>
      </c>
      <c r="B11" s="4">
        <v>0</v>
      </c>
      <c r="C11" s="4">
        <v>6427.7670872064</v>
      </c>
      <c r="D11" s="4">
        <v>11336</v>
      </c>
      <c r="E11" s="4">
        <v>56702.250240000001</v>
      </c>
      <c r="F11" s="5" t="s">
        <v>37</v>
      </c>
      <c r="G11" s="5" t="s">
        <v>137</v>
      </c>
      <c r="H11" s="5" t="s">
        <v>227</v>
      </c>
      <c r="I11" s="5" t="s">
        <v>489</v>
      </c>
      <c r="J11" s="5" t="s">
        <v>490</v>
      </c>
      <c r="K11" s="5" t="s">
        <v>491</v>
      </c>
      <c r="L11" s="1"/>
    </row>
    <row r="12" spans="1:12" ht="24">
      <c r="A12" s="4">
        <v>0.1191208142358257</v>
      </c>
      <c r="B12" s="4">
        <v>0</v>
      </c>
      <c r="C12" s="4">
        <v>4281.1453843199997</v>
      </c>
      <c r="D12" s="4">
        <v>1449</v>
      </c>
      <c r="E12" s="4">
        <v>295455.16800000001</v>
      </c>
      <c r="F12" s="5" t="s">
        <v>37</v>
      </c>
      <c r="G12" s="5" t="s">
        <v>133</v>
      </c>
      <c r="H12" s="5" t="s">
        <v>209</v>
      </c>
      <c r="I12" s="5" t="s">
        <v>489</v>
      </c>
      <c r="J12" s="5" t="s">
        <v>492</v>
      </c>
      <c r="K12" s="5" t="s">
        <v>493</v>
      </c>
      <c r="L12" s="1"/>
    </row>
    <row r="13" spans="1:12" ht="36">
      <c r="A13" s="4">
        <v>0.17564943285705886</v>
      </c>
      <c r="B13" s="4">
        <v>0</v>
      </c>
      <c r="C13" s="4">
        <v>6312.7570404758399</v>
      </c>
      <c r="D13" s="4">
        <v>7282.05</v>
      </c>
      <c r="E13" s="4">
        <v>86689.284480000002</v>
      </c>
      <c r="F13" s="5" t="s">
        <v>37</v>
      </c>
      <c r="G13" s="5" t="s">
        <v>53</v>
      </c>
      <c r="H13" s="5"/>
      <c r="I13" s="5" t="s">
        <v>489</v>
      </c>
      <c r="J13" s="5" t="s">
        <v>494</v>
      </c>
      <c r="K13" s="5" t="s">
        <v>495</v>
      </c>
      <c r="L13" s="1"/>
    </row>
    <row r="14" spans="1:12" ht="24">
      <c r="A14" s="4">
        <v>0.14839542359639962</v>
      </c>
      <c r="B14" s="4">
        <v>0</v>
      </c>
      <c r="C14" s="4">
        <v>5333.2609154787797</v>
      </c>
      <c r="D14" s="4">
        <v>1129.639999999999</v>
      </c>
      <c r="E14" s="4">
        <v>472120.40256000002</v>
      </c>
      <c r="F14" s="5" t="s">
        <v>37</v>
      </c>
      <c r="G14" s="5" t="s">
        <v>53</v>
      </c>
      <c r="H14" s="5"/>
      <c r="I14" s="5" t="s">
        <v>489</v>
      </c>
      <c r="J14" s="5" t="s">
        <v>496</v>
      </c>
      <c r="K14" s="5" t="s">
        <v>497</v>
      </c>
      <c r="L14" s="1"/>
    </row>
    <row r="15" spans="1:12" ht="36">
      <c r="A15" s="4">
        <v>0.21799215465436994</v>
      </c>
      <c r="B15" s="4">
        <v>0</v>
      </c>
      <c r="C15" s="4">
        <v>7834.5343146240002</v>
      </c>
      <c r="D15" s="4">
        <v>13263</v>
      </c>
      <c r="E15" s="4">
        <v>59070.604800000001</v>
      </c>
      <c r="F15" s="5" t="s">
        <v>37</v>
      </c>
      <c r="G15" s="5" t="s">
        <v>53</v>
      </c>
      <c r="H15" s="5"/>
      <c r="I15" s="5" t="s">
        <v>489</v>
      </c>
      <c r="J15" s="5" t="s">
        <v>498</v>
      </c>
      <c r="K15" s="5" t="s">
        <v>499</v>
      </c>
      <c r="L15" s="1"/>
    </row>
    <row r="16" spans="1:12" ht="24">
      <c r="A16" s="4">
        <v>8.604212876014998E-2</v>
      </c>
      <c r="B16" s="4">
        <v>0</v>
      </c>
      <c r="C16" s="4">
        <v>3092.3131676160001</v>
      </c>
      <c r="D16" s="4">
        <v>15272</v>
      </c>
      <c r="E16" s="4">
        <v>20248.252799999998</v>
      </c>
      <c r="F16" s="5" t="s">
        <v>38</v>
      </c>
      <c r="G16" s="5" t="s">
        <v>53</v>
      </c>
      <c r="H16" s="5" t="s">
        <v>54</v>
      </c>
      <c r="I16" s="5" t="s">
        <v>489</v>
      </c>
      <c r="J16" s="5" t="s">
        <v>500</v>
      </c>
      <c r="K16" s="5" t="s">
        <v>501</v>
      </c>
      <c r="L16" s="1"/>
    </row>
    <row r="17" spans="1:12" ht="36">
      <c r="A17" s="4">
        <v>0.34320084543586271</v>
      </c>
      <c r="B17" s="4">
        <v>0</v>
      </c>
      <c r="C17" s="4">
        <v>12334.475085300201</v>
      </c>
      <c r="D17" s="4">
        <v>22313.999999999931</v>
      </c>
      <c r="E17" s="4">
        <v>55276.844515999997</v>
      </c>
      <c r="F17" s="5" t="s">
        <v>38</v>
      </c>
      <c r="G17" s="5" t="s">
        <v>53</v>
      </c>
      <c r="H17" s="5"/>
      <c r="I17" s="5" t="s">
        <v>489</v>
      </c>
      <c r="J17" s="5" t="s">
        <v>502</v>
      </c>
      <c r="K17" s="5" t="s">
        <v>503</v>
      </c>
      <c r="L17" s="1"/>
    </row>
    <row r="18" spans="1:12" ht="24">
      <c r="A18" s="4">
        <v>0.26846540105498784</v>
      </c>
      <c r="B18" s="4">
        <v>0</v>
      </c>
      <c r="C18" s="4">
        <v>9648.5187743999995</v>
      </c>
      <c r="D18" s="4">
        <v>19195</v>
      </c>
      <c r="E18" s="4">
        <v>50265.792000000001</v>
      </c>
      <c r="F18" s="5" t="s">
        <v>37</v>
      </c>
      <c r="G18" s="5" t="s">
        <v>53</v>
      </c>
      <c r="H18" s="5"/>
      <c r="I18" s="5" t="s">
        <v>489</v>
      </c>
      <c r="J18" s="5" t="s">
        <v>504</v>
      </c>
      <c r="K18" s="5" t="s">
        <v>505</v>
      </c>
      <c r="L18" s="1"/>
    </row>
    <row r="19" spans="1:12" ht="24">
      <c r="A19" s="4">
        <v>0.27983123394261777</v>
      </c>
      <c r="B19" s="4">
        <v>0</v>
      </c>
      <c r="C19" s="4">
        <v>10057.0014003624</v>
      </c>
      <c r="D19" s="4">
        <v>13865</v>
      </c>
      <c r="E19" s="4">
        <v>72535.170576000004</v>
      </c>
      <c r="F19" s="5" t="s">
        <v>38</v>
      </c>
      <c r="G19" s="5" t="s">
        <v>53</v>
      </c>
      <c r="H19" s="5" t="s">
        <v>54</v>
      </c>
      <c r="I19" s="5" t="s">
        <v>489</v>
      </c>
      <c r="J19" s="5" t="s">
        <v>506</v>
      </c>
      <c r="K19" s="5" t="s">
        <v>507</v>
      </c>
      <c r="L19" s="1"/>
    </row>
    <row r="20" spans="1:12" ht="36">
      <c r="A20" s="4">
        <v>0.15185904036249687</v>
      </c>
      <c r="B20" s="4">
        <v>0</v>
      </c>
      <c r="C20" s="4">
        <v>5457.7416540160002</v>
      </c>
      <c r="D20" s="4">
        <v>11224</v>
      </c>
      <c r="E20" s="4">
        <v>48625.638400000003</v>
      </c>
      <c r="F20" s="5" t="s">
        <v>38</v>
      </c>
      <c r="G20" s="5" t="s">
        <v>53</v>
      </c>
      <c r="H20" s="5"/>
      <c r="I20" s="5" t="s">
        <v>489</v>
      </c>
      <c r="J20" s="5" t="s">
        <v>508</v>
      </c>
      <c r="K20" s="5" t="s">
        <v>509</v>
      </c>
      <c r="L20" s="1"/>
    </row>
    <row r="21" spans="1:12">
      <c r="A21" s="4">
        <v>0.22634004369248109</v>
      </c>
      <c r="B21" s="4">
        <v>0</v>
      </c>
      <c r="C21" s="4">
        <v>8134.55347461373</v>
      </c>
      <c r="D21" s="4">
        <v>271.07999999999981</v>
      </c>
      <c r="E21" s="4">
        <v>3000794.4055679999</v>
      </c>
      <c r="F21" s="5" t="s">
        <v>39</v>
      </c>
      <c r="G21" s="5" t="s">
        <v>53</v>
      </c>
      <c r="H21" s="5"/>
      <c r="I21" s="5" t="s">
        <v>489</v>
      </c>
      <c r="J21" s="5" t="s">
        <v>510</v>
      </c>
      <c r="K21" s="5" t="s">
        <v>511</v>
      </c>
      <c r="L21" s="1"/>
    </row>
    <row r="22" spans="1:12" ht="24">
      <c r="A22" s="4">
        <v>0.15005742702781935</v>
      </c>
      <c r="B22" s="4">
        <v>0</v>
      </c>
      <c r="C22" s="4">
        <v>5392.9925279999998</v>
      </c>
      <c r="D22" s="4">
        <v>28567</v>
      </c>
      <c r="E22" s="4">
        <v>18878.400000000001</v>
      </c>
      <c r="F22" s="5" t="s">
        <v>37</v>
      </c>
      <c r="G22" s="5" t="s">
        <v>53</v>
      </c>
      <c r="H22" s="5"/>
      <c r="I22" s="5" t="s">
        <v>489</v>
      </c>
      <c r="J22" s="5" t="s">
        <v>512</v>
      </c>
      <c r="K22" s="5" t="s">
        <v>513</v>
      </c>
      <c r="L22" s="1"/>
    </row>
    <row r="23" spans="1:12" ht="36">
      <c r="A23" s="4">
        <v>0.32090206078076894</v>
      </c>
      <c r="B23" s="4">
        <v>0</v>
      </c>
      <c r="C23" s="4">
        <v>11533.0673748634</v>
      </c>
      <c r="D23" s="4">
        <v>150171.80000000054</v>
      </c>
      <c r="E23" s="4">
        <v>7679.9155199999996</v>
      </c>
      <c r="F23" s="5" t="s">
        <v>37</v>
      </c>
      <c r="G23" s="5" t="s">
        <v>53</v>
      </c>
      <c r="H23" s="5" t="s">
        <v>54</v>
      </c>
      <c r="I23" s="5" t="s">
        <v>489</v>
      </c>
      <c r="J23" s="5" t="s">
        <v>514</v>
      </c>
      <c r="K23" s="5" t="s">
        <v>515</v>
      </c>
      <c r="L23" s="1"/>
    </row>
    <row r="24" spans="1:12" ht="36">
      <c r="A24" s="4">
        <v>0.19330124153714209</v>
      </c>
      <c r="B24" s="4">
        <v>0</v>
      </c>
      <c r="C24" s="4">
        <v>6947.1546454656</v>
      </c>
      <c r="D24" s="4">
        <v>11585.19</v>
      </c>
      <c r="E24" s="4">
        <v>59965.824000000001</v>
      </c>
      <c r="F24" s="5" t="s">
        <v>37</v>
      </c>
      <c r="G24" s="5" t="s">
        <v>53</v>
      </c>
      <c r="H24" s="5" t="s">
        <v>54</v>
      </c>
      <c r="I24" s="5" t="s">
        <v>489</v>
      </c>
      <c r="J24" s="5" t="s">
        <v>516</v>
      </c>
      <c r="K24" s="5" t="s">
        <v>517</v>
      </c>
      <c r="L24" s="1"/>
    </row>
    <row r="25" spans="1:12" ht="24">
      <c r="A25" s="4">
        <v>0.2354848184714296</v>
      </c>
      <c r="B25" s="4">
        <v>0</v>
      </c>
      <c r="C25" s="4">
        <v>8463.2123289600004</v>
      </c>
      <c r="D25" s="4">
        <v>18064</v>
      </c>
      <c r="E25" s="4">
        <v>46851.264000000003</v>
      </c>
      <c r="F25" s="5" t="s">
        <v>37</v>
      </c>
      <c r="G25" s="5" t="s">
        <v>53</v>
      </c>
      <c r="H25" s="5"/>
      <c r="I25" s="5" t="s">
        <v>489</v>
      </c>
      <c r="J25" s="5" t="s">
        <v>518</v>
      </c>
      <c r="K25" s="5" t="s">
        <v>519</v>
      </c>
      <c r="L25" s="1"/>
    </row>
    <row r="26" spans="1:12" ht="24">
      <c r="A26" s="4">
        <v>0.1405880583182679</v>
      </c>
      <c r="B26" s="4">
        <v>0</v>
      </c>
      <c r="C26" s="4">
        <v>5052.6679222340999</v>
      </c>
      <c r="D26" s="4">
        <v>624515</v>
      </c>
      <c r="E26" s="4">
        <v>809.05469400000004</v>
      </c>
      <c r="F26" s="5" t="s">
        <v>40</v>
      </c>
      <c r="G26" s="5" t="s">
        <v>53</v>
      </c>
      <c r="H26" s="5" t="s">
        <v>54</v>
      </c>
      <c r="I26" s="5" t="s">
        <v>489</v>
      </c>
      <c r="J26" s="5" t="s">
        <v>520</v>
      </c>
      <c r="K26" s="5" t="s">
        <v>521</v>
      </c>
      <c r="L26" s="1"/>
    </row>
    <row r="27" spans="1:12" ht="24">
      <c r="A27" s="4">
        <v>0.14397314066597999</v>
      </c>
      <c r="B27" s="4">
        <v>0</v>
      </c>
      <c r="C27" s="4">
        <v>5174.3261711423102</v>
      </c>
      <c r="D27" s="4">
        <v>90916.769999999931</v>
      </c>
      <c r="E27" s="4">
        <v>5691.2780460000004</v>
      </c>
      <c r="F27" s="5" t="s">
        <v>41</v>
      </c>
      <c r="G27" s="5" t="s">
        <v>53</v>
      </c>
      <c r="H27" s="5"/>
      <c r="I27" s="5" t="s">
        <v>489</v>
      </c>
      <c r="J27" s="5" t="s">
        <v>522</v>
      </c>
      <c r="K27" s="5" t="s">
        <v>523</v>
      </c>
      <c r="L27" s="1"/>
    </row>
    <row r="28" spans="1:12" ht="24">
      <c r="A28" s="4">
        <v>0.10334949211745179</v>
      </c>
      <c r="B28" s="4">
        <v>0</v>
      </c>
      <c r="C28" s="4">
        <v>3714.3315715968001</v>
      </c>
      <c r="D28" s="4">
        <v>13785.31</v>
      </c>
      <c r="E28" s="4">
        <v>26944.128000000001</v>
      </c>
      <c r="F28" s="5" t="s">
        <v>37</v>
      </c>
      <c r="G28" s="5" t="s">
        <v>53</v>
      </c>
      <c r="H28" s="5" t="s">
        <v>54</v>
      </c>
      <c r="I28" s="5" t="s">
        <v>489</v>
      </c>
      <c r="J28" s="5" t="s">
        <v>524</v>
      </c>
      <c r="K28" s="5" t="s">
        <v>525</v>
      </c>
      <c r="L28" s="1"/>
    </row>
    <row r="29" spans="1:12" ht="24">
      <c r="A29" s="4">
        <v>0.11359101751302579</v>
      </c>
      <c r="B29" s="4">
        <v>0</v>
      </c>
      <c r="C29" s="4">
        <v>4082.40712125562</v>
      </c>
      <c r="D29" s="4">
        <v>12654.090000000011</v>
      </c>
      <c r="E29" s="4">
        <v>32261.562239999999</v>
      </c>
      <c r="F29" s="5" t="s">
        <v>37</v>
      </c>
      <c r="G29" s="5" t="s">
        <v>53</v>
      </c>
      <c r="H29" s="5" t="s">
        <v>54</v>
      </c>
      <c r="I29" s="5" t="s">
        <v>489</v>
      </c>
      <c r="J29" s="5" t="s">
        <v>526</v>
      </c>
      <c r="K29" s="5" t="s">
        <v>527</v>
      </c>
      <c r="L29" s="1"/>
    </row>
    <row r="30" spans="1:12" ht="25.5">
      <c r="A30" s="9">
        <v>3.5969933071962101</v>
      </c>
      <c r="B30" s="10"/>
      <c r="C30" s="9">
        <v>129274.22796193117</v>
      </c>
      <c r="D30" s="10"/>
      <c r="E30" s="9">
        <v>4416865.2404399998</v>
      </c>
      <c r="F30" s="10"/>
      <c r="G30" s="10"/>
      <c r="H30" s="10"/>
      <c r="I30" s="10"/>
      <c r="J30" s="10"/>
      <c r="K30" s="11" t="s">
        <v>528</v>
      </c>
      <c r="L30" s="1"/>
    </row>
    <row r="31" spans="1:12">
      <c r="A31" s="6">
        <v>3.5969933074744556</v>
      </c>
      <c r="B31" s="12"/>
      <c r="C31" s="6">
        <v>129274.22797193118</v>
      </c>
      <c r="D31" s="12"/>
      <c r="E31" s="6">
        <v>4416865.2404399998</v>
      </c>
      <c r="F31" s="12"/>
      <c r="G31" s="12"/>
      <c r="H31" s="12"/>
      <c r="I31" s="12"/>
      <c r="J31" s="12"/>
      <c r="K31" s="7" t="s">
        <v>529</v>
      </c>
      <c r="L31" s="1"/>
    </row>
    <row r="32" spans="1:12" ht="50.4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1"/>
    </row>
    <row r="33" spans="1:12" ht="36" customHeight="1">
      <c r="A33" s="24" t="s">
        <v>33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</row>
  </sheetData>
  <mergeCells count="6">
    <mergeCell ref="A33:L33"/>
    <mergeCell ref="A2:L2"/>
    <mergeCell ref="A3:L3"/>
    <mergeCell ref="A4:L4"/>
    <mergeCell ref="A7:K7"/>
    <mergeCell ref="A10:K10"/>
  </mergeCells>
  <pageMargins left="0.5" right="0.5" top="0.4" bottom="0.4" header="0.4" footer="0.4"/>
  <pageSetup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יגאל שלפר</dc:creator>
  <cp:lastModifiedBy>ishlefer</cp:lastModifiedBy>
  <cp:lastPrinted>2013-04-21T07:15:52Z</cp:lastPrinted>
  <dcterms:created xsi:type="dcterms:W3CDTF">2013-04-17T10:39:03Z</dcterms:created>
  <dcterms:modified xsi:type="dcterms:W3CDTF">2013-05-20T12:07:05Z</dcterms:modified>
</cp:coreProperties>
</file>