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concurrentManualCount="4"/>
</workbook>
</file>

<file path=xl/calcChain.xml><?xml version="1.0" encoding="utf-8"?>
<calcChain xmlns="http://schemas.openxmlformats.org/spreadsheetml/2006/main">
  <c r="B83" i="27"/>
  <c r="B37"/>
  <c r="E30" i="18"/>
  <c r="C30"/>
  <c r="C129"/>
  <c r="E92"/>
  <c r="E129" s="1"/>
  <c r="E130" s="1"/>
  <c r="E131" s="1"/>
  <c r="C92"/>
  <c r="B84" i="27" l="1"/>
</calcChain>
</file>

<file path=xl/sharedStrings.xml><?xml version="1.0" encoding="utf-8"?>
<sst xmlns="http://schemas.openxmlformats.org/spreadsheetml/2006/main" count="5323" uniqueCount="1998">
  <si>
    <t>סכום נכסי ההשקעה</t>
  </si>
  <si>
    <t>תאריך: 16/07/13
שעה:    13:59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</si>
  <si>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</si>
  <si>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</si>
  <si>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</si>
  <si>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</si>
  <si>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</si>
  <si>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</si>
  <si>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</si>
  <si>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</si>
  <si>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</si>
  <si>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</si>
  <si>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</si>
  <si>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</si>
  <si>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</si>
  <si>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</si>
  <si>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</si>
  <si>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</si>
  <si>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</si>
  <si>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</si>
  <si>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</si>
  <si>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</si>
  <si>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</si>
  <si>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</si>
  <si>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</si>
  <si>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</si>
  <si>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</si>
  <si>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</si>
  <si>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</si>
  <si>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</si>
  <si>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</si>
  <si>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</si>
  <si>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</si>
  <si>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</si>
  <si>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</si>
  <si>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</si>
  <si>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</si>
  <si>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</si>
  <si>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</si>
  <si>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</si>
  <si>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</si>
  <si>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דולר אוסטרלי</t>
  </si>
  <si>
    <t>דולר קנדי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</si>
  <si>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</si>
  <si>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</si>
  <si>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</si>
  <si>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</si>
  <si>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</si>
  <si>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</si>
  <si>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</si>
  <si>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</si>
  <si>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</si>
  <si>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</si>
  <si>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</si>
  <si>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</si>
  <si>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</si>
  <si>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</si>
  <si>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</si>
  <si>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</si>
  <si>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</si>
  <si>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</si>
  <si>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</si>
  <si>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</si>
  <si>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</si>
  <si>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</si>
  <si>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 Credit Suisse UK</t>
  </si>
  <si>
    <t xml:space="preserve">עוש </t>
  </si>
  <si>
    <t xml:space="preserve"> סה''כ ל: יתרת מזומנים ועו"ש בש"ח</t>
  </si>
  <si>
    <t xml:space="preserve"> 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</si>
  <si>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</si>
  <si>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</si>
  <si>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</si>
  <si>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</si>
  <si>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</si>
  <si>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</si>
  <si>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</si>
  <si>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</si>
  <si>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</si>
  <si>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</si>
  <si>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</si>
  <si>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</si>
  <si>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</si>
  <si>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</si>
  <si>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</si>
  <si>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</si>
  <si>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</si>
  <si>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</si>
  <si>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</si>
  <si>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</si>
  <si>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</si>
  <si>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</si>
  <si>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</si>
  <si>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</si>
  <si>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</si>
  <si>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</si>
  <si>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813544897- 33- פועלים סהר</t>
  </si>
  <si>
    <t>פקמ 07.07.2013 1.20% HSBC- HSBC Bank</t>
  </si>
  <si>
    <t>מעלות</t>
  </si>
  <si>
    <t>AA-</t>
  </si>
  <si>
    <t>74003690- 13- בנק איגוד</t>
  </si>
  <si>
    <t>פקמ  02.07.13 1.52% איגוד- אגוד</t>
  </si>
  <si>
    <t>74003708- 13- בנק איגוד</t>
  </si>
  <si>
    <t>פקמ 02.07.2013 1.52% איגוד- אגוד</t>
  </si>
  <si>
    <t>AA+</t>
  </si>
  <si>
    <t>813537057- 33- פועלים סהר</t>
  </si>
  <si>
    <t>פקמ 01.07.2013  1.21% פועלים- בנק הפועלים</t>
  </si>
  <si>
    <t>813543071- 33- פועלים סהר</t>
  </si>
  <si>
    <t>פקמ 04.07.2013 1.21% פועלים- בנק הפועלים</t>
  </si>
  <si>
    <t>813545050- 33- פועלים סהר</t>
  </si>
  <si>
    <t>פקמ 07.07.2013 1.21% פועלים- בנק הפועלים</t>
  </si>
  <si>
    <t>813540598- 33- פועלים סהר</t>
  </si>
  <si>
    <t>פקמ 3.7.13 1.21% פועלים- בנק הפועלים</t>
  </si>
  <si>
    <t>813544970- 33- פועלים סהר</t>
  </si>
  <si>
    <t>פקמ  07.07.2013 1.25% דיסקונט- דיסקונט</t>
  </si>
  <si>
    <t>810536974- 33- פועלים סהר</t>
  </si>
  <si>
    <t>פקמ 01.7.2013 1.21% דיסקונט- דיסקונט</t>
  </si>
  <si>
    <t>813540341- 33- פועלים סהר</t>
  </si>
  <si>
    <t>פקמ 3.7.13 1.23% דיסקונט- דיסקונט</t>
  </si>
  <si>
    <t>813543154- 33- פועלים סהר</t>
  </si>
  <si>
    <t>פקמ 4.7.2013 1.24% דיסקונט- דיסקונט</t>
  </si>
  <si>
    <t>813540424- 33- פועלים סהר</t>
  </si>
  <si>
    <t>פקמ 3.7.13 1.19% 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</si>
  <si>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</si>
  <si>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</si>
  <si>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</si>
  <si>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</si>
  <si>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</si>
  <si>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</si>
  <si>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</si>
  <si>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</si>
  <si>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</si>
  <si>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</si>
  <si>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</si>
  <si>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</si>
  <si>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</si>
  <si>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</si>
  <si>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</si>
  <si>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</si>
  <si>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</si>
  <si>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</si>
  <si>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</si>
  <si>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</si>
  <si>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</si>
  <si>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</si>
  <si>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</si>
  <si>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</si>
  <si>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</si>
  <si>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</si>
  <si>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</si>
  <si>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</si>
  <si>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</si>
  <si>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</si>
  <si>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</si>
  <si>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</si>
  <si>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</si>
  <si>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8131013</t>
  </si>
  <si>
    <t>מקמ 1013- ממשלת ישראל</t>
  </si>
  <si>
    <t>8131112</t>
  </si>
  <si>
    <t>מקמ 1113- ממשלת ישראל</t>
  </si>
  <si>
    <t>8131211</t>
  </si>
  <si>
    <t>מקמ 1213- ממשלת ישראל</t>
  </si>
  <si>
    <t>8140212</t>
  </si>
  <si>
    <t>מקמ 214- ממשלת ישראל</t>
  </si>
  <si>
    <t>8140311</t>
  </si>
  <si>
    <t>מקמ 314- ממשלת ישראל</t>
  </si>
  <si>
    <t>8140410</t>
  </si>
  <si>
    <t>מקמ 414- ממשלת ישראל</t>
  </si>
  <si>
    <t>8140527</t>
  </si>
  <si>
    <t>מקמ 524-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</si>
  <si>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</si>
  <si>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</si>
  <si>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</si>
  <si>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</si>
  <si>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</si>
  <si>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</si>
  <si>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</si>
  <si>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</si>
  <si>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</si>
  <si>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</si>
  <si>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</si>
  <si>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</si>
  <si>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</si>
  <si>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</si>
  <si>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</si>
  <si>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</si>
  <si>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</si>
  <si>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</si>
  <si>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</si>
  <si>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</si>
  <si>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</si>
  <si>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</si>
  <si>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</si>
  <si>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</si>
  <si>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</si>
  <si>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</si>
  <si>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</si>
  <si>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</si>
  <si>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</si>
  <si>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</si>
  <si>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</si>
  <si>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</si>
  <si>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</si>
  <si>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</si>
  <si>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</si>
  <si>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</si>
  <si>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</si>
  <si>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</si>
  <si>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</si>
  <si>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</si>
  <si>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</si>
  <si>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</si>
  <si>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</si>
  <si>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</si>
  <si>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</si>
  <si>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</si>
  <si>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</si>
  <si>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</si>
  <si>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</si>
  <si>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</si>
  <si>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</si>
  <si>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</si>
  <si>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</si>
  <si>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</si>
  <si>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</si>
  <si>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</si>
  <si>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</si>
  <si>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</si>
  <si>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</si>
  <si>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</si>
  <si>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</si>
  <si>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</si>
  <si>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AA</t>
  </si>
  <si>
    <t>ביטוח</t>
  </si>
  <si>
    <t>1099738</t>
  </si>
  <si>
    <t>הראל כ.התחייבות א- הראל מימון והנפקות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</si>
  <si>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</si>
  <si>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</si>
  <si>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</si>
  <si>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</si>
  <si>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</si>
  <si>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</si>
  <si>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</si>
  <si>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</si>
  <si>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</si>
  <si>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</si>
  <si>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</si>
  <si>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</si>
  <si>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</si>
  <si>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</si>
  <si>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</si>
  <si>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</si>
  <si>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</si>
  <si>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</si>
  <si>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1103126</t>
  </si>
  <si>
    <t>בינלאומי הנפקות ד נדחה- בינלאומי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</si>
  <si>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</si>
  <si>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</si>
  <si>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</si>
  <si>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</si>
  <si>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</si>
  <si>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טפטוף(פ) 1.1.15 ה.שלישונ 3.85 2023- הראל מימון והנפקות</t>
  </si>
  <si>
    <t>6040141</t>
  </si>
  <si>
    <t>לאומי 200 ה.משני עליון 2021 4%- לאומי</t>
  </si>
  <si>
    <t>מידרוג</t>
  </si>
  <si>
    <t>1103670</t>
  </si>
  <si>
    <t>מנורה ביטוח הון 1- מנורה מבטחים בטוח</t>
  </si>
  <si>
    <t>1124080</t>
  </si>
  <si>
    <t>איגוד כ.התחייבות נדחה יט- אגוד</t>
  </si>
  <si>
    <t>7480023</t>
  </si>
  <si>
    <t>דסקונט כ.ה. סדרה ב- דיסקונט</t>
  </si>
  <si>
    <t>1120120</t>
  </si>
  <si>
    <t>כ.ביטוח ג 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</si>
  <si>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</si>
  <si>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</si>
  <si>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</si>
  <si>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</si>
  <si>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</si>
  <si>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</si>
  <si>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</si>
  <si>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</si>
  <si>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</si>
  <si>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</si>
  <si>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</si>
  <si>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טפטוף(פג) 5.1.14- רבוע נדל"ן</t>
  </si>
  <si>
    <t>1098656</t>
  </si>
  <si>
    <t>רבוע כחול נדלן ב-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</si>
  <si>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</si>
  <si>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</si>
  <si>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</si>
  <si>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</si>
  <si>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</si>
  <si>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</si>
  <si>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טפטוף(פ)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</si>
  <si>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</si>
  <si>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</si>
  <si>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</si>
  <si>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</si>
  <si>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</si>
  <si>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</si>
  <si>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</si>
  <si>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7430069</t>
  </si>
  <si>
    <t>ישפרו ב- ישפרו</t>
  </si>
  <si>
    <t>7230303</t>
  </si>
  <si>
    <t>נורסטאר ט טפטוף (פג)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</si>
  <si>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</si>
  <si>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</si>
  <si>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</si>
  <si>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</si>
  <si>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</si>
  <si>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</si>
  <si>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</si>
  <si>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</si>
  <si>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</si>
  <si>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</si>
  <si>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</si>
  <si>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</si>
  <si>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</si>
  <si>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</si>
  <si>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</si>
  <si>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</si>
  <si>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</si>
  <si>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</si>
  <si>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</si>
  <si>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Baa2</t>
  </si>
  <si>
    <t>6390157</t>
  </si>
  <si>
    <t>דיסקונט השקעות ד- דיסקונט השקעות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</si>
  <si>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</si>
  <si>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</si>
  <si>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</si>
  <si>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</si>
  <si>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</si>
  <si>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</si>
  <si>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</si>
  <si>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</si>
  <si>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</si>
  <si>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</si>
  <si>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</si>
  <si>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7410236</t>
  </si>
  <si>
    <t>לאומי הון משני תחתון יג- לאומי</t>
  </si>
  <si>
    <t>7410178</t>
  </si>
  <si>
    <t>לאומי מימון ט כ.התחייבות נדחה- לאומי</t>
  </si>
  <si>
    <t>7480106</t>
  </si>
  <si>
    <t>דיסקונט ט כ.התחייבות 2017 ר.מש- דיסקונט</t>
  </si>
  <si>
    <t>1110931</t>
  </si>
  <si>
    <t>מכתשים אגן ד- מכתשים אגן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</si>
  <si>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</si>
  <si>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</si>
  <si>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</si>
  <si>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</si>
  <si>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</si>
  <si>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</si>
  <si>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7230295</t>
  </si>
  <si>
    <t>נורסטאר ח TEL 6M+0.75%- נורסטאר החזקות אינכ</t>
  </si>
  <si>
    <t>1115070</t>
  </si>
  <si>
    <t>דלק קב. טו טפטוף(פ)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</si>
  <si>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</si>
  <si>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</si>
  <si>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</si>
  <si>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</si>
  <si>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>1260165</t>
  </si>
  <si>
    <t>גזית גלוב א- גזית גלוב</t>
  </si>
  <si>
    <t>1260272</t>
  </si>
  <si>
    <t>גזית גלוב ב-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</si>
  <si>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</si>
  <si>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</si>
  <si>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</si>
  <si>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</si>
  <si>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</si>
  <si>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US46507NAE04</t>
  </si>
  <si>
    <t>ISRAEL ELECTRIC 6.875 06/23- חשמל</t>
  </si>
  <si>
    <t>USM60170AC79</t>
  </si>
  <si>
    <t>ISRAEL ELECTRIC 8.1% 2096- חשמל</t>
  </si>
  <si>
    <t>US46507NAB64 corp</t>
  </si>
  <si>
    <t>ISRELE electric  9.375% 01.20- חשמל</t>
  </si>
  <si>
    <t>US46507VAD47</t>
  </si>
  <si>
    <t>חברת חשמל 2018 7.7%-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</si>
  <si>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</si>
  <si>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</si>
  <si>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</si>
  <si>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</si>
  <si>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</si>
  <si>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</si>
  <si>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</si>
  <si>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</si>
  <si>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</si>
  <si>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</si>
  <si>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</si>
  <si>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</si>
  <si>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</si>
  <si>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</si>
  <si>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</si>
  <si>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</si>
  <si>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</si>
  <si>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</si>
  <si>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US06051GDX43</t>
  </si>
  <si>
    <t>BAC 5.65 05/01/18- BANK OF AMER CRP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</si>
  <si>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</si>
  <si>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</si>
  <si>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</si>
  <si>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</si>
  <si>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</si>
  <si>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1081165</t>
  </si>
  <si>
    <t>מגדל ביטוח- מגדל ביטוח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</si>
  <si>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</si>
  <si>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</si>
  <si>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</si>
  <si>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</si>
  <si>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</si>
  <si>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</si>
  <si>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</si>
  <si>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</si>
  <si>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</si>
  <si>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</si>
  <si>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</si>
  <si>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</si>
  <si>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</si>
  <si>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</si>
  <si>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</si>
  <si>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</si>
  <si>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</si>
  <si>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</si>
  <si>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</si>
  <si>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</si>
  <si>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</si>
  <si>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</si>
  <si>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</si>
  <si>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</si>
  <si>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</si>
  <si>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</si>
  <si>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</si>
  <si>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</si>
  <si>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</si>
  <si>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</si>
  <si>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</si>
  <si>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</si>
  <si>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</si>
  <si>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</si>
  <si>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</si>
  <si>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</si>
  <si>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</si>
  <si>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</si>
  <si>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</si>
  <si>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</si>
  <si>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</si>
  <si>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</si>
  <si>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</si>
  <si>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</si>
  <si>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</si>
  <si>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566018</t>
  </si>
  <si>
    <t>מנורה מבטחים החזקות- מנורה מבטחים החזקות</t>
  </si>
  <si>
    <t>694034</t>
  </si>
  <si>
    <t>אלקו החזקות- אלקו החזקות</t>
  </si>
  <si>
    <t>739037</t>
  </si>
  <si>
    <t>אלקטרה- אלקטרה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</si>
  <si>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</si>
  <si>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</si>
  <si>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</si>
  <si>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</si>
  <si>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</si>
  <si>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</si>
  <si>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</si>
  <si>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</si>
  <si>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</si>
  <si>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</si>
  <si>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</si>
  <si>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777037</t>
  </si>
  <si>
    <t>שופרסל- שופרסל</t>
  </si>
  <si>
    <t>1097278</t>
  </si>
  <si>
    <t>אמות- אמות השקעות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</si>
  <si>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</si>
  <si>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</si>
  <si>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</si>
  <si>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</si>
  <si>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</si>
  <si>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</si>
  <si>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</si>
  <si>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</si>
  <si>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632018</t>
  </si>
  <si>
    <t>נייר חדרה- נייר חדרה</t>
  </si>
  <si>
    <t>1082544</t>
  </si>
  <si>
    <t>איזיציפ- איזיצ'יפ סמיקונדרטורס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</si>
  <si>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</si>
  <si>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</si>
  <si>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</si>
  <si>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</si>
  <si>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</si>
  <si>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</si>
  <si>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</si>
  <si>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</si>
  <si>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1101732</t>
  </si>
  <si>
    <t>מלנוקס- מלאנוקס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</si>
  <si>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</si>
  <si>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</si>
  <si>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</si>
  <si>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</si>
  <si>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</si>
  <si>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</si>
  <si>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</si>
  <si>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</si>
  <si>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</si>
  <si>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טכנולוגיה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</si>
  <si>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</si>
  <si>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</si>
  <si>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</si>
  <si>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</si>
  <si>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</si>
  <si>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</si>
  <si>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</si>
  <si>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</si>
  <si>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</si>
  <si>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</si>
  <si>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</si>
  <si>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</si>
  <si>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</si>
  <si>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</si>
  <si>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1096593</t>
  </si>
  <si>
    <t>פסגות סל תא  100 סד-1- פסגות (מדדים/תאלי) תעודות סל -בע"מ</t>
  </si>
  <si>
    <t>1096486</t>
  </si>
  <si>
    <t>פסגות סל תא  75 סד-2- פסגות (מדדים/תאלי) תעודות סל -בע"מ</t>
  </si>
  <si>
    <t>1125327</t>
  </si>
  <si>
    <t>פסגות סל תא 100 סד-2- פסגות (מדדים/תאלי) תעודות סל -בע"מ</t>
  </si>
  <si>
    <t>1084656</t>
  </si>
  <si>
    <t>פסגות סל תא 25 סד-1- פסגות (מדדים/תאלי) תעודות סל -בע"מ</t>
  </si>
  <si>
    <t>1125319</t>
  </si>
  <si>
    <t>פסגות סל תא 25 סד-2-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</si>
  <si>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</si>
  <si>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</si>
  <si>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</si>
  <si>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</si>
  <si>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</si>
  <si>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</si>
  <si>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</si>
  <si>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</si>
  <si>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</si>
  <si>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</si>
  <si>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</si>
  <si>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</si>
  <si>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</si>
  <si>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</si>
  <si>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</si>
  <si>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</si>
  <si>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</si>
  <si>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</si>
  <si>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</si>
  <si>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</si>
  <si>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</si>
  <si>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</si>
  <si>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</si>
  <si>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</si>
  <si>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</si>
  <si>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</si>
  <si>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</si>
  <si>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</si>
  <si>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</si>
  <si>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</si>
  <si>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</si>
  <si>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</si>
  <si>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</si>
  <si>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</si>
  <si>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</si>
  <si>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</si>
  <si>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</si>
  <si>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</si>
  <si>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</si>
  <si>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</si>
  <si>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</si>
  <si>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</si>
  <si>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</si>
  <si>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</si>
  <si>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</si>
  <si>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</si>
  <si>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</si>
  <si>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</si>
  <si>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</si>
  <si>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</si>
  <si>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</si>
  <si>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</si>
  <si>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</si>
  <si>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</si>
  <si>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</si>
  <si>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</si>
  <si>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</si>
  <si>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</si>
  <si>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</si>
  <si>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</si>
  <si>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</si>
  <si>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</si>
  <si>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</si>
  <si>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</si>
  <si>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</si>
  <si>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</si>
  <si>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</si>
  <si>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</si>
  <si>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</si>
  <si>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</si>
  <si>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</si>
  <si>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</si>
  <si>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>US97717W8516</t>
  </si>
  <si>
    <t>DXJ Japan Hedged- Wisdomtree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</si>
  <si>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</si>
  <si>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</si>
  <si>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</si>
  <si>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</si>
  <si>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</si>
  <si>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</si>
  <si>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</si>
  <si>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</si>
  <si>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</si>
  <si>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</si>
  <si>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</si>
  <si>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</si>
  <si>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</si>
  <si>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</si>
  <si>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</si>
  <si>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</si>
  <si>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</si>
  <si>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</si>
  <si>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</si>
  <si>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</si>
  <si>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</si>
  <si>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</si>
  <si>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</si>
  <si>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</si>
  <si>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</si>
  <si>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</si>
  <si>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</si>
  <si>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</si>
  <si>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</si>
  <si>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</si>
  <si>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</si>
  <si>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KYG582231273</t>
  </si>
  <si>
    <t>MARKETFIELD FUND LT- Marketfield Asset Management</t>
  </si>
  <si>
    <t>GB00B0MY7207</t>
  </si>
  <si>
    <t>Newton Asia Pacific- BNY Melllon</t>
  </si>
  <si>
    <t>IE00B6ZZNB36</t>
  </si>
  <si>
    <t>Oppenheimer Emerging Markets-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</si>
  <si>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</si>
  <si>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</si>
  <si>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</si>
  <si>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</si>
  <si>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</si>
  <si>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</si>
  <si>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</si>
  <si>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</si>
  <si>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</si>
  <si>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</si>
  <si>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</si>
  <si>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</si>
  <si>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</si>
  <si>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</si>
  <si>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</si>
  <si>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</si>
  <si>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</si>
  <si>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</si>
  <si>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</si>
  <si>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</si>
  <si>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</si>
  <si>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</si>
  <si>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</si>
  <si>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</si>
  <si>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</si>
  <si>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</si>
  <si>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</si>
  <si>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</si>
  <si>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</si>
  <si>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</si>
  <si>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</si>
  <si>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</si>
  <si>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</si>
  <si>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</si>
  <si>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</si>
  <si>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</si>
  <si>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</si>
  <si>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</si>
  <si>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</si>
  <si>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</si>
  <si>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</si>
  <si>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</si>
  <si>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</si>
  <si>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</si>
  <si>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</si>
  <si>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</si>
  <si>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</si>
  <si>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</si>
  <si>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</si>
  <si>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</si>
  <si>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</si>
  <si>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</si>
  <si>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8288029</t>
  </si>
  <si>
    <t>ערד 8802 01.05.28 4.8%- ממשלת ישראל</t>
  </si>
  <si>
    <t>8288037</t>
  </si>
  <si>
    <t>ערד 8803 02.06.28 4.8%- ממשלת ישראל</t>
  </si>
  <si>
    <t xml:space="preserve"> סה''כ ל: ערד</t>
  </si>
  <si>
    <t xml:space="preserve"> מירון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</si>
  <si>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</si>
  <si>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</si>
  <si>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</si>
  <si>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</si>
  <si>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</si>
  <si>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</si>
  <si>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</si>
  <si>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</si>
  <si>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</si>
  <si>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</si>
  <si>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</si>
  <si>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</si>
  <si>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</si>
  <si>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</si>
  <si>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</si>
  <si>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</si>
  <si>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</si>
  <si>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</si>
  <si>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</si>
  <si>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</si>
  <si>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</si>
  <si>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</si>
  <si>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</si>
  <si>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</si>
  <si>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</si>
  <si>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</si>
  <si>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</si>
  <si>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</si>
  <si>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</si>
  <si>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</si>
  <si>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</si>
  <si>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</si>
  <si>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</si>
  <si>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</si>
  <si>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</si>
  <si>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</si>
  <si>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</si>
  <si>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</si>
  <si>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</si>
  <si>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</si>
  <si>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</si>
  <si>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</si>
  <si>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</si>
  <si>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</si>
  <si>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</si>
  <si>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</si>
  <si>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</si>
  <si>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</si>
  <si>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</si>
  <si>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</si>
  <si>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</si>
  <si>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</si>
  <si>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</si>
  <si>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</si>
  <si>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</si>
  <si>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</si>
  <si>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</si>
  <si>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</si>
  <si>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</si>
  <si>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</si>
  <si>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</si>
  <si>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</si>
  <si>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</si>
  <si>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</si>
  <si>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</si>
  <si>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</si>
  <si>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</si>
  <si>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</si>
  <si>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</si>
  <si>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</si>
  <si>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</si>
  <si>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</si>
  <si>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</si>
  <si>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</si>
  <si>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</si>
  <si>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</si>
  <si>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</si>
  <si>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</si>
  <si>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</si>
  <si>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</si>
  <si>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</si>
  <si>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</si>
  <si>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</si>
  <si>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</si>
  <si>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</si>
  <si>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</si>
  <si>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</si>
  <si>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</si>
  <si>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</si>
  <si>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</si>
  <si>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</si>
  <si>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</si>
  <si>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</si>
  <si>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</si>
  <si>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</si>
  <si>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</si>
  <si>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</si>
  <si>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</si>
  <si>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</si>
  <si>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</si>
  <si>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</si>
  <si>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</si>
  <si>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</si>
  <si>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</si>
  <si>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</si>
  <si>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</si>
  <si>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</si>
  <si>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</si>
  <si>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</si>
  <si>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</si>
  <si>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</si>
  <si>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</si>
  <si>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</si>
  <si>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</si>
  <si>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</si>
  <si>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</si>
  <si>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</si>
  <si>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</si>
  <si>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</si>
  <si>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</si>
  <si>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</si>
  <si>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</si>
  <si>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</si>
  <si>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</si>
  <si>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</si>
  <si>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</si>
  <si>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</si>
  <si>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</si>
  <si>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</si>
  <si>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</si>
  <si>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</si>
  <si>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</si>
  <si>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</si>
  <si>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</si>
  <si>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</si>
  <si>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</si>
  <si>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</si>
  <si>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</si>
  <si>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</si>
  <si>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</si>
  <si>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</si>
  <si>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</si>
  <si>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</si>
  <si>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</si>
  <si>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</si>
  <si>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</si>
  <si>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</si>
  <si>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</si>
  <si>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</si>
  <si>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</si>
  <si>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</si>
  <si>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</si>
  <si>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</si>
  <si>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</si>
  <si>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</si>
  <si>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</si>
  <si>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</si>
  <si>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</si>
  <si>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</si>
  <si>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</si>
  <si>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</si>
  <si>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</si>
  <si>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</si>
  <si>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</si>
  <si>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</si>
  <si>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</si>
  <si>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</si>
  <si>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</si>
  <si>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</si>
  <si>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</si>
  <si>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</si>
  <si>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</si>
  <si>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</si>
  <si>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</si>
  <si>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</si>
  <si>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</si>
  <si>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</si>
  <si>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</si>
  <si>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</si>
  <si>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</si>
  <si>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</si>
  <si>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</si>
  <si>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</si>
  <si>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</si>
  <si>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</si>
  <si>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</si>
  <si>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</si>
  <si>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</si>
  <si>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</si>
  <si>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</si>
  <si>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</si>
  <si>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</si>
  <si>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</si>
  <si>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</si>
  <si>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</si>
  <si>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</si>
  <si>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</si>
  <si>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</si>
  <si>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</si>
  <si>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</si>
  <si>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</si>
  <si>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</si>
  <si>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</si>
  <si>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</si>
  <si>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</si>
  <si>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</si>
  <si>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</si>
  <si>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</si>
  <si>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</si>
  <si>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</si>
  <si>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</si>
  <si>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</si>
  <si>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</si>
  <si>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</si>
  <si>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</si>
  <si>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</si>
  <si>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</si>
  <si>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</si>
  <si>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</si>
  <si>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</si>
  <si>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</si>
  <si>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</si>
  <si>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</si>
  <si>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</si>
  <si>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8183659</t>
  </si>
  <si>
    <t>מירון 8365- ממשלת ישראל</t>
  </si>
  <si>
    <t>8183675</t>
  </si>
  <si>
    <t>מירון 8367- ממשלת ישראל</t>
  </si>
  <si>
    <t>8183683</t>
  </si>
  <si>
    <t>מירון 8368-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</si>
  <si>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</si>
  <si>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</si>
  <si>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</si>
  <si>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</si>
  <si>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</si>
  <si>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</si>
  <si>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</si>
  <si>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</si>
  <si>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</si>
  <si>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7893381</t>
  </si>
  <si>
    <t>מקפת ס.מ.ישיר 31.03.13-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</si>
  <si>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</si>
  <si>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</si>
  <si>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</si>
  <si>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</si>
  <si>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</si>
  <si>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</si>
  <si>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</si>
  <si>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</si>
  <si>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</si>
  <si>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</si>
  <si>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</si>
  <si>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</si>
  <si>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</si>
  <si>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6401558</t>
  </si>
  <si>
    <t>6.2 לאומי כ.התחייבות- לאומי</t>
  </si>
  <si>
    <t>6626063</t>
  </si>
  <si>
    <t>6.5 פועלים שה נדחה- בנק הפועלים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</si>
  <si>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</si>
  <si>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</si>
  <si>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</si>
  <si>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</si>
  <si>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6020903</t>
  </si>
  <si>
    <t>לאומי למשכנ שה- לאומי משכנתאות</t>
  </si>
  <si>
    <t>6021844</t>
  </si>
  <si>
    <t>לאומי משכ כתב התחייב- לאומי משכנתאות</t>
  </si>
  <si>
    <t>6021059</t>
  </si>
  <si>
    <t>לאומי משכנ כ.הת 02/16 6.5%- לאומי משכנתאות</t>
  </si>
  <si>
    <t>6401780</t>
  </si>
  <si>
    <t>לאומי נדחה 2018 5.4%- לאומי</t>
  </si>
  <si>
    <t>6851786</t>
  </si>
  <si>
    <t>מזרחי שה 09/14 5.4%- מזרחי טפחות</t>
  </si>
  <si>
    <t>1089804</t>
  </si>
  <si>
    <t>מפעל הפיס ב- מפעל הפיס</t>
  </si>
  <si>
    <t>1124346</t>
  </si>
  <si>
    <t>מקורות 8 4.1% 2048- מקורות</t>
  </si>
  <si>
    <t>6626337</t>
  </si>
  <si>
    <t>פועלים כ.התחייבות 12/17 6.5%- בנק הפועלים</t>
  </si>
  <si>
    <t>6626105</t>
  </si>
  <si>
    <t>פועלים שטר-הון 2016- בנק הפועלים</t>
  </si>
  <si>
    <t>Aa2</t>
  </si>
  <si>
    <t>1093533</t>
  </si>
  <si>
    <t>קנית השלום השקעות א- קנית השלום השקעות</t>
  </si>
  <si>
    <t>1089655</t>
  </si>
  <si>
    <t>הראל בטוח כ.התחייבות 1- הראל חברה לביטוח</t>
  </si>
  <si>
    <t>6851877</t>
  </si>
  <si>
    <t>מזרחי ש.ה 5.3 010/15- מזרחי טפחות</t>
  </si>
  <si>
    <t>6851919</t>
  </si>
  <si>
    <t>מזרחי שה 5.3 0/2015- מזרחי טפחות</t>
  </si>
  <si>
    <t>1100908</t>
  </si>
  <si>
    <t>מקורות סדרה ו- מקורות</t>
  </si>
  <si>
    <t>1088962</t>
  </si>
  <si>
    <t>נצבא אגח ב- נצבא</t>
  </si>
  <si>
    <t>1090778</t>
  </si>
  <si>
    <t>פלאפון א- פלאפון תקשורת</t>
  </si>
  <si>
    <t>1097997</t>
  </si>
  <si>
    <t>VID מאוחד- וי.אי.די. התפלת מי אשקלון</t>
  </si>
  <si>
    <t>6014211</t>
  </si>
  <si>
    <t>אוצר החייל כ.התח 03/26 3.95%- אוצר החייל</t>
  </si>
  <si>
    <t>7341597</t>
  </si>
  <si>
    <t>בינלאומי ש.הון 01/2014- בינלאומי</t>
  </si>
  <si>
    <t>8030066</t>
  </si>
  <si>
    <t>הפניקס כ.התחייבות ג 07/13- הפניקס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</si>
  <si>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</si>
  <si>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</si>
  <si>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</si>
  <si>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</si>
  <si>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</si>
  <si>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</si>
  <si>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</si>
  <si>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</si>
  <si>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1089879</t>
  </si>
  <si>
    <t>מול הים א- מול הים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</si>
  <si>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</si>
  <si>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</si>
  <si>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</si>
  <si>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</si>
  <si>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</si>
  <si>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</si>
  <si>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6391080</t>
  </si>
  <si>
    <t>דיסקונט 7.05%- דיסקונט</t>
  </si>
  <si>
    <t>6390041</t>
  </si>
  <si>
    <t>דיסקונט כ"ה 09/22 3.8%- דיסקונט</t>
  </si>
  <si>
    <t>6393086</t>
  </si>
  <si>
    <t>דסקונט שה 09/18 5.6%- דיסקונט</t>
  </si>
  <si>
    <t>7299522</t>
  </si>
  <si>
    <t>מרכנתיל דסקונט כ.ה. 09/22 3.8%- מרכנתיל דיסקונט</t>
  </si>
  <si>
    <t>6392864</t>
  </si>
  <si>
    <t>דיסקונט כתב התחיבות- דיסקונט</t>
  </si>
  <si>
    <t>2380012</t>
  </si>
  <si>
    <t>ממן אגח 1- ממן</t>
  </si>
  <si>
    <t>7290497</t>
  </si>
  <si>
    <t>מר.דסקונט כ.ה.נדחה 4.1% 07/2- מרכנתיל דיסקונט</t>
  </si>
  <si>
    <t>1089630</t>
  </si>
  <si>
    <t>תעבורה אגח א- תעבורה החזקות</t>
  </si>
  <si>
    <t>1102797</t>
  </si>
  <si>
    <t>אריסון החזקות 12/2018- אריסון החזקות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</si>
  <si>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</si>
  <si>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</si>
  <si>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</si>
  <si>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</si>
  <si>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</si>
  <si>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</si>
  <si>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6320055</t>
  </si>
  <si>
    <t>נייר חדרה 7/2013- נייר חדרה</t>
  </si>
  <si>
    <t>6620215</t>
  </si>
  <si>
    <t>פועלים הון ראשוני ב-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</si>
  <si>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</si>
  <si>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</si>
  <si>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</si>
  <si>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</si>
  <si>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</si>
  <si>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</si>
  <si>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</si>
  <si>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</si>
  <si>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</si>
  <si>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</si>
  <si>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</si>
  <si>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</si>
  <si>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</si>
  <si>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</si>
  <si>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6000111</t>
  </si>
  <si>
    <t>חשמל צמוד 2020 6.85%- חשמל</t>
  </si>
  <si>
    <t>1109198</t>
  </si>
  <si>
    <t>יצחקי מחסנים א 10/16 6.5%- יצחקי</t>
  </si>
  <si>
    <t>BBB+</t>
  </si>
  <si>
    <t>71501884</t>
  </si>
  <si>
    <t>אזורים אגח 6- אזורים</t>
  </si>
  <si>
    <t>1098201</t>
  </si>
  <si>
    <t>קבוצת דלק יא- קבוצת דלק</t>
  </si>
  <si>
    <t>1099639</t>
  </si>
  <si>
    <t>קבוצת דלק יב- קבוצת דלק</t>
  </si>
  <si>
    <t>Caa2</t>
  </si>
  <si>
    <t>7560014</t>
  </si>
  <si>
    <t>פטרוכימיים א- פטרוכימיים</t>
  </si>
  <si>
    <t>CCC</t>
  </si>
  <si>
    <t>6510010</t>
  </si>
  <si>
    <t>צים אגח א- צים</t>
  </si>
  <si>
    <t>D</t>
  </si>
  <si>
    <t>7360035</t>
  </si>
  <si>
    <t>אידיבי ב- אי. די. בי. אחזקות</t>
  </si>
  <si>
    <t>1109180</t>
  </si>
  <si>
    <t>אגרקסקו אגח א- אגרקסקו</t>
  </si>
  <si>
    <t>1126770</t>
  </si>
  <si>
    <t>אגרקסקו אגח א חש 4/12- אגרקסקו</t>
  </si>
  <si>
    <t>1095942</t>
  </si>
  <si>
    <t>חפציבה אגח א- חפציבה חופים</t>
  </si>
  <si>
    <t>1113562</t>
  </si>
  <si>
    <t xml:space="preserve"> סה''כ ל: צמוד מדד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</si>
  <si>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</si>
  <si>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</si>
  <si>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</si>
  <si>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</si>
  <si>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</si>
  <si>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</si>
  <si>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</si>
  <si>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</si>
  <si>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</si>
  <si>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</si>
  <si>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</si>
  <si>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</si>
  <si>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</si>
  <si>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</si>
  <si>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</si>
  <si>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</si>
  <si>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</si>
  <si>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</si>
  <si>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</si>
  <si>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</si>
  <si>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</si>
  <si>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</si>
  <si>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</si>
  <si>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</si>
  <si>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</si>
  <si>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</si>
  <si>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</si>
  <si>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</si>
  <si>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</si>
  <si>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XS0813493391</t>
  </si>
  <si>
    <t>phoenix  08/15/19- PHOENIX - credit suisse</t>
  </si>
  <si>
    <t>XS0376667266</t>
  </si>
  <si>
    <t>RABOBANK TIER 1 CAPITAL- RABOBANK</t>
  </si>
  <si>
    <t>XS0600060247</t>
  </si>
  <si>
    <t>RBS CLN 03/21 LIB+4.68%- ROYAL BANK OF SCOTLAND</t>
  </si>
  <si>
    <t>XS0540670626</t>
  </si>
  <si>
    <t>RBS CLN 09/20 LIB+3.2%- ROYAL BANK OF SCOTLAND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</si>
  <si>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</si>
  <si>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</si>
  <si>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</si>
  <si>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</si>
  <si>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</si>
  <si>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</si>
  <si>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</si>
  <si>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</si>
  <si>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</si>
  <si>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</si>
  <si>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</si>
  <si>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</si>
  <si>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</si>
  <si>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</si>
  <si>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7520026</t>
  </si>
  <si>
    <t>מלוה תל-אביב- מלווה תל אביב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</si>
  <si>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</si>
  <si>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</si>
  <si>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</si>
  <si>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</si>
  <si>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</si>
  <si>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</si>
  <si>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73002</t>
  </si>
  <si>
    <t>ק הש ח עובד מר א- ק הש ח עובד מר - חבע</t>
  </si>
  <si>
    <t>73005</t>
  </si>
  <si>
    <t>ק הש ח עובד מר א-חבע- ק הש ח עובד מר - חבע</t>
  </si>
  <si>
    <t>73003</t>
  </si>
  <si>
    <t>ק הש ח עובד מר ב-חבע- ק הש ח עובד מר - חבע</t>
  </si>
  <si>
    <t>73006</t>
  </si>
  <si>
    <t>ק הש ח עובד מר ג- ק הש ח עובד מר - חבע</t>
  </si>
  <si>
    <t>73004</t>
  </si>
  <si>
    <t>ק הש ח עובד מר ג-חבע- ק הש ח עובד מר - חבע</t>
  </si>
  <si>
    <t>73008</t>
  </si>
  <si>
    <t>ק הש ח עובד מר ד-חבע- ק הש ח עובד מר - חבע</t>
  </si>
  <si>
    <t>790006</t>
  </si>
  <si>
    <t>ק הש ח עובדים מר ד- ק הש ח עובד מר - חבע</t>
  </si>
  <si>
    <t>729715</t>
  </si>
  <si>
    <t>ק.השק מר א'- ק השקעות מר</t>
  </si>
  <si>
    <t>52001</t>
  </si>
  <si>
    <t>ק השת פקידי מנהל מר- ק השת פקידי מנהל מר</t>
  </si>
  <si>
    <t>618017</t>
  </si>
  <si>
    <t>אתא מר 1 ש- אתא</t>
  </si>
  <si>
    <t>618033</t>
  </si>
  <si>
    <t>אתא מר ג- אתא</t>
  </si>
  <si>
    <t>6387</t>
  </si>
  <si>
    <t>ת.ש.י דרכים מר דרך א 24.06.13- ת.ש.י. דרכים ש"מ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</si>
  <si>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</si>
  <si>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</si>
  <si>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</si>
  <si>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</si>
  <si>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</si>
  <si>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</si>
  <si>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</si>
  <si>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</si>
  <si>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</si>
  <si>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</si>
  <si>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</si>
  <si>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9840838</t>
  </si>
  <si>
    <t>Giza 4-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</si>
  <si>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</si>
  <si>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</si>
  <si>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</si>
  <si>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</si>
  <si>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</si>
  <si>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</si>
  <si>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</si>
  <si>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</si>
  <si>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</si>
  <si>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</si>
  <si>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9840920</t>
  </si>
  <si>
    <t>Plenus 3- פלנוס</t>
  </si>
  <si>
    <t>9840918</t>
  </si>
  <si>
    <t>Plenus2-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</si>
  <si>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</si>
  <si>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</si>
  <si>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</si>
  <si>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</si>
  <si>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9840944</t>
  </si>
  <si>
    <t>Faire fund 1- פייר</t>
  </si>
  <si>
    <t>9840693</t>
  </si>
  <si>
    <t>Faire fund 2- פייר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</si>
  <si>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</si>
  <si>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</si>
  <si>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</si>
  <si>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</si>
  <si>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</si>
  <si>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</si>
  <si>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9840862</t>
  </si>
  <si>
    <t>9840796</t>
  </si>
  <si>
    <t>Markstone Isr Par l- מרקסטון</t>
  </si>
  <si>
    <t>9840689</t>
  </si>
  <si>
    <t>Sky II- סקיי</t>
  </si>
  <si>
    <t>9840896</t>
  </si>
  <si>
    <t>Sky- סקיי</t>
  </si>
  <si>
    <t>9840773</t>
  </si>
  <si>
    <t>Fortissimo 2- פורטיסימו</t>
  </si>
  <si>
    <t>60289790</t>
  </si>
  <si>
    <t>Fortissimo III- פורטיסימו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</si>
  <si>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</si>
  <si>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</si>
  <si>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</si>
  <si>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</si>
  <si>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</si>
  <si>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</si>
  <si>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25965</t>
  </si>
  <si>
    <t>בראשית - קרן מנוף- קרן בראשית</t>
  </si>
  <si>
    <t>9840949</t>
  </si>
  <si>
    <t>ISRAEL INFRASTRUCTURE- קרן תשתיות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</si>
  <si>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</si>
  <si>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</si>
  <si>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</si>
  <si>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</si>
  <si>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</si>
  <si>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</si>
  <si>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</si>
  <si>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</si>
  <si>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</si>
  <si>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</si>
  <si>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</si>
  <si>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</si>
  <si>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</si>
  <si>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</si>
  <si>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</si>
  <si>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</si>
  <si>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</si>
  <si>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</si>
  <si>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</si>
  <si>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</si>
  <si>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</si>
  <si>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</si>
  <si>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</si>
  <si>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</si>
  <si>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</si>
  <si>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</si>
  <si>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</si>
  <si>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</si>
  <si>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</si>
  <si>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</si>
  <si>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H.I.G.Opportunity Fund II- H.I.G. Opportunity Fund II</t>
  </si>
  <si>
    <t>9840574</t>
  </si>
  <si>
    <t>Harbor Vest VI Asia Pacific- Harbour PE</t>
  </si>
  <si>
    <t>9840548</t>
  </si>
  <si>
    <t>Levine Leichtman IV- Levine Leichtman</t>
  </si>
  <si>
    <t>9840565</t>
  </si>
  <si>
    <t>Pantheon Europe VI- pantheon</t>
  </si>
  <si>
    <t>9840579</t>
  </si>
  <si>
    <t>60287034</t>
  </si>
  <si>
    <t>60302569</t>
  </si>
  <si>
    <t>9840553</t>
  </si>
  <si>
    <t>60311032</t>
  </si>
  <si>
    <t>60293396</t>
  </si>
  <si>
    <t>Gores Small Cap- המילטון</t>
  </si>
  <si>
    <t>60304870</t>
  </si>
  <si>
    <t>9840569</t>
  </si>
  <si>
    <t>Hamilton Lane Secondary II- המילטון</t>
  </si>
  <si>
    <t>60328044</t>
  </si>
  <si>
    <t>9840767</t>
  </si>
  <si>
    <t>9988726</t>
  </si>
  <si>
    <t>60300936</t>
  </si>
  <si>
    <t>60300944</t>
  </si>
  <si>
    <t>60297710</t>
  </si>
  <si>
    <t>9840602</t>
  </si>
  <si>
    <t>KPS SS III- המילטון</t>
  </si>
  <si>
    <t>9840550</t>
  </si>
  <si>
    <t>9840568</t>
  </si>
  <si>
    <t>9840606</t>
  </si>
  <si>
    <t>60289782</t>
  </si>
  <si>
    <t>60318607</t>
  </si>
  <si>
    <t>60294162</t>
  </si>
  <si>
    <t>Secondary Investment SPV-2- המילטון</t>
  </si>
  <si>
    <t>60333382</t>
  </si>
  <si>
    <t>Secondary Investment SPV-4- המילטון</t>
  </si>
  <si>
    <t>60314341</t>
  </si>
  <si>
    <t>9988965</t>
  </si>
  <si>
    <t>9840611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</si>
  <si>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</si>
  <si>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</si>
  <si>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</si>
  <si>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</si>
  <si>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</si>
  <si>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</si>
  <si>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</si>
  <si>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</si>
  <si>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</si>
  <si>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</si>
  <si>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</si>
  <si>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</si>
  <si>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</si>
  <si>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</si>
  <si>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</si>
  <si>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</si>
  <si>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</si>
  <si>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</si>
  <si>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</si>
  <si>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</si>
  <si>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</si>
  <si>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</si>
  <si>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</si>
  <si>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</si>
  <si>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</si>
  <si>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</si>
  <si>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</si>
  <si>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</si>
  <si>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</si>
  <si>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</si>
  <si>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</si>
  <si>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</si>
  <si>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</si>
  <si>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76002047</t>
  </si>
  <si>
    <t>FW DIS2/9/13 3.7292 $/NIS- דיסקונט</t>
  </si>
  <si>
    <t>76002187</t>
  </si>
  <si>
    <t>FW Discount Tamar 29/7/13 3.6118 $/NIS- דיסקונט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</si>
  <si>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</si>
  <si>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</si>
  <si>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</si>
  <si>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</si>
  <si>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</si>
  <si>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</si>
  <si>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</si>
  <si>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</si>
  <si>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</si>
  <si>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</si>
  <si>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</si>
  <si>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</si>
  <si>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</si>
  <si>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</si>
  <si>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</si>
  <si>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</si>
  <si>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</si>
  <si>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</si>
  <si>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</si>
  <si>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</si>
  <si>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</si>
  <si>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</si>
  <si>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</si>
  <si>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</si>
  <si>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</si>
  <si>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</si>
  <si>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</si>
  <si>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</si>
  <si>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</si>
  <si>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</si>
  <si>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</si>
  <si>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</si>
  <si>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</si>
  <si>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</si>
  <si>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31002900</t>
  </si>
  <si>
    <t>MIZI  ISR 03.20 4.625%/5.805%- מזרחי טפחות</t>
  </si>
  <si>
    <t>31000300</t>
  </si>
  <si>
    <t>MIZI  ISR 3/19 5.125%/3.18%CPI-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</si>
  <si>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</si>
  <si>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</si>
  <si>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</si>
  <si>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</si>
  <si>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</si>
  <si>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</si>
  <si>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</si>
  <si>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</si>
  <si>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</si>
  <si>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</si>
  <si>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</si>
  <si>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</si>
  <si>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</si>
  <si>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</si>
  <si>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</si>
  <si>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</si>
  <si>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</si>
  <si>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</si>
  <si>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31007300</t>
  </si>
  <si>
    <t>DIS 27.4.20 CPI 2.18%- דיסקונט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</si>
  <si>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</si>
  <si>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</si>
  <si>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</si>
  <si>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</si>
  <si>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</si>
  <si>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</si>
  <si>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31007400</t>
  </si>
  <si>
    <t>JPM NDDUWI 24/6/2014- JP MORGAN INTL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</si>
  <si>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</si>
  <si>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</si>
  <si>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</si>
  <si>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</si>
  <si>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</si>
  <si>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</si>
  <si>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31007500</t>
  </si>
  <si>
    <t>BARC  ISR ELECTRIC 6.23 6.875%/7.83%- BARCLAYS</t>
  </si>
  <si>
    <t>31003700</t>
  </si>
  <si>
    <t>BARC  ISRAEL 3.19 5.125%/6.015-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</si>
  <si>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</si>
  <si>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</si>
  <si>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</si>
  <si>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</si>
  <si>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</si>
  <si>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</si>
  <si>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</si>
  <si>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</si>
  <si>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</si>
  <si>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</si>
  <si>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</si>
  <si>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</si>
  <si>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</si>
  <si>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</si>
  <si>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</si>
  <si>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</si>
  <si>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31006000</t>
  </si>
  <si>
    <t>D.B. LLO 06.21 L+3.1%/6.33%- DEUTSCHE BANK</t>
  </si>
  <si>
    <t>31004500</t>
  </si>
  <si>
    <t>DB ING CLN 7.145%/L+3.8% 01/22- DEUTSCHE BANK</t>
  </si>
  <si>
    <t>76002229</t>
  </si>
  <si>
    <t>Fw DB 18/2/14 3.673 $/Nis- DEUTSCHE BANK</t>
  </si>
  <si>
    <t>76001684</t>
  </si>
  <si>
    <t>FW DB 22.4.14 3.8522 $/NIS- DEUTSCHE BANK</t>
  </si>
  <si>
    <t>76002153</t>
  </si>
  <si>
    <t>FW DB 25.10.13 3.6377 $/NIS-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</si>
  <si>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</si>
  <si>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</si>
  <si>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</si>
  <si>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</si>
  <si>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</si>
  <si>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</si>
  <si>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76002070</t>
  </si>
  <si>
    <t>Fw GS 30/9/13 3.7005 $/Nis- GOLDMAN SACHS</t>
  </si>
  <si>
    <t>31004000</t>
  </si>
  <si>
    <t>BARC 09/06/26  TEL-3M/6.385- BARCLAYS</t>
  </si>
  <si>
    <t>31006800</t>
  </si>
  <si>
    <t>BARC 30/5/19 CPI 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</si>
  <si>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</si>
  <si>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</si>
  <si>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</si>
  <si>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</si>
  <si>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</si>
  <si>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</si>
  <si>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</si>
  <si>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</si>
  <si>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</si>
  <si>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</si>
  <si>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</si>
  <si>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</si>
  <si>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</si>
  <si>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</si>
  <si>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</si>
  <si>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</si>
  <si>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</si>
  <si>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גורם כ"ו</t>
  </si>
  <si>
    <t>8070013</t>
  </si>
  <si>
    <t>גורם ל"ג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</si>
  <si>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</si>
  <si>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</si>
  <si>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</si>
  <si>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</si>
  <si>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</si>
  <si>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</si>
  <si>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</si>
  <si>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</si>
  <si>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</si>
  <si>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</si>
  <si>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</si>
  <si>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</si>
  <si>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</si>
  <si>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</si>
  <si>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</si>
  <si>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</si>
  <si>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</si>
  <si>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</si>
  <si>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9989450</t>
  </si>
  <si>
    <t>גורם כ"ב</t>
  </si>
  <si>
    <t>9989468</t>
  </si>
  <si>
    <t>גורם כ"ג</t>
  </si>
  <si>
    <t>24802</t>
  </si>
  <si>
    <t>גורם כ"ה</t>
  </si>
  <si>
    <t>6189</t>
  </si>
  <si>
    <t>גורם ל"ב</t>
  </si>
  <si>
    <t>32581</t>
  </si>
  <si>
    <t>גורם מ'</t>
  </si>
  <si>
    <t>32763</t>
  </si>
  <si>
    <t>32946</t>
  </si>
  <si>
    <t>33373</t>
  </si>
  <si>
    <t>33498</t>
  </si>
  <si>
    <t>33506</t>
  </si>
  <si>
    <t>39040</t>
  </si>
  <si>
    <t>39354</t>
  </si>
  <si>
    <t>34918</t>
  </si>
  <si>
    <t>גורם מ"ב</t>
  </si>
  <si>
    <t>34900</t>
  </si>
  <si>
    <t>גורם מ"ג</t>
  </si>
  <si>
    <t>34777</t>
  </si>
  <si>
    <t>גורם מ"ד</t>
  </si>
  <si>
    <t>44115</t>
  </si>
  <si>
    <t>גורם מ"ה</t>
  </si>
  <si>
    <t>44123</t>
  </si>
  <si>
    <t>גורם מ"ו</t>
  </si>
  <si>
    <t>2303253</t>
  </si>
  <si>
    <t>גורם ט"ו</t>
  </si>
  <si>
    <t>7400195</t>
  </si>
  <si>
    <t>גורם ט"ז</t>
  </si>
  <si>
    <t>2303238</t>
  </si>
  <si>
    <t>גורם י"ב</t>
  </si>
  <si>
    <t>2303261</t>
  </si>
  <si>
    <t>גורם י"ג</t>
  </si>
  <si>
    <t>2303220</t>
  </si>
  <si>
    <t>גורם י"ד</t>
  </si>
  <si>
    <t>9988494</t>
  </si>
  <si>
    <t>גורם י"ח</t>
  </si>
  <si>
    <t>25841</t>
  </si>
  <si>
    <t>גורם כ"ח</t>
  </si>
  <si>
    <t>6112106</t>
  </si>
  <si>
    <t>32714</t>
  </si>
  <si>
    <t>גורם כ"ט</t>
  </si>
  <si>
    <t>24554</t>
  </si>
  <si>
    <t>גורם ל"ה</t>
  </si>
  <si>
    <t>24794</t>
  </si>
  <si>
    <t>24828</t>
  </si>
  <si>
    <t>24851</t>
  </si>
  <si>
    <t>24869</t>
  </si>
  <si>
    <t>28415</t>
  </si>
  <si>
    <t>28449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</si>
  <si>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</si>
  <si>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</si>
  <si>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</si>
  <si>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</si>
  <si>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</si>
  <si>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</si>
  <si>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</si>
  <si>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</si>
  <si>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</si>
  <si>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</si>
  <si>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34157</t>
  </si>
  <si>
    <t>גורם ל"ו</t>
  </si>
  <si>
    <t>35352</t>
  </si>
  <si>
    <t>28365</t>
  </si>
  <si>
    <t>גורם ה</t>
  </si>
  <si>
    <t>24703</t>
  </si>
  <si>
    <t>גורם ו</t>
  </si>
  <si>
    <t>24711</t>
  </si>
  <si>
    <t>גורם ז</t>
  </si>
  <si>
    <t>24661</t>
  </si>
  <si>
    <t>גורם ח</t>
  </si>
  <si>
    <t>32722</t>
  </si>
  <si>
    <t>גורם ט</t>
  </si>
  <si>
    <t>60311842</t>
  </si>
  <si>
    <t>גורם י"ז</t>
  </si>
  <si>
    <t>8144</t>
  </si>
  <si>
    <t>גורם כ'</t>
  </si>
  <si>
    <t>8151</t>
  </si>
  <si>
    <t>8169</t>
  </si>
  <si>
    <t>33878</t>
  </si>
  <si>
    <t>גורם כ"ד</t>
  </si>
  <si>
    <t>32540</t>
  </si>
  <si>
    <t>גורם ל"ט</t>
  </si>
  <si>
    <t>6082028</t>
  </si>
  <si>
    <t>גורם י"ט</t>
  </si>
  <si>
    <t>9988411</t>
  </si>
  <si>
    <t>גורם י"א</t>
  </si>
  <si>
    <t>9988429</t>
  </si>
  <si>
    <t>9988601</t>
  </si>
  <si>
    <t>9988619</t>
  </si>
  <si>
    <t>9988809</t>
  </si>
  <si>
    <t>9988890</t>
  </si>
  <si>
    <t>9989435</t>
  </si>
  <si>
    <t>9989443</t>
  </si>
  <si>
    <t>9989930</t>
  </si>
  <si>
    <t>9989948</t>
  </si>
  <si>
    <t>33407</t>
  </si>
  <si>
    <t>גורם ב</t>
  </si>
  <si>
    <t>33571</t>
  </si>
  <si>
    <t>2261972</t>
  </si>
  <si>
    <t>גורם ג</t>
  </si>
  <si>
    <t>2261915</t>
  </si>
  <si>
    <t>גורם ד</t>
  </si>
  <si>
    <t>32631</t>
  </si>
  <si>
    <t>גורם י</t>
  </si>
  <si>
    <t>33704</t>
  </si>
  <si>
    <t>גורם ל"א</t>
  </si>
  <si>
    <t>39180</t>
  </si>
  <si>
    <t>39263</t>
  </si>
  <si>
    <t>60321825</t>
  </si>
  <si>
    <t>גורם מ"ז</t>
  </si>
  <si>
    <t>60321809</t>
  </si>
  <si>
    <t>גורם מ"ט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</si>
  <si>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</si>
  <si>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</si>
  <si>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</si>
  <si>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</si>
  <si>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</si>
  <si>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</si>
  <si>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</si>
  <si>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</si>
  <si>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</si>
  <si>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</si>
  <si>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</si>
  <si>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</si>
  <si>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</si>
  <si>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</si>
  <si>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6626410</t>
  </si>
  <si>
    <t>בנהפ 04/09/18- בנק הפועלים</t>
  </si>
  <si>
    <t>6620462</t>
  </si>
  <si>
    <t>בנק הפועלים 5% 2018- בנק הפועלים</t>
  </si>
  <si>
    <t>6620587</t>
  </si>
  <si>
    <t>בנק הפועלים 5% 2019- בנק הפועלים</t>
  </si>
  <si>
    <t>6020879</t>
  </si>
  <si>
    <t>בנק לאומי למשכנתאות 2014- לאומי משכנתאות</t>
  </si>
  <si>
    <t>6020887</t>
  </si>
  <si>
    <t>בנק לאומי למשכנתאות- לאומי משכנתאות</t>
  </si>
  <si>
    <t>6477525</t>
  </si>
  <si>
    <t>בנק משכן 7/10/2017- בנק הפועלים</t>
  </si>
  <si>
    <t>6683288</t>
  </si>
  <si>
    <t>טפחות  04/2020 6.6%- מזרחי טפחות</t>
  </si>
  <si>
    <t>6683296</t>
  </si>
  <si>
    <t>טפחות 04/2020 6.6%- מזרחי טפחות</t>
  </si>
  <si>
    <t>6683049</t>
  </si>
  <si>
    <t>טפחות 16.8.15 7.3149%- מזרחי טפחות</t>
  </si>
  <si>
    <t>6683031</t>
  </si>
  <si>
    <t>טפחות 2.8.15 7.1388%- מזרחי טפחות</t>
  </si>
  <si>
    <t>6683023</t>
  </si>
  <si>
    <t>טפחות 27.1.2015 7.1397%- מזרחי טפחות</t>
  </si>
  <si>
    <t>6683056</t>
  </si>
  <si>
    <t>טפחות 30.8.2015 7.7529%- מזרחי טפחות</t>
  </si>
  <si>
    <t>6683361</t>
  </si>
  <si>
    <t>טפחות 5% 15.12.2019- מזרחי טפחות</t>
  </si>
  <si>
    <t>6683221</t>
  </si>
  <si>
    <t>טפחות 5.1 22/09/2018- מזרחי טפחות</t>
  </si>
  <si>
    <t>6683213</t>
  </si>
  <si>
    <t>טפחות 5.25 4/09/2018- מזרחי טפחות</t>
  </si>
  <si>
    <t>6683726</t>
  </si>
  <si>
    <t>טפחות 6.1% 2014- מזרחי טפחות</t>
  </si>
  <si>
    <t>6683684</t>
  </si>
  <si>
    <t>טפחות 6.27%- מזרחי טפחות</t>
  </si>
  <si>
    <t>6683015</t>
  </si>
  <si>
    <t>טפחות 7.0719% 7.13- מזרחי טפחות</t>
  </si>
  <si>
    <t>6683064</t>
  </si>
  <si>
    <t>טפחות 7.12.15 7.4017%- מזרחי טפחות</t>
  </si>
  <si>
    <t>6683007</t>
  </si>
  <si>
    <t>טפחות 7.231% 7.7.03- מזרחי טפחות</t>
  </si>
  <si>
    <t>6683429</t>
  </si>
  <si>
    <t>טפחות פקדון 5% 2020- מזרחי טפחות</t>
  </si>
  <si>
    <t>6021919</t>
  </si>
  <si>
    <t>לאומי משכ 5.3%- לאומי משכנתאות</t>
  </si>
  <si>
    <t>6852040</t>
  </si>
  <si>
    <t>מזרחי טפחות 5% 2021- מזרחי טפחות</t>
  </si>
  <si>
    <t>6620249</t>
  </si>
  <si>
    <t>פועלים 2015 5%- בנק הפועלים</t>
  </si>
  <si>
    <t>6620421</t>
  </si>
  <si>
    <t>פועלים 5% 2017- בנק הפועלים</t>
  </si>
  <si>
    <t>6620603</t>
  </si>
  <si>
    <t>פועלים פקדון 5% 2016- בנק הפועלים</t>
  </si>
  <si>
    <t>7341761</t>
  </si>
  <si>
    <t>6 הבינלאומי 9.01.2020- בינלאומי</t>
  </si>
  <si>
    <t>7341795</t>
  </si>
  <si>
    <t>6.1 בינלאומי 19.01.2020- בינלאומי</t>
  </si>
  <si>
    <t>7341829</t>
  </si>
  <si>
    <t>6.13 הבינלאומי 8.2.2020- בינלאומי</t>
  </si>
  <si>
    <t>7342074</t>
  </si>
  <si>
    <t>6.2 הבינלאומי 14.2.2016- בינלאומי</t>
  </si>
  <si>
    <t>7341969</t>
  </si>
  <si>
    <t>6.2 הבינלאומי 26.7.2015- בינלאומי</t>
  </si>
  <si>
    <t>7341977</t>
  </si>
  <si>
    <t>6.3 בינלאומי 21.08.2020- בינלאומי</t>
  </si>
  <si>
    <t>7341936</t>
  </si>
  <si>
    <t>6.3 הבינלאומי 17.7.2015- בינלאומי</t>
  </si>
  <si>
    <t>7342009</t>
  </si>
  <si>
    <t>6.40 הבינלאומי 4.10.2015- בינלאומי</t>
  </si>
  <si>
    <t>7342603</t>
  </si>
  <si>
    <t>פקדון בבנק בינלאומי- בינלאומי</t>
  </si>
  <si>
    <t>13482833</t>
  </si>
  <si>
    <t>פקדון 22.5.14 1.65% פועלים- בנק הפועלים</t>
  </si>
  <si>
    <t>13482916</t>
  </si>
  <si>
    <t>פקדון 22.5.14 1.66% מזרחי- מזרחי טפחות</t>
  </si>
  <si>
    <t xml:space="preserve"> נקוב במט"ח</t>
  </si>
  <si>
    <t>76002385</t>
  </si>
  <si>
    <t>MSCI ייעוד מניות 20.06.14- בנק הפועלים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</si>
  <si>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</si>
  <si>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</si>
  <si>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</si>
  <si>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</si>
  <si>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</si>
  <si>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</si>
  <si>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</si>
  <si>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</si>
  <si>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</si>
  <si>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</si>
  <si>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</si>
  <si>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</si>
  <si>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</si>
  <si>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</si>
  <si>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</si>
  <si>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</si>
  <si>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</si>
  <si>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</si>
  <si>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</si>
  <si>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</si>
  <si>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</si>
  <si>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</si>
  <si>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</si>
  <si>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</si>
  <si>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</si>
  <si>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רכוש קבוע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</si>
  <si>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</si>
  <si>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</si>
  <si>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</si>
  <si>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</si>
  <si>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</si>
  <si>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</si>
  <si>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</si>
  <si>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</si>
  <si>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</si>
  <si>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</si>
  <si>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</si>
  <si>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</si>
  <si>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</si>
  <si>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</si>
  <si>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</si>
  <si>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</si>
  <si>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</si>
  <si>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</si>
  <si>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</si>
  <si>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</si>
  <si>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</si>
  <si>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לתאריך 30/06/2013
שם קופה 
מספר אישור 313
חברות: מקפת פנסיה (10)</t>
  </si>
  <si>
    <t>הערה: סכום נכסי הקופה  כולל כספי סיוע ממשלתי ישיר עתידי בסך של  11,753,438.26 אלפי ₪</t>
  </si>
  <si>
    <t>1111111111-09- דואר</t>
  </si>
  <si>
    <t xml:space="preserve"> שגיא</t>
  </si>
  <si>
    <t>סה''כ ל: שגיא</t>
  </si>
  <si>
    <t xml:space="preserve"> גליל</t>
  </si>
  <si>
    <t>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</si>
  <si>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</si>
  <si>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</si>
  <si>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</si>
  <si>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</si>
  <si>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</si>
  <si>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</si>
  <si>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</si>
  <si>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</si>
  <si>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>גלבוע</t>
  </si>
  <si>
    <t xml:space="preserve"> סה''כ ל: גלבוע</t>
  </si>
  <si>
    <t xml:space="preserve"> שכבת חוב (Tranch) בדרוג AA- ומעלה</t>
  </si>
  <si>
    <t>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</si>
  <si>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</si>
  <si>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</si>
  <si>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</si>
  <si>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</si>
  <si>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</si>
  <si>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</si>
  <si>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>שכבת חוב (Tranch) בדרוג AA- ומעלה</t>
  </si>
  <si>
    <t xml:space="preserve"> סה''כ ל: שכבת חוב (Tranch) בדרוג AA- ומעלה</t>
  </si>
  <si>
    <t>אשראי</t>
  </si>
  <si>
    <t>סה''כ ל: שכבת הון (Equity Tranch)</t>
  </si>
  <si>
    <t>שכבת חוב (Tranch) בדרוג BBB- עד A+</t>
  </si>
  <si>
    <t>סה''כ ל: שכבת חוב (Tranch) בדרוג BB+ ומטה</t>
  </si>
  <si>
    <t>שכבת הון (Equity Tranch)</t>
  </si>
  <si>
    <t>ריבית ודיבידנד לקבל</t>
  </si>
  <si>
    <t>דוראד</t>
  </si>
  <si>
    <t>OPC</t>
  </si>
  <si>
    <t>אשדוד התפלה</t>
  </si>
  <si>
    <t>עיר הבהדים</t>
  </si>
  <si>
    <t>ערבה</t>
  </si>
  <si>
    <t>40000523</t>
  </si>
  <si>
    <t>Advent International GPE VI, L.P. (4</t>
  </si>
  <si>
    <t>40000531</t>
  </si>
  <si>
    <t>APAX Europe VII - B, L.P. (1</t>
  </si>
  <si>
    <t>40000549</t>
  </si>
  <si>
    <t>Carlyle Europe Partners III, L.P. (3</t>
  </si>
  <si>
    <t>40000556</t>
  </si>
  <si>
    <t>Carlyle Partners IV, L.P. (3</t>
  </si>
  <si>
    <t>40000564</t>
  </si>
  <si>
    <t>CVC European Equity Partners Tandem Fund (A), L.P</t>
  </si>
  <si>
    <t>40000572</t>
  </si>
  <si>
    <t>CVC European Equity Partners V, L.P. (4</t>
  </si>
  <si>
    <t>41000804</t>
  </si>
  <si>
    <t>Egeria Private Equity Fund IV</t>
  </si>
  <si>
    <t>41000812</t>
  </si>
  <si>
    <t>Equistone Partners Europe Fund IV, L.P</t>
  </si>
  <si>
    <t>40000580</t>
  </si>
  <si>
    <t>Fourth Cinven Fund, L.P. (3</t>
  </si>
  <si>
    <t>40000598</t>
  </si>
  <si>
    <t>Fourth Cinven Fund, L.P. (5</t>
  </si>
  <si>
    <t>40000606</t>
  </si>
  <si>
    <t>Green Equity Investors Side V, L.P. (1</t>
  </si>
  <si>
    <t>40000614</t>
  </si>
  <si>
    <t>Investcorp Private Equity 2007 Fund, L.P. (2</t>
  </si>
  <si>
    <t>40000622</t>
  </si>
  <si>
    <t>ISIS IV LP (1</t>
  </si>
  <si>
    <t>40000630</t>
  </si>
  <si>
    <t>KKR European Fund III, L.P. (2</t>
  </si>
  <si>
    <t>40000648</t>
  </si>
  <si>
    <t>KKR Fund 1996, L.P. (1</t>
  </si>
  <si>
    <t>40000655</t>
  </si>
  <si>
    <t>Madison Dearborn Capital Partners VI-C, L.P. (1</t>
  </si>
  <si>
    <t>40000663</t>
  </si>
  <si>
    <t>PAI Europe IV (2</t>
  </si>
  <si>
    <t>40000671</t>
  </si>
  <si>
    <t>PAI Europe V (2</t>
  </si>
  <si>
    <t>40000481</t>
  </si>
  <si>
    <t>Partners Group Direct Investments 2009, L.P.(6</t>
  </si>
  <si>
    <t>41000838</t>
  </si>
  <si>
    <t>Partners Group Direct Investments 2012 EUR, LP Inc</t>
  </si>
  <si>
    <t>41000846</t>
  </si>
  <si>
    <t>Partners Group Direct Mezzanine 2011, L.P. Inc. (6</t>
  </si>
  <si>
    <t>40000499</t>
  </si>
  <si>
    <t>Partners Group European Buyout 2008 (B), L.P. (7</t>
  </si>
  <si>
    <t>40000507</t>
  </si>
  <si>
    <t>Partners Group European Mezzanine 2008, L.P. (4</t>
  </si>
  <si>
    <t>40000515</t>
  </si>
  <si>
    <t>Partners Group European SMC Buyout 2011, L.P. Inc</t>
  </si>
  <si>
    <t>40000689</t>
  </si>
  <si>
    <t>Pooling Blackstone Capital Partners V, L.P</t>
  </si>
  <si>
    <t>40000697</t>
  </si>
  <si>
    <t>Pooling Carlyle Partners V, L.P</t>
  </si>
  <si>
    <t>40000705</t>
  </si>
  <si>
    <t>Pooling KKR 2006 Fund, L.P</t>
  </si>
  <si>
    <t>40000713</t>
  </si>
  <si>
    <t>Pooling Project Cirrus</t>
  </si>
  <si>
    <t>40000721</t>
  </si>
  <si>
    <t>Pooling Project Dallas III</t>
  </si>
  <si>
    <t>40000739</t>
  </si>
  <si>
    <t>Pooling Project GPG</t>
  </si>
  <si>
    <t>40000747</t>
  </si>
  <si>
    <t>Pooling Project GT</t>
  </si>
  <si>
    <t>40000754</t>
  </si>
  <si>
    <t>Pooling Project Wallaby 5</t>
  </si>
  <si>
    <t>41000853</t>
  </si>
  <si>
    <t>40000762</t>
  </si>
  <si>
    <t>Third Cinven Fund (No.4), L.P. (2</t>
  </si>
  <si>
    <t>40000770</t>
  </si>
  <si>
    <t>Trilantic Capital Partners IV (Europe) L.P. (1</t>
  </si>
  <si>
    <t>40000788</t>
  </si>
  <si>
    <t>Warburg Pincus Private Equity IX, L.P. (2</t>
  </si>
  <si>
    <t>40000796</t>
  </si>
  <si>
    <t>Warburg Pincus Private Equity X, L.P. (3</t>
  </si>
  <si>
    <t>40000879</t>
  </si>
  <si>
    <t>American Securities II- American Securities</t>
  </si>
  <si>
    <t>American Securities VI- American Securities</t>
  </si>
  <si>
    <t>Baring Vostok V- Baring Vostok</t>
  </si>
  <si>
    <t>Enhanced Equity Fund II- Enhanced Equity</t>
  </si>
  <si>
    <t>Ethos PE VI- Ethos PE</t>
  </si>
  <si>
    <t>Gridiron Capital II- Gridiron Capital</t>
  </si>
  <si>
    <t>High Road Capital II- High Road Capital</t>
  </si>
  <si>
    <t>J.H. Whitney VII- J.H. Whitney</t>
  </si>
  <si>
    <t>Kohlberg Investors VII- Kohlberg Investors</t>
  </si>
  <si>
    <t>Kohlberg IV Secondary- Kohlberg Investors</t>
  </si>
  <si>
    <t>Kohlberg V Secondary- Kohlberg Investors</t>
  </si>
  <si>
    <t>Kohlberg VI Secondary- Kohlberg Investors</t>
  </si>
  <si>
    <t>Lindsay Goldberg III- Lindsay Goldberg</t>
  </si>
  <si>
    <t>Odyssey Investment Partners- Odyssey Investment</t>
  </si>
  <si>
    <t>OHA Strategic Credit Fund 2- OHA Strategic Credit</t>
  </si>
  <si>
    <t>Platinum Equity III- Platinum Equity</t>
  </si>
  <si>
    <t>Ridgemont Equity I- Ridgemont Equity</t>
  </si>
  <si>
    <t>SSG Capital II- SSG Capital</t>
  </si>
  <si>
    <t>TPG Opportunity II- TPG</t>
  </si>
  <si>
    <t>TPG Partners VI Secondary- TPG</t>
  </si>
  <si>
    <t>תאריך: 16/07/13
שעה:    09:34</t>
  </si>
  <si>
    <t xml:space="preserve"> AMITIM FUND II</t>
  </si>
  <si>
    <t>טנא הון צמיחה- טנא נטו</t>
  </si>
  <si>
    <t>Giza 4</t>
  </si>
  <si>
    <t>Vertex 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</si>
  <si>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</si>
  <si>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</si>
  <si>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</si>
  <si>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</si>
  <si>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</si>
  <si>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</si>
  <si>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</si>
  <si>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טנא הון צמיחה</t>
  </si>
  <si>
    <t>Fimi Opportunity 4</t>
  </si>
  <si>
    <t>Fortissimo 2</t>
  </si>
  <si>
    <t>FIMI Opportunity 2</t>
  </si>
  <si>
    <t>Markstone Isr Parl</t>
  </si>
  <si>
    <t>Sky</t>
  </si>
  <si>
    <t>ISRAEL INFRASTRUCTURE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</si>
  <si>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</si>
  <si>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</si>
  <si>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</si>
  <si>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</si>
  <si>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</si>
  <si>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</si>
  <si>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</si>
  <si>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בראשית - קרן מנוף</t>
  </si>
  <si>
    <t>ינואר 2014</t>
  </si>
  <si>
    <t>יוני 2014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</si>
  <si>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</si>
  <si>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</si>
  <si>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</si>
  <si>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</si>
  <si>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</si>
  <si>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</si>
  <si>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מאי 2016</t>
  </si>
  <si>
    <t>ינואר 2016</t>
  </si>
  <si>
    <t>יולי 2017</t>
  </si>
  <si>
    <t>דצמבר 2014</t>
  </si>
  <si>
    <t>ספטמבר 2014</t>
  </si>
  <si>
    <t>אוגוסט 2015</t>
  </si>
  <si>
    <t>ספטמבר 2016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</si>
  <si>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</si>
  <si>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</si>
  <si>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</si>
  <si>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</si>
  <si>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</si>
  <si>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</si>
  <si>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</si>
  <si>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ינואר 2022</t>
  </si>
  <si>
    <t>פברואר 2019</t>
  </si>
  <si>
    <t>אפריל 2019</t>
  </si>
  <si>
    <t>מאי 2019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</si>
  <si>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</si>
  <si>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</si>
  <si>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</si>
  <si>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</si>
  <si>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</si>
  <si>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</si>
  <si>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</si>
  <si>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</si>
  <si>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</si>
  <si>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</si>
  <si>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</si>
  <si>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</si>
  <si>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</si>
  <si>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</si>
  <si>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</si>
  <si>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אוגוסט 2020</t>
  </si>
  <si>
    <t>דצמבר 2012</t>
  </si>
  <si>
    <t>יוני 2017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</si>
  <si>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</si>
  <si>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</si>
  <si>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</si>
  <si>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</si>
  <si>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</si>
  <si>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</si>
  <si>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</si>
  <si>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מרץ 2023</t>
  </si>
  <si>
    <t>פברואר 2017</t>
  </si>
  <si>
    <t>יוני 2023</t>
  </si>
  <si>
    <t>ינואר 2023</t>
  </si>
  <si>
    <t>גמר השקעה</t>
  </si>
  <si>
    <t>מאי 2014</t>
  </si>
  <si>
    <t>אוגוסט 2022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</si>
  <si>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</si>
  <si>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</si>
  <si>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</si>
  <si>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</si>
  <si>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</si>
  <si>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</si>
  <si>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</si>
  <si>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</si>
  <si>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</si>
  <si>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</si>
  <si>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</si>
  <si>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</si>
  <si>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</si>
  <si>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</si>
  <si>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</si>
  <si>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</si>
  <si>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</si>
  <si>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</si>
  <si>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</si>
  <si>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</si>
  <si>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</si>
  <si>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</si>
  <si>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</si>
  <si>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</si>
  <si>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</si>
  <si>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</si>
  <si>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</si>
  <si>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</si>
  <si>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</si>
  <si>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</si>
  <si>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</si>
  <si>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</si>
  <si>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</si>
  <si>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</si>
  <si>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</si>
  <si>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</si>
  <si>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</si>
  <si>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High Road Capital II</t>
  </si>
  <si>
    <t>Secondary Investment SPV-4</t>
  </si>
  <si>
    <t>Levine Leichtman V</t>
  </si>
  <si>
    <t>NG Capital II</t>
  </si>
  <si>
    <t>Faire fund 2</t>
  </si>
  <si>
    <t>Faire fund 1</t>
  </si>
  <si>
    <t>Blackstone RE VII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</si>
</sst>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[$-1010000]d/m/yyyy;@"/>
    <numFmt numFmtId="168" formatCode="#,##0_ ;\-#,##0\ "/>
  </numFmts>
  <fonts count="13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1" fillId="0" borderId="0"/>
    <xf numFmtId="43" fontId="11" fillId="0" borderId="0" applyFont="0" applyFill="0" applyBorder="0" applyAlignment="0" applyProtection="0"/>
  </cellStyleXfs>
  <cellXfs count="35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right" vertical="center" wrapText="1"/>
    </xf>
    <xf numFmtId="167" fontId="2" fillId="6" borderId="1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168" fontId="2" fillId="6" borderId="1" xfId="0" applyNumberFormat="1" applyFont="1" applyFill="1" applyBorder="1" applyAlignment="1">
      <alignment horizontal="left" vertical="center" wrapText="1"/>
    </xf>
    <xf numFmtId="168" fontId="9" fillId="3" borderId="1" xfId="0" applyNumberFormat="1" applyFont="1" applyFill="1" applyBorder="1" applyAlignment="1">
      <alignment horizontal="left" wrapText="1"/>
    </xf>
    <xf numFmtId="168" fontId="7" fillId="4" borderId="2" xfId="0" applyNumberFormat="1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sqref="A1:D1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7" t="s">
        <v>0</v>
      </c>
      <c r="B1" s="27"/>
      <c r="C1" s="27"/>
      <c r="D1" s="27"/>
      <c r="E1" s="1"/>
    </row>
    <row r="2" spans="1:5" ht="36" customHeight="1">
      <c r="A2" s="28" t="s">
        <v>1</v>
      </c>
      <c r="B2" s="28"/>
      <c r="C2" s="28"/>
      <c r="D2" s="28"/>
      <c r="E2" s="1"/>
    </row>
    <row r="3" spans="1:5" ht="48.95" customHeight="1">
      <c r="A3" s="29" t="s">
        <v>1737</v>
      </c>
      <c r="B3" s="29"/>
      <c r="C3" s="29"/>
      <c r="D3" s="29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2</v>
      </c>
      <c r="B5" s="3" t="s">
        <v>3</v>
      </c>
      <c r="C5" s="3"/>
      <c r="D5" s="2"/>
      <c r="E5" s="1"/>
    </row>
    <row r="6" spans="1:5">
      <c r="A6" s="4"/>
      <c r="B6" s="4"/>
      <c r="C6" s="5" t="s">
        <v>4</v>
      </c>
      <c r="D6" s="2"/>
      <c r="E6" s="1"/>
    </row>
    <row r="7" spans="1:5">
      <c r="A7" s="4">
        <v>3.3614656726623018</v>
      </c>
      <c r="B7" s="4">
        <v>1583820.424310952</v>
      </c>
      <c r="C7" s="5" t="s">
        <v>5</v>
      </c>
      <c r="D7" s="2"/>
      <c r="E7" s="1"/>
    </row>
    <row r="8" spans="1:5">
      <c r="A8" s="4"/>
      <c r="B8" s="4"/>
      <c r="C8" s="5" t="s">
        <v>6</v>
      </c>
      <c r="D8" s="2"/>
      <c r="E8" s="1"/>
    </row>
    <row r="9" spans="1:5">
      <c r="A9" s="4">
        <v>19.037745695333054</v>
      </c>
      <c r="B9" s="4">
        <v>8970006.9556936864</v>
      </c>
      <c r="C9" s="5" t="s">
        <v>7</v>
      </c>
      <c r="D9" s="2"/>
      <c r="E9" s="1"/>
    </row>
    <row r="10" spans="1:5">
      <c r="A10" s="4">
        <v>1.0611890152018726E-10</v>
      </c>
      <c r="B10" s="4">
        <v>5.0000000000000002E-5</v>
      </c>
      <c r="C10" s="5" t="s">
        <v>8</v>
      </c>
      <c r="D10" s="2"/>
      <c r="E10" s="1"/>
    </row>
    <row r="11" spans="1:5">
      <c r="A11" s="4">
        <v>2.6256175042700489</v>
      </c>
      <c r="B11" s="4">
        <v>1237111.1397956619</v>
      </c>
      <c r="C11" s="5" t="s">
        <v>9</v>
      </c>
      <c r="D11" s="2"/>
      <c r="E11" s="1"/>
    </row>
    <row r="12" spans="1:5">
      <c r="A12" s="4">
        <v>2.3908936937861056</v>
      </c>
      <c r="B12" s="4">
        <v>1126516.41674376</v>
      </c>
      <c r="C12" s="5" t="s">
        <v>10</v>
      </c>
      <c r="D12" s="2"/>
      <c r="E12" s="1"/>
    </row>
    <row r="13" spans="1:5">
      <c r="A13" s="4">
        <v>6.1825363280105714</v>
      </c>
      <c r="B13" s="4">
        <v>2913023.1464158408</v>
      </c>
      <c r="C13" s="5" t="s">
        <v>11</v>
      </c>
      <c r="D13" s="2"/>
      <c r="E13" s="1"/>
    </row>
    <row r="14" spans="1:5">
      <c r="A14" s="4">
        <v>3.616357070625821</v>
      </c>
      <c r="B14" s="4">
        <v>1703917.5014160287</v>
      </c>
      <c r="C14" s="5" t="s">
        <v>12</v>
      </c>
      <c r="D14" s="2"/>
      <c r="E14" s="1"/>
    </row>
    <row r="15" spans="1:5">
      <c r="A15" s="4">
        <v>1.080441106315665E-5</v>
      </c>
      <c r="B15" s="4">
        <v>5.0907099999999996</v>
      </c>
      <c r="C15" s="5" t="s">
        <v>13</v>
      </c>
      <c r="D15" s="2"/>
      <c r="E15" s="1"/>
    </row>
    <row r="16" spans="1:5">
      <c r="A16" s="4">
        <v>1.9101402273633706E-10</v>
      </c>
      <c r="B16" s="4">
        <v>9.0000000000000006E-5</v>
      </c>
      <c r="C16" s="5" t="s">
        <v>14</v>
      </c>
      <c r="D16" s="2"/>
      <c r="E16" s="1"/>
    </row>
    <row r="17" spans="1:5">
      <c r="A17" s="4">
        <v>4.2447560608074898E-11</v>
      </c>
      <c r="B17" s="4">
        <v>2.0000000000000002E-5</v>
      </c>
      <c r="C17" s="5" t="s">
        <v>15</v>
      </c>
      <c r="D17" s="2"/>
      <c r="E17" s="1"/>
    </row>
    <row r="18" spans="1:5">
      <c r="A18" s="4">
        <v>2.5468536364844939E-10</v>
      </c>
      <c r="B18" s="4">
        <v>1.2E-4</v>
      </c>
      <c r="C18" s="5" t="s">
        <v>16</v>
      </c>
      <c r="D18" s="2"/>
      <c r="E18" s="1"/>
    </row>
    <row r="19" spans="1:5">
      <c r="A19" s="4"/>
      <c r="B19" s="4"/>
      <c r="C19" s="5" t="s">
        <v>17</v>
      </c>
      <c r="D19" s="2"/>
      <c r="E19" s="1"/>
    </row>
    <row r="20" spans="1:5">
      <c r="A20" s="4">
        <v>49.747510738330547</v>
      </c>
      <c r="B20" s="4">
        <v>23439514.556634832</v>
      </c>
      <c r="C20" s="5" t="s">
        <v>7</v>
      </c>
      <c r="D20" s="2"/>
      <c r="E20" s="1"/>
    </row>
    <row r="21" spans="1:5">
      <c r="A21" s="4">
        <v>1.273426818242247E-10</v>
      </c>
      <c r="B21" s="4">
        <v>6.0000000000000002E-5</v>
      </c>
      <c r="C21" s="5" t="s">
        <v>8</v>
      </c>
      <c r="D21" s="2"/>
      <c r="E21" s="1"/>
    </row>
    <row r="22" spans="1:5">
      <c r="A22" s="4">
        <v>5.6425404422991203</v>
      </c>
      <c r="B22" s="4">
        <v>2658593.5028858772</v>
      </c>
      <c r="C22" s="5" t="s">
        <v>9</v>
      </c>
      <c r="D22" s="2"/>
      <c r="E22" s="1"/>
    </row>
    <row r="23" spans="1:5">
      <c r="A23" s="4">
        <v>8.6060014896455553E-2</v>
      </c>
      <c r="B23" s="4">
        <v>40548.862485202109</v>
      </c>
      <c r="C23" s="5" t="s">
        <v>10</v>
      </c>
      <c r="D23" s="2"/>
      <c r="E23" s="1"/>
    </row>
    <row r="24" spans="1:5">
      <c r="A24" s="4">
        <v>1.4596382366777678</v>
      </c>
      <c r="B24" s="4">
        <v>687737.15886990086</v>
      </c>
      <c r="C24" s="5" t="s">
        <v>18</v>
      </c>
      <c r="D24" s="2"/>
      <c r="E24" s="1"/>
    </row>
    <row r="25" spans="1:5">
      <c r="A25" s="4">
        <v>4.2447560608074898E-11</v>
      </c>
      <c r="B25" s="4">
        <v>2.0000000000000002E-5</v>
      </c>
      <c r="C25" s="5" t="s">
        <v>19</v>
      </c>
      <c r="D25" s="2"/>
      <c r="E25" s="1"/>
    </row>
    <row r="26" spans="1:5">
      <c r="A26" s="4">
        <v>1.7214732406167115E-4</v>
      </c>
      <c r="B26" s="4">
        <v>81.110585200000003</v>
      </c>
      <c r="C26" s="5" t="s">
        <v>20</v>
      </c>
      <c r="D26" s="2"/>
      <c r="E26" s="1"/>
    </row>
    <row r="27" spans="1:5">
      <c r="A27" s="4">
        <v>0.25409474356107109</v>
      </c>
      <c r="B27" s="4">
        <v>119721.71777180242</v>
      </c>
      <c r="C27" s="5" t="s">
        <v>21</v>
      </c>
      <c r="D27" s="2"/>
      <c r="E27" s="1"/>
    </row>
    <row r="28" spans="1:5">
      <c r="A28" s="4">
        <v>2.800310061879668E-2</v>
      </c>
      <c r="B28" s="4">
        <v>13194.209616591999</v>
      </c>
      <c r="C28" s="5" t="s">
        <v>22</v>
      </c>
      <c r="D28" s="2"/>
      <c r="E28" s="1"/>
    </row>
    <row r="29" spans="1:5">
      <c r="A29" s="4">
        <v>2.2204922300776366</v>
      </c>
      <c r="B29" s="4">
        <v>1046228.4278617542</v>
      </c>
      <c r="C29" s="5" t="s">
        <v>23</v>
      </c>
      <c r="D29" s="2"/>
      <c r="E29" s="1"/>
    </row>
    <row r="30" spans="1:5">
      <c r="A30" s="4">
        <v>1.8375736985703619</v>
      </c>
      <c r="B30" s="4">
        <v>865808.85791622906</v>
      </c>
      <c r="C30" s="5" t="s">
        <v>24</v>
      </c>
      <c r="D30" s="2"/>
      <c r="E30" s="1"/>
    </row>
    <row r="31" spans="1:5">
      <c r="A31" s="4">
        <v>7.6970247670603786E-2</v>
      </c>
      <c r="B31" s="4">
        <v>36266.040529999998</v>
      </c>
      <c r="C31" s="5" t="s">
        <v>25</v>
      </c>
      <c r="D31" s="2"/>
      <c r="E31" s="1"/>
    </row>
    <row r="32" spans="1:5">
      <c r="A32" s="4">
        <v>1.4323176299407621</v>
      </c>
      <c r="B32" s="4">
        <v>674864.51962013997</v>
      </c>
      <c r="C32" s="5" t="s">
        <v>26</v>
      </c>
      <c r="D32" s="2"/>
      <c r="E32" s="1"/>
    </row>
    <row r="33" spans="1:5">
      <c r="A33" s="4"/>
      <c r="B33" s="4"/>
      <c r="C33" s="5" t="s">
        <v>27</v>
      </c>
      <c r="D33" s="2"/>
      <c r="E33" s="1"/>
    </row>
    <row r="34" spans="1:5">
      <c r="A34" s="4">
        <v>8.4895121216149797E-11</v>
      </c>
      <c r="B34" s="4">
        <v>4.0000000000000003E-5</v>
      </c>
      <c r="C34" s="5" t="s">
        <v>28</v>
      </c>
      <c r="D34" s="2"/>
      <c r="E34" s="1"/>
    </row>
    <row r="35" spans="1:5">
      <c r="A35" s="4">
        <v>8.4895121216149797E-11</v>
      </c>
      <c r="B35" s="4">
        <v>4.0000000000000003E-5</v>
      </c>
      <c r="C35" s="5" t="s">
        <v>29</v>
      </c>
      <c r="D35" s="2"/>
      <c r="E35" s="1"/>
    </row>
    <row r="36" spans="1:5">
      <c r="A36" s="4">
        <v>0</v>
      </c>
      <c r="B36" s="4">
        <v>0</v>
      </c>
      <c r="C36" s="5" t="s">
        <v>30</v>
      </c>
      <c r="D36" s="2"/>
      <c r="E36" s="1"/>
    </row>
    <row r="37" spans="1:5">
      <c r="A37" s="6">
        <v>99.999999999999986</v>
      </c>
      <c r="B37" s="6">
        <v>47116959.640303463</v>
      </c>
      <c r="C37" s="7" t="s">
        <v>31</v>
      </c>
      <c r="D37" s="2"/>
      <c r="E37" s="1"/>
    </row>
    <row r="38" spans="1:5" ht="80.650000000000006" customHeight="1">
      <c r="A38" s="1"/>
      <c r="B38" s="2"/>
      <c r="C38" s="16" t="s">
        <v>1738</v>
      </c>
      <c r="D38" s="2"/>
      <c r="E38" s="1"/>
    </row>
    <row r="39" spans="1:5" ht="36" customHeight="1">
      <c r="A39" s="30" t="s">
        <v>32</v>
      </c>
      <c r="B39" s="30"/>
      <c r="C39" s="30"/>
      <c r="D39" s="30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648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35</v>
      </c>
      <c r="G6" s="3" t="s">
        <v>214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649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2.1304430669192795E-6</v>
      </c>
      <c r="B8" s="4">
        <v>4.5580705820726104</v>
      </c>
      <c r="C8" s="4">
        <v>1.0038</v>
      </c>
      <c r="D8" s="4">
        <v>2.8</v>
      </c>
      <c r="E8" s="4">
        <v>35850</v>
      </c>
      <c r="F8" s="5" t="s">
        <v>54</v>
      </c>
      <c r="G8" s="5" t="s">
        <v>274</v>
      </c>
      <c r="H8" s="5" t="s">
        <v>650</v>
      </c>
      <c r="I8" s="5" t="s">
        <v>651</v>
      </c>
      <c r="J8" s="2"/>
      <c r="K8" s="1"/>
    </row>
    <row r="9" spans="1:11" ht="24">
      <c r="A9" s="4">
        <v>8.6739467724570657E-6</v>
      </c>
      <c r="B9" s="4">
        <v>4.5580734797045004</v>
      </c>
      <c r="C9" s="4">
        <v>4.0869</v>
      </c>
      <c r="D9" s="4">
        <v>5.7</v>
      </c>
      <c r="E9" s="4">
        <v>71700</v>
      </c>
      <c r="F9" s="5" t="s">
        <v>54</v>
      </c>
      <c r="G9" s="5" t="s">
        <v>274</v>
      </c>
      <c r="H9" s="5" t="s">
        <v>652</v>
      </c>
      <c r="I9" s="5" t="s">
        <v>653</v>
      </c>
      <c r="J9" s="2"/>
      <c r="K9" s="1"/>
    </row>
    <row r="10" spans="1:11">
      <c r="A10" s="9">
        <v>1.0804389839376345E-5</v>
      </c>
      <c r="B10" s="10"/>
      <c r="C10" s="9">
        <v>5.0907</v>
      </c>
      <c r="D10" s="10"/>
      <c r="E10" s="9">
        <v>107550</v>
      </c>
      <c r="F10" s="10"/>
      <c r="G10" s="10"/>
      <c r="H10" s="10"/>
      <c r="I10" s="11" t="s">
        <v>654</v>
      </c>
      <c r="J10" s="2"/>
      <c r="K10" s="1"/>
    </row>
    <row r="11" spans="1:11" ht="15.2" customHeight="1">
      <c r="A11" s="31" t="s">
        <v>655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2.1223780304037449E-11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656</v>
      </c>
      <c r="J13" s="2"/>
      <c r="K13" s="1"/>
    </row>
    <row r="14" spans="1:11">
      <c r="A14" s="6">
        <v>1.080441106315665E-5</v>
      </c>
      <c r="B14" s="12"/>
      <c r="C14" s="6">
        <v>5.0907099999999996</v>
      </c>
      <c r="D14" s="12"/>
      <c r="E14" s="6">
        <v>107550</v>
      </c>
      <c r="F14" s="12"/>
      <c r="G14" s="12"/>
      <c r="H14" s="12"/>
      <c r="I14" s="7" t="s">
        <v>657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0" t="s">
        <v>32</v>
      </c>
      <c r="B16" s="30"/>
      <c r="C16" s="30"/>
      <c r="D16" s="30"/>
      <c r="E16" s="30"/>
      <c r="F16" s="30"/>
      <c r="G16" s="30"/>
      <c r="H16" s="30"/>
      <c r="I16" s="30"/>
      <c r="J16" s="30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7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658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35</v>
      </c>
      <c r="G6" s="3" t="s">
        <v>214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659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2.1223780304037449E-11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660</v>
      </c>
      <c r="J10" s="2"/>
      <c r="K10" s="1"/>
    </row>
    <row r="11" spans="1:11" ht="15.2" customHeight="1">
      <c r="A11" s="31" t="s">
        <v>661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2.1223780304037449E-11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662</v>
      </c>
      <c r="J13" s="2"/>
      <c r="K13" s="1"/>
    </row>
    <row r="14" spans="1:11" ht="15.2" customHeight="1">
      <c r="A14" s="31" t="s">
        <v>663</v>
      </c>
      <c r="B14" s="31"/>
      <c r="C14" s="31"/>
      <c r="D14" s="31"/>
      <c r="E14" s="31"/>
      <c r="F14" s="31"/>
      <c r="G14" s="31"/>
      <c r="H14" s="31"/>
      <c r="I14" s="31"/>
      <c r="J14" s="2"/>
      <c r="K14" s="1"/>
    </row>
    <row r="15" spans="1:11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56</v>
      </c>
      <c r="G15" s="5" t="s">
        <v>56</v>
      </c>
      <c r="H15" s="5" t="s">
        <v>56</v>
      </c>
      <c r="I15" s="5" t="s">
        <v>56</v>
      </c>
      <c r="J15" s="2"/>
      <c r="K15" s="1"/>
    </row>
    <row r="16" spans="1:11">
      <c r="A16" s="9">
        <v>2.1223780304037449E-11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664</v>
      </c>
      <c r="J16" s="2"/>
      <c r="K16" s="1"/>
    </row>
    <row r="17" spans="1:11" ht="15.2" customHeight="1">
      <c r="A17" s="31" t="s">
        <v>542</v>
      </c>
      <c r="B17" s="31"/>
      <c r="C17" s="31"/>
      <c r="D17" s="31"/>
      <c r="E17" s="31"/>
      <c r="F17" s="31"/>
      <c r="G17" s="31"/>
      <c r="H17" s="31"/>
      <c r="I17" s="31"/>
      <c r="J17" s="2"/>
      <c r="K17" s="1"/>
    </row>
    <row r="18" spans="1:11">
      <c r="A18" s="4">
        <v>2.1223780304037449E-11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56</v>
      </c>
      <c r="G18" s="5" t="s">
        <v>56</v>
      </c>
      <c r="H18" s="5" t="s">
        <v>56</v>
      </c>
      <c r="I18" s="5" t="s">
        <v>56</v>
      </c>
      <c r="J18" s="2"/>
      <c r="K18" s="1"/>
    </row>
    <row r="19" spans="1:11">
      <c r="A19" s="9">
        <v>2.1223780304037449E-11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543</v>
      </c>
      <c r="J19" s="2"/>
      <c r="K19" s="1"/>
    </row>
    <row r="20" spans="1:11">
      <c r="A20" s="9">
        <v>8.4895121216149797E-11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129</v>
      </c>
      <c r="J20" s="2"/>
      <c r="K20" s="1"/>
    </row>
    <row r="21" spans="1:11" ht="15.2" customHeight="1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2"/>
      <c r="K21" s="1"/>
    </row>
    <row r="22" spans="1:11" ht="15.2" customHeight="1">
      <c r="A22" s="31" t="s">
        <v>659</v>
      </c>
      <c r="B22" s="31"/>
      <c r="C22" s="31"/>
      <c r="D22" s="31"/>
      <c r="E22" s="31"/>
      <c r="F22" s="31"/>
      <c r="G22" s="31"/>
      <c r="H22" s="31"/>
      <c r="I22" s="31"/>
      <c r="J22" s="2"/>
      <c r="K22" s="1"/>
    </row>
    <row r="23" spans="1:11">
      <c r="A23" s="4">
        <v>2.1223780304037449E-11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56</v>
      </c>
      <c r="G23" s="5" t="s">
        <v>56</v>
      </c>
      <c r="H23" s="5" t="s">
        <v>56</v>
      </c>
      <c r="I23" s="5" t="s">
        <v>56</v>
      </c>
      <c r="J23" s="2"/>
      <c r="K23" s="1"/>
    </row>
    <row r="24" spans="1:11">
      <c r="A24" s="9">
        <v>2.1223780304037449E-11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660</v>
      </c>
      <c r="J24" s="2"/>
      <c r="K24" s="1"/>
    </row>
    <row r="25" spans="1:11" ht="15.2" customHeight="1">
      <c r="A25" s="31" t="s">
        <v>665</v>
      </c>
      <c r="B25" s="31"/>
      <c r="C25" s="31"/>
      <c r="D25" s="31"/>
      <c r="E25" s="31"/>
      <c r="F25" s="31"/>
      <c r="G25" s="31"/>
      <c r="H25" s="31"/>
      <c r="I25" s="31"/>
      <c r="J25" s="2"/>
      <c r="K25" s="1"/>
    </row>
    <row r="26" spans="1:11">
      <c r="A26" s="4">
        <v>2.1223780304037449E-11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56</v>
      </c>
      <c r="G26" s="5" t="s">
        <v>56</v>
      </c>
      <c r="H26" s="5" t="s">
        <v>56</v>
      </c>
      <c r="I26" s="5" t="s">
        <v>56</v>
      </c>
      <c r="J26" s="2"/>
      <c r="K26" s="1"/>
    </row>
    <row r="27" spans="1:11">
      <c r="A27" s="9">
        <v>2.1223780304037449E-11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666</v>
      </c>
      <c r="J27" s="2"/>
      <c r="K27" s="1"/>
    </row>
    <row r="28" spans="1:11" ht="15.2" customHeight="1">
      <c r="A28" s="31" t="s">
        <v>663</v>
      </c>
      <c r="B28" s="31"/>
      <c r="C28" s="31"/>
      <c r="D28" s="31"/>
      <c r="E28" s="31"/>
      <c r="F28" s="31"/>
      <c r="G28" s="31"/>
      <c r="H28" s="31"/>
      <c r="I28" s="31"/>
      <c r="J28" s="2"/>
      <c r="K28" s="1"/>
    </row>
    <row r="29" spans="1:11">
      <c r="A29" s="4">
        <v>2.1223780304037449E-11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56</v>
      </c>
      <c r="G29" s="5" t="s">
        <v>56</v>
      </c>
      <c r="H29" s="5" t="s">
        <v>56</v>
      </c>
      <c r="I29" s="5" t="s">
        <v>56</v>
      </c>
      <c r="J29" s="2"/>
      <c r="K29" s="1"/>
    </row>
    <row r="30" spans="1:11">
      <c r="A30" s="9">
        <v>2.1223780304037449E-11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664</v>
      </c>
      <c r="J30" s="2"/>
      <c r="K30" s="1"/>
    </row>
    <row r="31" spans="1:11" ht="15.2" customHeight="1">
      <c r="A31" s="31" t="s">
        <v>667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>
      <c r="A32" s="4">
        <v>2.1223780304037449E-11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56</v>
      </c>
      <c r="G32" s="5" t="s">
        <v>56</v>
      </c>
      <c r="H32" s="5" t="s">
        <v>56</v>
      </c>
      <c r="I32" s="5" t="s">
        <v>56</v>
      </c>
      <c r="J32" s="2"/>
      <c r="K32" s="1"/>
    </row>
    <row r="33" spans="1:11">
      <c r="A33" s="9">
        <v>2.1223780304037449E-11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668</v>
      </c>
      <c r="J33" s="2"/>
      <c r="K33" s="1"/>
    </row>
    <row r="34" spans="1:11" ht="15.2" customHeight="1">
      <c r="A34" s="31" t="s">
        <v>542</v>
      </c>
      <c r="B34" s="31"/>
      <c r="C34" s="31"/>
      <c r="D34" s="31"/>
      <c r="E34" s="31"/>
      <c r="F34" s="31"/>
      <c r="G34" s="31"/>
      <c r="H34" s="31"/>
      <c r="I34" s="31"/>
      <c r="J34" s="2"/>
      <c r="K34" s="1"/>
    </row>
    <row r="35" spans="1:11">
      <c r="A35" s="4">
        <v>2.1223780304037449E-11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56</v>
      </c>
      <c r="G35" s="5" t="s">
        <v>56</v>
      </c>
      <c r="H35" s="5" t="s">
        <v>56</v>
      </c>
      <c r="I35" s="5" t="s">
        <v>56</v>
      </c>
      <c r="J35" s="2"/>
      <c r="K35" s="1"/>
    </row>
    <row r="36" spans="1:11">
      <c r="A36" s="9">
        <v>2.1223780304037449E-11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543</v>
      </c>
      <c r="J36" s="2"/>
      <c r="K36" s="1"/>
    </row>
    <row r="37" spans="1:11">
      <c r="A37" s="9">
        <v>1.0611890152018726E-10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135</v>
      </c>
      <c r="J37" s="2"/>
      <c r="K37" s="1"/>
    </row>
    <row r="38" spans="1:11">
      <c r="A38" s="6">
        <v>1.9101402273633706E-10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669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0" t="s">
        <v>32</v>
      </c>
      <c r="B40" s="30"/>
      <c r="C40" s="30"/>
      <c r="D40" s="30"/>
      <c r="E40" s="30"/>
      <c r="F40" s="30"/>
      <c r="G40" s="30"/>
      <c r="H40" s="30"/>
      <c r="I40" s="30"/>
      <c r="J40" s="30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>
      <selection activeCell="A5" sqref="A5"/>
    </sheetView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670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1737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140</v>
      </c>
      <c r="B6" s="3" t="s">
        <v>141</v>
      </c>
      <c r="C6" s="3" t="s">
        <v>35</v>
      </c>
      <c r="D6" s="3" t="s">
        <v>214</v>
      </c>
      <c r="E6" s="3" t="s">
        <v>50</v>
      </c>
      <c r="F6" s="3" t="s">
        <v>51</v>
      </c>
      <c r="G6" s="2"/>
      <c r="H6" s="1"/>
    </row>
    <row r="7" spans="1:8" ht="15.2" customHeight="1">
      <c r="A7" s="31" t="s">
        <v>52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671</v>
      </c>
      <c r="B8" s="31"/>
      <c r="C8" s="31"/>
      <c r="D8" s="31"/>
      <c r="E8" s="31"/>
      <c r="F8" s="31"/>
      <c r="G8" s="2"/>
      <c r="H8" s="1"/>
    </row>
    <row r="9" spans="1:8">
      <c r="A9" s="4">
        <v>0</v>
      </c>
      <c r="B9" s="4">
        <v>0</v>
      </c>
      <c r="C9" s="5" t="s">
        <v>56</v>
      </c>
      <c r="D9" s="5" t="s">
        <v>56</v>
      </c>
      <c r="E9" s="5" t="s">
        <v>56</v>
      </c>
      <c r="F9" s="5" t="s">
        <v>56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672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129</v>
      </c>
      <c r="G11" s="2"/>
      <c r="H11" s="1"/>
    </row>
    <row r="12" spans="1:8" ht="15.2" customHeight="1">
      <c r="A12" s="31" t="s">
        <v>130</v>
      </c>
      <c r="B12" s="31"/>
      <c r="C12" s="31"/>
      <c r="D12" s="31"/>
      <c r="E12" s="31"/>
      <c r="F12" s="31"/>
      <c r="G12" s="2"/>
      <c r="H12" s="1"/>
    </row>
    <row r="13" spans="1:8" ht="15.2" customHeight="1">
      <c r="A13" s="31" t="s">
        <v>671</v>
      </c>
      <c r="B13" s="31"/>
      <c r="C13" s="31"/>
      <c r="D13" s="31"/>
      <c r="E13" s="31"/>
      <c r="F13" s="31"/>
      <c r="G13" s="2"/>
      <c r="H13" s="1"/>
    </row>
    <row r="14" spans="1:8">
      <c r="A14" s="4">
        <v>0</v>
      </c>
      <c r="B14" s="4">
        <v>0</v>
      </c>
      <c r="C14" s="5" t="s">
        <v>56</v>
      </c>
      <c r="D14" s="5" t="s">
        <v>56</v>
      </c>
      <c r="E14" s="5" t="s">
        <v>56</v>
      </c>
      <c r="F14" s="5" t="s">
        <v>56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672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135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673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0" t="s">
        <v>32</v>
      </c>
      <c r="B19" s="30"/>
      <c r="C19" s="30"/>
      <c r="D19" s="30"/>
      <c r="E19" s="30"/>
      <c r="F19" s="30"/>
      <c r="G19" s="30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R47" sqref="R4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674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675</v>
      </c>
      <c r="K6" s="3" t="s">
        <v>48</v>
      </c>
      <c r="L6" s="3" t="s">
        <v>49</v>
      </c>
      <c r="M6" s="3" t="s">
        <v>676</v>
      </c>
      <c r="N6" s="3" t="s">
        <v>50</v>
      </c>
      <c r="O6" s="3" t="s">
        <v>51</v>
      </c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677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195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2.1223780304037449E-11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3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2.1223780304037449E-11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672</v>
      </c>
      <c r="P11" s="1"/>
    </row>
    <row r="12" spans="1:16" ht="25.5">
      <c r="A12" s="9">
        <v>2.1223780304037449E-11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678</v>
      </c>
      <c r="P12" s="1"/>
    </row>
    <row r="13" spans="1:16" ht="15.2" customHeight="1">
      <c r="A13" s="31" t="s">
        <v>679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195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3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2.1223780304037449E-11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672</v>
      </c>
      <c r="P16" s="1"/>
    </row>
    <row r="17" spans="1:16" ht="25.5">
      <c r="A17" s="9">
        <v>2.1223780304037449E-11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680</v>
      </c>
      <c r="P17" s="1"/>
    </row>
    <row r="18" spans="1:16" ht="15.2" customHeight="1">
      <c r="A18" s="31" t="s">
        <v>681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1754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>
      <c r="A20" s="4">
        <v>2.1223780304037449E-11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13"/>
      <c r="K20" s="5"/>
      <c r="L20" s="5" t="s">
        <v>56</v>
      </c>
      <c r="M20" s="13"/>
      <c r="N20" s="5" t="s">
        <v>56</v>
      </c>
      <c r="O20" s="5" t="s">
        <v>56</v>
      </c>
      <c r="P20" s="1"/>
    </row>
    <row r="21" spans="1:16" ht="51">
      <c r="A21" s="9">
        <v>2.1223780304037449E-11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1755</v>
      </c>
      <c r="P21" s="1"/>
    </row>
    <row r="22" spans="1:16" ht="15.2" customHeight="1">
      <c r="A22" s="31" t="s">
        <v>1756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2.1223780304037449E-11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3"/>
      <c r="K23" s="5"/>
      <c r="L23" s="5" t="s">
        <v>56</v>
      </c>
      <c r="M23" s="13"/>
      <c r="N23" s="5" t="s">
        <v>56</v>
      </c>
      <c r="O23" s="5" t="s">
        <v>56</v>
      </c>
      <c r="P23" s="1"/>
    </row>
    <row r="24" spans="1:16" ht="51">
      <c r="A24" s="9">
        <v>2.1223780304037449E-11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1757</v>
      </c>
      <c r="P24" s="1"/>
    </row>
    <row r="25" spans="1:16" ht="15.2" customHeight="1">
      <c r="A25" s="31" t="s">
        <v>1758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2.1223780304037449E-11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3"/>
      <c r="K26" s="5"/>
      <c r="L26" s="5" t="s">
        <v>56</v>
      </c>
      <c r="M26" s="13"/>
      <c r="N26" s="5" t="s">
        <v>56</v>
      </c>
      <c r="O26" s="5" t="s">
        <v>56</v>
      </c>
      <c r="P26" s="1"/>
    </row>
    <row r="27" spans="1:16" ht="51">
      <c r="A27" s="9">
        <v>2.1223780304037449E-11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1759</v>
      </c>
      <c r="P27" s="1"/>
    </row>
    <row r="28" spans="1:16" ht="15.2" customHeight="1">
      <c r="A28" s="31" t="s">
        <v>1760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"/>
    </row>
    <row r="29" spans="1:16">
      <c r="A29" s="4">
        <v>2.1223780304037449E-11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56</v>
      </c>
      <c r="I29" s="4">
        <v>0</v>
      </c>
      <c r="J29" s="13"/>
      <c r="K29" s="5"/>
      <c r="L29" s="5" t="s">
        <v>56</v>
      </c>
      <c r="M29" s="13"/>
      <c r="N29" s="5" t="s">
        <v>56</v>
      </c>
      <c r="O29" s="5" t="s">
        <v>56</v>
      </c>
      <c r="P29" s="1"/>
    </row>
    <row r="30" spans="1:16" ht="38.25">
      <c r="A30" s="9">
        <v>2.1223780304037449E-11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1761</v>
      </c>
      <c r="P30" s="1"/>
    </row>
    <row r="31" spans="1:16" ht="25.5">
      <c r="A31" s="9">
        <v>8.4895121216149797E-11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682</v>
      </c>
      <c r="P31" s="1"/>
    </row>
    <row r="32" spans="1:16">
      <c r="A32" s="9">
        <v>1.273426818242247E-10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129</v>
      </c>
      <c r="P32" s="1"/>
    </row>
    <row r="33" spans="1:16" ht="15.2" customHeight="1">
      <c r="A33" s="31" t="s">
        <v>130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1"/>
    </row>
    <row r="34" spans="1:16" ht="15.2" customHeight="1">
      <c r="A34" s="31" t="s">
        <v>677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"/>
    </row>
    <row r="35" spans="1:16" ht="15.2" customHeight="1">
      <c r="A35" s="31" t="s">
        <v>195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>
      <c r="A36" s="4">
        <v>2.1223780304037449E-11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56</v>
      </c>
      <c r="I36" s="4">
        <v>0</v>
      </c>
      <c r="J36" s="13"/>
      <c r="K36" s="5"/>
      <c r="L36" s="5" t="s">
        <v>56</v>
      </c>
      <c r="M36" s="13"/>
      <c r="N36" s="5" t="s">
        <v>56</v>
      </c>
      <c r="O36" s="5" t="s">
        <v>56</v>
      </c>
      <c r="P36" s="1"/>
    </row>
    <row r="37" spans="1:16">
      <c r="A37" s="9">
        <v>2.1223780304037449E-11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672</v>
      </c>
      <c r="P37" s="1"/>
    </row>
    <row r="38" spans="1:16" ht="25.5">
      <c r="A38" s="9">
        <v>2.1223780304037449E-11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678</v>
      </c>
      <c r="P38" s="1"/>
    </row>
    <row r="39" spans="1:16" ht="15.2" customHeight="1">
      <c r="A39" s="31" t="s">
        <v>679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1"/>
    </row>
    <row r="40" spans="1:16" ht="15.2" customHeight="1">
      <c r="A40" s="31" t="s">
        <v>195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1"/>
    </row>
    <row r="41" spans="1:16">
      <c r="A41" s="4">
        <v>2.1223780304037449E-11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56</v>
      </c>
      <c r="I41" s="4">
        <v>0</v>
      </c>
      <c r="J41" s="13"/>
      <c r="K41" s="5"/>
      <c r="L41" s="5" t="s">
        <v>56</v>
      </c>
      <c r="M41" s="13"/>
      <c r="N41" s="5" t="s">
        <v>56</v>
      </c>
      <c r="O41" s="5" t="s">
        <v>56</v>
      </c>
      <c r="P41" s="1"/>
    </row>
    <row r="42" spans="1:16">
      <c r="A42" s="9">
        <v>2.1223780304037449E-11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672</v>
      </c>
      <c r="P42" s="1"/>
    </row>
    <row r="43" spans="1:16" ht="25.5">
      <c r="A43" s="9">
        <v>2.1223780304037449E-11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680</v>
      </c>
      <c r="P43" s="1"/>
    </row>
    <row r="44" spans="1:16" ht="15.2" customHeight="1">
      <c r="A44" s="31" t="s">
        <v>681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"/>
    </row>
    <row r="45" spans="1:16" ht="15.2" customHeight="1">
      <c r="A45" s="31" t="s">
        <v>1762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"/>
    </row>
    <row r="46" spans="1:16">
      <c r="A46" s="4">
        <v>2.1223780304037449E-11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56</v>
      </c>
      <c r="I46" s="4">
        <v>0</v>
      </c>
      <c r="J46" s="13"/>
      <c r="K46" s="5"/>
      <c r="L46" s="5" t="s">
        <v>56</v>
      </c>
      <c r="M46" s="13"/>
      <c r="N46" s="5" t="s">
        <v>56</v>
      </c>
      <c r="O46" s="5" t="s">
        <v>56</v>
      </c>
      <c r="P46" s="1"/>
    </row>
    <row r="47" spans="1:16" ht="51">
      <c r="A47" s="9">
        <v>2.1223780304037449E-11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1763</v>
      </c>
      <c r="P47" s="1"/>
    </row>
    <row r="48" spans="1:16" ht="15.2" customHeight="1">
      <c r="A48" s="31" t="s">
        <v>1756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"/>
    </row>
    <row r="49" spans="1:16">
      <c r="A49" s="4">
        <v>2.1223780304037449E-11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56</v>
      </c>
      <c r="I49" s="4">
        <v>0</v>
      </c>
      <c r="J49" s="13"/>
      <c r="K49" s="5"/>
      <c r="L49" s="5" t="s">
        <v>56</v>
      </c>
      <c r="M49" s="13"/>
      <c r="N49" s="5" t="s">
        <v>56</v>
      </c>
      <c r="O49" s="5" t="s">
        <v>56</v>
      </c>
      <c r="P49" s="1"/>
    </row>
    <row r="50" spans="1:16" ht="51">
      <c r="A50" s="9">
        <v>2.1223780304037449E-11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1757</v>
      </c>
      <c r="P50" s="1"/>
    </row>
    <row r="51" spans="1:16" ht="15.2" customHeight="1">
      <c r="A51" s="31" t="s">
        <v>1758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"/>
    </row>
    <row r="52" spans="1:16">
      <c r="A52" s="4">
        <v>2.1223780304037449E-11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56</v>
      </c>
      <c r="I52" s="4">
        <v>0</v>
      </c>
      <c r="J52" s="13"/>
      <c r="K52" s="5"/>
      <c r="L52" s="5" t="s">
        <v>56</v>
      </c>
      <c r="M52" s="13"/>
      <c r="N52" s="5" t="s">
        <v>56</v>
      </c>
      <c r="O52" s="5" t="s">
        <v>56</v>
      </c>
      <c r="P52" s="1"/>
    </row>
    <row r="53" spans="1:16" ht="51">
      <c r="A53" s="9">
        <v>2.1223780304037449E-11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1759</v>
      </c>
      <c r="P53" s="1"/>
    </row>
    <row r="54" spans="1:16" ht="15.2" customHeight="1">
      <c r="A54" s="31" t="s">
        <v>1760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1"/>
    </row>
    <row r="55" spans="1:16">
      <c r="A55" s="4">
        <v>2.1223780304037449E-11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56</v>
      </c>
      <c r="I55" s="4">
        <v>0</v>
      </c>
      <c r="J55" s="13"/>
      <c r="K55" s="5"/>
      <c r="L55" s="5" t="s">
        <v>56</v>
      </c>
      <c r="M55" s="13"/>
      <c r="N55" s="5" t="s">
        <v>56</v>
      </c>
      <c r="O55" s="5" t="s">
        <v>56</v>
      </c>
      <c r="P55" s="1"/>
    </row>
    <row r="56" spans="1:16" ht="38.25">
      <c r="A56" s="9">
        <v>2.1223780304037449E-11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1761</v>
      </c>
      <c r="P56" s="1"/>
    </row>
    <row r="57" spans="1:16" ht="25.5">
      <c r="A57" s="9">
        <v>8.4895121216149797E-11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682</v>
      </c>
      <c r="P57" s="1"/>
    </row>
    <row r="58" spans="1:16">
      <c r="A58" s="9">
        <v>1.273426818242247E-10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135</v>
      </c>
      <c r="P58" s="1"/>
    </row>
    <row r="59" spans="1:16" ht="25.5">
      <c r="A59" s="6">
        <v>2.5468536364844939E-10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683</v>
      </c>
      <c r="P59" s="1"/>
    </row>
    <row r="60" spans="1:16" ht="36" customHeight="1">
      <c r="A60" s="30" t="s">
        <v>32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2"/>
  <sheetViews>
    <sheetView showGridLines="0" topLeftCell="A142" workbookViewId="0">
      <selection activeCell="J27" sqref="J2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7.5703125" customWidth="1"/>
    <col min="6" max="6" width="9.42578125" customWidth="1"/>
    <col min="7" max="8" width="7.42578125" customWidth="1"/>
    <col min="9" max="9" width="9.42578125" customWidth="1"/>
    <col min="10" max="10" width="12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684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675</v>
      </c>
      <c r="K6" s="3" t="s">
        <v>48</v>
      </c>
      <c r="L6" s="3" t="s">
        <v>49</v>
      </c>
      <c r="M6" s="3" t="s">
        <v>50</v>
      </c>
      <c r="N6" s="3" t="s">
        <v>51</v>
      </c>
      <c r="O6" s="2"/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685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4"/>
      <c r="K9" s="5"/>
      <c r="L9" s="5" t="s">
        <v>56</v>
      </c>
      <c r="M9" s="5" t="s">
        <v>56</v>
      </c>
      <c r="N9" s="5" t="s">
        <v>56</v>
      </c>
      <c r="O9" s="2"/>
      <c r="P9" s="1"/>
    </row>
    <row r="10" spans="1:16">
      <c r="A10" s="9">
        <v>2.1223780304037449E-11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686</v>
      </c>
      <c r="O10" s="2"/>
      <c r="P10" s="1"/>
    </row>
    <row r="11" spans="1:16" ht="15.2" customHeight="1">
      <c r="A11" s="31" t="s">
        <v>687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 ht="36">
      <c r="A12" s="4">
        <v>0.13396833542747932</v>
      </c>
      <c r="B12" s="4">
        <v>0</v>
      </c>
      <c r="C12" s="4">
        <v>63121.806534151801</v>
      </c>
      <c r="D12" s="4">
        <v>98.833210475130812</v>
      </c>
      <c r="E12" s="4">
        <v>63867000</v>
      </c>
      <c r="F12" s="4">
        <v>5.0945624307394004</v>
      </c>
      <c r="G12" s="4">
        <v>4.8</v>
      </c>
      <c r="H12" s="5" t="s">
        <v>54</v>
      </c>
      <c r="I12" s="4">
        <v>10.645415130962212</v>
      </c>
      <c r="J12" s="14">
        <v>41395</v>
      </c>
      <c r="K12" s="5" t="s">
        <v>97</v>
      </c>
      <c r="L12" s="5" t="s">
        <v>144</v>
      </c>
      <c r="M12" s="5" t="s">
        <v>688</v>
      </c>
      <c r="N12" s="5" t="s">
        <v>689</v>
      </c>
      <c r="O12" s="2"/>
      <c r="P12" s="1"/>
    </row>
    <row r="13" spans="1:16" ht="36">
      <c r="A13" s="4">
        <v>0.35773016573768773</v>
      </c>
      <c r="B13" s="4">
        <v>0</v>
      </c>
      <c r="C13" s="4">
        <v>168551.577811817</v>
      </c>
      <c r="D13" s="4">
        <v>98.608540228056512</v>
      </c>
      <c r="E13" s="4">
        <v>170930000</v>
      </c>
      <c r="F13" s="4">
        <v>5.0358161462545397</v>
      </c>
      <c r="G13" s="4">
        <v>4.8</v>
      </c>
      <c r="H13" s="5" t="s">
        <v>54</v>
      </c>
      <c r="I13" s="4">
        <v>10.746624026035711</v>
      </c>
      <c r="J13" s="14">
        <v>41427</v>
      </c>
      <c r="K13" s="5" t="s">
        <v>97</v>
      </c>
      <c r="L13" s="5" t="s">
        <v>144</v>
      </c>
      <c r="M13" s="5" t="s">
        <v>690</v>
      </c>
      <c r="N13" s="5" t="s">
        <v>691</v>
      </c>
      <c r="O13" s="2"/>
      <c r="P13" s="1"/>
    </row>
    <row r="14" spans="1:16">
      <c r="A14" s="9">
        <v>0.49169850116516706</v>
      </c>
      <c r="B14" s="10"/>
      <c r="C14" s="9">
        <v>231673.38434596881</v>
      </c>
      <c r="D14" s="10"/>
      <c r="E14" s="9">
        <v>234797000</v>
      </c>
      <c r="F14" s="9">
        <v>5.0518221782565416</v>
      </c>
      <c r="G14" s="10"/>
      <c r="H14" s="10"/>
      <c r="I14" s="9">
        <v>10.719048617179833</v>
      </c>
      <c r="J14" s="10"/>
      <c r="K14" s="10"/>
      <c r="L14" s="10"/>
      <c r="M14" s="10"/>
      <c r="N14" s="11" t="s">
        <v>692</v>
      </c>
      <c r="O14" s="2"/>
      <c r="P14" s="1"/>
    </row>
    <row r="15" spans="1:16" ht="15.2" customHeight="1">
      <c r="A15" s="31" t="s">
        <v>693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"/>
      <c r="P15" s="1"/>
    </row>
    <row r="16" spans="1:16" ht="24">
      <c r="A16" s="4">
        <v>1.8693976716297012E-2</v>
      </c>
      <c r="B16" s="4">
        <v>0</v>
      </c>
      <c r="C16" s="4">
        <v>8808.0334645853909</v>
      </c>
      <c r="D16" s="4">
        <v>228.78008998923087</v>
      </c>
      <c r="E16" s="4">
        <v>3850000</v>
      </c>
      <c r="F16" s="4">
        <v>-2.038914970994</v>
      </c>
      <c r="G16" s="4">
        <v>5.5</v>
      </c>
      <c r="H16" s="5" t="s">
        <v>54</v>
      </c>
      <c r="I16" s="4">
        <v>1.0958903971018539E-2</v>
      </c>
      <c r="J16" s="17">
        <v>34154</v>
      </c>
      <c r="K16" s="5" t="s">
        <v>97</v>
      </c>
      <c r="L16" s="5" t="s">
        <v>144</v>
      </c>
      <c r="M16" s="5" t="s">
        <v>694</v>
      </c>
      <c r="N16" s="5" t="s">
        <v>695</v>
      </c>
      <c r="O16" s="2"/>
      <c r="P16" s="1"/>
    </row>
    <row r="17" spans="1:16" ht="24">
      <c r="A17" s="4">
        <v>2.1348652471729214E-2</v>
      </c>
      <c r="B17" s="4">
        <v>0</v>
      </c>
      <c r="C17" s="4">
        <v>10058.8359688533</v>
      </c>
      <c r="D17" s="4">
        <v>228.60990838302956</v>
      </c>
      <c r="E17" s="4">
        <v>4400000</v>
      </c>
      <c r="F17" s="4">
        <v>-2.038914970994</v>
      </c>
      <c r="G17" s="4">
        <v>5.5</v>
      </c>
      <c r="H17" s="5" t="s">
        <v>54</v>
      </c>
      <c r="I17" s="4">
        <v>9.5890400349599461E-2</v>
      </c>
      <c r="J17" s="17">
        <v>34185</v>
      </c>
      <c r="K17" s="5" t="s">
        <v>97</v>
      </c>
      <c r="L17" s="5" t="s">
        <v>144</v>
      </c>
      <c r="M17" s="5" t="s">
        <v>696</v>
      </c>
      <c r="N17" s="5" t="s">
        <v>697</v>
      </c>
      <c r="O17" s="2"/>
      <c r="P17" s="1"/>
    </row>
    <row r="18" spans="1:16" ht="24">
      <c r="A18" s="4">
        <v>3.3501156587468925E-2</v>
      </c>
      <c r="B18" s="4">
        <v>0</v>
      </c>
      <c r="C18" s="4">
        <v>15784.7264283526</v>
      </c>
      <c r="D18" s="4">
        <v>228.76415113554492</v>
      </c>
      <c r="E18" s="4">
        <v>6900000</v>
      </c>
      <c r="F18" s="4">
        <v>-2.038914970994</v>
      </c>
      <c r="G18" s="4">
        <v>5.5</v>
      </c>
      <c r="H18" s="5" t="s">
        <v>54</v>
      </c>
      <c r="I18" s="4">
        <v>0.18904105465702684</v>
      </c>
      <c r="J18" s="17">
        <v>34219</v>
      </c>
      <c r="K18" s="5" t="s">
        <v>97</v>
      </c>
      <c r="L18" s="5" t="s">
        <v>144</v>
      </c>
      <c r="M18" s="5" t="s">
        <v>698</v>
      </c>
      <c r="N18" s="5" t="s">
        <v>699</v>
      </c>
      <c r="O18" s="2"/>
      <c r="P18" s="1"/>
    </row>
    <row r="19" spans="1:16" ht="24">
      <c r="A19" s="4">
        <v>1.6382375466851742E-2</v>
      </c>
      <c r="B19" s="4">
        <v>0</v>
      </c>
      <c r="C19" s="4">
        <v>7718.8772368395103</v>
      </c>
      <c r="D19" s="4">
        <v>227.02580108351501</v>
      </c>
      <c r="E19" s="4">
        <v>3400000</v>
      </c>
      <c r="F19" s="4">
        <v>-2.038914970994</v>
      </c>
      <c r="G19" s="4">
        <v>5.5</v>
      </c>
      <c r="H19" s="5" t="s">
        <v>54</v>
      </c>
      <c r="I19" s="4">
        <v>0.2794519646890582</v>
      </c>
      <c r="J19" s="17">
        <v>34252</v>
      </c>
      <c r="K19" s="5" t="s">
        <v>97</v>
      </c>
      <c r="L19" s="5" t="s">
        <v>144</v>
      </c>
      <c r="M19" s="5" t="s">
        <v>700</v>
      </c>
      <c r="N19" s="5" t="s">
        <v>701</v>
      </c>
      <c r="O19" s="2"/>
      <c r="P19" s="1"/>
    </row>
    <row r="20" spans="1:16" ht="24">
      <c r="A20" s="4">
        <v>2.5617606328054154E-2</v>
      </c>
      <c r="B20" s="4">
        <v>0</v>
      </c>
      <c r="C20" s="4">
        <v>12070.2372344011</v>
      </c>
      <c r="D20" s="4">
        <v>225.190993179125</v>
      </c>
      <c r="E20" s="4">
        <v>5360000</v>
      </c>
      <c r="F20" s="4">
        <v>-2.038914970994</v>
      </c>
      <c r="G20" s="4">
        <v>5.5</v>
      </c>
      <c r="H20" s="5" t="s">
        <v>54</v>
      </c>
      <c r="I20" s="4">
        <v>0.36164368471318109</v>
      </c>
      <c r="J20" s="17">
        <v>34282</v>
      </c>
      <c r="K20" s="5" t="s">
        <v>97</v>
      </c>
      <c r="L20" s="5" t="s">
        <v>144</v>
      </c>
      <c r="M20" s="5" t="s">
        <v>702</v>
      </c>
      <c r="N20" s="5" t="s">
        <v>703</v>
      </c>
      <c r="O20" s="2"/>
      <c r="P20" s="1"/>
    </row>
    <row r="21" spans="1:16" ht="24">
      <c r="A21" s="4">
        <v>3.1071657446797452E-2</v>
      </c>
      <c r="B21" s="4">
        <v>0</v>
      </c>
      <c r="C21" s="4">
        <v>14640.020298780901</v>
      </c>
      <c r="D21" s="4">
        <v>221.73966428450689</v>
      </c>
      <c r="E21" s="4">
        <v>6602346.2000000002</v>
      </c>
      <c r="F21" s="4">
        <v>-1.3735608471631999</v>
      </c>
      <c r="G21" s="4">
        <v>5.5</v>
      </c>
      <c r="H21" s="5" t="s">
        <v>54</v>
      </c>
      <c r="I21" s="4">
        <v>0.44383566207179581</v>
      </c>
      <c r="J21" s="17">
        <v>34312</v>
      </c>
      <c r="K21" s="5" t="s">
        <v>97</v>
      </c>
      <c r="L21" s="5" t="s">
        <v>144</v>
      </c>
      <c r="M21" s="5" t="s">
        <v>704</v>
      </c>
      <c r="N21" s="5" t="s">
        <v>705</v>
      </c>
      <c r="O21" s="2"/>
      <c r="P21" s="1"/>
    </row>
    <row r="22" spans="1:16" ht="24">
      <c r="A22" s="4">
        <v>5.7593306312400949E-2</v>
      </c>
      <c r="B22" s="4">
        <v>0</v>
      </c>
      <c r="C22" s="4">
        <v>27136.214890730302</v>
      </c>
      <c r="D22" s="4">
        <v>226.13512408941915</v>
      </c>
      <c r="E22" s="4">
        <v>12000000</v>
      </c>
      <c r="F22" s="4">
        <v>-1.3738231073617899</v>
      </c>
      <c r="G22" s="4">
        <v>5.5</v>
      </c>
      <c r="H22" s="5" t="s">
        <v>54</v>
      </c>
      <c r="I22" s="4">
        <v>0.50201691202726095</v>
      </c>
      <c r="J22" s="17">
        <v>34338</v>
      </c>
      <c r="K22" s="5" t="s">
        <v>97</v>
      </c>
      <c r="L22" s="5" t="s">
        <v>144</v>
      </c>
      <c r="M22" s="5" t="s">
        <v>706</v>
      </c>
      <c r="N22" s="5" t="s">
        <v>707</v>
      </c>
      <c r="O22" s="2"/>
      <c r="P22" s="1"/>
    </row>
    <row r="23" spans="1:16" ht="24">
      <c r="A23" s="4">
        <v>5.1572277161955053E-2</v>
      </c>
      <c r="B23" s="4">
        <v>0</v>
      </c>
      <c r="C23" s="4">
        <v>24299.289015983799</v>
      </c>
      <c r="D23" s="4">
        <v>224.73123037922235</v>
      </c>
      <c r="E23" s="4">
        <v>10812600</v>
      </c>
      <c r="F23" s="4">
        <v>-1.37644570934773</v>
      </c>
      <c r="G23" s="4">
        <v>5.5</v>
      </c>
      <c r="H23" s="5" t="s">
        <v>54</v>
      </c>
      <c r="I23" s="4">
        <v>0.59516758170313389</v>
      </c>
      <c r="J23" s="17">
        <v>34372</v>
      </c>
      <c r="K23" s="5" t="s">
        <v>97</v>
      </c>
      <c r="L23" s="5" t="s">
        <v>144</v>
      </c>
      <c r="M23" s="5" t="s">
        <v>708</v>
      </c>
      <c r="N23" s="5" t="s">
        <v>709</v>
      </c>
      <c r="O23" s="2"/>
      <c r="P23" s="1"/>
    </row>
    <row r="24" spans="1:16" ht="24">
      <c r="A24" s="4">
        <v>2.7883750855121146E-2</v>
      </c>
      <c r="B24" s="4">
        <v>0</v>
      </c>
      <c r="C24" s="4">
        <v>13137.975636610199</v>
      </c>
      <c r="D24" s="4">
        <v>222.67755316288475</v>
      </c>
      <c r="E24" s="4">
        <v>5900000</v>
      </c>
      <c r="F24" s="4">
        <v>-0.86110441911220603</v>
      </c>
      <c r="G24" s="4">
        <v>5.5</v>
      </c>
      <c r="H24" s="5" t="s">
        <v>54</v>
      </c>
      <c r="I24" s="4">
        <v>0.68027840181383059</v>
      </c>
      <c r="J24" s="17">
        <v>34403</v>
      </c>
      <c r="K24" s="5" t="s">
        <v>97</v>
      </c>
      <c r="L24" s="5" t="s">
        <v>144</v>
      </c>
      <c r="M24" s="5" t="s">
        <v>710</v>
      </c>
      <c r="N24" s="5" t="s">
        <v>711</v>
      </c>
      <c r="O24" s="2"/>
      <c r="P24" s="1"/>
    </row>
    <row r="25" spans="1:16" ht="24">
      <c r="A25" s="4">
        <v>1.6223539592995856E-2</v>
      </c>
      <c r="B25" s="4">
        <v>0</v>
      </c>
      <c r="C25" s="4">
        <v>7644.0386022605098</v>
      </c>
      <c r="D25" s="4">
        <v>221.56633629740608</v>
      </c>
      <c r="E25" s="4">
        <v>3450000</v>
      </c>
      <c r="F25" s="4">
        <v>-0.86320250070095195</v>
      </c>
      <c r="G25" s="4">
        <v>5.5</v>
      </c>
      <c r="H25" s="5" t="s">
        <v>54</v>
      </c>
      <c r="I25" s="4">
        <v>0.75691985800203254</v>
      </c>
      <c r="J25" s="17">
        <v>34431</v>
      </c>
      <c r="K25" s="5" t="s">
        <v>97</v>
      </c>
      <c r="L25" s="5" t="s">
        <v>144</v>
      </c>
      <c r="M25" s="5" t="s">
        <v>712</v>
      </c>
      <c r="N25" s="5" t="s">
        <v>713</v>
      </c>
      <c r="O25" s="2"/>
      <c r="P25" s="1"/>
    </row>
    <row r="26" spans="1:16" ht="24">
      <c r="A26" s="4">
        <v>2.58461701345063E-2</v>
      </c>
      <c r="B26" s="4">
        <v>0</v>
      </c>
      <c r="C26" s="4">
        <v>12177.929550839501</v>
      </c>
      <c r="D26" s="4">
        <v>219.42215406918018</v>
      </c>
      <c r="E26" s="4">
        <v>5550000</v>
      </c>
      <c r="F26" s="4">
        <v>-0.86503832209110398</v>
      </c>
      <c r="G26" s="4">
        <v>5.5</v>
      </c>
      <c r="H26" s="5" t="s">
        <v>54</v>
      </c>
      <c r="I26" s="4">
        <v>0.82548440262053457</v>
      </c>
      <c r="J26" s="17">
        <v>34456</v>
      </c>
      <c r="K26" s="5" t="s">
        <v>97</v>
      </c>
      <c r="L26" s="5" t="s">
        <v>144</v>
      </c>
      <c r="M26" s="5" t="s">
        <v>714</v>
      </c>
      <c r="N26" s="5" t="s">
        <v>715</v>
      </c>
      <c r="O26" s="2"/>
      <c r="P26" s="1"/>
    </row>
    <row r="27" spans="1:16" ht="24">
      <c r="A27" s="4">
        <v>3.0209283945168044E-2</v>
      </c>
      <c r="B27" s="4">
        <v>0</v>
      </c>
      <c r="C27" s="4">
        <v>14233.6961240695</v>
      </c>
      <c r="D27" s="4">
        <v>214.86121613485344</v>
      </c>
      <c r="E27" s="4">
        <v>6624600</v>
      </c>
      <c r="F27" s="4">
        <v>-0.61536661303043505</v>
      </c>
      <c r="G27" s="4">
        <v>5.5</v>
      </c>
      <c r="H27" s="5" t="s">
        <v>54</v>
      </c>
      <c r="I27" s="4">
        <v>0.90758931188375447</v>
      </c>
      <c r="J27" s="17">
        <v>34486</v>
      </c>
      <c r="K27" s="5" t="s">
        <v>97</v>
      </c>
      <c r="L27" s="5" t="s">
        <v>144</v>
      </c>
      <c r="M27" s="5" t="s">
        <v>716</v>
      </c>
      <c r="N27" s="5" t="s">
        <v>717</v>
      </c>
      <c r="O27" s="2"/>
      <c r="P27" s="1"/>
    </row>
    <row r="28" spans="1:16" ht="24">
      <c r="A28" s="4">
        <v>4.7022979514945849E-2</v>
      </c>
      <c r="B28" s="4">
        <v>0</v>
      </c>
      <c r="C28" s="4">
        <v>22155.798279725201</v>
      </c>
      <c r="D28" s="4">
        <v>211.81451510253535</v>
      </c>
      <c r="E28" s="4">
        <v>10460000</v>
      </c>
      <c r="F28" s="4">
        <v>-0.62795510256290599</v>
      </c>
      <c r="G28" s="4">
        <v>5.5</v>
      </c>
      <c r="H28" s="5" t="s">
        <v>54</v>
      </c>
      <c r="I28" s="4">
        <v>0.50331003580335487</v>
      </c>
      <c r="J28" s="17">
        <v>34518</v>
      </c>
      <c r="K28" s="5" t="s">
        <v>97</v>
      </c>
      <c r="L28" s="5" t="s">
        <v>144</v>
      </c>
      <c r="M28" s="5" t="s">
        <v>718</v>
      </c>
      <c r="N28" s="5" t="s">
        <v>719</v>
      </c>
      <c r="O28" s="2"/>
      <c r="P28" s="1"/>
    </row>
    <row r="29" spans="1:16" ht="24">
      <c r="A29" s="4">
        <v>5.2391710835397641E-2</v>
      </c>
      <c r="B29" s="4">
        <v>0</v>
      </c>
      <c r="C29" s="4">
        <v>24685.381249178801</v>
      </c>
      <c r="D29" s="4">
        <v>209.19814617948134</v>
      </c>
      <c r="E29" s="4">
        <v>11800000</v>
      </c>
      <c r="F29" s="4">
        <v>-0.72446685564518098</v>
      </c>
      <c r="G29" s="4">
        <v>5.5</v>
      </c>
      <c r="H29" s="5" t="s">
        <v>54</v>
      </c>
      <c r="I29" s="4">
        <v>0.58300207435903639</v>
      </c>
      <c r="J29" s="17">
        <v>34547</v>
      </c>
      <c r="K29" s="5" t="s">
        <v>97</v>
      </c>
      <c r="L29" s="5" t="s">
        <v>144</v>
      </c>
      <c r="M29" s="5" t="s">
        <v>720</v>
      </c>
      <c r="N29" s="5" t="s">
        <v>721</v>
      </c>
      <c r="O29" s="2"/>
      <c r="P29" s="1"/>
    </row>
    <row r="30" spans="1:16" ht="24">
      <c r="A30" s="4">
        <v>6.6202859718745219E-2</v>
      </c>
      <c r="B30" s="4">
        <v>0</v>
      </c>
      <c r="C30" s="4">
        <v>31192.774694407901</v>
      </c>
      <c r="D30" s="4">
        <v>207.06641530421186</v>
      </c>
      <c r="E30" s="4">
        <v>15064140</v>
      </c>
      <c r="F30" s="4">
        <v>-0.68748816764354803</v>
      </c>
      <c r="G30" s="4">
        <v>5.5</v>
      </c>
      <c r="H30" s="5" t="s">
        <v>54</v>
      </c>
      <c r="I30" s="4">
        <v>0.67595390802454014</v>
      </c>
      <c r="J30" s="17">
        <v>34581</v>
      </c>
      <c r="K30" s="5" t="s">
        <v>97</v>
      </c>
      <c r="L30" s="5" t="s">
        <v>144</v>
      </c>
      <c r="M30" s="5" t="s">
        <v>722</v>
      </c>
      <c r="N30" s="5" t="s">
        <v>723</v>
      </c>
      <c r="O30" s="2"/>
      <c r="P30" s="1"/>
    </row>
    <row r="31" spans="1:16" ht="24">
      <c r="A31" s="4">
        <v>4.1502799521753807E-2</v>
      </c>
      <c r="B31" s="4">
        <v>0</v>
      </c>
      <c r="C31" s="4">
        <v>19554.857300260799</v>
      </c>
      <c r="D31" s="4">
        <v>205.14957301994124</v>
      </c>
      <c r="E31" s="4">
        <v>9532000</v>
      </c>
      <c r="F31" s="4">
        <v>-0.76092102324962696</v>
      </c>
      <c r="G31" s="4">
        <v>5.5</v>
      </c>
      <c r="H31" s="5" t="s">
        <v>54</v>
      </c>
      <c r="I31" s="4">
        <v>0.77480212287140715</v>
      </c>
      <c r="J31" s="17">
        <v>34617</v>
      </c>
      <c r="K31" s="5" t="s">
        <v>97</v>
      </c>
      <c r="L31" s="5" t="s">
        <v>144</v>
      </c>
      <c r="M31" s="5" t="s">
        <v>724</v>
      </c>
      <c r="N31" s="5" t="s">
        <v>725</v>
      </c>
      <c r="O31" s="2"/>
      <c r="P31" s="1"/>
    </row>
    <row r="32" spans="1:16" ht="24">
      <c r="A32" s="4">
        <v>4.5968617880434409E-2</v>
      </c>
      <c r="B32" s="4">
        <v>0</v>
      </c>
      <c r="C32" s="4">
        <v>21659.015133929599</v>
      </c>
      <c r="D32" s="4">
        <v>203.00505318045961</v>
      </c>
      <c r="E32" s="4">
        <v>10669200</v>
      </c>
      <c r="F32" s="4">
        <v>-0.79868649184703999</v>
      </c>
      <c r="G32" s="4">
        <v>5.5</v>
      </c>
      <c r="H32" s="5" t="s">
        <v>54</v>
      </c>
      <c r="I32" s="4">
        <v>0.83787320709114788</v>
      </c>
      <c r="J32" s="17">
        <v>34640</v>
      </c>
      <c r="K32" s="5" t="s">
        <v>97</v>
      </c>
      <c r="L32" s="5" t="s">
        <v>144</v>
      </c>
      <c r="M32" s="5" t="s">
        <v>726</v>
      </c>
      <c r="N32" s="5" t="s">
        <v>727</v>
      </c>
      <c r="O32" s="2"/>
      <c r="P32" s="1"/>
    </row>
    <row r="33" spans="1:16" ht="24">
      <c r="A33" s="4">
        <v>7.0560734159438379E-2</v>
      </c>
      <c r="B33" s="4">
        <v>0</v>
      </c>
      <c r="C33" s="4">
        <v>33246.072635804398</v>
      </c>
      <c r="D33" s="4">
        <v>200.03653812156676</v>
      </c>
      <c r="E33" s="4">
        <v>16620000</v>
      </c>
      <c r="F33" s="4">
        <v>-0.62323441898822896</v>
      </c>
      <c r="G33" s="4">
        <v>5.5</v>
      </c>
      <c r="H33" s="5" t="s">
        <v>54</v>
      </c>
      <c r="I33" s="4">
        <v>0.91692645075357559</v>
      </c>
      <c r="J33" s="17">
        <v>34669</v>
      </c>
      <c r="K33" s="5" t="s">
        <v>97</v>
      </c>
      <c r="L33" s="5" t="s">
        <v>144</v>
      </c>
      <c r="M33" s="5" t="s">
        <v>728</v>
      </c>
      <c r="N33" s="5" t="s">
        <v>729</v>
      </c>
      <c r="O33" s="2"/>
      <c r="P33" s="1"/>
    </row>
    <row r="34" spans="1:16" ht="24">
      <c r="A34" s="4">
        <v>5.4889473549552086E-2</v>
      </c>
      <c r="B34" s="4">
        <v>0</v>
      </c>
      <c r="C34" s="4">
        <v>25862.2510991175</v>
      </c>
      <c r="D34" s="4">
        <v>202.77756859900813</v>
      </c>
      <c r="E34" s="4">
        <v>12754000</v>
      </c>
      <c r="F34" s="4">
        <v>-0.64578879606723905</v>
      </c>
      <c r="G34" s="4">
        <v>5.5</v>
      </c>
      <c r="H34" s="5" t="s">
        <v>54</v>
      </c>
      <c r="I34" s="4">
        <v>0.97665529656060368</v>
      </c>
      <c r="J34" s="17">
        <v>34700</v>
      </c>
      <c r="K34" s="5" t="s">
        <v>97</v>
      </c>
      <c r="L34" s="5" t="s">
        <v>144</v>
      </c>
      <c r="M34" s="5" t="s">
        <v>730</v>
      </c>
      <c r="N34" s="5" t="s">
        <v>731</v>
      </c>
      <c r="O34" s="2"/>
      <c r="P34" s="1"/>
    </row>
    <row r="35" spans="1:16" ht="24">
      <c r="A35" s="4">
        <v>4.2710946728055886E-3</v>
      </c>
      <c r="B35" s="4">
        <v>0</v>
      </c>
      <c r="C35" s="4">
        <v>2012.4099531849599</v>
      </c>
      <c r="D35" s="4">
        <v>201.240995318496</v>
      </c>
      <c r="E35" s="4">
        <v>1000000</v>
      </c>
      <c r="F35" s="4">
        <v>-0.66755639255046995</v>
      </c>
      <c r="G35" s="4">
        <v>5.5</v>
      </c>
      <c r="H35" s="5" t="s">
        <v>54</v>
      </c>
      <c r="I35" s="4">
        <v>1.0616449443285119</v>
      </c>
      <c r="J35" s="17">
        <v>34731</v>
      </c>
      <c r="K35" s="5" t="s">
        <v>97</v>
      </c>
      <c r="L35" s="5" t="s">
        <v>144</v>
      </c>
      <c r="M35" s="5" t="s">
        <v>732</v>
      </c>
      <c r="N35" s="5" t="s">
        <v>733</v>
      </c>
      <c r="O35" s="2"/>
      <c r="P35" s="1"/>
    </row>
    <row r="36" spans="1:16" ht="24">
      <c r="A36" s="4">
        <v>0.18693883252044449</v>
      </c>
      <c r="B36" s="4">
        <v>0</v>
      </c>
      <c r="C36" s="4">
        <v>88079.894270712306</v>
      </c>
      <c r="D36" s="4">
        <v>200.63757237064306</v>
      </c>
      <c r="E36" s="4">
        <v>43900000</v>
      </c>
      <c r="F36" s="4">
        <v>-0.50600411021709601</v>
      </c>
      <c r="G36" s="4">
        <v>5.5</v>
      </c>
      <c r="H36" s="5" t="s">
        <v>54</v>
      </c>
      <c r="I36" s="4">
        <v>1.1382370811879521</v>
      </c>
      <c r="J36" s="17">
        <v>34759</v>
      </c>
      <c r="K36" s="5" t="s">
        <v>97</v>
      </c>
      <c r="L36" s="5" t="s">
        <v>144</v>
      </c>
      <c r="M36" s="5" t="s">
        <v>734</v>
      </c>
      <c r="N36" s="5" t="s">
        <v>735</v>
      </c>
      <c r="O36" s="2"/>
      <c r="P36" s="1"/>
    </row>
    <row r="37" spans="1:16" ht="24">
      <c r="A37" s="4">
        <v>5.6148413720381367E-2</v>
      </c>
      <c r="B37" s="4">
        <v>0</v>
      </c>
      <c r="C37" s="4">
        <v>26455.425431302701</v>
      </c>
      <c r="D37" s="4">
        <v>200.41988963108108</v>
      </c>
      <c r="E37" s="4">
        <v>13200000</v>
      </c>
      <c r="F37" s="4">
        <v>-0.51596999776363495</v>
      </c>
      <c r="G37" s="4">
        <v>5.5</v>
      </c>
      <c r="H37" s="5" t="s">
        <v>54</v>
      </c>
      <c r="I37" s="4">
        <v>1.228570975192057</v>
      </c>
      <c r="J37" s="17">
        <v>34802</v>
      </c>
      <c r="K37" s="5" t="s">
        <v>97</v>
      </c>
      <c r="L37" s="5" t="s">
        <v>144</v>
      </c>
      <c r="M37" s="5" t="s">
        <v>736</v>
      </c>
      <c r="N37" s="5" t="s">
        <v>737</v>
      </c>
      <c r="O37" s="2"/>
      <c r="P37" s="1"/>
    </row>
    <row r="38" spans="1:16" ht="24">
      <c r="A38" s="4">
        <v>0.15527156817014373</v>
      </c>
      <c r="B38" s="4">
        <v>0</v>
      </c>
      <c r="C38" s="4">
        <v>73159.242107592901</v>
      </c>
      <c r="D38" s="4">
        <v>200.71122663262798</v>
      </c>
      <c r="E38" s="4">
        <v>36450000</v>
      </c>
      <c r="F38" s="4">
        <v>-0.52514910471439502</v>
      </c>
      <c r="G38" s="4">
        <v>5.5</v>
      </c>
      <c r="H38" s="5" t="s">
        <v>54</v>
      </c>
      <c r="I38" s="4">
        <v>1.3245883894513053</v>
      </c>
      <c r="J38" s="17">
        <v>34827</v>
      </c>
      <c r="K38" s="5" t="s">
        <v>97</v>
      </c>
      <c r="L38" s="5" t="s">
        <v>144</v>
      </c>
      <c r="M38" s="5" t="s">
        <v>738</v>
      </c>
      <c r="N38" s="5" t="s">
        <v>739</v>
      </c>
      <c r="O38" s="2"/>
      <c r="P38" s="1"/>
    </row>
    <row r="39" spans="1:16" ht="24">
      <c r="A39" s="4">
        <v>7.5929024334346645E-2</v>
      </c>
      <c r="B39" s="4">
        <v>0</v>
      </c>
      <c r="C39" s="4">
        <v>35775.4477508903</v>
      </c>
      <c r="D39" s="4">
        <v>198.75248750494609</v>
      </c>
      <c r="E39" s="4">
        <v>18000000</v>
      </c>
      <c r="F39" s="4">
        <v>-0.44043906056881099</v>
      </c>
      <c r="G39" s="4">
        <v>5.5</v>
      </c>
      <c r="H39" s="5" t="s">
        <v>54</v>
      </c>
      <c r="I39" s="4">
        <v>1.4256314246984585</v>
      </c>
      <c r="J39" s="17">
        <v>34864</v>
      </c>
      <c r="K39" s="5" t="s">
        <v>97</v>
      </c>
      <c r="L39" s="5" t="s">
        <v>144</v>
      </c>
      <c r="M39" s="5" t="s">
        <v>740</v>
      </c>
      <c r="N39" s="5" t="s">
        <v>741</v>
      </c>
      <c r="O39" s="2"/>
      <c r="P39" s="1"/>
    </row>
    <row r="40" spans="1:16" ht="24">
      <c r="A40" s="4">
        <v>3.7916735170902972E-2</v>
      </c>
      <c r="B40" s="4">
        <v>0</v>
      </c>
      <c r="C40" s="4">
        <v>17865.212807395099</v>
      </c>
      <c r="D40" s="4">
        <v>197.20083898928294</v>
      </c>
      <c r="E40" s="4">
        <v>9059400</v>
      </c>
      <c r="F40" s="4">
        <v>-0.44489748394489398</v>
      </c>
      <c r="G40" s="4">
        <v>5.5</v>
      </c>
      <c r="H40" s="5" t="s">
        <v>54</v>
      </c>
      <c r="I40" s="4">
        <v>1.0533580097375002</v>
      </c>
      <c r="J40" s="17">
        <v>34882</v>
      </c>
      <c r="K40" s="5" t="s">
        <v>97</v>
      </c>
      <c r="L40" s="5" t="s">
        <v>144</v>
      </c>
      <c r="M40" s="5" t="s">
        <v>742</v>
      </c>
      <c r="N40" s="5" t="s">
        <v>743</v>
      </c>
      <c r="O40" s="2"/>
      <c r="P40" s="1"/>
    </row>
    <row r="41" spans="1:16" ht="24">
      <c r="A41" s="4">
        <v>7.4055390394553625E-2</v>
      </c>
      <c r="B41" s="4">
        <v>0</v>
      </c>
      <c r="C41" s="4">
        <v>34892.648403671003</v>
      </c>
      <c r="D41" s="4">
        <v>196.71128877929306</v>
      </c>
      <c r="E41" s="4">
        <v>17738000</v>
      </c>
      <c r="F41" s="4">
        <v>-0.48108939135074702</v>
      </c>
      <c r="G41" s="4">
        <v>5.5</v>
      </c>
      <c r="H41" s="5" t="s">
        <v>54</v>
      </c>
      <c r="I41" s="4">
        <v>1.1357787464035765</v>
      </c>
      <c r="J41" s="17">
        <v>34913</v>
      </c>
      <c r="K41" s="5" t="s">
        <v>97</v>
      </c>
      <c r="L41" s="5" t="s">
        <v>144</v>
      </c>
      <c r="M41" s="5" t="s">
        <v>744</v>
      </c>
      <c r="N41" s="5" t="s">
        <v>745</v>
      </c>
      <c r="O41" s="2"/>
      <c r="P41" s="1"/>
    </row>
    <row r="42" spans="1:16" ht="24">
      <c r="A42" s="4">
        <v>8.7411883268389376E-2</v>
      </c>
      <c r="B42" s="4">
        <v>0</v>
      </c>
      <c r="C42" s="4">
        <v>41185.821760396197</v>
      </c>
      <c r="D42" s="4">
        <v>196.25379662821024</v>
      </c>
      <c r="E42" s="4">
        <v>20986000</v>
      </c>
      <c r="F42" s="4">
        <v>-0.45696145308017899</v>
      </c>
      <c r="G42" s="4">
        <v>5.5</v>
      </c>
      <c r="H42" s="5" t="s">
        <v>54</v>
      </c>
      <c r="I42" s="4">
        <v>1.2203337806341465</v>
      </c>
      <c r="J42" s="17">
        <v>34943</v>
      </c>
      <c r="K42" s="5" t="s">
        <v>97</v>
      </c>
      <c r="L42" s="5" t="s">
        <v>144</v>
      </c>
      <c r="M42" s="5" t="s">
        <v>746</v>
      </c>
      <c r="N42" s="5" t="s">
        <v>747</v>
      </c>
      <c r="O42" s="2"/>
      <c r="P42" s="1"/>
    </row>
    <row r="43" spans="1:16" ht="24">
      <c r="A43" s="4">
        <v>6.0926613136249703E-2</v>
      </c>
      <c r="B43" s="4">
        <v>0</v>
      </c>
      <c r="C43" s="4">
        <v>28706.767721610599</v>
      </c>
      <c r="D43" s="4">
        <v>194.03124668204086</v>
      </c>
      <c r="E43" s="4">
        <v>14794920</v>
      </c>
      <c r="F43" s="4">
        <v>-0.484236513733865</v>
      </c>
      <c r="G43" s="4">
        <v>5.5</v>
      </c>
      <c r="H43" s="5" t="s">
        <v>54</v>
      </c>
      <c r="I43" s="4">
        <v>1.3027749918285105</v>
      </c>
      <c r="J43" s="17">
        <v>34974</v>
      </c>
      <c r="K43" s="5" t="s">
        <v>97</v>
      </c>
      <c r="L43" s="5" t="s">
        <v>144</v>
      </c>
      <c r="M43" s="5" t="s">
        <v>748</v>
      </c>
      <c r="N43" s="5" t="s">
        <v>749</v>
      </c>
      <c r="O43" s="2"/>
      <c r="P43" s="1"/>
    </row>
    <row r="44" spans="1:16" ht="24">
      <c r="A44" s="4">
        <v>7.5751453738276534E-2</v>
      </c>
      <c r="B44" s="4">
        <v>0</v>
      </c>
      <c r="C44" s="4">
        <v>35691.7818848069</v>
      </c>
      <c r="D44" s="4">
        <v>192.32419533562424</v>
      </c>
      <c r="E44" s="4">
        <v>18558134</v>
      </c>
      <c r="F44" s="4">
        <v>-0.50888897240162001</v>
      </c>
      <c r="G44" s="4">
        <v>5.5</v>
      </c>
      <c r="H44" s="5" t="s">
        <v>54</v>
      </c>
      <c r="I44" s="4">
        <v>1.3877888714336317</v>
      </c>
      <c r="J44" s="17">
        <v>35004</v>
      </c>
      <c r="K44" s="5" t="s">
        <v>97</v>
      </c>
      <c r="L44" s="5" t="s">
        <v>144</v>
      </c>
      <c r="M44" s="5" t="s">
        <v>750</v>
      </c>
      <c r="N44" s="5" t="s">
        <v>751</v>
      </c>
      <c r="O44" s="2"/>
      <c r="P44" s="1"/>
    </row>
    <row r="45" spans="1:16" ht="24">
      <c r="A45" s="4">
        <v>8.746845534310195E-2</v>
      </c>
      <c r="B45" s="4">
        <v>0</v>
      </c>
      <c r="C45" s="4">
        <v>41212.476802006197</v>
      </c>
      <c r="D45" s="4">
        <v>190.21377248645919</v>
      </c>
      <c r="E45" s="4">
        <v>21666400</v>
      </c>
      <c r="F45" s="4">
        <v>-0.42994865262508503</v>
      </c>
      <c r="G45" s="4">
        <v>5.5</v>
      </c>
      <c r="H45" s="5" t="s">
        <v>54</v>
      </c>
      <c r="I45" s="4">
        <v>1.4695531536849609</v>
      </c>
      <c r="J45" s="17">
        <v>35037</v>
      </c>
      <c r="K45" s="5" t="s">
        <v>97</v>
      </c>
      <c r="L45" s="5" t="s">
        <v>144</v>
      </c>
      <c r="M45" s="5" t="s">
        <v>752</v>
      </c>
      <c r="N45" s="5" t="s">
        <v>753</v>
      </c>
      <c r="O45" s="2"/>
      <c r="P45" s="1"/>
    </row>
    <row r="46" spans="1:16" ht="24">
      <c r="A46" s="4">
        <v>7.9179170691073109E-2</v>
      </c>
      <c r="B46" s="4">
        <v>0</v>
      </c>
      <c r="C46" s="4">
        <v>37306.817898039903</v>
      </c>
      <c r="D46" s="4">
        <v>193.73120370794982</v>
      </c>
      <c r="E46" s="4">
        <v>19257000</v>
      </c>
      <c r="F46" s="4">
        <v>-0.44227488195896297</v>
      </c>
      <c r="G46" s="4">
        <v>5.5</v>
      </c>
      <c r="H46" s="5" t="s">
        <v>54</v>
      </c>
      <c r="I46" s="4">
        <v>1.5164381764099713</v>
      </c>
      <c r="J46" s="17">
        <v>35065</v>
      </c>
      <c r="K46" s="5" t="s">
        <v>97</v>
      </c>
      <c r="L46" s="5" t="s">
        <v>144</v>
      </c>
      <c r="M46" s="5" t="s">
        <v>754</v>
      </c>
      <c r="N46" s="5" t="s">
        <v>755</v>
      </c>
      <c r="O46" s="2"/>
      <c r="P46" s="1"/>
    </row>
    <row r="47" spans="1:16" ht="24">
      <c r="A47" s="4">
        <v>0.17520760935982713</v>
      </c>
      <c r="B47" s="4">
        <v>0</v>
      </c>
      <c r="C47" s="4">
        <v>82552.498588810296</v>
      </c>
      <c r="D47" s="4">
        <v>191.59757739985307</v>
      </c>
      <c r="E47" s="4">
        <v>43086400</v>
      </c>
      <c r="F47" s="4">
        <v>-0.45512563169002601</v>
      </c>
      <c r="G47" s="4">
        <v>5.5</v>
      </c>
      <c r="H47" s="5" t="s">
        <v>54</v>
      </c>
      <c r="I47" s="4">
        <v>1.6014534119129229</v>
      </c>
      <c r="J47" s="17">
        <v>35096</v>
      </c>
      <c r="K47" s="5" t="s">
        <v>97</v>
      </c>
      <c r="L47" s="5" t="s">
        <v>144</v>
      </c>
      <c r="M47" s="5" t="s">
        <v>756</v>
      </c>
      <c r="N47" s="5" t="s">
        <v>757</v>
      </c>
      <c r="O47" s="2"/>
      <c r="P47" s="1"/>
    </row>
    <row r="48" spans="1:16" ht="24">
      <c r="A48" s="4">
        <v>8.2442064370642873E-2</v>
      </c>
      <c r="B48" s="4">
        <v>0</v>
      </c>
      <c r="C48" s="4">
        <v>38844.194196148797</v>
      </c>
      <c r="D48" s="4">
        <v>189.78011626025406</v>
      </c>
      <c r="E48" s="4">
        <v>20468000</v>
      </c>
      <c r="F48" s="4">
        <v>-0.37067784774303603</v>
      </c>
      <c r="G48" s="4">
        <v>5.5</v>
      </c>
      <c r="H48" s="5" t="s">
        <v>54</v>
      </c>
      <c r="I48" s="4">
        <v>1.6789192525027834</v>
      </c>
      <c r="J48" s="17">
        <v>35125</v>
      </c>
      <c r="K48" s="5" t="s">
        <v>97</v>
      </c>
      <c r="L48" s="5" t="s">
        <v>144</v>
      </c>
      <c r="M48" s="5" t="s">
        <v>758</v>
      </c>
      <c r="N48" s="5" t="s">
        <v>759</v>
      </c>
      <c r="O48" s="2"/>
      <c r="P48" s="1"/>
    </row>
    <row r="49" spans="1:16" ht="24">
      <c r="A49" s="4">
        <v>3.8459412127011747E-2</v>
      </c>
      <c r="B49" s="4">
        <v>0</v>
      </c>
      <c r="C49" s="4">
        <v>18120.905689782099</v>
      </c>
      <c r="D49" s="4">
        <v>188.13232651351848</v>
      </c>
      <c r="E49" s="4">
        <v>9632000</v>
      </c>
      <c r="F49" s="4">
        <v>-0.37749661290645697</v>
      </c>
      <c r="G49" s="4">
        <v>5.5</v>
      </c>
      <c r="H49" s="5" t="s">
        <v>54</v>
      </c>
      <c r="I49" s="4">
        <v>1.763762427154778</v>
      </c>
      <c r="J49" s="17">
        <v>35156</v>
      </c>
      <c r="K49" s="5" t="s">
        <v>97</v>
      </c>
      <c r="L49" s="5" t="s">
        <v>144</v>
      </c>
      <c r="M49" s="5" t="s">
        <v>760</v>
      </c>
      <c r="N49" s="5" t="s">
        <v>761</v>
      </c>
      <c r="O49" s="2"/>
      <c r="P49" s="1"/>
    </row>
    <row r="50" spans="1:16" ht="24">
      <c r="A50" s="4">
        <v>8.6942353547203255E-2</v>
      </c>
      <c r="B50" s="4">
        <v>0</v>
      </c>
      <c r="C50" s="4">
        <v>40964.593631165699</v>
      </c>
      <c r="D50" s="4">
        <v>186.3721275303262</v>
      </c>
      <c r="E50" s="4">
        <v>21980000</v>
      </c>
      <c r="F50" s="4">
        <v>-0.38352859747409901</v>
      </c>
      <c r="G50" s="4">
        <v>5.5</v>
      </c>
      <c r="H50" s="5" t="s">
        <v>54</v>
      </c>
      <c r="I50" s="4">
        <v>1.846135988003337</v>
      </c>
      <c r="J50" s="17">
        <v>35186</v>
      </c>
      <c r="K50" s="5" t="s">
        <v>97</v>
      </c>
      <c r="L50" s="5" t="s">
        <v>144</v>
      </c>
      <c r="M50" s="5" t="s">
        <v>762</v>
      </c>
      <c r="N50" s="5" t="s">
        <v>763</v>
      </c>
      <c r="O50" s="2"/>
      <c r="P50" s="1"/>
    </row>
    <row r="51" spans="1:16" ht="24">
      <c r="A51" s="4">
        <v>0.10066886407245124</v>
      </c>
      <c r="B51" s="4">
        <v>0</v>
      </c>
      <c r="C51" s="4">
        <v>47432.108055368801</v>
      </c>
      <c r="D51" s="4">
        <v>183.18426945115289</v>
      </c>
      <c r="E51" s="4">
        <v>25893112</v>
      </c>
      <c r="F51" s="4">
        <v>-0.32242197120189803</v>
      </c>
      <c r="G51" s="4">
        <v>5.5</v>
      </c>
      <c r="H51" s="5" t="s">
        <v>54</v>
      </c>
      <c r="I51" s="4">
        <v>1.9332496853370229</v>
      </c>
      <c r="J51" s="17">
        <v>35218</v>
      </c>
      <c r="K51" s="5" t="s">
        <v>97</v>
      </c>
      <c r="L51" s="5" t="s">
        <v>144</v>
      </c>
      <c r="M51" s="5" t="s">
        <v>764</v>
      </c>
      <c r="N51" s="5" t="s">
        <v>765</v>
      </c>
      <c r="O51" s="2"/>
      <c r="P51" s="1"/>
    </row>
    <row r="52" spans="1:16" ht="24">
      <c r="A52" s="4">
        <v>0.30425830503901269</v>
      </c>
      <c r="B52" s="4">
        <v>0</v>
      </c>
      <c r="C52" s="4">
        <v>143357.26278750299</v>
      </c>
      <c r="D52" s="4">
        <v>180.26918010600949</v>
      </c>
      <c r="E52" s="4">
        <v>79524000</v>
      </c>
      <c r="F52" s="4">
        <v>-0.32635587418079498</v>
      </c>
      <c r="G52" s="4">
        <v>5.5</v>
      </c>
      <c r="H52" s="5" t="s">
        <v>54</v>
      </c>
      <c r="I52" s="4">
        <v>1.5654053039374289</v>
      </c>
      <c r="J52" s="17">
        <v>35247</v>
      </c>
      <c r="K52" s="5" t="s">
        <v>97</v>
      </c>
      <c r="L52" s="5" t="s">
        <v>144</v>
      </c>
      <c r="M52" s="5" t="s">
        <v>766</v>
      </c>
      <c r="N52" s="5" t="s">
        <v>767</v>
      </c>
      <c r="O52" s="2"/>
      <c r="P52" s="1"/>
    </row>
    <row r="53" spans="1:16" ht="24">
      <c r="A53" s="4">
        <v>0.12280449900983476</v>
      </c>
      <c r="B53" s="4">
        <v>0</v>
      </c>
      <c r="C53" s="4">
        <v>57861.7462349407</v>
      </c>
      <c r="D53" s="4">
        <v>179.0850849311249</v>
      </c>
      <c r="E53" s="4">
        <v>32309640</v>
      </c>
      <c r="F53" s="4">
        <v>-0.349172511458398</v>
      </c>
      <c r="G53" s="4">
        <v>5.5</v>
      </c>
      <c r="H53" s="5" t="s">
        <v>54</v>
      </c>
      <c r="I53" s="4">
        <v>1.6506156277196096</v>
      </c>
      <c r="J53" s="17">
        <v>35278</v>
      </c>
      <c r="K53" s="5" t="s">
        <v>97</v>
      </c>
      <c r="L53" s="5" t="s">
        <v>144</v>
      </c>
      <c r="M53" s="5" t="s">
        <v>768</v>
      </c>
      <c r="N53" s="5" t="s">
        <v>769</v>
      </c>
      <c r="O53" s="2"/>
      <c r="P53" s="1"/>
    </row>
    <row r="54" spans="1:16" ht="24">
      <c r="A54" s="4">
        <v>0.12548303187582013</v>
      </c>
      <c r="B54" s="4">
        <v>0</v>
      </c>
      <c r="C54" s="4">
        <v>59123.789484359302</v>
      </c>
      <c r="D54" s="4">
        <v>178.51385713876599</v>
      </c>
      <c r="E54" s="4">
        <v>33120000</v>
      </c>
      <c r="F54" s="4">
        <v>-0.31429190504551002</v>
      </c>
      <c r="G54" s="4">
        <v>5.5</v>
      </c>
      <c r="H54" s="5" t="s">
        <v>54</v>
      </c>
      <c r="I54" s="4">
        <v>1.7348117227642634</v>
      </c>
      <c r="J54" s="17">
        <v>35309</v>
      </c>
      <c r="K54" s="5" t="s">
        <v>97</v>
      </c>
      <c r="L54" s="5" t="s">
        <v>144</v>
      </c>
      <c r="M54" s="5" t="s">
        <v>770</v>
      </c>
      <c r="N54" s="5" t="s">
        <v>771</v>
      </c>
      <c r="O54" s="2"/>
      <c r="P54" s="1"/>
    </row>
    <row r="55" spans="1:16" ht="24">
      <c r="A55" s="4">
        <v>5.7793816598925012E-2</v>
      </c>
      <c r="B55" s="4">
        <v>0</v>
      </c>
      <c r="C55" s="4">
        <v>27230.689241506501</v>
      </c>
      <c r="D55" s="4">
        <v>177.97836105559801</v>
      </c>
      <c r="E55" s="4">
        <v>15300000</v>
      </c>
      <c r="F55" s="4">
        <v>-0.33238785874843702</v>
      </c>
      <c r="G55" s="4">
        <v>5.5</v>
      </c>
      <c r="H55" s="5" t="s">
        <v>54</v>
      </c>
      <c r="I55" s="4">
        <v>1.8173340569492684</v>
      </c>
      <c r="J55" s="17">
        <v>35339</v>
      </c>
      <c r="K55" s="5" t="s">
        <v>97</v>
      </c>
      <c r="L55" s="5" t="s">
        <v>144</v>
      </c>
      <c r="M55" s="5" t="s">
        <v>772</v>
      </c>
      <c r="N55" s="5" t="s">
        <v>773</v>
      </c>
      <c r="O55" s="2"/>
      <c r="P55" s="1"/>
    </row>
    <row r="56" spans="1:16" ht="24">
      <c r="A56" s="4">
        <v>0.13277526735863507</v>
      </c>
      <c r="B56" s="4">
        <v>0</v>
      </c>
      <c r="C56" s="4">
        <v>62559.669133673102</v>
      </c>
      <c r="D56" s="4">
        <v>177.32332520882397</v>
      </c>
      <c r="E56" s="4">
        <v>35280000</v>
      </c>
      <c r="F56" s="4">
        <v>-0.34943477165699099</v>
      </c>
      <c r="G56" s="4">
        <v>5.5</v>
      </c>
      <c r="H56" s="5" t="s">
        <v>54</v>
      </c>
      <c r="I56" s="4">
        <v>1.9023664694387175</v>
      </c>
      <c r="J56" s="17">
        <v>35370</v>
      </c>
      <c r="K56" s="5" t="s">
        <v>97</v>
      </c>
      <c r="L56" s="5" t="s">
        <v>144</v>
      </c>
      <c r="M56" s="5" t="s">
        <v>774</v>
      </c>
      <c r="N56" s="5" t="s">
        <v>775</v>
      </c>
      <c r="O56" s="2"/>
      <c r="P56" s="1"/>
    </row>
    <row r="57" spans="1:16" ht="24">
      <c r="A57" s="4">
        <v>0.12390140087449351</v>
      </c>
      <c r="B57" s="4">
        <v>0</v>
      </c>
      <c r="C57" s="4">
        <v>58378.5730438057</v>
      </c>
      <c r="D57" s="4">
        <v>175.74802525139296</v>
      </c>
      <c r="E57" s="4">
        <v>33217200</v>
      </c>
      <c r="F57" s="4">
        <v>-0.27993581902980902</v>
      </c>
      <c r="G57" s="4">
        <v>5.5</v>
      </c>
      <c r="H57" s="5" t="s">
        <v>54</v>
      </c>
      <c r="I57" s="4">
        <v>1.9838170959709056</v>
      </c>
      <c r="J57" s="17">
        <v>35400</v>
      </c>
      <c r="K57" s="5" t="s">
        <v>97</v>
      </c>
      <c r="L57" s="5" t="s">
        <v>144</v>
      </c>
      <c r="M57" s="5" t="s">
        <v>776</v>
      </c>
      <c r="N57" s="5" t="s">
        <v>777</v>
      </c>
      <c r="O57" s="2"/>
      <c r="P57" s="1"/>
    </row>
    <row r="58" spans="1:16" ht="24">
      <c r="A58" s="4">
        <v>0.10667170242003861</v>
      </c>
      <c r="B58" s="4">
        <v>0</v>
      </c>
      <c r="C58" s="4">
        <v>50260.462976874202</v>
      </c>
      <c r="D58" s="4">
        <v>178.99025276664599</v>
      </c>
      <c r="E58" s="4">
        <v>28080000</v>
      </c>
      <c r="F58" s="4">
        <v>-0.28963944637775502</v>
      </c>
      <c r="G58" s="4">
        <v>5.5</v>
      </c>
      <c r="H58" s="5" t="s">
        <v>54</v>
      </c>
      <c r="I58" s="4">
        <v>2.0193633249330873</v>
      </c>
      <c r="J58" s="17">
        <v>35431</v>
      </c>
      <c r="K58" s="5" t="s">
        <v>97</v>
      </c>
      <c r="L58" s="5" t="s">
        <v>144</v>
      </c>
      <c r="M58" s="5" t="s">
        <v>778</v>
      </c>
      <c r="N58" s="5" t="s">
        <v>779</v>
      </c>
      <c r="O58" s="2"/>
      <c r="P58" s="1"/>
    </row>
    <row r="59" spans="1:16" ht="24">
      <c r="A59" s="4">
        <v>0.18465196546635082</v>
      </c>
      <c r="B59" s="4">
        <v>0</v>
      </c>
      <c r="C59" s="4">
        <v>87002.392043807602</v>
      </c>
      <c r="D59" s="4">
        <v>177.70096414176388</v>
      </c>
      <c r="E59" s="4">
        <v>48960000</v>
      </c>
      <c r="F59" s="4">
        <v>-0.30065437471866702</v>
      </c>
      <c r="G59" s="4">
        <v>5.5</v>
      </c>
      <c r="H59" s="5" t="s">
        <v>54</v>
      </c>
      <c r="I59" s="4">
        <v>2.1071767124921883</v>
      </c>
      <c r="J59" s="17">
        <v>35463</v>
      </c>
      <c r="K59" s="5" t="s">
        <v>97</v>
      </c>
      <c r="L59" s="5" t="s">
        <v>144</v>
      </c>
      <c r="M59" s="5" t="s">
        <v>780</v>
      </c>
      <c r="N59" s="5" t="s">
        <v>781</v>
      </c>
      <c r="O59" s="2"/>
      <c r="P59" s="1"/>
    </row>
    <row r="60" spans="1:16" ht="24">
      <c r="A60" s="4">
        <v>0.10078545810840174</v>
      </c>
      <c r="B60" s="4">
        <v>0</v>
      </c>
      <c r="C60" s="4">
        <v>47487.043620230601</v>
      </c>
      <c r="D60" s="4">
        <v>176.70255123997396</v>
      </c>
      <c r="E60" s="4">
        <v>26874000</v>
      </c>
      <c r="F60" s="4">
        <v>-0.223812136530877</v>
      </c>
      <c r="G60" s="4">
        <v>5.5</v>
      </c>
      <c r="H60" s="5" t="s">
        <v>54</v>
      </c>
      <c r="I60" s="4">
        <v>2.1841133681178055</v>
      </c>
      <c r="J60" s="17">
        <v>35491</v>
      </c>
      <c r="K60" s="5" t="s">
        <v>97</v>
      </c>
      <c r="L60" s="5" t="s">
        <v>144</v>
      </c>
      <c r="M60" s="5" t="s">
        <v>782</v>
      </c>
      <c r="N60" s="5" t="s">
        <v>783</v>
      </c>
      <c r="O60" s="2"/>
      <c r="P60" s="1"/>
    </row>
    <row r="61" spans="1:16" ht="24">
      <c r="A61" s="4">
        <v>5.7553057798985452E-2</v>
      </c>
      <c r="B61" s="4">
        <v>0</v>
      </c>
      <c r="C61" s="4">
        <v>27117.251014908499</v>
      </c>
      <c r="D61" s="4">
        <v>174.69388502531785</v>
      </c>
      <c r="E61" s="4">
        <v>15522724.800000001</v>
      </c>
      <c r="F61" s="4">
        <v>-0.230106381297113</v>
      </c>
      <c r="G61" s="4">
        <v>5.5</v>
      </c>
      <c r="H61" s="5" t="s">
        <v>54</v>
      </c>
      <c r="I61" s="4">
        <v>2.2662122330985861</v>
      </c>
      <c r="J61" s="17">
        <v>35521</v>
      </c>
      <c r="K61" s="5" t="s">
        <v>97</v>
      </c>
      <c r="L61" s="5" t="s">
        <v>144</v>
      </c>
      <c r="M61" s="5" t="s">
        <v>784</v>
      </c>
      <c r="N61" s="5" t="s">
        <v>785</v>
      </c>
      <c r="O61" s="2"/>
      <c r="P61" s="1"/>
    </row>
    <row r="62" spans="1:16" ht="24">
      <c r="A62" s="4">
        <v>0.14212306469552249</v>
      </c>
      <c r="B62" s="4">
        <v>0</v>
      </c>
      <c r="C62" s="4">
        <v>66964.067032151695</v>
      </c>
      <c r="D62" s="4">
        <v>173.08528800343589</v>
      </c>
      <c r="E62" s="4">
        <v>38688480</v>
      </c>
      <c r="F62" s="4">
        <v>-0.23613836586475501</v>
      </c>
      <c r="G62" s="4">
        <v>5.5</v>
      </c>
      <c r="H62" s="5" t="s">
        <v>54</v>
      </c>
      <c r="I62" s="4">
        <v>2.3486532555370156</v>
      </c>
      <c r="J62" s="17">
        <v>35551</v>
      </c>
      <c r="K62" s="5" t="s">
        <v>97</v>
      </c>
      <c r="L62" s="5" t="s">
        <v>144</v>
      </c>
      <c r="M62" s="5" t="s">
        <v>786</v>
      </c>
      <c r="N62" s="5" t="s">
        <v>787</v>
      </c>
      <c r="O62" s="2"/>
      <c r="P62" s="1"/>
    </row>
    <row r="63" spans="1:16" ht="24">
      <c r="A63" s="4">
        <v>0.15396274195820731</v>
      </c>
      <c r="B63" s="4">
        <v>0</v>
      </c>
      <c r="C63" s="4">
        <v>72542.562989553102</v>
      </c>
      <c r="D63" s="4">
        <v>171.55382208021902</v>
      </c>
      <c r="E63" s="4">
        <v>42285600</v>
      </c>
      <c r="F63" s="4">
        <v>-0.169524275422097</v>
      </c>
      <c r="G63" s="4">
        <v>5.5</v>
      </c>
      <c r="H63" s="5" t="s">
        <v>54</v>
      </c>
      <c r="I63" s="4">
        <v>2.4325460442235625</v>
      </c>
      <c r="J63" s="17">
        <v>35582</v>
      </c>
      <c r="K63" s="5" t="s">
        <v>97</v>
      </c>
      <c r="L63" s="5" t="s">
        <v>144</v>
      </c>
      <c r="M63" s="5" t="s">
        <v>788</v>
      </c>
      <c r="N63" s="5" t="s">
        <v>789</v>
      </c>
      <c r="O63" s="2"/>
      <c r="P63" s="1"/>
    </row>
    <row r="64" spans="1:16" ht="24">
      <c r="A64" s="4">
        <v>0.14619262807365865</v>
      </c>
      <c r="B64" s="4">
        <v>0</v>
      </c>
      <c r="C64" s="4">
        <v>68881.521566564697</v>
      </c>
      <c r="D64" s="4">
        <v>170.86015962115101</v>
      </c>
      <c r="E64" s="4">
        <v>40314560</v>
      </c>
      <c r="F64" s="4">
        <v>-0.174244958996774</v>
      </c>
      <c r="G64" s="4">
        <v>5.5</v>
      </c>
      <c r="H64" s="5" t="s">
        <v>54</v>
      </c>
      <c r="I64" s="4">
        <v>2.0573554534044196</v>
      </c>
      <c r="J64" s="17">
        <v>35612</v>
      </c>
      <c r="K64" s="5" t="s">
        <v>97</v>
      </c>
      <c r="L64" s="5" t="s">
        <v>144</v>
      </c>
      <c r="M64" s="5" t="s">
        <v>790</v>
      </c>
      <c r="N64" s="5" t="s">
        <v>791</v>
      </c>
      <c r="O64" s="2"/>
      <c r="P64" s="1"/>
    </row>
    <row r="65" spans="1:16" ht="24">
      <c r="A65" s="4">
        <v>0.11775706175349254</v>
      </c>
      <c r="B65" s="4">
        <v>0</v>
      </c>
      <c r="C65" s="4">
        <v>55483.547260000298</v>
      </c>
      <c r="D65" s="4">
        <v>169.12869315895708</v>
      </c>
      <c r="E65" s="4">
        <v>32805520</v>
      </c>
      <c r="F65" s="4">
        <v>-0.19181639230251399</v>
      </c>
      <c r="G65" s="4">
        <v>5.5</v>
      </c>
      <c r="H65" s="5" t="s">
        <v>54</v>
      </c>
      <c r="I65" s="4">
        <v>2.1426412624942062</v>
      </c>
      <c r="J65" s="17">
        <v>35643</v>
      </c>
      <c r="K65" s="5" t="s">
        <v>97</v>
      </c>
      <c r="L65" s="5" t="s">
        <v>144</v>
      </c>
      <c r="M65" s="5" t="s">
        <v>792</v>
      </c>
      <c r="N65" s="5" t="s">
        <v>793</v>
      </c>
      <c r="O65" s="2"/>
      <c r="P65" s="1"/>
    </row>
    <row r="66" spans="1:16" ht="24">
      <c r="A66" s="4">
        <v>0.19146017260114706</v>
      </c>
      <c r="B66" s="4">
        <v>0</v>
      </c>
      <c r="C66" s="4">
        <v>90210.212251737801</v>
      </c>
      <c r="D66" s="4">
        <v>167.29623557787406</v>
      </c>
      <c r="E66" s="4">
        <v>53922440</v>
      </c>
      <c r="F66" s="4">
        <v>-0.14146243417263099</v>
      </c>
      <c r="G66" s="4">
        <v>5.5</v>
      </c>
      <c r="H66" s="5" t="s">
        <v>54</v>
      </c>
      <c r="I66" s="4">
        <v>2.2261646748802031</v>
      </c>
      <c r="J66" s="17">
        <v>35674</v>
      </c>
      <c r="K66" s="5" t="s">
        <v>97</v>
      </c>
      <c r="L66" s="5" t="s">
        <v>144</v>
      </c>
      <c r="M66" s="5" t="s">
        <v>794</v>
      </c>
      <c r="N66" s="5" t="s">
        <v>795</v>
      </c>
      <c r="O66" s="2"/>
      <c r="P66" s="1"/>
    </row>
    <row r="67" spans="1:16" ht="24">
      <c r="A67" s="4">
        <v>8.3801755159818067E-2</v>
      </c>
      <c r="B67" s="4">
        <v>0</v>
      </c>
      <c r="C67" s="4">
        <v>39484.839156517402</v>
      </c>
      <c r="D67" s="4">
        <v>166.71299474300889</v>
      </c>
      <c r="E67" s="4">
        <v>23684320</v>
      </c>
      <c r="F67" s="4">
        <v>-0.15614900529384701</v>
      </c>
      <c r="G67" s="4">
        <v>5.5</v>
      </c>
      <c r="H67" s="5" t="s">
        <v>54</v>
      </c>
      <c r="I67" s="4">
        <v>2.3087931770078463</v>
      </c>
      <c r="J67" s="17">
        <v>35704</v>
      </c>
      <c r="K67" s="5" t="s">
        <v>97</v>
      </c>
      <c r="L67" s="5" t="s">
        <v>144</v>
      </c>
      <c r="M67" s="5" t="s">
        <v>796</v>
      </c>
      <c r="N67" s="5" t="s">
        <v>797</v>
      </c>
      <c r="O67" s="2"/>
      <c r="P67" s="1"/>
    </row>
    <row r="68" spans="1:16" ht="24">
      <c r="A68" s="4">
        <v>0.15247363409770787</v>
      </c>
      <c r="B68" s="4">
        <v>0</v>
      </c>
      <c r="C68" s="4">
        <v>71840.940639920998</v>
      </c>
      <c r="D68" s="4">
        <v>166.90334378460688</v>
      </c>
      <c r="E68" s="4">
        <v>43043440</v>
      </c>
      <c r="F68" s="4">
        <v>-0.17057331621647001</v>
      </c>
      <c r="G68" s="4">
        <v>5.5</v>
      </c>
      <c r="H68" s="5" t="s">
        <v>54</v>
      </c>
      <c r="I68" s="4">
        <v>2.3966096425939192</v>
      </c>
      <c r="J68" s="17">
        <v>35736</v>
      </c>
      <c r="K68" s="5" t="s">
        <v>97</v>
      </c>
      <c r="L68" s="5" t="s">
        <v>144</v>
      </c>
      <c r="M68" s="5" t="s">
        <v>798</v>
      </c>
      <c r="N68" s="5" t="s">
        <v>799</v>
      </c>
      <c r="O68" s="2"/>
      <c r="P68" s="1"/>
    </row>
    <row r="69" spans="1:16" ht="24">
      <c r="A69" s="4">
        <v>0.14093930110259381</v>
      </c>
      <c r="B69" s="4">
        <v>0</v>
      </c>
      <c r="C69" s="4">
        <v>66406.313617834894</v>
      </c>
      <c r="D69" s="4">
        <v>164.67728705540094</v>
      </c>
      <c r="E69" s="4">
        <v>40325120</v>
      </c>
      <c r="F69" s="4">
        <v>-9.7927241206170204E-2</v>
      </c>
      <c r="G69" s="4">
        <v>5.5</v>
      </c>
      <c r="H69" s="5" t="s">
        <v>54</v>
      </c>
      <c r="I69" s="4">
        <v>2.4747604703764026</v>
      </c>
      <c r="J69" s="17">
        <v>35765</v>
      </c>
      <c r="K69" s="5" t="s">
        <v>97</v>
      </c>
      <c r="L69" s="5" t="s">
        <v>144</v>
      </c>
      <c r="M69" s="5" t="s">
        <v>800</v>
      </c>
      <c r="N69" s="5" t="s">
        <v>801</v>
      </c>
      <c r="O69" s="2"/>
      <c r="P69" s="1"/>
    </row>
    <row r="70" spans="1:16" ht="24">
      <c r="A70" s="4">
        <v>0.15508761791625666</v>
      </c>
      <c r="B70" s="4">
        <v>0</v>
      </c>
      <c r="C70" s="4">
        <v>73072.570340710707</v>
      </c>
      <c r="D70" s="4">
        <v>169.114705913948</v>
      </c>
      <c r="E70" s="4">
        <v>43208880</v>
      </c>
      <c r="F70" s="4">
        <v>-0.10710634815693</v>
      </c>
      <c r="G70" s="4">
        <v>5.5</v>
      </c>
      <c r="H70" s="5" t="s">
        <v>54</v>
      </c>
      <c r="I70" s="4">
        <v>2.4999209666758562</v>
      </c>
      <c r="J70" s="17">
        <v>35796</v>
      </c>
      <c r="K70" s="5" t="s">
        <v>97</v>
      </c>
      <c r="L70" s="5" t="s">
        <v>144</v>
      </c>
      <c r="M70" s="5" t="s">
        <v>802</v>
      </c>
      <c r="N70" s="5" t="s">
        <v>803</v>
      </c>
      <c r="O70" s="2"/>
      <c r="P70" s="1"/>
    </row>
    <row r="71" spans="1:16" ht="24">
      <c r="A71" s="4">
        <v>0.28783367053470077</v>
      </c>
      <c r="B71" s="4">
        <v>0</v>
      </c>
      <c r="C71" s="4">
        <v>135618.47437703901</v>
      </c>
      <c r="D71" s="4">
        <v>169.72676508940603</v>
      </c>
      <c r="E71" s="4">
        <v>79904000</v>
      </c>
      <c r="F71" s="4">
        <v>-0.117072235703469</v>
      </c>
      <c r="G71" s="4">
        <v>5.5</v>
      </c>
      <c r="H71" s="5" t="s">
        <v>54</v>
      </c>
      <c r="I71" s="4">
        <v>2.5850538464569794</v>
      </c>
      <c r="J71" s="17">
        <v>35827</v>
      </c>
      <c r="K71" s="5" t="s">
        <v>97</v>
      </c>
      <c r="L71" s="5" t="s">
        <v>144</v>
      </c>
      <c r="M71" s="5" t="s">
        <v>804</v>
      </c>
      <c r="N71" s="5" t="s">
        <v>805</v>
      </c>
      <c r="O71" s="2"/>
      <c r="P71" s="1"/>
    </row>
    <row r="72" spans="1:16" ht="24">
      <c r="A72" s="4">
        <v>0.21082901521640038</v>
      </c>
      <c r="B72" s="4">
        <v>0</v>
      </c>
      <c r="C72" s="4">
        <v>99336.222009560603</v>
      </c>
      <c r="D72" s="4">
        <v>168.84106445908398</v>
      </c>
      <c r="E72" s="4">
        <v>58834160</v>
      </c>
      <c r="F72" s="4">
        <v>-3.9705477118493197E-2</v>
      </c>
      <c r="G72" s="4">
        <v>5.5</v>
      </c>
      <c r="H72" s="5" t="s">
        <v>54</v>
      </c>
      <c r="I72" s="4">
        <v>2.6612127801201679</v>
      </c>
      <c r="J72" s="17">
        <v>35855</v>
      </c>
      <c r="K72" s="5" t="s">
        <v>97</v>
      </c>
      <c r="L72" s="5" t="s">
        <v>144</v>
      </c>
      <c r="M72" s="5" t="s">
        <v>806</v>
      </c>
      <c r="N72" s="5" t="s">
        <v>807</v>
      </c>
      <c r="O72" s="2"/>
      <c r="P72" s="1"/>
    </row>
    <row r="73" spans="1:16" ht="24">
      <c r="A73" s="4">
        <v>6.0689196005828769E-2</v>
      </c>
      <c r="B73" s="4">
        <v>0</v>
      </c>
      <c r="C73" s="4">
        <v>28594.903988090999</v>
      </c>
      <c r="D73" s="4">
        <v>168.98982800206014</v>
      </c>
      <c r="E73" s="4">
        <v>16921080</v>
      </c>
      <c r="F73" s="4">
        <v>-4.6786502480508002E-2</v>
      </c>
      <c r="G73" s="4">
        <v>5.5</v>
      </c>
      <c r="H73" s="5" t="s">
        <v>54</v>
      </c>
      <c r="I73" s="4">
        <v>2.7460880668372507</v>
      </c>
      <c r="J73" s="17">
        <v>35886</v>
      </c>
      <c r="K73" s="5" t="s">
        <v>97</v>
      </c>
      <c r="L73" s="5" t="s">
        <v>144</v>
      </c>
      <c r="M73" s="5" t="s">
        <v>808</v>
      </c>
      <c r="N73" s="5" t="s">
        <v>809</v>
      </c>
      <c r="O73" s="2"/>
      <c r="P73" s="1"/>
    </row>
    <row r="74" spans="1:16" ht="24">
      <c r="A74" s="4">
        <v>0.20308228497128772</v>
      </c>
      <c r="B74" s="4">
        <v>0</v>
      </c>
      <c r="C74" s="4">
        <v>95686.198246527696</v>
      </c>
      <c r="D74" s="4">
        <v>169.36149867876799</v>
      </c>
      <c r="E74" s="4">
        <v>56498200</v>
      </c>
      <c r="F74" s="4">
        <v>-5.38675278425228E-2</v>
      </c>
      <c r="G74" s="4">
        <v>5.5</v>
      </c>
      <c r="H74" s="5" t="s">
        <v>54</v>
      </c>
      <c r="I74" s="4">
        <v>2.8341129109797287</v>
      </c>
      <c r="J74" s="17">
        <v>35918</v>
      </c>
      <c r="K74" s="5" t="s">
        <v>97</v>
      </c>
      <c r="L74" s="5" t="s">
        <v>144</v>
      </c>
      <c r="M74" s="5" t="s">
        <v>810</v>
      </c>
      <c r="N74" s="5" t="s">
        <v>811</v>
      </c>
      <c r="O74" s="2"/>
      <c r="P74" s="1"/>
    </row>
    <row r="75" spans="1:16" ht="24">
      <c r="A75" s="4">
        <v>0.22452042887025014</v>
      </c>
      <c r="B75" s="4">
        <v>0</v>
      </c>
      <c r="C75" s="4">
        <v>105787.199855032</v>
      </c>
      <c r="D75" s="4">
        <v>166.73055077391248</v>
      </c>
      <c r="E75" s="4">
        <v>63448000</v>
      </c>
      <c r="F75" s="4">
        <v>1.77295063734043E-2</v>
      </c>
      <c r="G75" s="4">
        <v>5.5</v>
      </c>
      <c r="H75" s="5" t="s">
        <v>54</v>
      </c>
      <c r="I75" s="4">
        <v>2.9118562654550835</v>
      </c>
      <c r="J75" s="17">
        <v>35947</v>
      </c>
      <c r="K75" s="5" t="s">
        <v>97</v>
      </c>
      <c r="L75" s="5" t="s">
        <v>144</v>
      </c>
      <c r="M75" s="5" t="s">
        <v>812</v>
      </c>
      <c r="N75" s="5" t="s">
        <v>813</v>
      </c>
      <c r="O75" s="2"/>
      <c r="P75" s="1"/>
    </row>
    <row r="76" spans="1:16" ht="24">
      <c r="A76" s="4">
        <v>0.12091976595786169</v>
      </c>
      <c r="B76" s="4">
        <v>0</v>
      </c>
      <c r="C76" s="4">
        <v>56973.717323515099</v>
      </c>
      <c r="D76" s="4">
        <v>166.25924280236691</v>
      </c>
      <c r="E76" s="4">
        <v>34268000</v>
      </c>
      <c r="F76" s="4">
        <v>1.22220422029484E-2</v>
      </c>
      <c r="G76" s="4">
        <v>5.5</v>
      </c>
      <c r="H76" s="5" t="s">
        <v>54</v>
      </c>
      <c r="I76" s="4">
        <v>2.5319011753720706</v>
      </c>
      <c r="J76" s="17">
        <v>35977</v>
      </c>
      <c r="K76" s="5" t="s">
        <v>97</v>
      </c>
      <c r="L76" s="5" t="s">
        <v>144</v>
      </c>
      <c r="M76" s="5" t="s">
        <v>814</v>
      </c>
      <c r="N76" s="5" t="s">
        <v>815</v>
      </c>
      <c r="O76" s="2"/>
      <c r="P76" s="1"/>
    </row>
    <row r="77" spans="1:16" ht="24">
      <c r="A77" s="4">
        <v>4.5715590397174384E-2</v>
      </c>
      <c r="B77" s="4">
        <v>0</v>
      </c>
      <c r="C77" s="4">
        <v>21539.7962767631</v>
      </c>
      <c r="D77" s="4">
        <v>165.69074059048538</v>
      </c>
      <c r="E77" s="4">
        <v>13000000</v>
      </c>
      <c r="F77" s="4">
        <v>-4.0380901098262404E-3</v>
      </c>
      <c r="G77" s="4">
        <v>5.5</v>
      </c>
      <c r="H77" s="5" t="s">
        <v>54</v>
      </c>
      <c r="I77" s="4">
        <v>2.6227891870638156</v>
      </c>
      <c r="J77" s="17">
        <v>36010</v>
      </c>
      <c r="K77" s="5" t="s">
        <v>97</v>
      </c>
      <c r="L77" s="5" t="s">
        <v>144</v>
      </c>
      <c r="M77" s="5" t="s">
        <v>816</v>
      </c>
      <c r="N77" s="5" t="s">
        <v>817</v>
      </c>
      <c r="O77" s="2"/>
      <c r="P77" s="1"/>
    </row>
    <row r="78" spans="1:16" ht="24">
      <c r="A78" s="4">
        <v>8.0434391376867739E-2</v>
      </c>
      <c r="B78" s="4">
        <v>0</v>
      </c>
      <c r="C78" s="4">
        <v>37898.239721962498</v>
      </c>
      <c r="D78" s="4">
        <v>165.63915962396197</v>
      </c>
      <c r="E78" s="4">
        <v>22880000</v>
      </c>
      <c r="F78" s="4">
        <v>5.4970454573630201E-2</v>
      </c>
      <c r="G78" s="4">
        <v>5.5</v>
      </c>
      <c r="H78" s="5" t="s">
        <v>54</v>
      </c>
      <c r="I78" s="4">
        <v>2.7000266127107397</v>
      </c>
      <c r="J78" s="17">
        <v>36039</v>
      </c>
      <c r="K78" s="5" t="s">
        <v>97</v>
      </c>
      <c r="L78" s="5" t="s">
        <v>144</v>
      </c>
      <c r="M78" s="5" t="s">
        <v>818</v>
      </c>
      <c r="N78" s="5" t="s">
        <v>819</v>
      </c>
      <c r="O78" s="2"/>
      <c r="P78" s="1"/>
    </row>
    <row r="79" spans="1:16" ht="24">
      <c r="A79" s="4">
        <v>0.42754305667276832</v>
      </c>
      <c r="B79" s="4">
        <v>0</v>
      </c>
      <c r="C79" s="4">
        <v>201445.28945742801</v>
      </c>
      <c r="D79" s="4">
        <v>164.84884570984289</v>
      </c>
      <c r="E79" s="4">
        <v>122200000</v>
      </c>
      <c r="F79" s="4">
        <v>4.1595184445379997E-2</v>
      </c>
      <c r="G79" s="4">
        <v>5.5</v>
      </c>
      <c r="H79" s="5" t="s">
        <v>54</v>
      </c>
      <c r="I79" s="4">
        <v>2.7827941669104264</v>
      </c>
      <c r="J79" s="17">
        <v>36069</v>
      </c>
      <c r="K79" s="5" t="s">
        <v>97</v>
      </c>
      <c r="L79" s="5" t="s">
        <v>144</v>
      </c>
      <c r="M79" s="5" t="s">
        <v>820</v>
      </c>
      <c r="N79" s="5" t="s">
        <v>821</v>
      </c>
      <c r="O79" s="2"/>
      <c r="P79" s="1"/>
    </row>
    <row r="80" spans="1:16" ht="24">
      <c r="A80" s="4">
        <v>0.23511917765689161</v>
      </c>
      <c r="B80" s="4">
        <v>0</v>
      </c>
      <c r="C80" s="4">
        <v>110781.008043211</v>
      </c>
      <c r="D80" s="4">
        <v>162.62625960541837</v>
      </c>
      <c r="E80" s="4">
        <v>68120000</v>
      </c>
      <c r="F80" s="4">
        <v>2.90066949129094E-2</v>
      </c>
      <c r="G80" s="4">
        <v>5.5</v>
      </c>
      <c r="H80" s="5" t="s">
        <v>54</v>
      </c>
      <c r="I80" s="4">
        <v>2.8679068212324346</v>
      </c>
      <c r="J80" s="17">
        <v>36100</v>
      </c>
      <c r="K80" s="5" t="s">
        <v>97</v>
      </c>
      <c r="L80" s="5" t="s">
        <v>144</v>
      </c>
      <c r="M80" s="5" t="s">
        <v>822</v>
      </c>
      <c r="N80" s="5" t="s">
        <v>823</v>
      </c>
      <c r="O80" s="2"/>
      <c r="P80" s="1"/>
    </row>
    <row r="81" spans="1:16" ht="24">
      <c r="A81" s="4">
        <v>0.245137816556109</v>
      </c>
      <c r="B81" s="4">
        <v>0</v>
      </c>
      <c r="C81" s="4">
        <v>115501.486089863</v>
      </c>
      <c r="D81" s="4">
        <v>157.53066842589061</v>
      </c>
      <c r="E81" s="4">
        <v>73320000</v>
      </c>
      <c r="F81" s="4">
        <v>0.10086598932743</v>
      </c>
      <c r="G81" s="4">
        <v>5.5</v>
      </c>
      <c r="H81" s="5" t="s">
        <v>54</v>
      </c>
      <c r="I81" s="4">
        <v>2.948170409692171</v>
      </c>
      <c r="J81" s="17">
        <v>36130</v>
      </c>
      <c r="K81" s="5" t="s">
        <v>97</v>
      </c>
      <c r="L81" s="5" t="s">
        <v>144</v>
      </c>
      <c r="M81" s="5" t="s">
        <v>824</v>
      </c>
      <c r="N81" s="5" t="s">
        <v>825</v>
      </c>
      <c r="O81" s="2"/>
      <c r="P81" s="1"/>
    </row>
    <row r="82" spans="1:16" ht="24">
      <c r="A82" s="4">
        <v>0.22229616844589214</v>
      </c>
      <c r="B82" s="4">
        <v>0</v>
      </c>
      <c r="C82" s="4">
        <v>104739.195968592</v>
      </c>
      <c r="D82" s="4">
        <v>159.22650648919426</v>
      </c>
      <c r="E82" s="4">
        <v>65780000</v>
      </c>
      <c r="F82" s="4">
        <v>9.1686882376669707E-2</v>
      </c>
      <c r="G82" s="4">
        <v>5.5</v>
      </c>
      <c r="H82" s="5" t="s">
        <v>54</v>
      </c>
      <c r="I82" s="4">
        <v>2.9636134555017031</v>
      </c>
      <c r="J82" s="17">
        <v>36161</v>
      </c>
      <c r="K82" s="5" t="s">
        <v>97</v>
      </c>
      <c r="L82" s="5" t="s">
        <v>144</v>
      </c>
      <c r="M82" s="5" t="s">
        <v>826</v>
      </c>
      <c r="N82" s="5" t="s">
        <v>827</v>
      </c>
      <c r="O82" s="2"/>
      <c r="P82" s="1"/>
    </row>
    <row r="83" spans="1:16" ht="24">
      <c r="A83" s="4">
        <v>0.44442728099661255</v>
      </c>
      <c r="B83" s="4">
        <v>0</v>
      </c>
      <c r="C83" s="4">
        <v>209400.62261767199</v>
      </c>
      <c r="D83" s="4">
        <v>159.16739329406505</v>
      </c>
      <c r="E83" s="4">
        <v>131560000</v>
      </c>
      <c r="F83" s="4">
        <v>8.14587346315373E-2</v>
      </c>
      <c r="G83" s="4">
        <v>5.5</v>
      </c>
      <c r="H83" s="5" t="s">
        <v>54</v>
      </c>
      <c r="I83" s="4">
        <v>3.0488709125869113</v>
      </c>
      <c r="J83" s="17">
        <v>36192</v>
      </c>
      <c r="K83" s="5" t="s">
        <v>97</v>
      </c>
      <c r="L83" s="5" t="s">
        <v>144</v>
      </c>
      <c r="M83" s="5" t="s">
        <v>828</v>
      </c>
      <c r="N83" s="5" t="s">
        <v>829</v>
      </c>
      <c r="O83" s="2"/>
      <c r="P83" s="1"/>
    </row>
    <row r="84" spans="1:16" ht="24">
      <c r="A84" s="4">
        <v>0.33099050570413796</v>
      </c>
      <c r="B84" s="4">
        <v>0</v>
      </c>
      <c r="C84" s="4">
        <v>155952.66298585499</v>
      </c>
      <c r="D84" s="4">
        <v>159.52604642579274</v>
      </c>
      <c r="E84" s="4">
        <v>97760000</v>
      </c>
      <c r="F84" s="4">
        <v>0.15594063103198899</v>
      </c>
      <c r="G84" s="4">
        <v>5.5</v>
      </c>
      <c r="H84" s="5" t="s">
        <v>54</v>
      </c>
      <c r="I84" s="4">
        <v>3.1243661320444471</v>
      </c>
      <c r="J84" s="17">
        <v>36220</v>
      </c>
      <c r="K84" s="5" t="s">
        <v>97</v>
      </c>
      <c r="L84" s="5" t="s">
        <v>144</v>
      </c>
      <c r="M84" s="5" t="s">
        <v>830</v>
      </c>
      <c r="N84" s="5" t="s">
        <v>831</v>
      </c>
      <c r="O84" s="2"/>
      <c r="P84" s="1"/>
    </row>
    <row r="85" spans="1:16" ht="24">
      <c r="A85" s="4">
        <v>0.12952809227772902</v>
      </c>
      <c r="B85" s="4">
        <v>0</v>
      </c>
      <c r="C85" s="4">
        <v>61029.698961352602</v>
      </c>
      <c r="D85" s="4">
        <v>160.77370643138195</v>
      </c>
      <c r="E85" s="4">
        <v>37960000</v>
      </c>
      <c r="F85" s="4">
        <v>0.148072825074195</v>
      </c>
      <c r="G85" s="4">
        <v>5.5</v>
      </c>
      <c r="H85" s="5" t="s">
        <v>54</v>
      </c>
      <c r="I85" s="4">
        <v>3.2120356736009761</v>
      </c>
      <c r="J85" s="17">
        <v>36252</v>
      </c>
      <c r="K85" s="5" t="s">
        <v>97</v>
      </c>
      <c r="L85" s="5" t="s">
        <v>144</v>
      </c>
      <c r="M85" s="5" t="s">
        <v>832</v>
      </c>
      <c r="N85" s="5" t="s">
        <v>833</v>
      </c>
      <c r="O85" s="2"/>
      <c r="P85" s="1"/>
    </row>
    <row r="86" spans="1:16" ht="24">
      <c r="A86" s="4">
        <v>0.24358412787393685</v>
      </c>
      <c r="B86" s="4">
        <v>0</v>
      </c>
      <c r="C86" s="4">
        <v>114769.435220548</v>
      </c>
      <c r="D86" s="4">
        <v>161.10251996146548</v>
      </c>
      <c r="E86" s="4">
        <v>71240000</v>
      </c>
      <c r="F86" s="4">
        <v>0.14072953951358699</v>
      </c>
      <c r="G86" s="4">
        <v>5.5</v>
      </c>
      <c r="H86" s="5" t="s">
        <v>54</v>
      </c>
      <c r="I86" s="4">
        <v>3.2946941344462735</v>
      </c>
      <c r="J86" s="17">
        <v>36282</v>
      </c>
      <c r="K86" s="5" t="s">
        <v>97</v>
      </c>
      <c r="L86" s="5" t="s">
        <v>144</v>
      </c>
      <c r="M86" s="5" t="s">
        <v>834</v>
      </c>
      <c r="N86" s="5" t="s">
        <v>835</v>
      </c>
      <c r="O86" s="2"/>
      <c r="P86" s="1"/>
    </row>
    <row r="87" spans="1:16" ht="24">
      <c r="A87" s="4">
        <v>0.17508301668992599</v>
      </c>
      <c r="B87" s="4">
        <v>0</v>
      </c>
      <c r="C87" s="4">
        <v>82493.794310818193</v>
      </c>
      <c r="D87" s="4">
        <v>160.24435569312004</v>
      </c>
      <c r="E87" s="4">
        <v>51480000</v>
      </c>
      <c r="F87" s="4">
        <v>0.20996623194217601</v>
      </c>
      <c r="G87" s="4">
        <v>5.5</v>
      </c>
      <c r="H87" s="5" t="s">
        <v>54</v>
      </c>
      <c r="I87" s="4">
        <v>3.3745383019224096</v>
      </c>
      <c r="J87" s="17">
        <v>36312</v>
      </c>
      <c r="K87" s="5" t="s">
        <v>97</v>
      </c>
      <c r="L87" s="5" t="s">
        <v>144</v>
      </c>
      <c r="M87" s="5" t="s">
        <v>836</v>
      </c>
      <c r="N87" s="5" t="s">
        <v>837</v>
      </c>
      <c r="O87" s="2"/>
      <c r="P87" s="1"/>
    </row>
    <row r="88" spans="1:16" ht="24">
      <c r="A88" s="4">
        <v>0.14441615638723787</v>
      </c>
      <c r="B88" s="4">
        <v>0</v>
      </c>
      <c r="C88" s="4">
        <v>68044.502119052398</v>
      </c>
      <c r="D88" s="4">
        <v>159.72887821373803</v>
      </c>
      <c r="E88" s="4">
        <v>42600000</v>
      </c>
      <c r="F88" s="4">
        <v>0.203934247374533</v>
      </c>
      <c r="G88" s="4">
        <v>5.5</v>
      </c>
      <c r="H88" s="5" t="s">
        <v>54</v>
      </c>
      <c r="I88" s="4">
        <v>2.9919550698737654</v>
      </c>
      <c r="J88" s="17">
        <v>36342</v>
      </c>
      <c r="K88" s="5" t="s">
        <v>97</v>
      </c>
      <c r="L88" s="5" t="s">
        <v>144</v>
      </c>
      <c r="M88" s="5" t="s">
        <v>838</v>
      </c>
      <c r="N88" s="5" t="s">
        <v>839</v>
      </c>
      <c r="O88" s="2"/>
      <c r="P88" s="1"/>
    </row>
    <row r="89" spans="1:16" ht="24">
      <c r="A89" s="4">
        <v>0.1338970223383352</v>
      </c>
      <c r="B89" s="4">
        <v>0</v>
      </c>
      <c r="C89" s="4">
        <v>63088.205974721503</v>
      </c>
      <c r="D89" s="4">
        <v>159.3136514513169</v>
      </c>
      <c r="E89" s="4">
        <v>39600000</v>
      </c>
      <c r="F89" s="4">
        <v>0.189509936451911</v>
      </c>
      <c r="G89" s="4">
        <v>5.5</v>
      </c>
      <c r="H89" s="5" t="s">
        <v>54</v>
      </c>
      <c r="I89" s="4">
        <v>3.0774895574004799</v>
      </c>
      <c r="J89" s="17">
        <v>36373</v>
      </c>
      <c r="K89" s="5" t="s">
        <v>97</v>
      </c>
      <c r="L89" s="5" t="s">
        <v>144</v>
      </c>
      <c r="M89" s="5" t="s">
        <v>840</v>
      </c>
      <c r="N89" s="5" t="s">
        <v>841</v>
      </c>
      <c r="O89" s="2"/>
      <c r="P89" s="1"/>
    </row>
    <row r="90" spans="1:16" ht="24">
      <c r="A90" s="4">
        <v>0.29476324639723195</v>
      </c>
      <c r="B90" s="4">
        <v>0</v>
      </c>
      <c r="C90" s="4">
        <v>138883.479839432</v>
      </c>
      <c r="D90" s="4">
        <v>158.54278520483103</v>
      </c>
      <c r="E90" s="4">
        <v>87600000</v>
      </c>
      <c r="F90" s="4">
        <v>0.24773170053958801</v>
      </c>
      <c r="G90" s="4">
        <v>5.5</v>
      </c>
      <c r="H90" s="5" t="s">
        <v>54</v>
      </c>
      <c r="I90" s="4">
        <v>3.1594912113834002</v>
      </c>
      <c r="J90" s="17">
        <v>36404</v>
      </c>
      <c r="K90" s="5" t="s">
        <v>97</v>
      </c>
      <c r="L90" s="5" t="s">
        <v>144</v>
      </c>
      <c r="M90" s="5" t="s">
        <v>842</v>
      </c>
      <c r="N90" s="5" t="s">
        <v>843</v>
      </c>
      <c r="O90" s="2"/>
      <c r="P90" s="1"/>
    </row>
    <row r="91" spans="1:16" ht="24">
      <c r="A91" s="4">
        <v>0.16681069621369399</v>
      </c>
      <c r="B91" s="4">
        <v>0</v>
      </c>
      <c r="C91" s="4">
        <v>78596.128410715406</v>
      </c>
      <c r="D91" s="4">
        <v>157.82355102553294</v>
      </c>
      <c r="E91" s="4">
        <v>49800000</v>
      </c>
      <c r="F91" s="4">
        <v>0.23514321100711699</v>
      </c>
      <c r="G91" s="4">
        <v>5.5</v>
      </c>
      <c r="H91" s="5" t="s">
        <v>54</v>
      </c>
      <c r="I91" s="4">
        <v>3.2424051358472554</v>
      </c>
      <c r="J91" s="17">
        <v>36434</v>
      </c>
      <c r="K91" s="5" t="s">
        <v>97</v>
      </c>
      <c r="L91" s="5" t="s">
        <v>144</v>
      </c>
      <c r="M91" s="5" t="s">
        <v>844</v>
      </c>
      <c r="N91" s="5" t="s">
        <v>845</v>
      </c>
      <c r="O91" s="2"/>
      <c r="P91" s="1"/>
    </row>
    <row r="92" spans="1:16" ht="24">
      <c r="A92" s="4">
        <v>4.001413046002892E-2</v>
      </c>
      <c r="B92" s="4">
        <v>0</v>
      </c>
      <c r="C92" s="4">
        <v>18853.441699270199</v>
      </c>
      <c r="D92" s="4">
        <v>157.11201416058501</v>
      </c>
      <c r="E92" s="4">
        <v>12000000</v>
      </c>
      <c r="F92" s="4">
        <v>0.22307924187183301</v>
      </c>
      <c r="G92" s="4">
        <v>5.5</v>
      </c>
      <c r="H92" s="5" t="s">
        <v>54</v>
      </c>
      <c r="I92" s="4">
        <v>3.3276142450510986</v>
      </c>
      <c r="J92" s="17">
        <v>36465</v>
      </c>
      <c r="K92" s="5" t="s">
        <v>97</v>
      </c>
      <c r="L92" s="5" t="s">
        <v>144</v>
      </c>
      <c r="M92" s="5" t="s">
        <v>846</v>
      </c>
      <c r="N92" s="5" t="s">
        <v>847</v>
      </c>
      <c r="O92" s="2"/>
      <c r="P92" s="1"/>
    </row>
    <row r="93" spans="1:16" ht="24">
      <c r="A93" s="4">
        <v>0.18438566342726262</v>
      </c>
      <c r="B93" s="4">
        <v>0</v>
      </c>
      <c r="C93" s="4">
        <v>86876.918619529097</v>
      </c>
      <c r="D93" s="4">
        <v>155.69340254395894</v>
      </c>
      <c r="E93" s="4">
        <v>55800000</v>
      </c>
      <c r="F93" s="4">
        <v>0.29100463330745602</v>
      </c>
      <c r="G93" s="4">
        <v>5.5</v>
      </c>
      <c r="H93" s="5" t="s">
        <v>54</v>
      </c>
      <c r="I93" s="4">
        <v>3.4072607059902822</v>
      </c>
      <c r="J93" s="17">
        <v>36495</v>
      </c>
      <c r="K93" s="5" t="s">
        <v>97</v>
      </c>
      <c r="L93" s="5" t="s">
        <v>144</v>
      </c>
      <c r="M93" s="5" t="s">
        <v>848</v>
      </c>
      <c r="N93" s="5" t="s">
        <v>849</v>
      </c>
      <c r="O93" s="2"/>
      <c r="P93" s="1"/>
    </row>
    <row r="94" spans="1:16" ht="24">
      <c r="A94" s="4">
        <v>0.64631703004868102</v>
      </c>
      <c r="B94" s="4">
        <v>0</v>
      </c>
      <c r="C94" s="4">
        <v>304524.93419644498</v>
      </c>
      <c r="D94" s="4">
        <v>159.60426320568396</v>
      </c>
      <c r="E94" s="4">
        <v>190800000</v>
      </c>
      <c r="F94" s="4">
        <v>0.28103874576091697</v>
      </c>
      <c r="G94" s="4">
        <v>5.5</v>
      </c>
      <c r="H94" s="5" t="s">
        <v>54</v>
      </c>
      <c r="I94" s="4">
        <v>3.419045073487466</v>
      </c>
      <c r="J94" s="17">
        <v>36528</v>
      </c>
      <c r="K94" s="5" t="s">
        <v>97</v>
      </c>
      <c r="L94" s="5" t="s">
        <v>144</v>
      </c>
      <c r="M94" s="5" t="s">
        <v>850</v>
      </c>
      <c r="N94" s="5" t="s">
        <v>851</v>
      </c>
      <c r="O94" s="2"/>
      <c r="P94" s="1"/>
    </row>
    <row r="95" spans="1:16" ht="24">
      <c r="A95" s="4">
        <v>0.44718604897496728</v>
      </c>
      <c r="B95" s="4">
        <v>0</v>
      </c>
      <c r="C95" s="4">
        <v>210700.47021260299</v>
      </c>
      <c r="D95" s="4">
        <v>159.62156834288106</v>
      </c>
      <c r="E95" s="4">
        <v>132000000</v>
      </c>
      <c r="F95" s="4">
        <v>0.27159737861156302</v>
      </c>
      <c r="G95" s="4">
        <v>5.5</v>
      </c>
      <c r="H95" s="5" t="s">
        <v>54</v>
      </c>
      <c r="I95" s="4">
        <v>3.4988890744048731</v>
      </c>
      <c r="J95" s="17">
        <v>36557</v>
      </c>
      <c r="K95" s="5" t="s">
        <v>97</v>
      </c>
      <c r="L95" s="5" t="s">
        <v>144</v>
      </c>
      <c r="M95" s="5" t="s">
        <v>852</v>
      </c>
      <c r="N95" s="5" t="s">
        <v>853</v>
      </c>
      <c r="O95" s="2"/>
      <c r="P95" s="1"/>
    </row>
    <row r="96" spans="1:16" ht="24">
      <c r="A96" s="4">
        <v>0.46845782218979232</v>
      </c>
      <c r="B96" s="4">
        <v>0</v>
      </c>
      <c r="C96" s="4">
        <v>220723.08301300899</v>
      </c>
      <c r="D96" s="4">
        <v>159.94426305290506</v>
      </c>
      <c r="E96" s="4">
        <v>138000000</v>
      </c>
      <c r="F96" s="4">
        <v>0.34083407104015201</v>
      </c>
      <c r="G96" s="4">
        <v>5.5</v>
      </c>
      <c r="H96" s="5" t="s">
        <v>54</v>
      </c>
      <c r="I96" s="4">
        <v>3.5741746390770719</v>
      </c>
      <c r="J96" s="17">
        <v>36586</v>
      </c>
      <c r="K96" s="5" t="s">
        <v>97</v>
      </c>
      <c r="L96" s="5" t="s">
        <v>144</v>
      </c>
      <c r="M96" s="5" t="s">
        <v>854</v>
      </c>
      <c r="N96" s="5" t="s">
        <v>855</v>
      </c>
      <c r="O96" s="2"/>
      <c r="P96" s="1"/>
    </row>
    <row r="97" spans="1:16" ht="24">
      <c r="A97" s="4">
        <v>0.36631262859307534</v>
      </c>
      <c r="B97" s="4">
        <v>0</v>
      </c>
      <c r="C97" s="4">
        <v>172595.37337153399</v>
      </c>
      <c r="D97" s="4">
        <v>160.70332716157728</v>
      </c>
      <c r="E97" s="4">
        <v>107400000</v>
      </c>
      <c r="F97" s="4">
        <v>0.33244174468517201</v>
      </c>
      <c r="G97" s="4">
        <v>5.5</v>
      </c>
      <c r="H97" s="5" t="s">
        <v>54</v>
      </c>
      <c r="I97" s="4">
        <v>3.6619350314223587</v>
      </c>
      <c r="J97" s="17">
        <v>36618</v>
      </c>
      <c r="K97" s="5" t="s">
        <v>97</v>
      </c>
      <c r="L97" s="5" t="s">
        <v>144</v>
      </c>
      <c r="M97" s="5" t="s">
        <v>856</v>
      </c>
      <c r="N97" s="5" t="s">
        <v>857</v>
      </c>
      <c r="O97" s="2"/>
      <c r="P97" s="1"/>
    </row>
    <row r="98" spans="1:16" ht="24">
      <c r="A98" s="4">
        <v>0.19702044820024708</v>
      </c>
      <c r="B98" s="4">
        <v>0</v>
      </c>
      <c r="C98" s="4">
        <v>92830.045061655401</v>
      </c>
      <c r="D98" s="4">
        <v>161.16327267648506</v>
      </c>
      <c r="E98" s="4">
        <v>57600000</v>
      </c>
      <c r="F98" s="4">
        <v>0.32483619892597099</v>
      </c>
      <c r="G98" s="4">
        <v>5.5</v>
      </c>
      <c r="H98" s="5" t="s">
        <v>54</v>
      </c>
      <c r="I98" s="4">
        <v>3.7419882520893664</v>
      </c>
      <c r="J98" s="17">
        <v>36647</v>
      </c>
      <c r="K98" s="5" t="s">
        <v>97</v>
      </c>
      <c r="L98" s="5" t="s">
        <v>144</v>
      </c>
      <c r="M98" s="5" t="s">
        <v>858</v>
      </c>
      <c r="N98" s="5" t="s">
        <v>859</v>
      </c>
      <c r="O98" s="2"/>
      <c r="P98" s="1"/>
    </row>
    <row r="99" spans="1:16" ht="24">
      <c r="A99" s="4">
        <v>0.26073416712570968</v>
      </c>
      <c r="B99" s="4">
        <v>0</v>
      </c>
      <c r="C99" s="4">
        <v>122850.012293102</v>
      </c>
      <c r="D99" s="4">
        <v>159.96095350664322</v>
      </c>
      <c r="E99" s="4">
        <v>76800000</v>
      </c>
      <c r="F99" s="4">
        <v>0.38987672817706998</v>
      </c>
      <c r="G99" s="4">
        <v>5.5</v>
      </c>
      <c r="H99" s="5" t="s">
        <v>54</v>
      </c>
      <c r="I99" s="4">
        <v>3.8239073276817277</v>
      </c>
      <c r="J99" s="17">
        <v>36678</v>
      </c>
      <c r="K99" s="5" t="s">
        <v>97</v>
      </c>
      <c r="L99" s="5" t="s">
        <v>144</v>
      </c>
      <c r="M99" s="5" t="s">
        <v>860</v>
      </c>
      <c r="N99" s="5" t="s">
        <v>861</v>
      </c>
      <c r="O99" s="2"/>
      <c r="P99" s="1"/>
    </row>
    <row r="100" spans="1:16" ht="24">
      <c r="A100" s="4">
        <v>0.18352540795799124</v>
      </c>
      <c r="B100" s="4">
        <v>0</v>
      </c>
      <c r="C100" s="4">
        <v>86471.592397269007</v>
      </c>
      <c r="D100" s="4">
        <v>158.95513308321509</v>
      </c>
      <c r="E100" s="4">
        <v>54400000</v>
      </c>
      <c r="F100" s="4">
        <v>0.38279570281505498</v>
      </c>
      <c r="G100" s="4">
        <v>5.5</v>
      </c>
      <c r="H100" s="5" t="s">
        <v>54</v>
      </c>
      <c r="I100" s="4">
        <v>3.4424774898508104</v>
      </c>
      <c r="J100" s="17">
        <v>36709</v>
      </c>
      <c r="K100" s="5" t="s">
        <v>97</v>
      </c>
      <c r="L100" s="5" t="s">
        <v>144</v>
      </c>
      <c r="M100" s="5" t="s">
        <v>862</v>
      </c>
      <c r="N100" s="5" t="s">
        <v>863</v>
      </c>
      <c r="O100" s="2"/>
      <c r="P100" s="1"/>
    </row>
    <row r="101" spans="1:16" ht="24">
      <c r="A101" s="4">
        <v>0.35463423703231295</v>
      </c>
      <c r="B101" s="4">
        <v>0</v>
      </c>
      <c r="C101" s="4">
        <v>167092.87033321301</v>
      </c>
      <c r="D101" s="4">
        <v>158.53213504099904</v>
      </c>
      <c r="E101" s="4">
        <v>105400000</v>
      </c>
      <c r="F101" s="4">
        <v>0.36968269288539801</v>
      </c>
      <c r="G101" s="4">
        <v>5.5</v>
      </c>
      <c r="H101" s="5" t="s">
        <v>54</v>
      </c>
      <c r="I101" s="4">
        <v>3.5253780971148991</v>
      </c>
      <c r="J101" s="17">
        <v>36739</v>
      </c>
      <c r="K101" s="5" t="s">
        <v>97</v>
      </c>
      <c r="L101" s="5" t="s">
        <v>144</v>
      </c>
      <c r="M101" s="5" t="s">
        <v>864</v>
      </c>
      <c r="N101" s="5" t="s">
        <v>865</v>
      </c>
      <c r="O101" s="2"/>
      <c r="P101" s="1"/>
    </row>
    <row r="102" spans="1:16" ht="24">
      <c r="A102" s="4">
        <v>4.5525666294071065E-2</v>
      </c>
      <c r="B102" s="4">
        <v>0</v>
      </c>
      <c r="C102" s="4">
        <v>21450.309813756699</v>
      </c>
      <c r="D102" s="4">
        <v>157.72286627762278</v>
      </c>
      <c r="E102" s="4">
        <v>13600000</v>
      </c>
      <c r="F102" s="4">
        <v>0.42554411518573698</v>
      </c>
      <c r="G102" s="4">
        <v>5.5</v>
      </c>
      <c r="H102" s="5" t="s">
        <v>54</v>
      </c>
      <c r="I102" s="4">
        <v>3.6067076631191597</v>
      </c>
      <c r="J102" s="17">
        <v>36770</v>
      </c>
      <c r="K102" s="5" t="s">
        <v>97</v>
      </c>
      <c r="L102" s="5" t="s">
        <v>144</v>
      </c>
      <c r="M102" s="5" t="s">
        <v>866</v>
      </c>
      <c r="N102" s="5" t="s">
        <v>867</v>
      </c>
      <c r="O102" s="2"/>
      <c r="P102" s="1"/>
    </row>
    <row r="103" spans="1:16" ht="24">
      <c r="A103" s="4">
        <v>0.11446452226389929</v>
      </c>
      <c r="B103" s="4">
        <v>0</v>
      </c>
      <c r="C103" s="4">
        <v>53932.202757547602</v>
      </c>
      <c r="D103" s="4">
        <v>158.62412575749292</v>
      </c>
      <c r="E103" s="4">
        <v>34000000</v>
      </c>
      <c r="F103" s="4">
        <v>0.41321788585185898</v>
      </c>
      <c r="G103" s="4">
        <v>5.5</v>
      </c>
      <c r="H103" s="5" t="s">
        <v>54</v>
      </c>
      <c r="I103" s="4">
        <v>3.6925250875300528</v>
      </c>
      <c r="J103" s="17">
        <v>36801</v>
      </c>
      <c r="K103" s="5" t="s">
        <v>97</v>
      </c>
      <c r="L103" s="5" t="s">
        <v>144</v>
      </c>
      <c r="M103" s="5" t="s">
        <v>868</v>
      </c>
      <c r="N103" s="5" t="s">
        <v>869</v>
      </c>
      <c r="O103" s="2"/>
      <c r="P103" s="1"/>
    </row>
    <row r="104" spans="1:16" ht="24">
      <c r="A104" s="4">
        <v>0.32694604848863473</v>
      </c>
      <c r="B104" s="4">
        <v>0</v>
      </c>
      <c r="C104" s="4">
        <v>154047.037711957</v>
      </c>
      <c r="D104" s="4">
        <v>159.53504319796707</v>
      </c>
      <c r="E104" s="4">
        <v>96560000</v>
      </c>
      <c r="F104" s="4">
        <v>0.40194069731235399</v>
      </c>
      <c r="G104" s="4">
        <v>5.5</v>
      </c>
      <c r="H104" s="5" t="s">
        <v>54</v>
      </c>
      <c r="I104" s="4">
        <v>3.7750850240576965</v>
      </c>
      <c r="J104" s="17">
        <v>36831</v>
      </c>
      <c r="K104" s="5" t="s">
        <v>97</v>
      </c>
      <c r="L104" s="5" t="s">
        <v>144</v>
      </c>
      <c r="M104" s="5" t="s">
        <v>870</v>
      </c>
      <c r="N104" s="5" t="s">
        <v>871</v>
      </c>
      <c r="O104" s="2"/>
      <c r="P104" s="1"/>
    </row>
    <row r="105" spans="1:16" ht="24">
      <c r="A105" s="4">
        <v>9.1326334505717824E-2</v>
      </c>
      <c r="B105" s="4">
        <v>0</v>
      </c>
      <c r="C105" s="4">
        <v>43030.1921700276</v>
      </c>
      <c r="D105" s="4">
        <v>158.19923591921909</v>
      </c>
      <c r="E105" s="4">
        <v>27200000</v>
      </c>
      <c r="F105" s="4">
        <v>0.46540766537189399</v>
      </c>
      <c r="G105" s="4">
        <v>5.5</v>
      </c>
      <c r="H105" s="5" t="s">
        <v>54</v>
      </c>
      <c r="I105" s="4">
        <v>3.8541409271570455</v>
      </c>
      <c r="J105" s="17">
        <v>36861</v>
      </c>
      <c r="K105" s="5" t="s">
        <v>97</v>
      </c>
      <c r="L105" s="5" t="s">
        <v>144</v>
      </c>
      <c r="M105" s="5" t="s">
        <v>872</v>
      </c>
      <c r="N105" s="5" t="s">
        <v>873</v>
      </c>
      <c r="O105" s="2"/>
      <c r="P105" s="1"/>
    </row>
    <row r="106" spans="1:16" ht="24">
      <c r="A106" s="4">
        <v>0.14477491361518158</v>
      </c>
      <c r="B106" s="4">
        <v>0</v>
      </c>
      <c r="C106" s="4">
        <v>68213.537617349299</v>
      </c>
      <c r="D106" s="4">
        <v>161.79681598043001</v>
      </c>
      <c r="E106" s="4">
        <v>42160000</v>
      </c>
      <c r="F106" s="4">
        <v>0.45622855842113402</v>
      </c>
      <c r="G106" s="4">
        <v>5.5</v>
      </c>
      <c r="H106" s="5" t="s">
        <v>54</v>
      </c>
      <c r="I106" s="4">
        <v>3.8516735069672325</v>
      </c>
      <c r="J106" s="17">
        <v>36892</v>
      </c>
      <c r="K106" s="5" t="s">
        <v>97</v>
      </c>
      <c r="L106" s="5" t="s">
        <v>144</v>
      </c>
      <c r="M106" s="5" t="s">
        <v>874</v>
      </c>
      <c r="N106" s="5" t="s">
        <v>875</v>
      </c>
      <c r="O106" s="2"/>
      <c r="P106" s="1"/>
    </row>
    <row r="107" spans="1:16" ht="24">
      <c r="A107" s="4">
        <v>0.21035671844422993</v>
      </c>
      <c r="B107" s="4">
        <v>0</v>
      </c>
      <c r="C107" s="4">
        <v>99113.690130034607</v>
      </c>
      <c r="D107" s="4">
        <v>161.950474068684</v>
      </c>
      <c r="E107" s="4">
        <v>61200000</v>
      </c>
      <c r="F107" s="4">
        <v>0.44600041067600099</v>
      </c>
      <c r="G107" s="4">
        <v>5.5</v>
      </c>
      <c r="H107" s="5" t="s">
        <v>54</v>
      </c>
      <c r="I107" s="4">
        <v>3.9371806483234186</v>
      </c>
      <c r="J107" s="17">
        <v>36923</v>
      </c>
      <c r="K107" s="5" t="s">
        <v>97</v>
      </c>
      <c r="L107" s="5" t="s">
        <v>144</v>
      </c>
      <c r="M107" s="5" t="s">
        <v>876</v>
      </c>
      <c r="N107" s="5" t="s">
        <v>877</v>
      </c>
      <c r="O107" s="2"/>
      <c r="P107" s="1"/>
    </row>
    <row r="108" spans="1:16" ht="24">
      <c r="A108" s="4">
        <v>0.3516346660413569</v>
      </c>
      <c r="B108" s="4">
        <v>0</v>
      </c>
      <c r="C108" s="4">
        <v>165679.56368002199</v>
      </c>
      <c r="D108" s="4">
        <v>162.43094478433528</v>
      </c>
      <c r="E108" s="4">
        <v>102000000</v>
      </c>
      <c r="F108" s="4">
        <v>0.510516419529914</v>
      </c>
      <c r="G108" s="4">
        <v>5.5</v>
      </c>
      <c r="H108" s="5" t="s">
        <v>54</v>
      </c>
      <c r="I108" s="4">
        <v>4.0118102305357288</v>
      </c>
      <c r="J108" s="17">
        <v>36951</v>
      </c>
      <c r="K108" s="5" t="s">
        <v>97</v>
      </c>
      <c r="L108" s="5" t="s">
        <v>144</v>
      </c>
      <c r="M108" s="5" t="s">
        <v>878</v>
      </c>
      <c r="N108" s="5" t="s">
        <v>879</v>
      </c>
      <c r="O108" s="2"/>
      <c r="P108" s="1"/>
    </row>
    <row r="109" spans="1:16" ht="24">
      <c r="A109" s="4">
        <v>0.45050555836785078</v>
      </c>
      <c r="B109" s="4">
        <v>0</v>
      </c>
      <c r="C109" s="4">
        <v>212264.522113504</v>
      </c>
      <c r="D109" s="4">
        <v>162.58005676585782</v>
      </c>
      <c r="E109" s="4">
        <v>130560000</v>
      </c>
      <c r="F109" s="4">
        <v>0.50212409317493301</v>
      </c>
      <c r="G109" s="4">
        <v>5.5</v>
      </c>
      <c r="H109" s="5" t="s">
        <v>54</v>
      </c>
      <c r="I109" s="4">
        <v>4.0969123688981481</v>
      </c>
      <c r="J109" s="17">
        <v>36982</v>
      </c>
      <c r="K109" s="5" t="s">
        <v>97</v>
      </c>
      <c r="L109" s="5" t="s">
        <v>144</v>
      </c>
      <c r="M109" s="5" t="s">
        <v>880</v>
      </c>
      <c r="N109" s="5" t="s">
        <v>881</v>
      </c>
      <c r="O109" s="2"/>
      <c r="P109" s="1"/>
    </row>
    <row r="110" spans="1:16" ht="24">
      <c r="A110" s="4">
        <v>0.44488239221272674</v>
      </c>
      <c r="B110" s="4">
        <v>0</v>
      </c>
      <c r="C110" s="4">
        <v>209615.05718568701</v>
      </c>
      <c r="D110" s="4">
        <v>162.24075633567105</v>
      </c>
      <c r="E110" s="4">
        <v>129200000</v>
      </c>
      <c r="F110" s="4">
        <v>0.493994027018546</v>
      </c>
      <c r="G110" s="4">
        <v>5.5</v>
      </c>
      <c r="H110" s="5" t="s">
        <v>54</v>
      </c>
      <c r="I110" s="4">
        <v>4.1798627503467598</v>
      </c>
      <c r="J110" s="17">
        <v>37012</v>
      </c>
      <c r="K110" s="5" t="s">
        <v>97</v>
      </c>
      <c r="L110" s="5" t="s">
        <v>144</v>
      </c>
      <c r="M110" s="5" t="s">
        <v>882</v>
      </c>
      <c r="N110" s="5" t="s">
        <v>883</v>
      </c>
      <c r="O110" s="2"/>
      <c r="P110" s="1"/>
    </row>
    <row r="111" spans="1:16" ht="24">
      <c r="A111" s="4">
        <v>0.32389880473612859</v>
      </c>
      <c r="B111" s="4">
        <v>0</v>
      </c>
      <c r="C111" s="4">
        <v>152611.269102947</v>
      </c>
      <c r="D111" s="4">
        <v>160.30595494007036</v>
      </c>
      <c r="E111" s="4">
        <v>95200000</v>
      </c>
      <c r="F111" s="4">
        <v>0.55510065329074698</v>
      </c>
      <c r="G111" s="4">
        <v>5.5</v>
      </c>
      <c r="H111" s="5" t="s">
        <v>54</v>
      </c>
      <c r="I111" s="4">
        <v>4.2611449372989094</v>
      </c>
      <c r="J111" s="17">
        <v>37043</v>
      </c>
      <c r="K111" s="5" t="s">
        <v>97</v>
      </c>
      <c r="L111" s="5" t="s">
        <v>144</v>
      </c>
      <c r="M111" s="5" t="s">
        <v>884</v>
      </c>
      <c r="N111" s="5" t="s">
        <v>885</v>
      </c>
      <c r="O111" s="2"/>
      <c r="P111" s="1"/>
    </row>
    <row r="112" spans="1:16" ht="24">
      <c r="A112" s="4">
        <v>0.3357308607662533</v>
      </c>
      <c r="B112" s="4">
        <v>0</v>
      </c>
      <c r="C112" s="4">
        <v>158186.17416727901</v>
      </c>
      <c r="D112" s="4">
        <v>160.10746373206376</v>
      </c>
      <c r="E112" s="4">
        <v>98800000</v>
      </c>
      <c r="F112" s="4">
        <v>0.54801962792873304</v>
      </c>
      <c r="G112" s="4">
        <v>5.5</v>
      </c>
      <c r="H112" s="5" t="s">
        <v>54</v>
      </c>
      <c r="I112" s="4">
        <v>3.8758661254938818</v>
      </c>
      <c r="J112" s="17">
        <v>37073</v>
      </c>
      <c r="K112" s="5" t="s">
        <v>97</v>
      </c>
      <c r="L112" s="5" t="s">
        <v>144</v>
      </c>
      <c r="M112" s="5" t="s">
        <v>886</v>
      </c>
      <c r="N112" s="5" t="s">
        <v>887</v>
      </c>
      <c r="O112" s="2"/>
      <c r="P112" s="1"/>
    </row>
    <row r="113" spans="1:16" ht="24">
      <c r="A113" s="4">
        <v>0.30900066338338827</v>
      </c>
      <c r="B113" s="4">
        <v>0</v>
      </c>
      <c r="C113" s="4">
        <v>145591.71785462101</v>
      </c>
      <c r="D113" s="4">
        <v>159.64004150725987</v>
      </c>
      <c r="E113" s="4">
        <v>91200000</v>
      </c>
      <c r="F113" s="4">
        <v>0.53516887819766901</v>
      </c>
      <c r="G113" s="4">
        <v>5.5</v>
      </c>
      <c r="H113" s="5" t="s">
        <v>54</v>
      </c>
      <c r="I113" s="4">
        <v>3.9616621342816249</v>
      </c>
      <c r="J113" s="17">
        <v>37104</v>
      </c>
      <c r="K113" s="5" t="s">
        <v>97</v>
      </c>
      <c r="L113" s="5" t="s">
        <v>144</v>
      </c>
      <c r="M113" s="5" t="s">
        <v>888</v>
      </c>
      <c r="N113" s="5" t="s">
        <v>889</v>
      </c>
      <c r="O113" s="2"/>
      <c r="P113" s="1"/>
    </row>
    <row r="114" spans="1:16" ht="24">
      <c r="A114" s="4">
        <v>0.4348953600287021</v>
      </c>
      <c r="B114" s="4">
        <v>0</v>
      </c>
      <c r="C114" s="4">
        <v>204909.471262276</v>
      </c>
      <c r="D114" s="4">
        <v>158.59866196770588</v>
      </c>
      <c r="E114" s="4">
        <v>129200000</v>
      </c>
      <c r="F114" s="4">
        <v>0.58840769851207597</v>
      </c>
      <c r="G114" s="4">
        <v>5.5</v>
      </c>
      <c r="H114" s="5" t="s">
        <v>54</v>
      </c>
      <c r="I114" s="4">
        <v>4.0450368688937264</v>
      </c>
      <c r="J114" s="17">
        <v>37136</v>
      </c>
      <c r="K114" s="5" t="s">
        <v>97</v>
      </c>
      <c r="L114" s="5" t="s">
        <v>144</v>
      </c>
      <c r="M114" s="5" t="s">
        <v>890</v>
      </c>
      <c r="N114" s="5" t="s">
        <v>891</v>
      </c>
      <c r="O114" s="2"/>
      <c r="P114" s="1"/>
    </row>
    <row r="115" spans="1:16" ht="24">
      <c r="A115" s="4">
        <v>0.25506495207806235</v>
      </c>
      <c r="B115" s="4">
        <v>0</v>
      </c>
      <c r="C115" s="4">
        <v>120178.85052717999</v>
      </c>
      <c r="D115" s="4">
        <v>158.13006648313157</v>
      </c>
      <c r="E115" s="4">
        <v>76000000</v>
      </c>
      <c r="F115" s="4">
        <v>0.57739277017116397</v>
      </c>
      <c r="G115" s="4">
        <v>5.5</v>
      </c>
      <c r="H115" s="5" t="s">
        <v>54</v>
      </c>
      <c r="I115" s="4">
        <v>4.1254732621756247</v>
      </c>
      <c r="J115" s="17">
        <v>37165</v>
      </c>
      <c r="K115" s="5" t="s">
        <v>97</v>
      </c>
      <c r="L115" s="5" t="s">
        <v>144</v>
      </c>
      <c r="M115" s="5" t="s">
        <v>892</v>
      </c>
      <c r="N115" s="5" t="s">
        <v>893</v>
      </c>
      <c r="O115" s="2"/>
      <c r="P115" s="1"/>
    </row>
    <row r="116" spans="1:16" ht="24">
      <c r="A116" s="4">
        <v>0.30547456650391164</v>
      </c>
      <c r="B116" s="4">
        <v>0</v>
      </c>
      <c r="C116" s="4">
        <v>143930.32821104</v>
      </c>
      <c r="D116" s="4">
        <v>157.81834233666666</v>
      </c>
      <c r="E116" s="4">
        <v>91200000</v>
      </c>
      <c r="F116" s="4">
        <v>0.56611558163165898</v>
      </c>
      <c r="G116" s="4">
        <v>5.5</v>
      </c>
      <c r="H116" s="5" t="s">
        <v>54</v>
      </c>
      <c r="I116" s="4">
        <v>4.210905643081106</v>
      </c>
      <c r="J116" s="17">
        <v>37196</v>
      </c>
      <c r="K116" s="5" t="s">
        <v>97</v>
      </c>
      <c r="L116" s="5" t="s">
        <v>144</v>
      </c>
      <c r="M116" s="5" t="s">
        <v>894</v>
      </c>
      <c r="N116" s="5" t="s">
        <v>895</v>
      </c>
      <c r="O116" s="2"/>
      <c r="P116" s="1"/>
    </row>
    <row r="117" spans="1:16" ht="24">
      <c r="A117" s="4">
        <v>0.10141869645892422</v>
      </c>
      <c r="B117" s="4">
        <v>0</v>
      </c>
      <c r="C117" s="4">
        <v>47785.4062782732</v>
      </c>
      <c r="D117" s="4">
        <v>157.18883644168815</v>
      </c>
      <c r="E117" s="4">
        <v>30400000</v>
      </c>
      <c r="F117" s="4">
        <v>0.62538638651370904</v>
      </c>
      <c r="G117" s="4">
        <v>5.5</v>
      </c>
      <c r="H117" s="5" t="s">
        <v>54</v>
      </c>
      <c r="I117" s="4">
        <v>4.2921377142306394</v>
      </c>
      <c r="J117" s="17">
        <v>37227</v>
      </c>
      <c r="K117" s="5" t="s">
        <v>97</v>
      </c>
      <c r="L117" s="5" t="s">
        <v>144</v>
      </c>
      <c r="M117" s="5" t="s">
        <v>896</v>
      </c>
      <c r="N117" s="5" t="s">
        <v>897</v>
      </c>
      <c r="O117" s="2"/>
      <c r="P117" s="1"/>
    </row>
    <row r="118" spans="1:16" ht="24">
      <c r="A118" s="4">
        <v>0.69096308796871508</v>
      </c>
      <c r="B118" s="4">
        <v>0</v>
      </c>
      <c r="C118" s="4">
        <v>325560.79928761401</v>
      </c>
      <c r="D118" s="4">
        <v>161.64885764032471</v>
      </c>
      <c r="E118" s="4">
        <v>201400000</v>
      </c>
      <c r="F118" s="4">
        <v>0.61646953976154195</v>
      </c>
      <c r="G118" s="4">
        <v>5.5</v>
      </c>
      <c r="H118" s="5" t="s">
        <v>54</v>
      </c>
      <c r="I118" s="4">
        <v>4.2786050949248455</v>
      </c>
      <c r="J118" s="17">
        <v>37257</v>
      </c>
      <c r="K118" s="5" t="s">
        <v>97</v>
      </c>
      <c r="L118" s="5" t="s">
        <v>144</v>
      </c>
      <c r="M118" s="5" t="s">
        <v>898</v>
      </c>
      <c r="N118" s="5" t="s">
        <v>899</v>
      </c>
      <c r="O118" s="2"/>
      <c r="P118" s="1"/>
    </row>
    <row r="119" spans="1:16" ht="24">
      <c r="A119" s="4">
        <v>0.66548753510836145</v>
      </c>
      <c r="B119" s="4">
        <v>0</v>
      </c>
      <c r="C119" s="4">
        <v>313557.493328257</v>
      </c>
      <c r="D119" s="4">
        <v>161.794372202403</v>
      </c>
      <c r="E119" s="4">
        <v>193800000</v>
      </c>
      <c r="F119" s="4">
        <v>0.60650365221500302</v>
      </c>
      <c r="G119" s="4">
        <v>5.5</v>
      </c>
      <c r="H119" s="5" t="s">
        <v>54</v>
      </c>
      <c r="I119" s="4">
        <v>4.3642077993895629</v>
      </c>
      <c r="J119" s="17">
        <v>37288</v>
      </c>
      <c r="K119" s="5" t="s">
        <v>97</v>
      </c>
      <c r="L119" s="5" t="s">
        <v>144</v>
      </c>
      <c r="M119" s="5" t="s">
        <v>900</v>
      </c>
      <c r="N119" s="5" t="s">
        <v>901</v>
      </c>
      <c r="O119" s="2"/>
      <c r="P119" s="1"/>
    </row>
    <row r="120" spans="1:16" ht="24">
      <c r="A120" s="4">
        <v>0.51474075160320332</v>
      </c>
      <c r="B120" s="4">
        <v>0</v>
      </c>
      <c r="C120" s="4">
        <v>242530.19218507601</v>
      </c>
      <c r="D120" s="4">
        <v>159.55933696386577</v>
      </c>
      <c r="E120" s="4">
        <v>152000000</v>
      </c>
      <c r="F120" s="4">
        <v>0.66682349789142503</v>
      </c>
      <c r="G120" s="4">
        <v>5.5</v>
      </c>
      <c r="H120" s="5" t="s">
        <v>54</v>
      </c>
      <c r="I120" s="4">
        <v>4.4381889904604446</v>
      </c>
      <c r="J120" s="17">
        <v>37316</v>
      </c>
      <c r="K120" s="5" t="s">
        <v>97</v>
      </c>
      <c r="L120" s="5" t="s">
        <v>144</v>
      </c>
      <c r="M120" s="5" t="s">
        <v>902</v>
      </c>
      <c r="N120" s="5" t="s">
        <v>903</v>
      </c>
      <c r="O120" s="2"/>
      <c r="P120" s="1"/>
    </row>
    <row r="121" spans="1:16" ht="24">
      <c r="A121" s="4">
        <v>0.22980229253525886</v>
      </c>
      <c r="B121" s="4">
        <v>0</v>
      </c>
      <c r="C121" s="4">
        <v>108275.85342633</v>
      </c>
      <c r="D121" s="4">
        <v>158.29803132504387</v>
      </c>
      <c r="E121" s="4">
        <v>68400000</v>
      </c>
      <c r="F121" s="4">
        <v>0.65843117153644504</v>
      </c>
      <c r="G121" s="4">
        <v>5.5</v>
      </c>
      <c r="H121" s="5" t="s">
        <v>54</v>
      </c>
      <c r="I121" s="4">
        <v>4.5233576948527938</v>
      </c>
      <c r="J121" s="17">
        <v>37347</v>
      </c>
      <c r="K121" s="5" t="s">
        <v>97</v>
      </c>
      <c r="L121" s="5" t="s">
        <v>144</v>
      </c>
      <c r="M121" s="5" t="s">
        <v>904</v>
      </c>
      <c r="N121" s="5" t="s">
        <v>905</v>
      </c>
      <c r="O121" s="2"/>
      <c r="P121" s="1"/>
    </row>
    <row r="122" spans="1:16" ht="24">
      <c r="A122" s="4">
        <v>0.25406551158734952</v>
      </c>
      <c r="B122" s="4">
        <v>0</v>
      </c>
      <c r="C122" s="4">
        <v>119707.944554542</v>
      </c>
      <c r="D122" s="4">
        <v>157.51045336123946</v>
      </c>
      <c r="E122" s="4">
        <v>76000000</v>
      </c>
      <c r="F122" s="4">
        <v>0.65003884518146404</v>
      </c>
      <c r="G122" s="4">
        <v>5.5</v>
      </c>
      <c r="H122" s="5" t="s">
        <v>54</v>
      </c>
      <c r="I122" s="4">
        <v>4.6064957088026723</v>
      </c>
      <c r="J122" s="17">
        <v>37377</v>
      </c>
      <c r="K122" s="5" t="s">
        <v>97</v>
      </c>
      <c r="L122" s="5" t="s">
        <v>144</v>
      </c>
      <c r="M122" s="5" t="s">
        <v>906</v>
      </c>
      <c r="N122" s="5" t="s">
        <v>907</v>
      </c>
      <c r="O122" s="2"/>
      <c r="P122" s="1"/>
    </row>
    <row r="123" spans="1:16" ht="24">
      <c r="A123" s="4">
        <v>0.42398600848679541</v>
      </c>
      <c r="B123" s="4">
        <v>0</v>
      </c>
      <c r="C123" s="4">
        <v>199769.31649925699</v>
      </c>
      <c r="D123" s="4">
        <v>154.62021400871285</v>
      </c>
      <c r="E123" s="4">
        <v>129200000</v>
      </c>
      <c r="F123" s="4">
        <v>0.70773608887195505</v>
      </c>
      <c r="G123" s="4">
        <v>5.5</v>
      </c>
      <c r="H123" s="5" t="s">
        <v>54</v>
      </c>
      <c r="I123" s="4">
        <v>4.6898204618546897</v>
      </c>
      <c r="J123" s="17">
        <v>37409</v>
      </c>
      <c r="K123" s="5" t="s">
        <v>97</v>
      </c>
      <c r="L123" s="5" t="s">
        <v>144</v>
      </c>
      <c r="M123" s="5" t="s">
        <v>908</v>
      </c>
      <c r="N123" s="5" t="s">
        <v>909</v>
      </c>
      <c r="O123" s="2"/>
      <c r="P123" s="1"/>
    </row>
    <row r="124" spans="1:16" ht="24">
      <c r="A124" s="4">
        <v>0.15068301335608383</v>
      </c>
      <c r="B124" s="4">
        <v>0</v>
      </c>
      <c r="C124" s="4">
        <v>70997.254587779098</v>
      </c>
      <c r="D124" s="4">
        <v>153.67371122895909</v>
      </c>
      <c r="E124" s="4">
        <v>46200000</v>
      </c>
      <c r="F124" s="4">
        <v>0.70065506350994</v>
      </c>
      <c r="G124" s="4">
        <v>5.5</v>
      </c>
      <c r="H124" s="5" t="s">
        <v>54</v>
      </c>
      <c r="I124" s="4">
        <v>4.3009234618072849</v>
      </c>
      <c r="J124" s="17">
        <v>37438</v>
      </c>
      <c r="K124" s="5" t="s">
        <v>97</v>
      </c>
      <c r="L124" s="5" t="s">
        <v>144</v>
      </c>
      <c r="M124" s="5" t="s">
        <v>910</v>
      </c>
      <c r="N124" s="5" t="s">
        <v>911</v>
      </c>
      <c r="O124" s="2"/>
      <c r="P124" s="1"/>
    </row>
    <row r="125" spans="1:16" ht="24">
      <c r="A125" s="4">
        <v>0.43264470810900585</v>
      </c>
      <c r="B125" s="4">
        <v>0</v>
      </c>
      <c r="C125" s="4">
        <v>203849.032505629</v>
      </c>
      <c r="D125" s="4">
        <v>151.67338728097394</v>
      </c>
      <c r="E125" s="4">
        <v>134400000</v>
      </c>
      <c r="F125" s="4">
        <v>0.68832883417606205</v>
      </c>
      <c r="G125" s="4">
        <v>5.5</v>
      </c>
      <c r="H125" s="5" t="s">
        <v>54</v>
      </c>
      <c r="I125" s="4">
        <v>4.3868700163482419</v>
      </c>
      <c r="J125" s="17">
        <v>37469</v>
      </c>
      <c r="K125" s="5" t="s">
        <v>97</v>
      </c>
      <c r="L125" s="5" t="s">
        <v>144</v>
      </c>
      <c r="M125" s="5" t="s">
        <v>912</v>
      </c>
      <c r="N125" s="5" t="s">
        <v>913</v>
      </c>
      <c r="O125" s="2"/>
      <c r="P125" s="1"/>
    </row>
    <row r="126" spans="1:16" ht="24">
      <c r="A126" s="4">
        <v>0.4286311177418286</v>
      </c>
      <c r="B126" s="4">
        <v>0</v>
      </c>
      <c r="C126" s="4">
        <v>201957.95075219899</v>
      </c>
      <c r="D126" s="4">
        <v>150.26633240490997</v>
      </c>
      <c r="E126" s="4">
        <v>134400000</v>
      </c>
      <c r="F126" s="4">
        <v>0.73973183310031798</v>
      </c>
      <c r="G126" s="4">
        <v>5.5</v>
      </c>
      <c r="H126" s="5" t="s">
        <v>54</v>
      </c>
      <c r="I126" s="4">
        <v>4.4667710877481239</v>
      </c>
      <c r="J126" s="17">
        <v>37500</v>
      </c>
      <c r="K126" s="5" t="s">
        <v>97</v>
      </c>
      <c r="L126" s="5" t="s">
        <v>144</v>
      </c>
      <c r="M126" s="5" t="s">
        <v>914</v>
      </c>
      <c r="N126" s="5" t="s">
        <v>915</v>
      </c>
      <c r="O126" s="2"/>
      <c r="P126" s="1"/>
    </row>
    <row r="127" spans="1:16" ht="24">
      <c r="A127" s="4">
        <v>2.6885518917037055E-2</v>
      </c>
      <c r="B127" s="4">
        <v>0</v>
      </c>
      <c r="C127" s="4">
        <v>12667.6390972265</v>
      </c>
      <c r="D127" s="4">
        <v>150.80522734793453</v>
      </c>
      <c r="E127" s="4">
        <v>8400000</v>
      </c>
      <c r="F127" s="4">
        <v>0.72871690475940598</v>
      </c>
      <c r="G127" s="4">
        <v>5.5</v>
      </c>
      <c r="H127" s="5" t="s">
        <v>54</v>
      </c>
      <c r="I127" s="4">
        <v>4.5501392376774863</v>
      </c>
      <c r="J127" s="17">
        <v>37530</v>
      </c>
      <c r="K127" s="5" t="s">
        <v>97</v>
      </c>
      <c r="L127" s="5" t="s">
        <v>144</v>
      </c>
      <c r="M127" s="5" t="s">
        <v>916</v>
      </c>
      <c r="N127" s="5" t="s">
        <v>917</v>
      </c>
      <c r="O127" s="2"/>
      <c r="P127" s="1"/>
    </row>
    <row r="128" spans="1:16" ht="24">
      <c r="A128" s="4">
        <v>5.4809888690619202E-2</v>
      </c>
      <c r="B128" s="4">
        <v>0</v>
      </c>
      <c r="C128" s="4">
        <v>25824.7531332543</v>
      </c>
      <c r="D128" s="4">
        <v>153.7187686503232</v>
      </c>
      <c r="E128" s="4">
        <v>16800000</v>
      </c>
      <c r="F128" s="4">
        <v>0.75468066442012705</v>
      </c>
      <c r="G128" s="4">
        <v>5.5</v>
      </c>
      <c r="H128" s="5" t="s">
        <v>54</v>
      </c>
      <c r="I128" s="4">
        <v>4.7833505415518962</v>
      </c>
      <c r="J128" s="17">
        <v>37654</v>
      </c>
      <c r="K128" s="5" t="s">
        <v>97</v>
      </c>
      <c r="L128" s="5" t="s">
        <v>144</v>
      </c>
      <c r="M128" s="5" t="s">
        <v>918</v>
      </c>
      <c r="N128" s="5" t="s">
        <v>919</v>
      </c>
      <c r="O128" s="2"/>
      <c r="P128" s="1"/>
    </row>
    <row r="129" spans="1:16" ht="24">
      <c r="A129" s="4">
        <v>0.38008083541196969</v>
      </c>
      <c r="B129" s="4">
        <v>0</v>
      </c>
      <c r="C129" s="4">
        <v>179082.533821586</v>
      </c>
      <c r="D129" s="4">
        <v>152.28106617481802</v>
      </c>
      <c r="E129" s="4">
        <v>117600000</v>
      </c>
      <c r="F129" s="4">
        <v>0.80372332155704396</v>
      </c>
      <c r="G129" s="4">
        <v>5.5</v>
      </c>
      <c r="H129" s="5" t="s">
        <v>54</v>
      </c>
      <c r="I129" s="4">
        <v>4.939138567235096</v>
      </c>
      <c r="J129" s="17">
        <v>37712</v>
      </c>
      <c r="K129" s="5" t="s">
        <v>97</v>
      </c>
      <c r="L129" s="5" t="s">
        <v>144</v>
      </c>
      <c r="M129" s="5" t="s">
        <v>920</v>
      </c>
      <c r="N129" s="5" t="s">
        <v>921</v>
      </c>
      <c r="O129" s="2"/>
      <c r="P129" s="1"/>
    </row>
    <row r="130" spans="1:16" ht="24">
      <c r="A130" s="4">
        <v>0.43341546048558821</v>
      </c>
      <c r="B130" s="4">
        <v>0</v>
      </c>
      <c r="C130" s="4">
        <v>204212.18759183001</v>
      </c>
      <c r="D130" s="4">
        <v>151.94359195820684</v>
      </c>
      <c r="E130" s="4">
        <v>134400000</v>
      </c>
      <c r="F130" s="4">
        <v>0.79506873500346997</v>
      </c>
      <c r="G130" s="4">
        <v>5.5</v>
      </c>
      <c r="H130" s="5" t="s">
        <v>54</v>
      </c>
      <c r="I130" s="4">
        <v>5.02518104816314</v>
      </c>
      <c r="J130" s="17">
        <v>37743</v>
      </c>
      <c r="K130" s="5" t="s">
        <v>97</v>
      </c>
      <c r="L130" s="5" t="s">
        <v>144</v>
      </c>
      <c r="M130" s="5" t="s">
        <v>922</v>
      </c>
      <c r="N130" s="5" t="s">
        <v>923</v>
      </c>
      <c r="O130" s="2"/>
      <c r="P130" s="1"/>
    </row>
    <row r="131" spans="1:16" ht="24">
      <c r="A131" s="4">
        <v>0.21638500641713806</v>
      </c>
      <c r="B131" s="4">
        <v>0</v>
      </c>
      <c r="C131" s="4">
        <v>101954.036141231</v>
      </c>
      <c r="D131" s="4">
        <v>151.71731568635565</v>
      </c>
      <c r="E131" s="4">
        <v>67200000</v>
      </c>
      <c r="F131" s="4">
        <v>0.85040563690662296</v>
      </c>
      <c r="G131" s="4">
        <v>5.5</v>
      </c>
      <c r="H131" s="5" t="s">
        <v>54</v>
      </c>
      <c r="I131" s="4">
        <v>5.1022950173337502</v>
      </c>
      <c r="J131" s="17">
        <v>37773</v>
      </c>
      <c r="K131" s="5" t="s">
        <v>97</v>
      </c>
      <c r="L131" s="5" t="s">
        <v>144</v>
      </c>
      <c r="M131" s="5" t="s">
        <v>924</v>
      </c>
      <c r="N131" s="5" t="s">
        <v>925</v>
      </c>
      <c r="O131" s="2"/>
      <c r="P131" s="1"/>
    </row>
    <row r="132" spans="1:16" ht="24">
      <c r="A132" s="4">
        <v>1.6137092828337936</v>
      </c>
      <c r="B132" s="4">
        <v>0</v>
      </c>
      <c r="C132" s="4">
        <v>760330.75150462904</v>
      </c>
      <c r="D132" s="4">
        <v>153.04564241236491</v>
      </c>
      <c r="E132" s="4">
        <v>496800000</v>
      </c>
      <c r="F132" s="4">
        <v>0.84306235134601504</v>
      </c>
      <c r="G132" s="4">
        <v>5.5</v>
      </c>
      <c r="H132" s="5" t="s">
        <v>54</v>
      </c>
      <c r="I132" s="4">
        <v>4.7153279059547453</v>
      </c>
      <c r="J132" s="17">
        <v>37803</v>
      </c>
      <c r="K132" s="5" t="s">
        <v>97</v>
      </c>
      <c r="L132" s="5" t="s">
        <v>144</v>
      </c>
      <c r="M132" s="5" t="s">
        <v>926</v>
      </c>
      <c r="N132" s="5" t="s">
        <v>927</v>
      </c>
      <c r="O132" s="2"/>
      <c r="P132" s="1"/>
    </row>
    <row r="133" spans="1:16" ht="24">
      <c r="A133" s="4">
        <v>1.1722257025726666</v>
      </c>
      <c r="B133" s="4">
        <v>0</v>
      </c>
      <c r="C133" s="4">
        <v>552317.11117442697</v>
      </c>
      <c r="D133" s="4">
        <v>153.93453488696403</v>
      </c>
      <c r="E133" s="4">
        <v>358800000</v>
      </c>
      <c r="F133" s="4">
        <v>0.83099838221072997</v>
      </c>
      <c r="G133" s="4">
        <v>5.5</v>
      </c>
      <c r="H133" s="5" t="s">
        <v>54</v>
      </c>
      <c r="I133" s="4">
        <v>4.8014884072757811</v>
      </c>
      <c r="J133" s="17">
        <v>37834</v>
      </c>
      <c r="K133" s="5" t="s">
        <v>97</v>
      </c>
      <c r="L133" s="5" t="s">
        <v>144</v>
      </c>
      <c r="M133" s="5" t="s">
        <v>928</v>
      </c>
      <c r="N133" s="5" t="s">
        <v>929</v>
      </c>
      <c r="O133" s="2"/>
      <c r="P133" s="1"/>
    </row>
    <row r="134" spans="1:16">
      <c r="A134" s="9">
        <v>24.310573086311717</v>
      </c>
      <c r="B134" s="10"/>
      <c r="C134" s="9">
        <v>11454402.909403967</v>
      </c>
      <c r="D134" s="10"/>
      <c r="E134" s="9">
        <v>7023137617</v>
      </c>
      <c r="F134" s="9">
        <v>0.29926225824828551</v>
      </c>
      <c r="G134" s="10"/>
      <c r="H134" s="10"/>
      <c r="I134" s="9">
        <v>3.4955827161301611</v>
      </c>
      <c r="J134" s="10"/>
      <c r="K134" s="10"/>
      <c r="L134" s="10"/>
      <c r="M134" s="10"/>
      <c r="N134" s="11" t="s">
        <v>930</v>
      </c>
      <c r="O134" s="2"/>
      <c r="P134" s="1"/>
    </row>
    <row r="135" spans="1:16" ht="15.2" customHeight="1">
      <c r="A135" s="31" t="s">
        <v>931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2"/>
      <c r="P135" s="1"/>
    </row>
    <row r="136" spans="1:16">
      <c r="A136" s="4">
        <v>2.1223780304037449E-11</v>
      </c>
      <c r="B136" s="4">
        <v>0</v>
      </c>
      <c r="C136" s="4">
        <v>1.0000000000000001E-5</v>
      </c>
      <c r="D136" s="4">
        <v>0</v>
      </c>
      <c r="E136" s="4">
        <v>0</v>
      </c>
      <c r="F136" s="4">
        <v>0</v>
      </c>
      <c r="G136" s="4">
        <v>0</v>
      </c>
      <c r="H136" s="5" t="s">
        <v>56</v>
      </c>
      <c r="I136" s="4">
        <v>0</v>
      </c>
      <c r="J136" s="14"/>
      <c r="K136" s="5"/>
      <c r="L136" s="5" t="s">
        <v>56</v>
      </c>
      <c r="M136" s="5" t="s">
        <v>56</v>
      </c>
      <c r="N136" s="5" t="s">
        <v>56</v>
      </c>
      <c r="O136" s="2"/>
      <c r="P136" s="1"/>
    </row>
    <row r="137" spans="1:16" ht="25.5">
      <c r="A137" s="9">
        <v>2.1223780304037449E-11</v>
      </c>
      <c r="B137" s="10"/>
      <c r="C137" s="9">
        <v>1.0000000000000001E-5</v>
      </c>
      <c r="D137" s="10"/>
      <c r="E137" s="9">
        <v>0</v>
      </c>
      <c r="F137" s="9">
        <v>0</v>
      </c>
      <c r="G137" s="10"/>
      <c r="H137" s="10"/>
      <c r="I137" s="9">
        <v>0</v>
      </c>
      <c r="J137" s="10"/>
      <c r="K137" s="10"/>
      <c r="L137" s="10"/>
      <c r="M137" s="10"/>
      <c r="N137" s="11" t="s">
        <v>932</v>
      </c>
      <c r="O137" s="2"/>
      <c r="P137" s="1"/>
    </row>
    <row r="138" spans="1:16" ht="15.2" customHeight="1">
      <c r="A138" s="31" t="s">
        <v>542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2"/>
      <c r="P138" s="1"/>
    </row>
    <row r="139" spans="1:16" ht="36">
      <c r="A139" s="4">
        <v>24.945239150768771</v>
      </c>
      <c r="B139" s="4">
        <v>0</v>
      </c>
      <c r="C139" s="4">
        <v>11753438.2628449</v>
      </c>
      <c r="D139" s="4">
        <v>93.378468679983527</v>
      </c>
      <c r="E139" s="4">
        <v>12586882639</v>
      </c>
      <c r="F139" s="4">
        <v>2.11161493194103</v>
      </c>
      <c r="G139" s="4">
        <v>0</v>
      </c>
      <c r="H139" s="5" t="s">
        <v>54</v>
      </c>
      <c r="I139" s="4">
        <v>11.92049175816638</v>
      </c>
      <c r="J139" s="14">
        <v>41425</v>
      </c>
      <c r="K139" s="5" t="s">
        <v>97</v>
      </c>
      <c r="L139" s="5" t="s">
        <v>144</v>
      </c>
      <c r="M139" s="5" t="s">
        <v>933</v>
      </c>
      <c r="N139" s="5" t="s">
        <v>934</v>
      </c>
      <c r="O139" s="2"/>
      <c r="P139" s="1"/>
    </row>
    <row r="140" spans="1:16">
      <c r="A140" s="9">
        <v>24.945239150768771</v>
      </c>
      <c r="B140" s="10"/>
      <c r="C140" s="9">
        <v>11753438.2628449</v>
      </c>
      <c r="D140" s="10"/>
      <c r="E140" s="9">
        <v>12586882639</v>
      </c>
      <c r="F140" s="9">
        <v>2.11161493194103</v>
      </c>
      <c r="G140" s="10"/>
      <c r="H140" s="10"/>
      <c r="I140" s="9">
        <v>11.92049175816638</v>
      </c>
      <c r="J140" s="10"/>
      <c r="K140" s="10"/>
      <c r="L140" s="10"/>
      <c r="M140" s="10"/>
      <c r="N140" s="11" t="s">
        <v>543</v>
      </c>
      <c r="O140" s="2"/>
      <c r="P140" s="1"/>
    </row>
    <row r="141" spans="1:16">
      <c r="A141" s="9">
        <v>49.747510738288099</v>
      </c>
      <c r="B141" s="10"/>
      <c r="C141" s="9">
        <v>23439514.556614835</v>
      </c>
      <c r="D141" s="10"/>
      <c r="E141" s="9">
        <v>19844817256</v>
      </c>
      <c r="F141" s="9">
        <v>1.2550165614190709</v>
      </c>
      <c r="G141" s="10"/>
      <c r="H141" s="10"/>
      <c r="I141" s="9">
        <v>7.7915391381104699</v>
      </c>
      <c r="J141" s="10"/>
      <c r="K141" s="10"/>
      <c r="L141" s="10"/>
      <c r="M141" s="10"/>
      <c r="N141" s="11" t="s">
        <v>129</v>
      </c>
      <c r="O141" s="2"/>
      <c r="P141" s="1"/>
    </row>
    <row r="142" spans="1:16" ht="15.2" customHeight="1">
      <c r="A142" s="31" t="s">
        <v>130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2"/>
      <c r="P142" s="1"/>
    </row>
    <row r="143" spans="1:16" ht="15.2" customHeight="1">
      <c r="A143" s="31" t="s">
        <v>935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2"/>
      <c r="P143" s="1"/>
    </row>
    <row r="144" spans="1:16">
      <c r="A144" s="4">
        <v>2.1223780304037449E-11</v>
      </c>
      <c r="B144" s="4">
        <v>0</v>
      </c>
      <c r="C144" s="4">
        <v>1.0000000000000001E-5</v>
      </c>
      <c r="D144" s="4">
        <v>0</v>
      </c>
      <c r="E144" s="4">
        <v>0</v>
      </c>
      <c r="F144" s="4">
        <v>0</v>
      </c>
      <c r="G144" s="4">
        <v>0</v>
      </c>
      <c r="H144" s="5" t="s">
        <v>56</v>
      </c>
      <c r="I144" s="4">
        <v>0</v>
      </c>
      <c r="J144" s="14"/>
      <c r="K144" s="5"/>
      <c r="L144" s="5" t="s">
        <v>56</v>
      </c>
      <c r="M144" s="5" t="s">
        <v>56</v>
      </c>
      <c r="N144" s="5" t="s">
        <v>56</v>
      </c>
      <c r="O144" s="2"/>
      <c r="P144" s="1"/>
    </row>
    <row r="145" spans="1:16" ht="51">
      <c r="A145" s="9">
        <v>2.1223780304037449E-11</v>
      </c>
      <c r="B145" s="10"/>
      <c r="C145" s="9">
        <v>1.0000000000000001E-5</v>
      </c>
      <c r="D145" s="10"/>
      <c r="E145" s="9">
        <v>0</v>
      </c>
      <c r="F145" s="9">
        <v>0</v>
      </c>
      <c r="G145" s="10"/>
      <c r="H145" s="10"/>
      <c r="I145" s="9">
        <v>0</v>
      </c>
      <c r="J145" s="10"/>
      <c r="K145" s="10"/>
      <c r="L145" s="10"/>
      <c r="M145" s="10"/>
      <c r="N145" s="11" t="s">
        <v>936</v>
      </c>
      <c r="O145" s="2"/>
      <c r="P145" s="1"/>
    </row>
    <row r="146" spans="1:16" ht="15.2" customHeight="1">
      <c r="A146" s="31" t="s">
        <v>937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2"/>
      <c r="P146" s="1"/>
    </row>
    <row r="147" spans="1:16">
      <c r="A147" s="4">
        <v>2.1223780304037449E-11</v>
      </c>
      <c r="B147" s="4">
        <v>0</v>
      </c>
      <c r="C147" s="4">
        <v>1.0000000000000001E-5</v>
      </c>
      <c r="D147" s="4">
        <v>0</v>
      </c>
      <c r="E147" s="4">
        <v>0</v>
      </c>
      <c r="F147" s="4">
        <v>0</v>
      </c>
      <c r="G147" s="4">
        <v>0</v>
      </c>
      <c r="H147" s="5" t="s">
        <v>56</v>
      </c>
      <c r="I147" s="4">
        <v>0</v>
      </c>
      <c r="J147" s="14"/>
      <c r="K147" s="5"/>
      <c r="L147" s="5" t="s">
        <v>56</v>
      </c>
      <c r="M147" s="5" t="s">
        <v>56</v>
      </c>
      <c r="N147" s="5" t="s">
        <v>56</v>
      </c>
      <c r="O147" s="2"/>
      <c r="P147" s="1"/>
    </row>
    <row r="148" spans="1:16" ht="63.75">
      <c r="A148" s="9">
        <v>2.1223780304037449E-11</v>
      </c>
      <c r="B148" s="10"/>
      <c r="C148" s="9">
        <v>1.0000000000000001E-5</v>
      </c>
      <c r="D148" s="10"/>
      <c r="E148" s="9">
        <v>0</v>
      </c>
      <c r="F148" s="9">
        <v>0</v>
      </c>
      <c r="G148" s="10"/>
      <c r="H148" s="10"/>
      <c r="I148" s="9">
        <v>0</v>
      </c>
      <c r="J148" s="10"/>
      <c r="K148" s="10"/>
      <c r="L148" s="10"/>
      <c r="M148" s="10"/>
      <c r="N148" s="11" t="s">
        <v>938</v>
      </c>
      <c r="O148" s="2"/>
      <c r="P148" s="1"/>
    </row>
    <row r="149" spans="1:16">
      <c r="A149" s="9">
        <v>4.2447560608074898E-11</v>
      </c>
      <c r="B149" s="10"/>
      <c r="C149" s="9">
        <v>2.0000000000000002E-5</v>
      </c>
      <c r="D149" s="10"/>
      <c r="E149" s="9">
        <v>0</v>
      </c>
      <c r="F149" s="9">
        <v>0</v>
      </c>
      <c r="G149" s="10"/>
      <c r="H149" s="10"/>
      <c r="I149" s="9">
        <v>0</v>
      </c>
      <c r="J149" s="10"/>
      <c r="K149" s="10"/>
      <c r="L149" s="10"/>
      <c r="M149" s="10"/>
      <c r="N149" s="11" t="s">
        <v>135</v>
      </c>
      <c r="O149" s="2"/>
      <c r="P149" s="1"/>
    </row>
    <row r="150" spans="1:16" ht="38.25">
      <c r="A150" s="6">
        <v>49.747510738330547</v>
      </c>
      <c r="B150" s="12"/>
      <c r="C150" s="6">
        <v>23439514.556634832</v>
      </c>
      <c r="D150" s="12"/>
      <c r="E150" s="6">
        <v>19844817256</v>
      </c>
      <c r="F150" s="6">
        <v>1.255016561418</v>
      </c>
      <c r="G150" s="12"/>
      <c r="H150" s="12"/>
      <c r="I150" s="6">
        <v>7.7915391381038219</v>
      </c>
      <c r="J150" s="12"/>
      <c r="K150" s="12"/>
      <c r="L150" s="12"/>
      <c r="M150" s="12"/>
      <c r="N150" s="7" t="s">
        <v>212</v>
      </c>
      <c r="O150" s="2"/>
      <c r="P150" s="1"/>
    </row>
    <row r="151" spans="1:16" ht="20.100000000000001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ht="36" customHeight="1">
      <c r="A152" s="30" t="s">
        <v>32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1"/>
    </row>
  </sheetData>
  <mergeCells count="13">
    <mergeCell ref="A11:N11"/>
    <mergeCell ref="A152:O152"/>
    <mergeCell ref="A15:N15"/>
    <mergeCell ref="A135:N135"/>
    <mergeCell ref="A138:N138"/>
    <mergeCell ref="A142:N142"/>
    <mergeCell ref="A143:N143"/>
    <mergeCell ref="A146:N146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675</v>
      </c>
      <c r="K6" s="3" t="s">
        <v>48</v>
      </c>
      <c r="L6" s="3" t="s">
        <v>49</v>
      </c>
      <c r="M6" s="3" t="s">
        <v>214</v>
      </c>
      <c r="N6" s="3" t="s">
        <v>50</v>
      </c>
      <c r="O6" s="3" t="s">
        <v>51</v>
      </c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215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3"/>
      <c r="K9" s="5"/>
      <c r="L9" s="5" t="s">
        <v>56</v>
      </c>
      <c r="M9" s="5" t="s">
        <v>56</v>
      </c>
      <c r="N9" s="5" t="s">
        <v>56</v>
      </c>
      <c r="O9" s="5" t="s">
        <v>56</v>
      </c>
      <c r="P9" s="1"/>
    </row>
    <row r="10" spans="1:16">
      <c r="A10" s="9">
        <v>2.1223780304037449E-11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216</v>
      </c>
      <c r="P10" s="1"/>
    </row>
    <row r="11" spans="1:16" ht="15.2" customHeight="1">
      <c r="A11" s="31" t="s">
        <v>154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1"/>
    </row>
    <row r="12" spans="1:16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13"/>
      <c r="K12" s="5"/>
      <c r="L12" s="5" t="s">
        <v>56</v>
      </c>
      <c r="M12" s="5" t="s">
        <v>56</v>
      </c>
      <c r="N12" s="5" t="s">
        <v>56</v>
      </c>
      <c r="O12" s="5" t="s">
        <v>56</v>
      </c>
      <c r="P12" s="1"/>
    </row>
    <row r="13" spans="1:16" ht="25.5">
      <c r="A13" s="9">
        <v>2.1223780304037449E-11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191</v>
      </c>
      <c r="P13" s="1"/>
    </row>
    <row r="14" spans="1:16" ht="15.2" customHeight="1">
      <c r="A14" s="31" t="s">
        <v>217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3"/>
      <c r="K15" s="5"/>
      <c r="L15" s="5" t="s">
        <v>56</v>
      </c>
      <c r="M15" s="5" t="s">
        <v>56</v>
      </c>
      <c r="N15" s="5" t="s">
        <v>56</v>
      </c>
      <c r="O15" s="5" t="s">
        <v>56</v>
      </c>
      <c r="P15" s="1"/>
    </row>
    <row r="16" spans="1:16" ht="25.5">
      <c r="A16" s="9">
        <v>2.1223780304037449E-11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218</v>
      </c>
      <c r="P16" s="1"/>
    </row>
    <row r="17" spans="1:16" ht="15.2" customHeight="1">
      <c r="A17" s="31" t="s">
        <v>542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"/>
    </row>
    <row r="18" spans="1:16">
      <c r="A18" s="4">
        <v>2.1223780304037449E-11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56</v>
      </c>
      <c r="I18" s="4">
        <v>0</v>
      </c>
      <c r="J18" s="13"/>
      <c r="K18" s="5"/>
      <c r="L18" s="5" t="s">
        <v>56</v>
      </c>
      <c r="M18" s="5" t="s">
        <v>56</v>
      </c>
      <c r="N18" s="5" t="s">
        <v>56</v>
      </c>
      <c r="O18" s="5" t="s">
        <v>56</v>
      </c>
      <c r="P18" s="1"/>
    </row>
    <row r="19" spans="1:16">
      <c r="A19" s="9">
        <v>2.1223780304037449E-11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543</v>
      </c>
      <c r="P19" s="1"/>
    </row>
    <row r="20" spans="1:16">
      <c r="A20" s="9">
        <v>8.4895121216149797E-11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129</v>
      </c>
      <c r="P20" s="1"/>
    </row>
    <row r="21" spans="1:16" ht="15.2" customHeight="1">
      <c r="A21" s="31" t="s">
        <v>130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"/>
    </row>
    <row r="22" spans="1:16" ht="15.2" customHeight="1">
      <c r="A22" s="31" t="s">
        <v>940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2.1223780304037449E-11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3"/>
      <c r="K23" s="5"/>
      <c r="L23" s="5" t="s">
        <v>56</v>
      </c>
      <c r="M23" s="5" t="s">
        <v>56</v>
      </c>
      <c r="N23" s="5" t="s">
        <v>56</v>
      </c>
      <c r="O23" s="5" t="s">
        <v>56</v>
      </c>
      <c r="P23" s="1"/>
    </row>
    <row r="24" spans="1:16" ht="51">
      <c r="A24" s="9">
        <v>2.1223780304037449E-11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941</v>
      </c>
      <c r="P24" s="1"/>
    </row>
    <row r="25" spans="1:16" ht="15.2" customHeight="1">
      <c r="A25" s="31" t="s">
        <v>942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2.1223780304037449E-11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3"/>
      <c r="K26" s="5"/>
      <c r="L26" s="5" t="s">
        <v>56</v>
      </c>
      <c r="M26" s="5" t="s">
        <v>56</v>
      </c>
      <c r="N26" s="5" t="s">
        <v>56</v>
      </c>
      <c r="O26" s="5" t="s">
        <v>56</v>
      </c>
      <c r="P26" s="1"/>
    </row>
    <row r="27" spans="1:16" ht="51">
      <c r="A27" s="9">
        <v>2.1223780304037449E-11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943</v>
      </c>
      <c r="P27" s="1"/>
    </row>
    <row r="28" spans="1:16">
      <c r="A28" s="9">
        <v>4.2447560608074898E-11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135</v>
      </c>
      <c r="P28" s="1"/>
    </row>
    <row r="29" spans="1:16" ht="25.5">
      <c r="A29" s="6">
        <v>1.273426818242247E-10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223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0" t="s">
        <v>32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14"/>
  <sheetViews>
    <sheetView showGridLines="0" topLeftCell="A103" workbookViewId="0">
      <selection activeCell="H80" sqref="H80"/>
    </sheetView>
  </sheetViews>
  <sheetFormatPr defaultRowHeight="12.75"/>
  <cols>
    <col min="1" max="2" width="9.42578125" customWidth="1"/>
    <col min="3" max="3" width="14.28515625" customWidth="1"/>
    <col min="4" max="4" width="11.140625" customWidth="1"/>
    <col min="5" max="5" width="17.140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5.28515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944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675</v>
      </c>
      <c r="K6" s="3" t="s">
        <v>48</v>
      </c>
      <c r="L6" s="3" t="s">
        <v>49</v>
      </c>
      <c r="M6" s="3" t="s">
        <v>214</v>
      </c>
      <c r="N6" s="3" t="s">
        <v>50</v>
      </c>
      <c r="O6" s="3" t="s">
        <v>51</v>
      </c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945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24">
      <c r="A9" s="4">
        <v>4.7849182485694863E-2</v>
      </c>
      <c r="B9" s="4">
        <v>2.7333333333333298</v>
      </c>
      <c r="C9" s="4">
        <v>22545.08</v>
      </c>
      <c r="D9" s="4">
        <v>137.47</v>
      </c>
      <c r="E9" s="4">
        <v>16400000</v>
      </c>
      <c r="F9" s="4">
        <v>2.3416171261072098</v>
      </c>
      <c r="G9" s="4">
        <v>4.9000000000000004</v>
      </c>
      <c r="H9" s="5" t="s">
        <v>54</v>
      </c>
      <c r="I9" s="4">
        <v>5.2778771561948776</v>
      </c>
      <c r="J9" s="14">
        <v>39313</v>
      </c>
      <c r="K9" s="5" t="s">
        <v>97</v>
      </c>
      <c r="L9" s="5" t="s">
        <v>103</v>
      </c>
      <c r="M9" s="5" t="s">
        <v>250</v>
      </c>
      <c r="N9" s="5" t="s">
        <v>946</v>
      </c>
      <c r="O9" s="5" t="s">
        <v>947</v>
      </c>
      <c r="P9" s="1"/>
    </row>
    <row r="10" spans="1:16" ht="24">
      <c r="A10" s="4">
        <v>7.4785810181730679E-3</v>
      </c>
      <c r="B10" s="4">
        <v>30</v>
      </c>
      <c r="C10" s="4">
        <v>3523.68</v>
      </c>
      <c r="D10" s="4">
        <v>146.82</v>
      </c>
      <c r="E10" s="4">
        <v>2400000</v>
      </c>
      <c r="F10" s="4">
        <v>0.58027763235568897</v>
      </c>
      <c r="G10" s="4">
        <v>6.2</v>
      </c>
      <c r="H10" s="5" t="s">
        <v>54</v>
      </c>
      <c r="I10" s="4">
        <v>1.6479007988099403</v>
      </c>
      <c r="J10" s="14">
        <v>36958</v>
      </c>
      <c r="K10" s="5" t="s">
        <v>97</v>
      </c>
      <c r="L10" s="5" t="s">
        <v>231</v>
      </c>
      <c r="M10" s="5" t="s">
        <v>226</v>
      </c>
      <c r="N10" s="5" t="s">
        <v>948</v>
      </c>
      <c r="O10" s="5" t="s">
        <v>949</v>
      </c>
      <c r="P10" s="1"/>
    </row>
    <row r="11" spans="1:16" ht="24">
      <c r="A11" s="4">
        <v>9.3800619431723912E-3</v>
      </c>
      <c r="B11" s="4">
        <v>30</v>
      </c>
      <c r="C11" s="4">
        <v>4419.6000000000004</v>
      </c>
      <c r="D11" s="4">
        <v>147.32</v>
      </c>
      <c r="E11" s="4">
        <v>3000000</v>
      </c>
      <c r="F11" s="4">
        <v>0.32955688250064702</v>
      </c>
      <c r="G11" s="4">
        <v>6.5</v>
      </c>
      <c r="H11" s="5" t="s">
        <v>54</v>
      </c>
      <c r="I11" s="4">
        <v>1.4115160134167233</v>
      </c>
      <c r="J11" s="14">
        <v>36872</v>
      </c>
      <c r="K11" s="5" t="s">
        <v>97</v>
      </c>
      <c r="L11" s="5" t="s">
        <v>231</v>
      </c>
      <c r="M11" s="5" t="s">
        <v>226</v>
      </c>
      <c r="N11" s="5" t="s">
        <v>950</v>
      </c>
      <c r="O11" s="5" t="s">
        <v>951</v>
      </c>
      <c r="P11" s="1"/>
    </row>
    <row r="12" spans="1:16" ht="36">
      <c r="A12" s="4">
        <v>0.18870912019531857</v>
      </c>
      <c r="B12" s="4">
        <v>0</v>
      </c>
      <c r="C12" s="4">
        <v>88914</v>
      </c>
      <c r="D12" s="4">
        <v>121.8</v>
      </c>
      <c r="E12" s="4">
        <v>73000000</v>
      </c>
      <c r="F12" s="4">
        <v>1.0772607086896899</v>
      </c>
      <c r="G12" s="4">
        <v>5.6</v>
      </c>
      <c r="H12" s="5" t="s">
        <v>54</v>
      </c>
      <c r="I12" s="4">
        <v>1.4532327244913736</v>
      </c>
      <c r="J12" s="14">
        <v>39813</v>
      </c>
      <c r="K12" s="5" t="s">
        <v>97</v>
      </c>
      <c r="L12" s="5" t="s">
        <v>231</v>
      </c>
      <c r="M12" s="5" t="s">
        <v>226</v>
      </c>
      <c r="N12" s="5" t="s">
        <v>952</v>
      </c>
      <c r="O12" s="5" t="s">
        <v>953</v>
      </c>
      <c r="P12" s="1"/>
    </row>
    <row r="13" spans="1:16" ht="48">
      <c r="A13" s="4">
        <v>9.4384803984592543E-3</v>
      </c>
      <c r="B13" s="4">
        <v>0</v>
      </c>
      <c r="C13" s="4">
        <v>4447.125</v>
      </c>
      <c r="D13" s="4">
        <v>118.59</v>
      </c>
      <c r="E13" s="4">
        <v>3750000</v>
      </c>
      <c r="F13" s="4">
        <v>-0.73443274319172003</v>
      </c>
      <c r="G13" s="4">
        <v>4.5999999999999996</v>
      </c>
      <c r="H13" s="5" t="s">
        <v>54</v>
      </c>
      <c r="I13" s="4">
        <v>0.36279167811845858</v>
      </c>
      <c r="J13" s="14">
        <v>39492</v>
      </c>
      <c r="K13" s="5" t="s">
        <v>97</v>
      </c>
      <c r="L13" s="5" t="s">
        <v>231</v>
      </c>
      <c r="M13" s="5" t="s">
        <v>232</v>
      </c>
      <c r="N13" s="5" t="s">
        <v>954</v>
      </c>
      <c r="O13" s="5" t="s">
        <v>955</v>
      </c>
      <c r="P13" s="1"/>
    </row>
    <row r="14" spans="1:16" ht="24">
      <c r="A14" s="4">
        <v>1.9882177397513557E-3</v>
      </c>
      <c r="B14" s="4">
        <v>43.423076923076898</v>
      </c>
      <c r="C14" s="4">
        <v>936.78774999999996</v>
      </c>
      <c r="D14" s="4">
        <v>165.95</v>
      </c>
      <c r="E14" s="4">
        <v>564500</v>
      </c>
      <c r="F14" s="4">
        <v>2.77303515279293</v>
      </c>
      <c r="G14" s="4">
        <v>6.05</v>
      </c>
      <c r="H14" s="5" t="s">
        <v>54</v>
      </c>
      <c r="I14" s="4">
        <v>6.800397911335434</v>
      </c>
      <c r="J14" s="14">
        <v>36489</v>
      </c>
      <c r="K14" s="5" t="s">
        <v>97</v>
      </c>
      <c r="L14" s="5" t="s">
        <v>231</v>
      </c>
      <c r="M14" s="5" t="s">
        <v>226</v>
      </c>
      <c r="N14" s="5" t="s">
        <v>956</v>
      </c>
      <c r="O14" s="5" t="s">
        <v>957</v>
      </c>
      <c r="P14" s="1"/>
    </row>
    <row r="15" spans="1:16" ht="36">
      <c r="A15" s="4">
        <v>2.1676908013528652E-2</v>
      </c>
      <c r="B15" s="4">
        <v>29.940119760479</v>
      </c>
      <c r="C15" s="4">
        <v>10213.5</v>
      </c>
      <c r="D15" s="4">
        <v>136.18</v>
      </c>
      <c r="E15" s="4">
        <v>7500000</v>
      </c>
      <c r="F15" s="4">
        <v>0.42029891121387403</v>
      </c>
      <c r="G15" s="4">
        <v>5.3</v>
      </c>
      <c r="H15" s="5" t="s">
        <v>54</v>
      </c>
      <c r="I15" s="4">
        <v>1.6254918027310228</v>
      </c>
      <c r="J15" s="14">
        <v>38043</v>
      </c>
      <c r="K15" s="5" t="s">
        <v>97</v>
      </c>
      <c r="L15" s="5" t="s">
        <v>231</v>
      </c>
      <c r="M15" s="5" t="s">
        <v>226</v>
      </c>
      <c r="N15" s="5" t="s">
        <v>958</v>
      </c>
      <c r="O15" s="5" t="s">
        <v>959</v>
      </c>
      <c r="P15" s="1"/>
    </row>
    <row r="16" spans="1:16" ht="36">
      <c r="A16" s="4">
        <v>2.3347425950612866E-3</v>
      </c>
      <c r="B16" s="4">
        <v>1.07887112879884</v>
      </c>
      <c r="C16" s="4">
        <v>1100.0597262199999</v>
      </c>
      <c r="D16" s="4">
        <v>147.56</v>
      </c>
      <c r="E16" s="4">
        <v>745499.95</v>
      </c>
      <c r="F16" s="4">
        <v>0.60597913181781604</v>
      </c>
      <c r="G16" s="4">
        <v>6.5</v>
      </c>
      <c r="H16" s="5" t="s">
        <v>54</v>
      </c>
      <c r="I16" s="4">
        <v>1.5502017706889812</v>
      </c>
      <c r="J16" s="14">
        <v>36926</v>
      </c>
      <c r="K16" s="5" t="s">
        <v>97</v>
      </c>
      <c r="L16" s="5" t="s">
        <v>231</v>
      </c>
      <c r="M16" s="5" t="s">
        <v>226</v>
      </c>
      <c r="N16" s="5" t="s">
        <v>960</v>
      </c>
      <c r="O16" s="5" t="s">
        <v>961</v>
      </c>
      <c r="P16" s="1"/>
    </row>
    <row r="17" spans="1:16" ht="24">
      <c r="A17" s="4">
        <v>4.8297895648882823E-2</v>
      </c>
      <c r="B17" s="4">
        <v>30</v>
      </c>
      <c r="C17" s="4">
        <v>22756.5</v>
      </c>
      <c r="D17" s="4">
        <v>151.71</v>
      </c>
      <c r="E17" s="4">
        <v>15000000</v>
      </c>
      <c r="F17" s="4">
        <v>1.5566723517179499</v>
      </c>
      <c r="G17" s="4">
        <v>5.4</v>
      </c>
      <c r="H17" s="5" t="s">
        <v>54</v>
      </c>
      <c r="I17" s="4">
        <v>4.5007674304124103</v>
      </c>
      <c r="J17" s="14">
        <v>37853</v>
      </c>
      <c r="K17" s="5" t="s">
        <v>97</v>
      </c>
      <c r="L17" s="5" t="s">
        <v>231</v>
      </c>
      <c r="M17" s="5" t="s">
        <v>226</v>
      </c>
      <c r="N17" s="5" t="s">
        <v>962</v>
      </c>
      <c r="O17" s="5" t="s">
        <v>963</v>
      </c>
      <c r="P17" s="1"/>
    </row>
    <row r="18" spans="1:16" ht="36">
      <c r="A18" s="4">
        <v>1.8880674967912053E-2</v>
      </c>
      <c r="B18" s="4">
        <v>33.333333349999997</v>
      </c>
      <c r="C18" s="4">
        <v>8896.0000044480003</v>
      </c>
      <c r="D18" s="4">
        <v>133.44</v>
      </c>
      <c r="E18" s="4">
        <v>6666666.6699999999</v>
      </c>
      <c r="F18" s="4">
        <v>3.2153817296027003E-2</v>
      </c>
      <c r="G18" s="4">
        <v>5.4</v>
      </c>
      <c r="H18" s="5" t="s">
        <v>54</v>
      </c>
      <c r="I18" s="4">
        <v>0.95044534087218968</v>
      </c>
      <c r="J18" s="14">
        <v>37971</v>
      </c>
      <c r="K18" s="5" t="s">
        <v>97</v>
      </c>
      <c r="L18" s="5" t="s">
        <v>231</v>
      </c>
      <c r="M18" s="5" t="s">
        <v>226</v>
      </c>
      <c r="N18" s="5" t="s">
        <v>964</v>
      </c>
      <c r="O18" s="5" t="s">
        <v>965</v>
      </c>
      <c r="P18" s="1"/>
    </row>
    <row r="19" spans="1:16" ht="24">
      <c r="A19" s="4">
        <v>2.9861790158388457E-3</v>
      </c>
      <c r="B19" s="4">
        <v>0</v>
      </c>
      <c r="C19" s="4">
        <v>1406.99676168</v>
      </c>
      <c r="D19" s="4">
        <v>125.88</v>
      </c>
      <c r="E19" s="4">
        <v>1117728.6000000001</v>
      </c>
      <c r="F19" s="4">
        <v>-1.59648201596737</v>
      </c>
      <c r="G19" s="4">
        <v>5.0999999999999996</v>
      </c>
      <c r="H19" s="5" t="s">
        <v>54</v>
      </c>
      <c r="I19" s="4">
        <v>0.16164384876292773</v>
      </c>
      <c r="J19" s="14">
        <v>38060</v>
      </c>
      <c r="K19" s="5" t="s">
        <v>97</v>
      </c>
      <c r="L19" s="5" t="s">
        <v>231</v>
      </c>
      <c r="M19" s="5" t="s">
        <v>250</v>
      </c>
      <c r="N19" s="5" t="s">
        <v>966</v>
      </c>
      <c r="O19" s="5" t="s">
        <v>967</v>
      </c>
      <c r="P19" s="1"/>
    </row>
    <row r="20" spans="1:16" ht="24">
      <c r="A20" s="4">
        <v>0.36657793991498638</v>
      </c>
      <c r="B20" s="4">
        <v>0</v>
      </c>
      <c r="C20" s="4">
        <v>172720.38</v>
      </c>
      <c r="D20" s="4">
        <v>116.94</v>
      </c>
      <c r="E20" s="4">
        <v>147700000</v>
      </c>
      <c r="F20" s="4">
        <v>3.33033807480335</v>
      </c>
      <c r="G20" s="4">
        <v>4.0999999999999996</v>
      </c>
      <c r="H20" s="5" t="s">
        <v>54</v>
      </c>
      <c r="I20" s="4">
        <v>12.825007004176925</v>
      </c>
      <c r="J20" s="14">
        <v>41386</v>
      </c>
      <c r="K20" s="5" t="s">
        <v>249</v>
      </c>
      <c r="L20" s="5" t="s">
        <v>231</v>
      </c>
      <c r="M20" s="5" t="s">
        <v>381</v>
      </c>
      <c r="N20" s="5" t="s">
        <v>968</v>
      </c>
      <c r="O20" s="5" t="s">
        <v>969</v>
      </c>
      <c r="P20" s="1"/>
    </row>
    <row r="21" spans="1:16" ht="48">
      <c r="A21" s="4">
        <v>3.0105932361277121E-2</v>
      </c>
      <c r="B21" s="4">
        <v>41.6666666666667</v>
      </c>
      <c r="C21" s="4">
        <v>14185</v>
      </c>
      <c r="D21" s="4">
        <v>141.85</v>
      </c>
      <c r="E21" s="4">
        <v>10000000</v>
      </c>
      <c r="F21" s="4">
        <v>0.83283420360088201</v>
      </c>
      <c r="G21" s="4">
        <v>6.5003900000000003</v>
      </c>
      <c r="H21" s="5" t="s">
        <v>54</v>
      </c>
      <c r="I21" s="4">
        <v>2.3606450964806696</v>
      </c>
      <c r="J21" s="14">
        <v>37614</v>
      </c>
      <c r="K21" s="5" t="s">
        <v>97</v>
      </c>
      <c r="L21" s="5" t="s">
        <v>231</v>
      </c>
      <c r="M21" s="5" t="s">
        <v>226</v>
      </c>
      <c r="N21" s="5" t="s">
        <v>970</v>
      </c>
      <c r="O21" s="5" t="s">
        <v>971</v>
      </c>
      <c r="P21" s="1"/>
    </row>
    <row r="22" spans="1:16" ht="36">
      <c r="A22" s="4">
        <v>9.3310350106700635E-3</v>
      </c>
      <c r="B22" s="4">
        <v>15.3061224489796</v>
      </c>
      <c r="C22" s="4">
        <v>4396.5</v>
      </c>
      <c r="D22" s="4">
        <v>146.55000000000001</v>
      </c>
      <c r="E22" s="4">
        <v>3000000</v>
      </c>
      <c r="F22" s="4">
        <v>0.76359751117229402</v>
      </c>
      <c r="G22" s="4">
        <v>6.25</v>
      </c>
      <c r="H22" s="5" t="s">
        <v>54</v>
      </c>
      <c r="I22" s="4">
        <v>1.6044275736800591</v>
      </c>
      <c r="J22" s="14">
        <v>36943</v>
      </c>
      <c r="K22" s="5" t="s">
        <v>97</v>
      </c>
      <c r="L22" s="5" t="s">
        <v>231</v>
      </c>
      <c r="M22" s="5" t="s">
        <v>226</v>
      </c>
      <c r="N22" s="5" t="s">
        <v>972</v>
      </c>
      <c r="O22" s="5" t="s">
        <v>973</v>
      </c>
      <c r="P22" s="1"/>
    </row>
    <row r="23" spans="1:16" ht="36">
      <c r="A23" s="4">
        <v>7.4797676209642255E-2</v>
      </c>
      <c r="B23" s="4">
        <v>5.95110819914286</v>
      </c>
      <c r="C23" s="4">
        <v>35242.390911581999</v>
      </c>
      <c r="D23" s="4">
        <v>131.22</v>
      </c>
      <c r="E23" s="4">
        <v>26857484.309999999</v>
      </c>
      <c r="F23" s="4">
        <v>0.71875101721286605</v>
      </c>
      <c r="G23" s="4">
        <v>4.95</v>
      </c>
      <c r="H23" s="5" t="s">
        <v>54</v>
      </c>
      <c r="I23" s="4">
        <v>1.7141184359432518</v>
      </c>
      <c r="J23" s="14">
        <v>40000</v>
      </c>
      <c r="K23" s="5" t="s">
        <v>263</v>
      </c>
      <c r="L23" s="5" t="s">
        <v>974</v>
      </c>
      <c r="M23" s="5" t="s">
        <v>277</v>
      </c>
      <c r="N23" s="5" t="s">
        <v>975</v>
      </c>
      <c r="O23" s="5" t="s">
        <v>976</v>
      </c>
      <c r="P23" s="1"/>
    </row>
    <row r="24" spans="1:16" ht="36">
      <c r="A24" s="4">
        <v>1.3170078903325508E-2</v>
      </c>
      <c r="B24" s="4">
        <v>2.17182583</v>
      </c>
      <c r="C24" s="4">
        <v>6205.3407614759999</v>
      </c>
      <c r="D24" s="4">
        <v>142.86000000000001</v>
      </c>
      <c r="E24" s="4">
        <v>4343651.66</v>
      </c>
      <c r="F24" s="4">
        <v>1.1598726712465299</v>
      </c>
      <c r="G24" s="4">
        <v>5.55</v>
      </c>
      <c r="H24" s="5" t="s">
        <v>54</v>
      </c>
      <c r="I24" s="4">
        <v>3.0834437521578972</v>
      </c>
      <c r="J24" s="14">
        <v>38035</v>
      </c>
      <c r="K24" s="5" t="s">
        <v>97</v>
      </c>
      <c r="L24" s="5" t="s">
        <v>231</v>
      </c>
      <c r="M24" s="5" t="s">
        <v>232</v>
      </c>
      <c r="N24" s="5" t="s">
        <v>977</v>
      </c>
      <c r="O24" s="5" t="s">
        <v>978</v>
      </c>
      <c r="P24" s="1"/>
    </row>
    <row r="25" spans="1:16" ht="36">
      <c r="A25" s="4">
        <v>9.4247733925291108E-3</v>
      </c>
      <c r="B25" s="4">
        <v>33.333333400000001</v>
      </c>
      <c r="C25" s="4">
        <v>4440.6666755480001</v>
      </c>
      <c r="D25" s="4">
        <v>133.22</v>
      </c>
      <c r="E25" s="4">
        <v>3333333.34</v>
      </c>
      <c r="F25" s="4">
        <v>5.5232714772223301E-2</v>
      </c>
      <c r="G25" s="4">
        <v>5.3</v>
      </c>
      <c r="H25" s="5" t="s">
        <v>54</v>
      </c>
      <c r="I25" s="4">
        <v>1.027332171393869</v>
      </c>
      <c r="J25" s="14">
        <v>37999</v>
      </c>
      <c r="K25" s="5" t="s">
        <v>97</v>
      </c>
      <c r="L25" s="5" t="s">
        <v>231</v>
      </c>
      <c r="M25" s="5" t="s">
        <v>226</v>
      </c>
      <c r="N25" s="5" t="s">
        <v>979</v>
      </c>
      <c r="O25" s="5" t="s">
        <v>980</v>
      </c>
      <c r="P25" s="1"/>
    </row>
    <row r="26" spans="1:16" ht="36">
      <c r="A26" s="4">
        <v>2.8344358596042014E-2</v>
      </c>
      <c r="B26" s="4">
        <v>33.003300330032999</v>
      </c>
      <c r="C26" s="4">
        <v>13355</v>
      </c>
      <c r="D26" s="4">
        <v>133.55000000000001</v>
      </c>
      <c r="E26" s="4">
        <v>10000000</v>
      </c>
      <c r="F26" s="4">
        <v>0.188723155856131</v>
      </c>
      <c r="G26" s="4">
        <v>5.3</v>
      </c>
      <c r="H26" s="5" t="s">
        <v>54</v>
      </c>
      <c r="I26" s="4">
        <v>1.1228711753715988</v>
      </c>
      <c r="J26" s="14">
        <v>38034</v>
      </c>
      <c r="K26" s="5" t="s">
        <v>97</v>
      </c>
      <c r="L26" s="5" t="s">
        <v>231</v>
      </c>
      <c r="M26" s="5" t="s">
        <v>226</v>
      </c>
      <c r="N26" s="5" t="s">
        <v>981</v>
      </c>
      <c r="O26" s="5" t="s">
        <v>982</v>
      </c>
      <c r="P26" s="1"/>
    </row>
    <row r="27" spans="1:16" ht="24">
      <c r="A27" s="4">
        <v>0.15375711962965999</v>
      </c>
      <c r="B27" s="4">
        <v>3.14122543978017</v>
      </c>
      <c r="C27" s="4">
        <v>72445.679999999993</v>
      </c>
      <c r="D27" s="4">
        <v>151.56</v>
      </c>
      <c r="E27" s="4">
        <v>47800000</v>
      </c>
      <c r="F27" s="4">
        <v>2.8926258033513998</v>
      </c>
      <c r="G27" s="4">
        <v>4.9000000000000004</v>
      </c>
      <c r="H27" s="5" t="s">
        <v>54</v>
      </c>
      <c r="I27" s="4">
        <v>11.413700908541973</v>
      </c>
      <c r="J27" s="14">
        <v>40975</v>
      </c>
      <c r="K27" s="5" t="s">
        <v>249</v>
      </c>
      <c r="L27" s="5" t="s">
        <v>231</v>
      </c>
      <c r="M27" s="5" t="s">
        <v>381</v>
      </c>
      <c r="N27" s="5" t="s">
        <v>983</v>
      </c>
      <c r="O27" s="5" t="s">
        <v>984</v>
      </c>
      <c r="P27" s="1"/>
    </row>
    <row r="28" spans="1:16">
      <c r="A28" s="4">
        <v>9.9258019056721099E-3</v>
      </c>
      <c r="B28" s="4">
        <v>0</v>
      </c>
      <c r="C28" s="4">
        <v>4676.7360778720004</v>
      </c>
      <c r="D28" s="4">
        <v>136.28</v>
      </c>
      <c r="E28" s="4">
        <v>3431711.24</v>
      </c>
      <c r="F28" s="4">
        <v>0.69173821675777303</v>
      </c>
      <c r="G28" s="4">
        <v>5.85</v>
      </c>
      <c r="H28" s="5" t="s">
        <v>54</v>
      </c>
      <c r="I28" s="4">
        <v>1.4481719153979242</v>
      </c>
      <c r="J28" s="14">
        <v>37951</v>
      </c>
      <c r="K28" s="5" t="s">
        <v>97</v>
      </c>
      <c r="L28" s="5" t="s">
        <v>231</v>
      </c>
      <c r="M28" s="5" t="s">
        <v>277</v>
      </c>
      <c r="N28" s="5" t="s">
        <v>985</v>
      </c>
      <c r="O28" s="5" t="s">
        <v>986</v>
      </c>
      <c r="P28" s="1"/>
    </row>
    <row r="29" spans="1:16" ht="24">
      <c r="A29" s="4">
        <v>1.2195308818442668E-2</v>
      </c>
      <c r="B29" s="4">
        <v>3.2866528114741298</v>
      </c>
      <c r="C29" s="4">
        <v>5746.0587339960002</v>
      </c>
      <c r="D29" s="4">
        <v>127.69</v>
      </c>
      <c r="E29" s="4">
        <v>4500006.84</v>
      </c>
      <c r="F29" s="4">
        <v>1.02480866897106</v>
      </c>
      <c r="G29" s="4">
        <v>5.2</v>
      </c>
      <c r="H29" s="5" t="s">
        <v>54</v>
      </c>
      <c r="I29" s="4">
        <v>0.4942400581327363</v>
      </c>
      <c r="J29" s="14">
        <v>38347</v>
      </c>
      <c r="K29" s="5" t="s">
        <v>97</v>
      </c>
      <c r="L29" s="5" t="s">
        <v>231</v>
      </c>
      <c r="M29" s="5" t="s">
        <v>250</v>
      </c>
      <c r="N29" s="5" t="s">
        <v>987</v>
      </c>
      <c r="O29" s="5" t="s">
        <v>988</v>
      </c>
      <c r="P29" s="1"/>
    </row>
    <row r="30" spans="1:16" ht="36">
      <c r="A30" s="4">
        <v>8.3170984775297798E-3</v>
      </c>
      <c r="B30" s="4">
        <v>0</v>
      </c>
      <c r="C30" s="4">
        <v>3918.7639329019999</v>
      </c>
      <c r="D30" s="4">
        <v>162.88999999999999</v>
      </c>
      <c r="E30" s="4">
        <v>2405773.1800000002</v>
      </c>
      <c r="F30" s="4">
        <v>2.38751266086101</v>
      </c>
      <c r="G30" s="4">
        <v>7.75</v>
      </c>
      <c r="H30" s="5" t="s">
        <v>54</v>
      </c>
      <c r="I30" s="4">
        <v>5.4527791481478536</v>
      </c>
      <c r="J30" s="14">
        <v>38904</v>
      </c>
      <c r="K30" s="5" t="s">
        <v>97</v>
      </c>
      <c r="L30" s="5" t="s">
        <v>98</v>
      </c>
      <c r="M30" s="5" t="s">
        <v>381</v>
      </c>
      <c r="N30" s="5" t="s">
        <v>989</v>
      </c>
      <c r="O30" s="5" t="s">
        <v>990</v>
      </c>
      <c r="P30" s="1"/>
    </row>
    <row r="31" spans="1:16" ht="36">
      <c r="A31" s="4">
        <v>3.6786117211972912E-2</v>
      </c>
      <c r="B31" s="4">
        <v>0</v>
      </c>
      <c r="C31" s="4">
        <v>17332.5</v>
      </c>
      <c r="D31" s="4">
        <v>115.55</v>
      </c>
      <c r="E31" s="4">
        <v>15000000</v>
      </c>
      <c r="F31" s="4">
        <v>2.5440819994211199</v>
      </c>
      <c r="G31" s="4">
        <v>3.95</v>
      </c>
      <c r="H31" s="5" t="s">
        <v>54</v>
      </c>
      <c r="I31" s="4">
        <v>7.1446278693302183</v>
      </c>
      <c r="J31" s="14">
        <v>40625</v>
      </c>
      <c r="K31" s="5" t="s">
        <v>263</v>
      </c>
      <c r="L31" s="5" t="s">
        <v>94</v>
      </c>
      <c r="M31" s="5" t="s">
        <v>226</v>
      </c>
      <c r="N31" s="5" t="s">
        <v>991</v>
      </c>
      <c r="O31" s="5" t="s">
        <v>992</v>
      </c>
      <c r="P31" s="1"/>
    </row>
    <row r="32" spans="1:16" ht="24">
      <c r="A32" s="4">
        <v>4.4939232415768899E-3</v>
      </c>
      <c r="B32" s="4">
        <v>9.375</v>
      </c>
      <c r="C32" s="4">
        <v>2117.4</v>
      </c>
      <c r="D32" s="4">
        <v>141.16</v>
      </c>
      <c r="E32" s="4">
        <v>1500000</v>
      </c>
      <c r="F32" s="4">
        <v>-0.39769064819812899</v>
      </c>
      <c r="G32" s="4">
        <v>6</v>
      </c>
      <c r="H32" s="5" t="s">
        <v>54</v>
      </c>
      <c r="I32" s="4">
        <v>0.57808180367981021</v>
      </c>
      <c r="J32" s="14">
        <v>36187</v>
      </c>
      <c r="K32" s="5" t="s">
        <v>97</v>
      </c>
      <c r="L32" s="5" t="s">
        <v>98</v>
      </c>
      <c r="M32" s="5" t="s">
        <v>226</v>
      </c>
      <c r="N32" s="5" t="s">
        <v>993</v>
      </c>
      <c r="O32" s="5" t="s">
        <v>994</v>
      </c>
      <c r="P32" s="1"/>
    </row>
    <row r="33" spans="1:16" ht="48">
      <c r="A33" s="4">
        <v>1.0783378350792239E-2</v>
      </c>
      <c r="B33" s="4">
        <v>1.2500000062500001</v>
      </c>
      <c r="C33" s="4">
        <v>5080.8000254039998</v>
      </c>
      <c r="D33" s="4">
        <v>127.02</v>
      </c>
      <c r="E33" s="4">
        <v>4000000.02</v>
      </c>
      <c r="F33" s="4">
        <v>-1.6219212552308999</v>
      </c>
      <c r="G33" s="4">
        <v>4.3</v>
      </c>
      <c r="H33" s="5" t="s">
        <v>54</v>
      </c>
      <c r="I33" s="4">
        <v>6.8493154904091663E-2</v>
      </c>
      <c r="J33" s="14">
        <v>39190</v>
      </c>
      <c r="K33" s="5" t="s">
        <v>97</v>
      </c>
      <c r="L33" s="5" t="s">
        <v>98</v>
      </c>
      <c r="M33" s="5" t="s">
        <v>232</v>
      </c>
      <c r="N33" s="5" t="s">
        <v>995</v>
      </c>
      <c r="O33" s="5" t="s">
        <v>996</v>
      </c>
      <c r="P33" s="1"/>
    </row>
    <row r="34" spans="1:16" ht="48">
      <c r="A34" s="4">
        <v>1.2655868514986368E-2</v>
      </c>
      <c r="B34" s="4">
        <v>1.8734676167025399</v>
      </c>
      <c r="C34" s="4">
        <v>5963.0604603359998</v>
      </c>
      <c r="D34" s="4">
        <v>132.51</v>
      </c>
      <c r="E34" s="4">
        <v>4500083.3600000003</v>
      </c>
      <c r="F34" s="4">
        <v>0.82785125982761298</v>
      </c>
      <c r="G34" s="4">
        <v>5.45</v>
      </c>
      <c r="H34" s="5" t="s">
        <v>54</v>
      </c>
      <c r="I34" s="4">
        <v>1.3346581602772269</v>
      </c>
      <c r="J34" s="14">
        <v>38113</v>
      </c>
      <c r="K34" s="5" t="s">
        <v>263</v>
      </c>
      <c r="L34" s="5" t="s">
        <v>94</v>
      </c>
      <c r="M34" s="5" t="s">
        <v>232</v>
      </c>
      <c r="N34" s="5" t="s">
        <v>997</v>
      </c>
      <c r="O34" s="5" t="s">
        <v>998</v>
      </c>
      <c r="P34" s="1"/>
    </row>
    <row r="35" spans="1:16" ht="48">
      <c r="A35" s="4">
        <v>4.7035292958595626E-2</v>
      </c>
      <c r="B35" s="4">
        <v>0</v>
      </c>
      <c r="C35" s="4">
        <v>22161.599999999999</v>
      </c>
      <c r="D35" s="4">
        <v>123.12</v>
      </c>
      <c r="E35" s="4">
        <v>18000000</v>
      </c>
      <c r="F35" s="4">
        <v>2.3109326828718202</v>
      </c>
      <c r="G35" s="4">
        <v>4.6500000000000004</v>
      </c>
      <c r="H35" s="5" t="s">
        <v>54</v>
      </c>
      <c r="I35" s="4">
        <v>6.9877892496839129</v>
      </c>
      <c r="J35" s="14">
        <v>40822</v>
      </c>
      <c r="K35" s="5" t="s">
        <v>263</v>
      </c>
      <c r="L35" s="5" t="s">
        <v>94</v>
      </c>
      <c r="M35" s="5" t="s">
        <v>232</v>
      </c>
      <c r="N35" s="5" t="s">
        <v>999</v>
      </c>
      <c r="O35" s="5" t="s">
        <v>1000</v>
      </c>
      <c r="P35" s="1"/>
    </row>
    <row r="36" spans="1:16" ht="24">
      <c r="A36" s="4">
        <v>5.798947588237683E-2</v>
      </c>
      <c r="B36" s="4">
        <v>2.7188271245772602</v>
      </c>
      <c r="C36" s="4">
        <v>27322.877947123001</v>
      </c>
      <c r="D36" s="4">
        <v>143.33000000000001</v>
      </c>
      <c r="E36" s="4">
        <v>19062916.309999999</v>
      </c>
      <c r="F36" s="4">
        <v>2.91701600182056</v>
      </c>
      <c r="G36" s="4">
        <v>5.6</v>
      </c>
      <c r="H36" s="5" t="s">
        <v>54</v>
      </c>
      <c r="I36" s="4">
        <v>7.0652769613749573</v>
      </c>
      <c r="J36" s="14">
        <v>39168</v>
      </c>
      <c r="K36" s="5" t="s">
        <v>249</v>
      </c>
      <c r="L36" s="5" t="s">
        <v>98</v>
      </c>
      <c r="M36" s="5" t="s">
        <v>381</v>
      </c>
      <c r="N36" s="5" t="s">
        <v>1001</v>
      </c>
      <c r="O36" s="5" t="s">
        <v>1002</v>
      </c>
      <c r="P36" s="1"/>
    </row>
    <row r="37" spans="1:16">
      <c r="A37" s="4">
        <v>4.4901308519710213E-2</v>
      </c>
      <c r="B37" s="4">
        <v>0</v>
      </c>
      <c r="C37" s="4">
        <v>21156.131413200001</v>
      </c>
      <c r="D37" s="4">
        <v>115.62</v>
      </c>
      <c r="E37" s="4">
        <v>18297986</v>
      </c>
      <c r="F37" s="4">
        <v>3.58263238584995</v>
      </c>
      <c r="G37" s="4">
        <v>4.8</v>
      </c>
      <c r="H37" s="5" t="s">
        <v>54</v>
      </c>
      <c r="I37" s="4">
        <v>10.314727376972503</v>
      </c>
      <c r="J37" s="14">
        <v>41103</v>
      </c>
      <c r="K37" s="5" t="s">
        <v>249</v>
      </c>
      <c r="L37" s="5" t="s">
        <v>98</v>
      </c>
      <c r="M37" s="5" t="s">
        <v>381</v>
      </c>
      <c r="N37" s="5" t="s">
        <v>1003</v>
      </c>
      <c r="O37" s="5" t="s">
        <v>1004</v>
      </c>
      <c r="P37" s="1"/>
    </row>
    <row r="38" spans="1:16">
      <c r="A38" s="4">
        <v>2.0316773864501727E-2</v>
      </c>
      <c r="B38" s="4">
        <v>0</v>
      </c>
      <c r="C38" s="4">
        <v>9572.6461419490006</v>
      </c>
      <c r="D38" s="4">
        <v>145.31</v>
      </c>
      <c r="E38" s="4">
        <v>6587740.79</v>
      </c>
      <c r="F38" s="4">
        <v>2.4981864646673202</v>
      </c>
      <c r="G38" s="4">
        <v>6.2499000000000002</v>
      </c>
      <c r="H38" s="5" t="s">
        <v>54</v>
      </c>
      <c r="I38" s="4">
        <v>4.2183718656828253</v>
      </c>
      <c r="J38" s="14">
        <v>38067</v>
      </c>
      <c r="K38" s="5" t="s">
        <v>263</v>
      </c>
      <c r="L38" s="5" t="s">
        <v>94</v>
      </c>
      <c r="M38" s="5" t="s">
        <v>277</v>
      </c>
      <c r="N38" s="5" t="s">
        <v>1005</v>
      </c>
      <c r="O38" s="5" t="s">
        <v>1006</v>
      </c>
      <c r="P38" s="1"/>
    </row>
    <row r="39" spans="1:16" ht="24">
      <c r="A39" s="4">
        <v>5.0387604165554122E-2</v>
      </c>
      <c r="B39" s="4">
        <v>4.8123874529610502</v>
      </c>
      <c r="C39" s="4">
        <v>23741.107118399999</v>
      </c>
      <c r="D39" s="4">
        <v>136.41999999999999</v>
      </c>
      <c r="E39" s="4">
        <v>17402952</v>
      </c>
      <c r="F39" s="4">
        <v>1.80870440256596</v>
      </c>
      <c r="G39" s="4">
        <v>4.95</v>
      </c>
      <c r="H39" s="5" t="s">
        <v>54</v>
      </c>
      <c r="I39" s="4">
        <v>3.8862529084466049</v>
      </c>
      <c r="J39" s="14">
        <v>39154</v>
      </c>
      <c r="K39" s="5" t="s">
        <v>97</v>
      </c>
      <c r="L39" s="5" t="s">
        <v>98</v>
      </c>
      <c r="M39" s="5" t="s">
        <v>297</v>
      </c>
      <c r="N39" s="5" t="s">
        <v>1007</v>
      </c>
      <c r="O39" s="5" t="s">
        <v>1008</v>
      </c>
      <c r="P39" s="1"/>
    </row>
    <row r="40" spans="1:16" ht="24">
      <c r="A40" s="4">
        <v>3.6163583621840537E-2</v>
      </c>
      <c r="B40" s="4">
        <v>4.76595764410661</v>
      </c>
      <c r="C40" s="4">
        <v>17039.181099590001</v>
      </c>
      <c r="D40" s="4">
        <v>130.78</v>
      </c>
      <c r="E40" s="4">
        <v>13028889.050000001</v>
      </c>
      <c r="F40" s="4">
        <v>2.9406194196939501</v>
      </c>
      <c r="G40" s="4">
        <v>5</v>
      </c>
      <c r="H40" s="5" t="s">
        <v>54</v>
      </c>
      <c r="I40" s="4">
        <v>3.8999330778432055</v>
      </c>
      <c r="J40" s="14">
        <v>41116</v>
      </c>
      <c r="K40" s="5" t="s">
        <v>263</v>
      </c>
      <c r="L40" s="5" t="s">
        <v>200</v>
      </c>
      <c r="M40" s="5" t="s">
        <v>297</v>
      </c>
      <c r="N40" s="5" t="s">
        <v>1009</v>
      </c>
      <c r="O40" s="5" t="s">
        <v>1010</v>
      </c>
      <c r="P40" s="1"/>
    </row>
    <row r="41" spans="1:16" ht="24">
      <c r="A41" s="4">
        <v>3.5373250157133135E-2</v>
      </c>
      <c r="B41" s="4">
        <v>0</v>
      </c>
      <c r="C41" s="4">
        <v>16666.8</v>
      </c>
      <c r="D41" s="4">
        <v>138.88999999999999</v>
      </c>
      <c r="E41" s="4">
        <v>12000000</v>
      </c>
      <c r="F41" s="4">
        <v>2.34922267186642</v>
      </c>
      <c r="G41" s="4">
        <v>5.7</v>
      </c>
      <c r="H41" s="5" t="s">
        <v>54</v>
      </c>
      <c r="I41" s="4">
        <v>2.6488805597884175</v>
      </c>
      <c r="J41" s="14">
        <v>37931</v>
      </c>
      <c r="K41" s="5" t="s">
        <v>97</v>
      </c>
      <c r="L41" s="5" t="s">
        <v>197</v>
      </c>
      <c r="M41" s="5" t="s">
        <v>226</v>
      </c>
      <c r="N41" s="5" t="s">
        <v>1011</v>
      </c>
      <c r="O41" s="5" t="s">
        <v>1012</v>
      </c>
      <c r="P41" s="1"/>
    </row>
    <row r="42" spans="1:16" ht="24">
      <c r="A42" s="4">
        <v>2.1661427218384641E-2</v>
      </c>
      <c r="B42" s="4">
        <v>0</v>
      </c>
      <c r="C42" s="4">
        <v>10206.20592</v>
      </c>
      <c r="D42" s="4">
        <v>147.47999999999999</v>
      </c>
      <c r="E42" s="4">
        <v>6920400</v>
      </c>
      <c r="F42" s="4">
        <v>1.1346956921815901</v>
      </c>
      <c r="G42" s="4">
        <v>7.05</v>
      </c>
      <c r="H42" s="5" t="s">
        <v>54</v>
      </c>
      <c r="I42" s="4">
        <v>1.1704849068981062</v>
      </c>
      <c r="J42" s="14">
        <v>38224</v>
      </c>
      <c r="K42" s="5" t="s">
        <v>97</v>
      </c>
      <c r="L42" s="5" t="s">
        <v>197</v>
      </c>
      <c r="M42" s="5" t="s">
        <v>226</v>
      </c>
      <c r="N42" s="5" t="s">
        <v>1013</v>
      </c>
      <c r="O42" s="5" t="s">
        <v>1014</v>
      </c>
      <c r="P42" s="1"/>
    </row>
    <row r="43" spans="1:16" ht="36">
      <c r="A43" s="4">
        <v>4.451008757802126E-2</v>
      </c>
      <c r="B43" s="4">
        <v>0</v>
      </c>
      <c r="C43" s="4">
        <v>20971.8</v>
      </c>
      <c r="D43" s="4">
        <v>116.51</v>
      </c>
      <c r="E43" s="4">
        <v>18000000</v>
      </c>
      <c r="F43" s="4">
        <v>2.4313101140260698</v>
      </c>
      <c r="G43" s="4">
        <v>3.8</v>
      </c>
      <c r="H43" s="5" t="s">
        <v>54</v>
      </c>
      <c r="I43" s="4">
        <v>7.8567688696061859</v>
      </c>
      <c r="J43" s="14">
        <v>40951</v>
      </c>
      <c r="K43" s="5" t="s">
        <v>97</v>
      </c>
      <c r="L43" s="5" t="s">
        <v>197</v>
      </c>
      <c r="M43" s="5" t="s">
        <v>226</v>
      </c>
      <c r="N43" s="5" t="s">
        <v>1015</v>
      </c>
      <c r="O43" s="5" t="s">
        <v>1016</v>
      </c>
      <c r="P43" s="1"/>
    </row>
    <row r="44" spans="1:16" ht="24">
      <c r="A44" s="4">
        <v>1.7969325832216346E-2</v>
      </c>
      <c r="B44" s="4">
        <v>60</v>
      </c>
      <c r="C44" s="4">
        <v>8466.6</v>
      </c>
      <c r="D44" s="4">
        <v>141.11000000000001</v>
      </c>
      <c r="E44" s="4">
        <v>6000000</v>
      </c>
      <c r="F44" s="4">
        <v>1.65501992619038</v>
      </c>
      <c r="G44" s="4">
        <v>5.6</v>
      </c>
      <c r="H44" s="5" t="s">
        <v>54</v>
      </c>
      <c r="I44" s="4">
        <v>2.6267370685486617</v>
      </c>
      <c r="J44" s="14">
        <v>37915</v>
      </c>
      <c r="K44" s="5" t="s">
        <v>97</v>
      </c>
      <c r="L44" s="5" t="s">
        <v>197</v>
      </c>
      <c r="M44" s="5" t="s">
        <v>226</v>
      </c>
      <c r="N44" s="5" t="s">
        <v>1017</v>
      </c>
      <c r="O44" s="5" t="s">
        <v>1018</v>
      </c>
      <c r="P44" s="1"/>
    </row>
    <row r="45" spans="1:16" ht="36">
      <c r="A45" s="4">
        <v>3.5503678776613569E-2</v>
      </c>
      <c r="B45" s="4">
        <v>0</v>
      </c>
      <c r="C45" s="4">
        <v>16728.254000000001</v>
      </c>
      <c r="D45" s="4">
        <v>116.33</v>
      </c>
      <c r="E45" s="4">
        <v>14380000</v>
      </c>
      <c r="F45" s="4">
        <v>2.4515041493177399</v>
      </c>
      <c r="G45" s="4">
        <v>3.8</v>
      </c>
      <c r="H45" s="5" t="s">
        <v>54</v>
      </c>
      <c r="I45" s="4">
        <v>7.855353235932812</v>
      </c>
      <c r="J45" s="14">
        <v>40933</v>
      </c>
      <c r="K45" s="5" t="s">
        <v>97</v>
      </c>
      <c r="L45" s="5" t="s">
        <v>197</v>
      </c>
      <c r="M45" s="5" t="s">
        <v>226</v>
      </c>
      <c r="N45" s="5" t="s">
        <v>1019</v>
      </c>
      <c r="O45" s="5" t="s">
        <v>1020</v>
      </c>
      <c r="P45" s="1"/>
    </row>
    <row r="46" spans="1:16" ht="24">
      <c r="A46" s="4">
        <v>2.8077151202014184E-3</v>
      </c>
      <c r="B46" s="4">
        <v>30</v>
      </c>
      <c r="C46" s="4">
        <v>1322.91</v>
      </c>
      <c r="D46" s="4">
        <v>146.99</v>
      </c>
      <c r="E46" s="4">
        <v>900000</v>
      </c>
      <c r="F46" s="4">
        <v>0.907316100001334</v>
      </c>
      <c r="G46" s="4">
        <v>6.8</v>
      </c>
      <c r="H46" s="5" t="s">
        <v>54</v>
      </c>
      <c r="I46" s="4">
        <v>1.3458705825592518</v>
      </c>
      <c r="J46" s="14">
        <v>36850</v>
      </c>
      <c r="K46" s="5" t="s">
        <v>97</v>
      </c>
      <c r="L46" s="5" t="s">
        <v>197</v>
      </c>
      <c r="M46" s="5" t="s">
        <v>226</v>
      </c>
      <c r="N46" s="5" t="s">
        <v>1021</v>
      </c>
      <c r="O46" s="5" t="s">
        <v>1022</v>
      </c>
      <c r="P46" s="1"/>
    </row>
    <row r="47" spans="1:16" ht="24">
      <c r="A47" s="4">
        <v>2.8453619998290818E-3</v>
      </c>
      <c r="B47" s="4">
        <v>2.5750001249999999</v>
      </c>
      <c r="C47" s="4">
        <v>1340.6480650799999</v>
      </c>
      <c r="D47" s="4">
        <v>130.16</v>
      </c>
      <c r="E47" s="4">
        <v>1030000.05</v>
      </c>
      <c r="F47" s="4">
        <v>0.55562517368793396</v>
      </c>
      <c r="G47" s="4">
        <v>5.6</v>
      </c>
      <c r="H47" s="5" t="s">
        <v>54</v>
      </c>
      <c r="I47" s="4">
        <v>0.86849271183563792</v>
      </c>
      <c r="J47" s="14">
        <v>38124</v>
      </c>
      <c r="K47" s="5" t="s">
        <v>97</v>
      </c>
      <c r="L47" s="5" t="s">
        <v>197</v>
      </c>
      <c r="M47" s="5" t="s">
        <v>250</v>
      </c>
      <c r="N47" s="5" t="s">
        <v>1023</v>
      </c>
      <c r="O47" s="5" t="s">
        <v>1024</v>
      </c>
      <c r="P47" s="1"/>
    </row>
    <row r="48" spans="1:16" ht="48">
      <c r="A48" s="4">
        <v>5.0109345297832418E-2</v>
      </c>
      <c r="B48" s="4">
        <v>0</v>
      </c>
      <c r="C48" s="4">
        <v>23610</v>
      </c>
      <c r="D48" s="4">
        <v>118.05</v>
      </c>
      <c r="E48" s="4">
        <v>20000000</v>
      </c>
      <c r="F48" s="4">
        <v>2.83387951886654</v>
      </c>
      <c r="G48" s="4">
        <v>4.0999999999999996</v>
      </c>
      <c r="H48" s="5" t="s">
        <v>54</v>
      </c>
      <c r="I48" s="4">
        <v>9.1417193509260066</v>
      </c>
      <c r="J48" s="14">
        <v>40596</v>
      </c>
      <c r="K48" s="5" t="s">
        <v>97</v>
      </c>
      <c r="L48" s="5" t="s">
        <v>197</v>
      </c>
      <c r="M48" s="5" t="s">
        <v>226</v>
      </c>
      <c r="N48" s="5" t="s">
        <v>1025</v>
      </c>
      <c r="O48" s="5" t="s">
        <v>1026</v>
      </c>
      <c r="P48" s="1"/>
    </row>
    <row r="49" spans="1:16" ht="24">
      <c r="A49" s="4">
        <v>4.1513721193649628E-3</v>
      </c>
      <c r="B49" s="4">
        <v>0</v>
      </c>
      <c r="C49" s="4">
        <v>1956.0003260000001</v>
      </c>
      <c r="D49" s="4">
        <v>130.4</v>
      </c>
      <c r="E49" s="4">
        <v>1500000.25</v>
      </c>
      <c r="F49" s="4">
        <v>0.16354617679118999</v>
      </c>
      <c r="G49" s="4">
        <v>5.5</v>
      </c>
      <c r="H49" s="5" t="s">
        <v>54</v>
      </c>
      <c r="I49" s="4">
        <v>0.62191735122024727</v>
      </c>
      <c r="J49" s="14">
        <v>38029</v>
      </c>
      <c r="K49" s="5" t="s">
        <v>97</v>
      </c>
      <c r="L49" s="5" t="s">
        <v>197</v>
      </c>
      <c r="M49" s="5" t="s">
        <v>297</v>
      </c>
      <c r="N49" s="5" t="s">
        <v>1027</v>
      </c>
      <c r="O49" s="5" t="s">
        <v>1028</v>
      </c>
      <c r="P49" s="1"/>
    </row>
    <row r="50" spans="1:16" ht="36">
      <c r="A50" s="4">
        <v>1.8970305153251679E-2</v>
      </c>
      <c r="B50" s="4">
        <v>0.53690369844218799</v>
      </c>
      <c r="C50" s="4">
        <v>8938.2310226999998</v>
      </c>
      <c r="D50" s="4">
        <v>128.16999999999999</v>
      </c>
      <c r="E50" s="4">
        <v>6973731</v>
      </c>
      <c r="F50" s="4">
        <v>3.46094365370273</v>
      </c>
      <c r="G50" s="4">
        <v>4.9000000000000004</v>
      </c>
      <c r="H50" s="5" t="s">
        <v>54</v>
      </c>
      <c r="I50" s="4">
        <v>3.2078657419466392</v>
      </c>
      <c r="J50" s="14">
        <v>39148</v>
      </c>
      <c r="K50" s="5" t="s">
        <v>249</v>
      </c>
      <c r="L50" s="5" t="s">
        <v>286</v>
      </c>
      <c r="M50" s="5" t="s">
        <v>297</v>
      </c>
      <c r="N50" s="5" t="s">
        <v>1029</v>
      </c>
      <c r="O50" s="5" t="s">
        <v>1030</v>
      </c>
      <c r="P50" s="1"/>
    </row>
    <row r="51" spans="1:16" ht="24">
      <c r="A51" s="4">
        <v>0.14484168868490357</v>
      </c>
      <c r="B51" s="4">
        <v>0</v>
      </c>
      <c r="C51" s="4">
        <v>68245</v>
      </c>
      <c r="D51" s="4">
        <v>136.49</v>
      </c>
      <c r="E51" s="4">
        <v>50000000</v>
      </c>
      <c r="F51" s="4">
        <v>2.3759732121229198</v>
      </c>
      <c r="G51" s="4">
        <v>6.2</v>
      </c>
      <c r="H51" s="5" t="s">
        <v>54</v>
      </c>
      <c r="I51" s="4">
        <v>5.0453113096271371</v>
      </c>
      <c r="J51" s="14">
        <v>39910</v>
      </c>
      <c r="K51" s="5" t="s">
        <v>97</v>
      </c>
      <c r="L51" s="5" t="s">
        <v>286</v>
      </c>
      <c r="M51" s="5" t="s">
        <v>226</v>
      </c>
      <c r="N51" s="5" t="s">
        <v>1031</v>
      </c>
      <c r="O51" s="5" t="s">
        <v>1032</v>
      </c>
      <c r="P51" s="1"/>
    </row>
    <row r="52" spans="1:16" ht="36">
      <c r="A52" s="4">
        <v>2.5491359850065749E-2</v>
      </c>
      <c r="B52" s="4">
        <v>18.538864644441301</v>
      </c>
      <c r="C52" s="4">
        <v>12010.753732319999</v>
      </c>
      <c r="D52" s="4">
        <v>128.32</v>
      </c>
      <c r="E52" s="4">
        <v>9360001.3499999996</v>
      </c>
      <c r="F52" s="4">
        <v>1.14780870211124</v>
      </c>
      <c r="G52" s="4">
        <v>5.8</v>
      </c>
      <c r="H52" s="5" t="s">
        <v>54</v>
      </c>
      <c r="I52" s="4">
        <v>1.047536907982711</v>
      </c>
      <c r="J52" s="14">
        <v>38693</v>
      </c>
      <c r="K52" s="5" t="s">
        <v>97</v>
      </c>
      <c r="L52" s="5" t="s">
        <v>286</v>
      </c>
      <c r="M52" s="5" t="s">
        <v>277</v>
      </c>
      <c r="N52" s="5" t="s">
        <v>1033</v>
      </c>
      <c r="O52" s="5" t="s">
        <v>1034</v>
      </c>
      <c r="P52" s="1"/>
    </row>
    <row r="53" spans="1:16" ht="24">
      <c r="A53" s="4">
        <v>0.127181381093914</v>
      </c>
      <c r="B53" s="4">
        <v>3.0721966205837199</v>
      </c>
      <c r="C53" s="4">
        <v>59924</v>
      </c>
      <c r="D53" s="4">
        <v>149.81</v>
      </c>
      <c r="E53" s="4">
        <v>40000000</v>
      </c>
      <c r="F53" s="4">
        <v>2.4908431791067098</v>
      </c>
      <c r="G53" s="4">
        <v>5.75</v>
      </c>
      <c r="H53" s="5" t="s">
        <v>54</v>
      </c>
      <c r="I53" s="4">
        <v>7.5148167149652894</v>
      </c>
      <c r="J53" s="14">
        <v>39408</v>
      </c>
      <c r="K53" s="5" t="s">
        <v>97</v>
      </c>
      <c r="L53" s="5" t="s">
        <v>286</v>
      </c>
      <c r="M53" s="5" t="s">
        <v>226</v>
      </c>
      <c r="N53" s="5" t="s">
        <v>1035</v>
      </c>
      <c r="O53" s="5" t="s">
        <v>1036</v>
      </c>
      <c r="P53" s="1"/>
    </row>
    <row r="54" spans="1:16" ht="24">
      <c r="A54" s="4">
        <v>5.9305428077956589E-3</v>
      </c>
      <c r="B54" s="4">
        <v>0</v>
      </c>
      <c r="C54" s="4">
        <v>2794.2914612</v>
      </c>
      <c r="D54" s="4">
        <v>130.4</v>
      </c>
      <c r="E54" s="4">
        <v>2142861.5499999998</v>
      </c>
      <c r="F54" s="4">
        <v>8.9588800787924597E-2</v>
      </c>
      <c r="G54" s="4">
        <v>5.65</v>
      </c>
      <c r="H54" s="5" t="s">
        <v>54</v>
      </c>
      <c r="I54" s="4">
        <v>0.47671204641158499</v>
      </c>
      <c r="J54" s="14">
        <v>37976</v>
      </c>
      <c r="K54" s="5" t="s">
        <v>97</v>
      </c>
      <c r="L54" s="5" t="s">
        <v>286</v>
      </c>
      <c r="M54" s="5" t="s">
        <v>274</v>
      </c>
      <c r="N54" s="5" t="s">
        <v>1037</v>
      </c>
      <c r="O54" s="5" t="s">
        <v>1038</v>
      </c>
      <c r="P54" s="1"/>
    </row>
    <row r="55" spans="1:16" ht="24">
      <c r="A55" s="4">
        <v>0.15195165508675612</v>
      </c>
      <c r="B55" s="4">
        <v>0</v>
      </c>
      <c r="C55" s="4">
        <v>71595</v>
      </c>
      <c r="D55" s="4">
        <v>143.19</v>
      </c>
      <c r="E55" s="4">
        <v>50000000</v>
      </c>
      <c r="F55" s="4">
        <v>2.9015426501035702</v>
      </c>
      <c r="G55" s="4">
        <v>5.75</v>
      </c>
      <c r="H55" s="5" t="s">
        <v>54</v>
      </c>
      <c r="I55" s="4">
        <v>4.8474744129213079</v>
      </c>
      <c r="J55" s="14">
        <v>38018</v>
      </c>
      <c r="K55" s="5" t="s">
        <v>97</v>
      </c>
      <c r="L55" s="5" t="s">
        <v>286</v>
      </c>
      <c r="M55" s="5" t="s">
        <v>226</v>
      </c>
      <c r="N55" s="5" t="s">
        <v>1039</v>
      </c>
      <c r="O55" s="5" t="s">
        <v>1040</v>
      </c>
      <c r="P55" s="1"/>
    </row>
    <row r="56" spans="1:16" ht="24">
      <c r="A56" s="4">
        <v>8.6521752461440095E-3</v>
      </c>
      <c r="B56" s="4">
        <v>1.52089385777778</v>
      </c>
      <c r="C56" s="4">
        <v>4076.6419187339998</v>
      </c>
      <c r="D56" s="4">
        <v>119.13</v>
      </c>
      <c r="E56" s="4">
        <v>3422011.18</v>
      </c>
      <c r="F56" s="4">
        <v>6.6794008108377403</v>
      </c>
      <c r="G56" s="4">
        <v>5</v>
      </c>
      <c r="H56" s="5" t="s">
        <v>54</v>
      </c>
      <c r="I56" s="4">
        <v>1.5021944729334551</v>
      </c>
      <c r="J56" s="14">
        <v>39117</v>
      </c>
      <c r="K56" s="5" t="s">
        <v>97</v>
      </c>
      <c r="L56" s="5" t="s">
        <v>314</v>
      </c>
      <c r="M56" s="5" t="s">
        <v>297</v>
      </c>
      <c r="N56" s="5" t="s">
        <v>1041</v>
      </c>
      <c r="O56" s="5" t="s">
        <v>1042</v>
      </c>
      <c r="P56" s="1"/>
    </row>
    <row r="57" spans="1:16" ht="36">
      <c r="A57" s="4">
        <v>0.11559370474619447</v>
      </c>
      <c r="B57" s="4">
        <v>0</v>
      </c>
      <c r="C57" s="4">
        <v>54464.239211995999</v>
      </c>
      <c r="D57" s="4">
        <v>119.96</v>
      </c>
      <c r="E57" s="4">
        <v>45402000.009999998</v>
      </c>
      <c r="F57" s="4">
        <v>2.9406194196939501</v>
      </c>
      <c r="G57" s="4">
        <v>6.4</v>
      </c>
      <c r="H57" s="5" t="s">
        <v>54</v>
      </c>
      <c r="I57" s="4">
        <v>4.5300920800097586</v>
      </c>
      <c r="J57" s="14">
        <v>41039</v>
      </c>
      <c r="K57" s="5" t="s">
        <v>97</v>
      </c>
      <c r="L57" s="5" t="s">
        <v>314</v>
      </c>
      <c r="M57" s="5" t="s">
        <v>250</v>
      </c>
      <c r="N57" s="5" t="s">
        <v>1043</v>
      </c>
      <c r="O57" s="5" t="s">
        <v>1044</v>
      </c>
      <c r="P57" s="1"/>
    </row>
    <row r="58" spans="1:16" ht="36">
      <c r="A58" s="4">
        <v>7.4347669856938969E-2</v>
      </c>
      <c r="B58" s="4">
        <v>0</v>
      </c>
      <c r="C58" s="4">
        <v>35030.361599999997</v>
      </c>
      <c r="D58" s="4">
        <v>108.48</v>
      </c>
      <c r="E58" s="4">
        <v>32292000</v>
      </c>
      <c r="F58" s="4">
        <v>5.1359995421171201</v>
      </c>
      <c r="G58" s="4">
        <v>5.85</v>
      </c>
      <c r="H58" s="5" t="s">
        <v>54</v>
      </c>
      <c r="I58" s="4">
        <v>3.0492291299575967</v>
      </c>
      <c r="J58" s="14">
        <v>41438</v>
      </c>
      <c r="K58" s="5" t="s">
        <v>97</v>
      </c>
      <c r="L58" s="5" t="s">
        <v>314</v>
      </c>
      <c r="M58" s="5" t="s">
        <v>250</v>
      </c>
      <c r="N58" s="5" t="s">
        <v>1045</v>
      </c>
      <c r="O58" s="5" t="s">
        <v>1046</v>
      </c>
      <c r="P58" s="1"/>
    </row>
    <row r="59" spans="1:16" ht="24">
      <c r="A59" s="4">
        <v>7.03115583722045E-2</v>
      </c>
      <c r="B59" s="4">
        <v>0</v>
      </c>
      <c r="C59" s="4">
        <v>33128.668580700003</v>
      </c>
      <c r="D59" s="4">
        <v>136.29</v>
      </c>
      <c r="E59" s="4">
        <v>24307483</v>
      </c>
      <c r="F59" s="4">
        <v>3.9993638414144499</v>
      </c>
      <c r="G59" s="4">
        <v>7.15</v>
      </c>
      <c r="H59" s="5" t="s">
        <v>54</v>
      </c>
      <c r="I59" s="4">
        <v>7.9700479448262795</v>
      </c>
      <c r="J59" s="14">
        <v>40618</v>
      </c>
      <c r="K59" s="5" t="s">
        <v>263</v>
      </c>
      <c r="L59" s="5" t="s">
        <v>311</v>
      </c>
      <c r="M59" s="5" t="s">
        <v>381</v>
      </c>
      <c r="N59" s="5" t="s">
        <v>1047</v>
      </c>
      <c r="O59" s="5" t="s">
        <v>1048</v>
      </c>
      <c r="P59" s="1"/>
    </row>
    <row r="60" spans="1:16" ht="24">
      <c r="A60" s="4">
        <v>0.14194163738611143</v>
      </c>
      <c r="B60" s="4">
        <v>0</v>
      </c>
      <c r="C60" s="4">
        <v>66878.584000000003</v>
      </c>
      <c r="D60" s="4">
        <v>126.64</v>
      </c>
      <c r="E60" s="4">
        <v>52810000</v>
      </c>
      <c r="F60" s="4">
        <v>3.4281611288785898</v>
      </c>
      <c r="G60" s="4">
        <v>6</v>
      </c>
      <c r="H60" s="5" t="s">
        <v>54</v>
      </c>
      <c r="I60" s="4">
        <v>6.6666930812059215</v>
      </c>
      <c r="J60" s="14">
        <v>40939</v>
      </c>
      <c r="K60" s="5" t="s">
        <v>249</v>
      </c>
      <c r="L60" s="5" t="s">
        <v>314</v>
      </c>
      <c r="M60" s="5" t="s">
        <v>250</v>
      </c>
      <c r="N60" s="5" t="s">
        <v>1049</v>
      </c>
      <c r="O60" s="5" t="s">
        <v>1050</v>
      </c>
      <c r="P60" s="1"/>
    </row>
    <row r="61" spans="1:16" ht="24">
      <c r="A61" s="4">
        <v>0.40188392130044587</v>
      </c>
      <c r="B61" s="4">
        <v>10.4763709524597</v>
      </c>
      <c r="C61" s="4">
        <v>189355.48499999999</v>
      </c>
      <c r="D61" s="4">
        <v>145.75</v>
      </c>
      <c r="E61" s="4">
        <v>129918000</v>
      </c>
      <c r="F61" s="4">
        <v>1.4100689007043801</v>
      </c>
      <c r="G61" s="4">
        <v>6.5</v>
      </c>
      <c r="H61" s="5" t="s">
        <v>54</v>
      </c>
      <c r="I61" s="4">
        <v>2.8181185447821013</v>
      </c>
      <c r="J61" s="14">
        <v>41114</v>
      </c>
      <c r="K61" s="5" t="s">
        <v>249</v>
      </c>
      <c r="L61" s="5" t="s">
        <v>314</v>
      </c>
      <c r="M61" s="5" t="s">
        <v>250</v>
      </c>
      <c r="N61" s="5" t="s">
        <v>1051</v>
      </c>
      <c r="O61" s="5" t="s">
        <v>1052</v>
      </c>
      <c r="P61" s="1"/>
    </row>
    <row r="62" spans="1:16" ht="24">
      <c r="A62" s="4">
        <v>7.0303347781517964E-2</v>
      </c>
      <c r="B62" s="4">
        <v>0</v>
      </c>
      <c r="C62" s="4">
        <v>33124.800000000003</v>
      </c>
      <c r="D62" s="4">
        <v>138.02000000000001</v>
      </c>
      <c r="E62" s="4">
        <v>24000000</v>
      </c>
      <c r="F62" s="4">
        <v>0.294151755690574</v>
      </c>
      <c r="G62" s="4">
        <v>6.5</v>
      </c>
      <c r="H62" s="5" t="s">
        <v>54</v>
      </c>
      <c r="I62" s="4">
        <v>1.6628663622714521</v>
      </c>
      <c r="J62" s="14">
        <v>40799.958333333328</v>
      </c>
      <c r="K62" s="5" t="s">
        <v>249</v>
      </c>
      <c r="L62" s="5" t="s">
        <v>314</v>
      </c>
      <c r="M62" s="5" t="s">
        <v>250</v>
      </c>
      <c r="N62" s="5" t="s">
        <v>1053</v>
      </c>
      <c r="O62" s="5" t="s">
        <v>1054</v>
      </c>
      <c r="P62" s="1"/>
    </row>
    <row r="63" spans="1:16" ht="24">
      <c r="A63" s="4">
        <v>8.5502970284057428E-2</v>
      </c>
      <c r="B63" s="4">
        <v>5.5439945668853197</v>
      </c>
      <c r="C63" s="4">
        <v>40286.400000000001</v>
      </c>
      <c r="D63" s="4">
        <v>143.88</v>
      </c>
      <c r="E63" s="4">
        <v>28000000</v>
      </c>
      <c r="F63" s="4">
        <v>2.4821885925531402</v>
      </c>
      <c r="G63" s="4">
        <v>6.85</v>
      </c>
      <c r="H63" s="5" t="s">
        <v>54</v>
      </c>
      <c r="I63" s="4">
        <v>5.4776810645515859</v>
      </c>
      <c r="J63" s="14">
        <v>39856</v>
      </c>
      <c r="K63" s="5" t="s">
        <v>249</v>
      </c>
      <c r="L63" s="5" t="s">
        <v>314</v>
      </c>
      <c r="M63" s="5" t="s">
        <v>250</v>
      </c>
      <c r="N63" s="5" t="s">
        <v>1055</v>
      </c>
      <c r="O63" s="5" t="s">
        <v>1056</v>
      </c>
      <c r="P63" s="1"/>
    </row>
    <row r="64" spans="1:16" ht="36">
      <c r="A64" s="4">
        <v>1.1718328964348344E-2</v>
      </c>
      <c r="B64" s="4">
        <v>1.5479534766295899</v>
      </c>
      <c r="C64" s="4">
        <v>5521.3203286500002</v>
      </c>
      <c r="D64" s="4">
        <v>131.46</v>
      </c>
      <c r="E64" s="4">
        <v>4200000.25</v>
      </c>
      <c r="F64" s="4">
        <v>2.0371330355405801</v>
      </c>
      <c r="G64" s="4">
        <v>6.75</v>
      </c>
      <c r="H64" s="5" t="s">
        <v>54</v>
      </c>
      <c r="I64" s="4">
        <v>2.5391949371593356</v>
      </c>
      <c r="J64" s="14">
        <v>39470</v>
      </c>
      <c r="K64" s="5" t="s">
        <v>263</v>
      </c>
      <c r="L64" s="5" t="s">
        <v>311</v>
      </c>
      <c r="M64" s="5" t="s">
        <v>277</v>
      </c>
      <c r="N64" s="5" t="s">
        <v>1057</v>
      </c>
      <c r="O64" s="5" t="s">
        <v>1058</v>
      </c>
      <c r="P64" s="1"/>
    </row>
    <row r="65" spans="1:16" ht="24">
      <c r="A65" s="4">
        <v>3.9910149690483912E-3</v>
      </c>
      <c r="B65" s="4">
        <v>0</v>
      </c>
      <c r="C65" s="4">
        <v>1880.444912205</v>
      </c>
      <c r="D65" s="4">
        <v>126.93</v>
      </c>
      <c r="E65" s="4">
        <v>1481481.85</v>
      </c>
      <c r="F65" s="4">
        <v>0.43629678332805499</v>
      </c>
      <c r="G65" s="4">
        <v>6.3</v>
      </c>
      <c r="H65" s="5" t="s">
        <v>54</v>
      </c>
      <c r="I65" s="4">
        <v>0.33150671341226035</v>
      </c>
      <c r="J65" s="14">
        <v>37923</v>
      </c>
      <c r="K65" s="5" t="s">
        <v>97</v>
      </c>
      <c r="L65" s="5" t="s">
        <v>1059</v>
      </c>
      <c r="M65" s="5" t="s">
        <v>277</v>
      </c>
      <c r="N65" s="5" t="s">
        <v>1060</v>
      </c>
      <c r="O65" s="5" t="s">
        <v>1061</v>
      </c>
      <c r="P65" s="1"/>
    </row>
    <row r="66" spans="1:16" ht="24">
      <c r="A66" s="4">
        <v>6.3088156041319121E-2</v>
      </c>
      <c r="B66" s="4">
        <v>6.1095920709844496</v>
      </c>
      <c r="C66" s="4">
        <v>29725.221019799999</v>
      </c>
      <c r="D66" s="4">
        <v>136.27000000000001</v>
      </c>
      <c r="E66" s="4">
        <v>21813474</v>
      </c>
      <c r="F66" s="4">
        <v>2.3030648769140201</v>
      </c>
      <c r="G66" s="4">
        <v>5.4</v>
      </c>
      <c r="H66" s="5" t="s">
        <v>54</v>
      </c>
      <c r="I66" s="4">
        <v>4.4626988619798507</v>
      </c>
      <c r="J66" s="14">
        <v>38952</v>
      </c>
      <c r="K66" s="5" t="s">
        <v>249</v>
      </c>
      <c r="L66" s="5" t="s">
        <v>320</v>
      </c>
      <c r="M66" s="5" t="s">
        <v>297</v>
      </c>
      <c r="N66" s="5" t="s">
        <v>1062</v>
      </c>
      <c r="O66" s="5" t="s">
        <v>1063</v>
      </c>
      <c r="P66" s="1"/>
    </row>
    <row r="67" spans="1:16" ht="24">
      <c r="A67" s="4">
        <v>0.13956787811017696</v>
      </c>
      <c r="B67" s="4">
        <v>8.1755266091040397</v>
      </c>
      <c r="C67" s="4">
        <v>65760.140799999994</v>
      </c>
      <c r="D67" s="4">
        <v>135.02000000000001</v>
      </c>
      <c r="E67" s="4">
        <v>48704000</v>
      </c>
      <c r="F67" s="4">
        <v>1.3418812490701699</v>
      </c>
      <c r="G67" s="4">
        <v>5.35</v>
      </c>
      <c r="H67" s="5" t="s">
        <v>54</v>
      </c>
      <c r="I67" s="4">
        <v>3.0675487130713077</v>
      </c>
      <c r="J67" s="14">
        <v>39028</v>
      </c>
      <c r="K67" s="5" t="s">
        <v>249</v>
      </c>
      <c r="L67" s="5" t="s">
        <v>320</v>
      </c>
      <c r="M67" s="5" t="s">
        <v>297</v>
      </c>
      <c r="N67" s="5" t="s">
        <v>1064</v>
      </c>
      <c r="O67" s="5" t="s">
        <v>1065</v>
      </c>
      <c r="P67" s="1"/>
    </row>
    <row r="68" spans="1:16" ht="24">
      <c r="A68" s="4">
        <v>4.1298771340575139E-3</v>
      </c>
      <c r="B68" s="4">
        <v>2.2243716574866301</v>
      </c>
      <c r="C68" s="4">
        <v>1945.8725424480001</v>
      </c>
      <c r="D68" s="4">
        <v>87.48</v>
      </c>
      <c r="E68" s="4">
        <v>2224362.7599999998</v>
      </c>
      <c r="F68" s="4">
        <v>62.178117256522199</v>
      </c>
      <c r="G68" s="4">
        <v>5.7</v>
      </c>
      <c r="H68" s="5" t="s">
        <v>54</v>
      </c>
      <c r="I68" s="4">
        <v>0.75553530829660598</v>
      </c>
      <c r="J68" s="14">
        <v>38693</v>
      </c>
      <c r="K68" s="5" t="s">
        <v>263</v>
      </c>
      <c r="L68" s="5" t="s">
        <v>1066</v>
      </c>
      <c r="M68" s="5" t="s">
        <v>274</v>
      </c>
      <c r="N68" s="5" t="s">
        <v>1067</v>
      </c>
      <c r="O68" s="5" t="s">
        <v>1068</v>
      </c>
      <c r="P68" s="1"/>
    </row>
    <row r="69" spans="1:16" ht="24">
      <c r="A69" s="4">
        <v>1.530867751710803E-2</v>
      </c>
      <c r="B69" s="4">
        <v>3.8855116347649501</v>
      </c>
      <c r="C69" s="4">
        <v>7212.9834072000003</v>
      </c>
      <c r="D69" s="4">
        <v>36.72</v>
      </c>
      <c r="E69" s="4">
        <v>19643201</v>
      </c>
      <c r="F69" s="4">
        <v>42.867374313712098</v>
      </c>
      <c r="G69" s="4">
        <v>5.8</v>
      </c>
      <c r="H69" s="5" t="s">
        <v>54</v>
      </c>
      <c r="I69" s="4">
        <v>3.6801604412366933</v>
      </c>
      <c r="J69" s="14">
        <v>38693</v>
      </c>
      <c r="K69" s="5" t="s">
        <v>97</v>
      </c>
      <c r="L69" s="5" t="s">
        <v>1069</v>
      </c>
      <c r="M69" s="5" t="s">
        <v>250</v>
      </c>
      <c r="N69" s="5" t="s">
        <v>1070</v>
      </c>
      <c r="O69" s="5" t="s">
        <v>1071</v>
      </c>
      <c r="P69" s="1"/>
    </row>
    <row r="70" spans="1:16" ht="24">
      <c r="A70" s="4">
        <v>1.2734295841252961E-3</v>
      </c>
      <c r="B70" s="4">
        <v>4.8033910599133902</v>
      </c>
      <c r="C70" s="4">
        <v>600.00130320000005</v>
      </c>
      <c r="D70" s="4">
        <v>12</v>
      </c>
      <c r="E70" s="4">
        <v>5000010.8600000003</v>
      </c>
      <c r="F70" s="4">
        <v>999.99986886990098</v>
      </c>
      <c r="G70" s="4">
        <v>5.7</v>
      </c>
      <c r="H70" s="5" t="s">
        <v>54</v>
      </c>
      <c r="I70" s="4">
        <v>1.2700991706106497</v>
      </c>
      <c r="J70" s="14">
        <v>38236</v>
      </c>
      <c r="K70" s="5" t="s">
        <v>97</v>
      </c>
      <c r="L70" s="5" t="s">
        <v>1072</v>
      </c>
      <c r="M70" s="5" t="s">
        <v>297</v>
      </c>
      <c r="N70" s="5" t="s">
        <v>1073</v>
      </c>
      <c r="O70" s="5" t="s">
        <v>1074</v>
      </c>
      <c r="P70" s="1"/>
    </row>
    <row r="71" spans="1:16" ht="24">
      <c r="A71" s="4">
        <v>3.0479939303459491E-6</v>
      </c>
      <c r="B71" s="4">
        <v>1.02580147857143</v>
      </c>
      <c r="C71" s="4">
        <v>1.4361220699999999</v>
      </c>
      <c r="D71" s="4">
        <v>0.1</v>
      </c>
      <c r="E71" s="4">
        <v>1436122.07</v>
      </c>
      <c r="F71" s="4">
        <v>999.99986886990098</v>
      </c>
      <c r="G71" s="4">
        <v>9.9</v>
      </c>
      <c r="H71" s="5" t="s">
        <v>54</v>
      </c>
      <c r="I71" s="4">
        <v>59.289803817193267</v>
      </c>
      <c r="J71" s="14">
        <v>39483</v>
      </c>
      <c r="K71" s="5" t="s">
        <v>55</v>
      </c>
      <c r="L71" s="5"/>
      <c r="M71" s="5" t="s">
        <v>250</v>
      </c>
      <c r="N71" s="5" t="s">
        <v>1075</v>
      </c>
      <c r="O71" s="5" t="s">
        <v>1076</v>
      </c>
      <c r="P71" s="1"/>
    </row>
    <row r="72" spans="1:16" ht="24">
      <c r="A72" s="4">
        <v>6.0959877757967765E-7</v>
      </c>
      <c r="B72" s="4">
        <v>0</v>
      </c>
      <c r="C72" s="4">
        <v>0.28722440999999999</v>
      </c>
      <c r="D72" s="4">
        <v>0.1</v>
      </c>
      <c r="E72" s="4">
        <v>287224.40999999997</v>
      </c>
      <c r="F72" s="4">
        <v>999.99986886990098</v>
      </c>
      <c r="G72" s="4">
        <v>9.9</v>
      </c>
      <c r="H72" s="5" t="s">
        <v>54</v>
      </c>
      <c r="I72" s="4">
        <v>59.289803817193324</v>
      </c>
      <c r="J72" s="14">
        <v>41124</v>
      </c>
      <c r="K72" s="5" t="s">
        <v>55</v>
      </c>
      <c r="L72" s="5"/>
      <c r="M72" s="5" t="s">
        <v>250</v>
      </c>
      <c r="N72" s="5" t="s">
        <v>1077</v>
      </c>
      <c r="O72" s="5" t="s">
        <v>1078</v>
      </c>
      <c r="P72" s="1"/>
    </row>
    <row r="73" spans="1:16" ht="24">
      <c r="A73" s="4">
        <v>8.4623805534968521E-11</v>
      </c>
      <c r="B73" s="4">
        <v>2.0194981816892601</v>
      </c>
      <c r="C73" s="4">
        <v>3.9872164299999997E-5</v>
      </c>
      <c r="D73" s="4">
        <v>9.9999999999999995E-7</v>
      </c>
      <c r="E73" s="4">
        <v>3987216.43</v>
      </c>
      <c r="F73" s="4">
        <v>0</v>
      </c>
      <c r="G73" s="4">
        <v>6</v>
      </c>
      <c r="H73" s="5" t="s">
        <v>54</v>
      </c>
      <c r="I73" s="4">
        <v>0</v>
      </c>
      <c r="J73" s="14">
        <v>39397</v>
      </c>
      <c r="K73" s="5" t="s">
        <v>55</v>
      </c>
      <c r="L73" s="5" t="s">
        <v>56</v>
      </c>
      <c r="M73" s="5" t="s">
        <v>277</v>
      </c>
      <c r="N73" s="5" t="s">
        <v>1079</v>
      </c>
      <c r="O73" s="5" t="s">
        <v>1080</v>
      </c>
      <c r="P73" s="1"/>
    </row>
    <row r="74" spans="1:16" ht="24">
      <c r="A74" s="4">
        <v>1.410395078700201E-11</v>
      </c>
      <c r="B74" s="4">
        <v>0</v>
      </c>
      <c r="C74" s="4">
        <v>6.6453527999999998E-6</v>
      </c>
      <c r="D74" s="4">
        <v>9.9999999999999995E-7</v>
      </c>
      <c r="E74" s="4">
        <v>664535.28</v>
      </c>
      <c r="F74" s="4">
        <v>0</v>
      </c>
      <c r="G74" s="4">
        <v>0</v>
      </c>
      <c r="H74" s="5" t="s">
        <v>54</v>
      </c>
      <c r="I74" s="4">
        <v>0</v>
      </c>
      <c r="J74" s="14">
        <v>39889</v>
      </c>
      <c r="K74" s="5" t="s">
        <v>55</v>
      </c>
      <c r="L74" s="5" t="s">
        <v>56</v>
      </c>
      <c r="M74" s="5" t="s">
        <v>277</v>
      </c>
      <c r="N74" s="5" t="s">
        <v>1081</v>
      </c>
      <c r="O74" s="5" t="s">
        <v>1080</v>
      </c>
      <c r="P74" s="1"/>
    </row>
    <row r="75" spans="1:16" ht="25.5">
      <c r="A75" s="9">
        <v>3.2933969953349953</v>
      </c>
      <c r="B75" s="10"/>
      <c r="C75" s="9">
        <v>1551748.5330869565</v>
      </c>
      <c r="D75" s="10"/>
      <c r="E75" s="9">
        <v>1199697040.6199999</v>
      </c>
      <c r="F75" s="9">
        <v>2.9023437659321591</v>
      </c>
      <c r="G75" s="10"/>
      <c r="H75" s="10"/>
      <c r="I75" s="9">
        <v>5.5063667825801579</v>
      </c>
      <c r="J75" s="10"/>
      <c r="K75" s="10"/>
      <c r="L75" s="10"/>
      <c r="M75" s="10"/>
      <c r="N75" s="10"/>
      <c r="O75" s="11" t="s">
        <v>1082</v>
      </c>
      <c r="P75" s="1"/>
    </row>
    <row r="76" spans="1:16" ht="15.2" customHeight="1">
      <c r="A76" s="31" t="s">
        <v>336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1"/>
    </row>
    <row r="77" spans="1:16">
      <c r="A77" s="4">
        <v>2.1223780304037449E-11</v>
      </c>
      <c r="B77" s="4">
        <v>0</v>
      </c>
      <c r="C77" s="4">
        <v>1.0000000000000001E-5</v>
      </c>
      <c r="D77" s="4">
        <v>0</v>
      </c>
      <c r="E77" s="4">
        <v>0</v>
      </c>
      <c r="F77" s="4">
        <v>0</v>
      </c>
      <c r="G77" s="4">
        <v>0</v>
      </c>
      <c r="H77" s="5" t="s">
        <v>56</v>
      </c>
      <c r="I77" s="4">
        <v>0</v>
      </c>
      <c r="J77" s="14"/>
      <c r="K77" s="5"/>
      <c r="L77" s="5" t="s">
        <v>56</v>
      </c>
      <c r="M77" s="5" t="s">
        <v>56</v>
      </c>
      <c r="N77" s="5" t="s">
        <v>56</v>
      </c>
      <c r="O77" s="5" t="s">
        <v>56</v>
      </c>
      <c r="P77" s="1"/>
    </row>
    <row r="78" spans="1:16" ht="25.5">
      <c r="A78" s="9">
        <v>2.1223780304037449E-11</v>
      </c>
      <c r="B78" s="10"/>
      <c r="C78" s="9">
        <v>1.0000000000000001E-5</v>
      </c>
      <c r="D78" s="10"/>
      <c r="E78" s="9">
        <v>0</v>
      </c>
      <c r="F78" s="9">
        <v>0</v>
      </c>
      <c r="G78" s="10"/>
      <c r="H78" s="10"/>
      <c r="I78" s="9">
        <v>0</v>
      </c>
      <c r="J78" s="10"/>
      <c r="K78" s="10"/>
      <c r="L78" s="10"/>
      <c r="M78" s="10"/>
      <c r="N78" s="10"/>
      <c r="O78" s="11" t="s">
        <v>357</v>
      </c>
      <c r="P78" s="1"/>
    </row>
    <row r="79" spans="1:16" ht="15.2" customHeight="1">
      <c r="A79" s="31" t="s">
        <v>1083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1"/>
    </row>
    <row r="80" spans="1:16" ht="24">
      <c r="A80" s="4">
        <v>0.17776174201378259</v>
      </c>
      <c r="B80" s="4">
        <v>13.0119111444802</v>
      </c>
      <c r="C80" s="4">
        <v>83755.928240534296</v>
      </c>
      <c r="D80" s="4">
        <v>122.14000000000004</v>
      </c>
      <c r="E80" s="4">
        <v>68573709.05562</v>
      </c>
      <c r="F80" s="4">
        <v>5.2015645917653996</v>
      </c>
      <c r="G80" s="4">
        <v>7.97</v>
      </c>
      <c r="H80" s="5" t="s">
        <v>54</v>
      </c>
      <c r="I80" s="4">
        <v>6.1338084567227478</v>
      </c>
      <c r="J80" s="14">
        <v>38901</v>
      </c>
      <c r="K80" s="5" t="s">
        <v>97</v>
      </c>
      <c r="L80" s="5" t="s">
        <v>231</v>
      </c>
      <c r="M80" s="5" t="s">
        <v>297</v>
      </c>
      <c r="N80" s="5" t="s">
        <v>1084</v>
      </c>
      <c r="O80" s="5" t="s">
        <v>1085</v>
      </c>
      <c r="P80" s="1"/>
    </row>
    <row r="81" spans="1:16" ht="24">
      <c r="A81" s="4">
        <v>1.9837331317118494E-2</v>
      </c>
      <c r="B81" s="4">
        <v>11.488429791556101</v>
      </c>
      <c r="C81" s="4">
        <v>9346.7473903999999</v>
      </c>
      <c r="D81" s="4">
        <v>24.92</v>
      </c>
      <c r="E81" s="4">
        <v>37507012</v>
      </c>
      <c r="F81" s="4">
        <v>31.4021452118158</v>
      </c>
      <c r="G81" s="4">
        <v>3.9049999999999998</v>
      </c>
      <c r="H81" s="5" t="s">
        <v>54</v>
      </c>
      <c r="I81" s="4">
        <v>4.6485435132956541</v>
      </c>
      <c r="J81" s="14">
        <v>39253</v>
      </c>
      <c r="K81" s="5" t="s">
        <v>97</v>
      </c>
      <c r="L81" s="5" t="s">
        <v>1069</v>
      </c>
      <c r="M81" s="5" t="s">
        <v>250</v>
      </c>
      <c r="N81" s="5" t="s">
        <v>1086</v>
      </c>
      <c r="O81" s="5" t="s">
        <v>1087</v>
      </c>
      <c r="P81" s="1"/>
    </row>
    <row r="82" spans="1:16" ht="25.5">
      <c r="A82" s="9">
        <v>0.19759907333090107</v>
      </c>
      <c r="B82" s="10"/>
      <c r="C82" s="9">
        <v>93102.675630934304</v>
      </c>
      <c r="D82" s="10"/>
      <c r="E82" s="9">
        <v>106080721.05562</v>
      </c>
      <c r="F82" s="9">
        <v>7.831888660089529</v>
      </c>
      <c r="G82" s="10"/>
      <c r="H82" s="10"/>
      <c r="I82" s="9">
        <v>5.9847000004946951</v>
      </c>
      <c r="J82" s="10"/>
      <c r="K82" s="10"/>
      <c r="L82" s="10"/>
      <c r="M82" s="10"/>
      <c r="N82" s="10"/>
      <c r="O82" s="11" t="s">
        <v>1088</v>
      </c>
      <c r="P82" s="1"/>
    </row>
    <row r="83" spans="1:16" ht="15.2" customHeight="1">
      <c r="A83" s="31" t="s">
        <v>542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1"/>
    </row>
    <row r="84" spans="1:16">
      <c r="A84" s="4">
        <v>2.1223780304037449E-11</v>
      </c>
      <c r="B84" s="4">
        <v>0</v>
      </c>
      <c r="C84" s="4">
        <v>1.0000000000000001E-5</v>
      </c>
      <c r="D84" s="4">
        <v>0</v>
      </c>
      <c r="E84" s="4">
        <v>0</v>
      </c>
      <c r="F84" s="4">
        <v>0</v>
      </c>
      <c r="G84" s="4">
        <v>0</v>
      </c>
      <c r="H84" s="5" t="s">
        <v>56</v>
      </c>
      <c r="I84" s="4">
        <v>0</v>
      </c>
      <c r="J84" s="14"/>
      <c r="K84" s="5"/>
      <c r="L84" s="5" t="s">
        <v>56</v>
      </c>
      <c r="M84" s="5" t="s">
        <v>56</v>
      </c>
      <c r="N84" s="5" t="s">
        <v>56</v>
      </c>
      <c r="O84" s="5" t="s">
        <v>56</v>
      </c>
      <c r="P84" s="1"/>
    </row>
    <row r="85" spans="1:16">
      <c r="A85" s="9">
        <v>2.1223780304037449E-11</v>
      </c>
      <c r="B85" s="10"/>
      <c r="C85" s="9">
        <v>1.0000000000000001E-5</v>
      </c>
      <c r="D85" s="10"/>
      <c r="E85" s="9">
        <v>0</v>
      </c>
      <c r="F85" s="9">
        <v>0</v>
      </c>
      <c r="G85" s="10"/>
      <c r="H85" s="10"/>
      <c r="I85" s="9">
        <v>0</v>
      </c>
      <c r="J85" s="10"/>
      <c r="K85" s="10"/>
      <c r="L85" s="10"/>
      <c r="M85" s="10"/>
      <c r="N85" s="10"/>
      <c r="O85" s="11" t="s">
        <v>543</v>
      </c>
      <c r="P85" s="1"/>
    </row>
    <row r="86" spans="1:16">
      <c r="A86" s="9">
        <v>3.4909960687083439</v>
      </c>
      <c r="B86" s="10"/>
      <c r="C86" s="9">
        <v>1644851.2087378909</v>
      </c>
      <c r="D86" s="10"/>
      <c r="E86" s="9">
        <v>1305777761.6756201</v>
      </c>
      <c r="F86" s="9">
        <v>3.1813682860788624</v>
      </c>
      <c r="G86" s="10"/>
      <c r="H86" s="10"/>
      <c r="I86" s="9">
        <v>5.5334416341438102</v>
      </c>
      <c r="J86" s="10"/>
      <c r="K86" s="10"/>
      <c r="L86" s="10"/>
      <c r="M86" s="10"/>
      <c r="N86" s="10"/>
      <c r="O86" s="11" t="s">
        <v>129</v>
      </c>
      <c r="P86" s="1"/>
    </row>
    <row r="87" spans="1:16" ht="15.2" customHeight="1">
      <c r="A87" s="31" t="s">
        <v>130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1"/>
    </row>
    <row r="88" spans="1:16" ht="15.2" customHeight="1">
      <c r="A88" s="31" t="s">
        <v>1089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1"/>
    </row>
    <row r="89" spans="1:16">
      <c r="A89" s="4">
        <v>2.1223780304037449E-11</v>
      </c>
      <c r="B89" s="4">
        <v>0</v>
      </c>
      <c r="C89" s="4">
        <v>1.0000000000000001E-5</v>
      </c>
      <c r="D89" s="4">
        <v>0</v>
      </c>
      <c r="E89" s="4">
        <v>0</v>
      </c>
      <c r="F89" s="4">
        <v>0</v>
      </c>
      <c r="G89" s="4">
        <v>0</v>
      </c>
      <c r="H89" s="5" t="s">
        <v>56</v>
      </c>
      <c r="I89" s="4">
        <v>0</v>
      </c>
      <c r="J89" s="14"/>
      <c r="K89" s="5"/>
      <c r="L89" s="5" t="s">
        <v>56</v>
      </c>
      <c r="M89" s="5" t="s">
        <v>56</v>
      </c>
      <c r="N89" s="5" t="s">
        <v>56</v>
      </c>
      <c r="O89" s="5" t="s">
        <v>56</v>
      </c>
      <c r="P89" s="1"/>
    </row>
    <row r="90" spans="1:16" ht="38.25">
      <c r="A90" s="9">
        <v>2.1223780304037449E-11</v>
      </c>
      <c r="B90" s="10"/>
      <c r="C90" s="9">
        <v>1.0000000000000001E-5</v>
      </c>
      <c r="D90" s="10"/>
      <c r="E90" s="9">
        <v>0</v>
      </c>
      <c r="F90" s="9">
        <v>0</v>
      </c>
      <c r="G90" s="10"/>
      <c r="H90" s="10"/>
      <c r="I90" s="9">
        <v>0</v>
      </c>
      <c r="J90" s="10"/>
      <c r="K90" s="10"/>
      <c r="L90" s="10"/>
      <c r="M90" s="10"/>
      <c r="N90" s="10"/>
      <c r="O90" s="11" t="s">
        <v>1090</v>
      </c>
      <c r="P90" s="1"/>
    </row>
    <row r="91" spans="1:16" ht="15.2" customHeight="1">
      <c r="A91" s="31" t="s">
        <v>1091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1"/>
    </row>
    <row r="92" spans="1:16" ht="36">
      <c r="A92" s="4">
        <v>4.637569076360562E-2</v>
      </c>
      <c r="B92" s="4">
        <v>0</v>
      </c>
      <c r="C92" s="4">
        <v>21850.815500000001</v>
      </c>
      <c r="D92" s="4">
        <v>101.6317</v>
      </c>
      <c r="E92" s="4">
        <v>21500000</v>
      </c>
      <c r="F92" s="4">
        <v>6.1304902151823004</v>
      </c>
      <c r="G92" s="4">
        <v>6.14</v>
      </c>
      <c r="H92" s="5" t="s">
        <v>54</v>
      </c>
      <c r="I92" s="4">
        <v>9.5246995140718198</v>
      </c>
      <c r="J92" s="14">
        <v>40994</v>
      </c>
      <c r="K92" s="5" t="s">
        <v>196</v>
      </c>
      <c r="L92" s="5" t="s">
        <v>98</v>
      </c>
      <c r="M92" s="5" t="s">
        <v>226</v>
      </c>
      <c r="N92" s="5" t="s">
        <v>1092</v>
      </c>
      <c r="O92" s="5" t="s">
        <v>1093</v>
      </c>
      <c r="P92" s="1"/>
    </row>
    <row r="93" spans="1:16" ht="36">
      <c r="A93" s="4">
        <v>8.4236037942588216E-2</v>
      </c>
      <c r="B93" s="4">
        <v>20</v>
      </c>
      <c r="C93" s="4">
        <v>39689.46</v>
      </c>
      <c r="D93" s="4">
        <v>109.7</v>
      </c>
      <c r="E93" s="4">
        <v>36180000</v>
      </c>
      <c r="F93" s="4">
        <v>5.10426605808735</v>
      </c>
      <c r="G93" s="4">
        <v>6.3</v>
      </c>
      <c r="H93" s="5" t="s">
        <v>37</v>
      </c>
      <c r="I93" s="4">
        <v>6.2060775109906841</v>
      </c>
      <c r="J93" s="14">
        <v>40585</v>
      </c>
      <c r="K93" s="5" t="s">
        <v>93</v>
      </c>
      <c r="L93" s="5" t="s">
        <v>304</v>
      </c>
      <c r="M93" s="5" t="s">
        <v>226</v>
      </c>
      <c r="N93" s="5" t="s">
        <v>1094</v>
      </c>
      <c r="O93" s="5" t="s">
        <v>1095</v>
      </c>
      <c r="P93" s="1"/>
    </row>
    <row r="94" spans="1:16" ht="36">
      <c r="A94" s="4">
        <v>8.1785837401608316E-2</v>
      </c>
      <c r="B94" s="4">
        <v>18.421052631578998</v>
      </c>
      <c r="C94" s="4">
        <v>38535</v>
      </c>
      <c r="D94" s="4">
        <v>110.1</v>
      </c>
      <c r="E94" s="4">
        <v>35000000</v>
      </c>
      <c r="F94" s="4">
        <v>4.74208472383022</v>
      </c>
      <c r="G94" s="4">
        <v>6.45</v>
      </c>
      <c r="H94" s="5" t="s">
        <v>54</v>
      </c>
      <c r="I94" s="4">
        <v>5.8894316161543019</v>
      </c>
      <c r="J94" s="14">
        <v>40323</v>
      </c>
      <c r="K94" s="5" t="s">
        <v>93</v>
      </c>
      <c r="L94" s="5" t="s">
        <v>304</v>
      </c>
      <c r="M94" s="5" t="s">
        <v>226</v>
      </c>
      <c r="N94" s="5" t="s">
        <v>1096</v>
      </c>
      <c r="O94" s="5" t="s">
        <v>1097</v>
      </c>
      <c r="P94" s="1"/>
    </row>
    <row r="95" spans="1:16" ht="48">
      <c r="A95" s="4">
        <v>7.3048079211289127E-2</v>
      </c>
      <c r="B95" s="4">
        <v>0</v>
      </c>
      <c r="C95" s="4">
        <v>34418.034</v>
      </c>
      <c r="D95" s="4">
        <v>105.7</v>
      </c>
      <c r="E95" s="4">
        <v>32562000</v>
      </c>
      <c r="F95" s="4">
        <v>3.4937261785268801</v>
      </c>
      <c r="G95" s="4">
        <v>4.1178499999999998</v>
      </c>
      <c r="H95" s="5" t="s">
        <v>37</v>
      </c>
      <c r="I95" s="4">
        <v>7.5725911246424777</v>
      </c>
      <c r="J95" s="14">
        <v>41044</v>
      </c>
      <c r="K95" s="5" t="s">
        <v>93</v>
      </c>
      <c r="L95" s="5" t="s">
        <v>304</v>
      </c>
      <c r="M95" s="5" t="s">
        <v>226</v>
      </c>
      <c r="N95" s="5" t="s">
        <v>1098</v>
      </c>
      <c r="O95" s="5" t="s">
        <v>1099</v>
      </c>
      <c r="P95" s="1"/>
    </row>
    <row r="96" spans="1:16" ht="36">
      <c r="A96" s="4">
        <v>0.23547696805354698</v>
      </c>
      <c r="B96" s="4">
        <v>0</v>
      </c>
      <c r="C96" s="4">
        <v>110949.588</v>
      </c>
      <c r="D96" s="4">
        <v>10760</v>
      </c>
      <c r="E96" s="4">
        <v>1031130</v>
      </c>
      <c r="F96" s="4">
        <v>0</v>
      </c>
      <c r="G96" s="4">
        <v>0</v>
      </c>
      <c r="H96" s="5" t="s">
        <v>37</v>
      </c>
      <c r="I96" s="4">
        <v>0</v>
      </c>
      <c r="J96" s="14">
        <v>40575</v>
      </c>
      <c r="K96" s="5" t="s">
        <v>196</v>
      </c>
      <c r="L96" s="5" t="s">
        <v>286</v>
      </c>
      <c r="M96" s="5" t="s">
        <v>607</v>
      </c>
      <c r="N96" s="5" t="s">
        <v>1100</v>
      </c>
      <c r="O96" s="5" t="s">
        <v>1101</v>
      </c>
      <c r="P96" s="1"/>
    </row>
    <row r="97" spans="1:16" ht="48">
      <c r="A97" s="4">
        <v>7.8446250102231649E-2</v>
      </c>
      <c r="B97" s="4">
        <v>0</v>
      </c>
      <c r="C97" s="4">
        <v>36961.487999999998</v>
      </c>
      <c r="D97" s="4">
        <v>102.16</v>
      </c>
      <c r="E97" s="4">
        <v>36180000</v>
      </c>
      <c r="F97" s="4">
        <v>3.3560395742654801</v>
      </c>
      <c r="G97" s="4">
        <v>3.4605999999999999</v>
      </c>
      <c r="H97" s="5" t="s">
        <v>37</v>
      </c>
      <c r="I97" s="4">
        <v>6.784055499078935</v>
      </c>
      <c r="J97" s="14">
        <v>40598</v>
      </c>
      <c r="K97" s="5" t="s">
        <v>93</v>
      </c>
      <c r="L97" s="5" t="s">
        <v>304</v>
      </c>
      <c r="M97" s="5" t="s">
        <v>226</v>
      </c>
      <c r="N97" s="5" t="s">
        <v>1102</v>
      </c>
      <c r="O97" s="5" t="s">
        <v>1103</v>
      </c>
      <c r="P97" s="1"/>
    </row>
    <row r="98" spans="1:16" ht="36">
      <c r="A98" s="4">
        <v>0.12036738557189879</v>
      </c>
      <c r="B98" s="4">
        <v>28.9</v>
      </c>
      <c r="C98" s="4">
        <v>56713.45248</v>
      </c>
      <c r="D98" s="4">
        <v>108.48</v>
      </c>
      <c r="E98" s="4">
        <v>52280100</v>
      </c>
      <c r="F98" s="4">
        <v>3.3539414926767299</v>
      </c>
      <c r="G98" s="4">
        <v>4.2606000000000002</v>
      </c>
      <c r="H98" s="5" t="s">
        <v>37</v>
      </c>
      <c r="I98" s="4">
        <v>7.1630155622995604</v>
      </c>
      <c r="J98" s="14">
        <v>40975</v>
      </c>
      <c r="K98" s="5" t="s">
        <v>196</v>
      </c>
      <c r="L98" s="5" t="s">
        <v>286</v>
      </c>
      <c r="M98" s="5" t="s">
        <v>226</v>
      </c>
      <c r="N98" s="5" t="s">
        <v>1104</v>
      </c>
      <c r="O98" s="5" t="s">
        <v>1105</v>
      </c>
      <c r="P98" s="1"/>
    </row>
    <row r="99" spans="1:16" ht="48">
      <c r="A99" s="4">
        <v>0.14551026875119999</v>
      </c>
      <c r="B99" s="4">
        <v>0</v>
      </c>
      <c r="C99" s="4">
        <v>68560.014599999995</v>
      </c>
      <c r="D99" s="4">
        <v>98.44</v>
      </c>
      <c r="E99" s="4">
        <v>69646500</v>
      </c>
      <c r="F99" s="4">
        <v>3.9162273584604201</v>
      </c>
      <c r="G99" s="4">
        <v>3.56785</v>
      </c>
      <c r="H99" s="5" t="s">
        <v>37</v>
      </c>
      <c r="I99" s="4">
        <v>6.9501179277628138</v>
      </c>
      <c r="J99" s="14">
        <v>41074</v>
      </c>
      <c r="K99" s="5" t="s">
        <v>196</v>
      </c>
      <c r="L99" s="5" t="s">
        <v>286</v>
      </c>
      <c r="M99" s="5" t="s">
        <v>226</v>
      </c>
      <c r="N99" s="5" t="s">
        <v>1106</v>
      </c>
      <c r="O99" s="5" t="s">
        <v>1107</v>
      </c>
      <c r="P99" s="1"/>
    </row>
    <row r="100" spans="1:16" ht="48">
      <c r="A100" s="4">
        <v>3.8322029133125338E-2</v>
      </c>
      <c r="B100" s="4">
        <v>0</v>
      </c>
      <c r="C100" s="4">
        <v>18056.174999999999</v>
      </c>
      <c r="D100" s="4">
        <v>126.71</v>
      </c>
      <c r="E100" s="4">
        <v>14250000</v>
      </c>
      <c r="F100" s="4">
        <v>2.4953016024827899</v>
      </c>
      <c r="G100" s="4">
        <v>4.25</v>
      </c>
      <c r="H100" s="5" t="s">
        <v>54</v>
      </c>
      <c r="I100" s="4">
        <v>4.5300455594894045</v>
      </c>
      <c r="J100" s="14">
        <v>39657</v>
      </c>
      <c r="K100" s="5" t="s">
        <v>196</v>
      </c>
      <c r="L100" s="5" t="s">
        <v>286</v>
      </c>
      <c r="M100" s="5" t="s">
        <v>226</v>
      </c>
      <c r="N100" s="5" t="s">
        <v>1108</v>
      </c>
      <c r="O100" s="5" t="s">
        <v>1109</v>
      </c>
      <c r="P100" s="1"/>
    </row>
    <row r="101" spans="1:16" ht="36">
      <c r="A101" s="4">
        <v>7.1773392302318342E-2</v>
      </c>
      <c r="B101" s="4">
        <v>0</v>
      </c>
      <c r="C101" s="4">
        <v>33817.440283559998</v>
      </c>
      <c r="D101" s="4">
        <v>103.855538</v>
      </c>
      <c r="E101" s="4">
        <v>32562000</v>
      </c>
      <c r="F101" s="4">
        <v>3.2566429589986798</v>
      </c>
      <c r="G101" s="4">
        <v>3.605</v>
      </c>
      <c r="H101" s="5" t="s">
        <v>37</v>
      </c>
      <c r="I101" s="4">
        <v>7.7004759931587845</v>
      </c>
      <c r="J101" s="14">
        <v>40996</v>
      </c>
      <c r="K101" s="5" t="s">
        <v>196</v>
      </c>
      <c r="L101" s="5" t="s">
        <v>286</v>
      </c>
      <c r="M101" s="5" t="s">
        <v>226</v>
      </c>
      <c r="N101" s="5" t="s">
        <v>1110</v>
      </c>
      <c r="O101" s="5" t="s">
        <v>1111</v>
      </c>
      <c r="P101" s="1"/>
    </row>
    <row r="102" spans="1:16" ht="48">
      <c r="A102" s="4">
        <v>8.3577276803564096E-2</v>
      </c>
      <c r="B102" s="4">
        <v>0</v>
      </c>
      <c r="C102" s="4">
        <v>39379.071779999998</v>
      </c>
      <c r="D102" s="4">
        <v>108.8421</v>
      </c>
      <c r="E102" s="4">
        <v>36180000</v>
      </c>
      <c r="F102" s="4">
        <v>3.1551482621431401</v>
      </c>
      <c r="G102" s="4">
        <v>4.5418500000000002</v>
      </c>
      <c r="H102" s="5" t="s">
        <v>37</v>
      </c>
      <c r="I102" s="4">
        <v>5.3823869570825442</v>
      </c>
      <c r="J102" s="14">
        <v>41128</v>
      </c>
      <c r="K102" s="5" t="s">
        <v>93</v>
      </c>
      <c r="L102" s="5" t="s">
        <v>311</v>
      </c>
      <c r="M102" s="5" t="s">
        <v>226</v>
      </c>
      <c r="N102" s="5" t="s">
        <v>1112</v>
      </c>
      <c r="O102" s="5" t="s">
        <v>1113</v>
      </c>
      <c r="P102" s="1"/>
    </row>
    <row r="103" spans="1:16" ht="36">
      <c r="A103" s="4">
        <v>0.11294616716839002</v>
      </c>
      <c r="B103" s="4">
        <v>0</v>
      </c>
      <c r="C103" s="4">
        <v>53216.800000000003</v>
      </c>
      <c r="D103" s="4">
        <v>123.76</v>
      </c>
      <c r="E103" s="4">
        <v>43000000</v>
      </c>
      <c r="F103" s="4">
        <v>2.9616002355814</v>
      </c>
      <c r="G103" s="4">
        <v>4.1500000000000004</v>
      </c>
      <c r="H103" s="5" t="s">
        <v>54</v>
      </c>
      <c r="I103" s="4">
        <v>4.4941113359059921</v>
      </c>
      <c r="J103" s="14">
        <v>39643</v>
      </c>
      <c r="K103" s="5" t="s">
        <v>93</v>
      </c>
      <c r="L103" s="5" t="s">
        <v>317</v>
      </c>
      <c r="M103" s="5" t="s">
        <v>226</v>
      </c>
      <c r="N103" s="5" t="s">
        <v>1114</v>
      </c>
      <c r="O103" s="5" t="s">
        <v>1115</v>
      </c>
      <c r="P103" s="1"/>
    </row>
    <row r="104" spans="1:16" ht="48">
      <c r="A104" s="4">
        <v>7.6173336042887438E-2</v>
      </c>
      <c r="B104" s="4">
        <v>0</v>
      </c>
      <c r="C104" s="4">
        <v>35890.559999999998</v>
      </c>
      <c r="D104" s="4">
        <v>99.2</v>
      </c>
      <c r="E104" s="4">
        <v>36180000</v>
      </c>
      <c r="F104" s="4">
        <v>5.4782491012811603</v>
      </c>
      <c r="G104" s="4">
        <v>5.14785</v>
      </c>
      <c r="H104" s="5" t="s">
        <v>37</v>
      </c>
      <c r="I104" s="4">
        <v>6.3905917043946276</v>
      </c>
      <c r="J104" s="14">
        <v>40665</v>
      </c>
      <c r="K104" s="5" t="s">
        <v>93</v>
      </c>
      <c r="L104" s="5" t="s">
        <v>317</v>
      </c>
      <c r="M104" s="5" t="s">
        <v>226</v>
      </c>
      <c r="N104" s="5" t="s">
        <v>1116</v>
      </c>
      <c r="O104" s="5" t="s">
        <v>1117</v>
      </c>
      <c r="P104" s="1"/>
    </row>
    <row r="105" spans="1:16" ht="48">
      <c r="A105" s="4">
        <v>0.14935195423731457</v>
      </c>
      <c r="B105" s="4">
        <v>0</v>
      </c>
      <c r="C105" s="4">
        <v>70370.100000000006</v>
      </c>
      <c r="D105" s="4">
        <v>97.25</v>
      </c>
      <c r="E105" s="4">
        <v>72360000</v>
      </c>
      <c r="F105" s="4">
        <v>4.2498223310708996</v>
      </c>
      <c r="G105" s="4">
        <v>3.6736499999999999</v>
      </c>
      <c r="H105" s="5" t="s">
        <v>37</v>
      </c>
      <c r="I105" s="4">
        <v>6.3494788899111052</v>
      </c>
      <c r="J105" s="14">
        <v>40563</v>
      </c>
      <c r="K105" s="5" t="s">
        <v>93</v>
      </c>
      <c r="L105" s="5" t="s">
        <v>317</v>
      </c>
      <c r="M105" s="5" t="s">
        <v>226</v>
      </c>
      <c r="N105" s="5" t="s">
        <v>1118</v>
      </c>
      <c r="O105" s="5" t="s">
        <v>1119</v>
      </c>
      <c r="P105" s="1"/>
    </row>
    <row r="106" spans="1:16" ht="48">
      <c r="A106" s="4">
        <v>5.39508495328632E-2</v>
      </c>
      <c r="B106" s="4">
        <v>0</v>
      </c>
      <c r="C106" s="4">
        <v>25420</v>
      </c>
      <c r="D106" s="4">
        <v>127.1</v>
      </c>
      <c r="E106" s="4">
        <v>20000000</v>
      </c>
      <c r="F106" s="4">
        <v>2.8026705552339499</v>
      </c>
      <c r="G106" s="4">
        <v>4.5999999999999996</v>
      </c>
      <c r="H106" s="5" t="s">
        <v>54</v>
      </c>
      <c r="I106" s="4">
        <v>4.5152280208135327</v>
      </c>
      <c r="J106" s="14">
        <v>39667</v>
      </c>
      <c r="K106" s="5" t="s">
        <v>93</v>
      </c>
      <c r="L106" s="5" t="s">
        <v>323</v>
      </c>
      <c r="M106" s="5" t="s">
        <v>226</v>
      </c>
      <c r="N106" s="5" t="s">
        <v>1120</v>
      </c>
      <c r="O106" s="5" t="s">
        <v>1121</v>
      </c>
      <c r="P106" s="1"/>
    </row>
    <row r="107" spans="1:16" ht="60">
      <c r="A107" s="4">
        <v>0.12088559461990184</v>
      </c>
      <c r="B107" s="4">
        <v>0</v>
      </c>
      <c r="C107" s="4">
        <v>56957.616827999998</v>
      </c>
      <c r="D107" s="4">
        <v>112.44889999999999</v>
      </c>
      <c r="E107" s="4">
        <v>50652000</v>
      </c>
      <c r="F107" s="4">
        <v>3.2254339953661</v>
      </c>
      <c r="G107" s="4">
        <v>7</v>
      </c>
      <c r="H107" s="5" t="s">
        <v>37</v>
      </c>
      <c r="I107" s="4">
        <v>3.5746055260933853</v>
      </c>
      <c r="J107" s="14">
        <v>40570</v>
      </c>
      <c r="K107" s="5" t="s">
        <v>249</v>
      </c>
      <c r="L107" s="5" t="s">
        <v>1122</v>
      </c>
      <c r="M107" s="5" t="s">
        <v>274</v>
      </c>
      <c r="N107" s="5" t="s">
        <v>1123</v>
      </c>
      <c r="O107" s="5" t="s">
        <v>1124</v>
      </c>
      <c r="P107" s="1"/>
    </row>
    <row r="108" spans="1:16" ht="36">
      <c r="A108" s="4">
        <v>0.14959306741793418</v>
      </c>
      <c r="B108" s="4">
        <v>0</v>
      </c>
      <c r="C108" s="4">
        <v>70483.705199999997</v>
      </c>
      <c r="D108" s="4">
        <v>10823</v>
      </c>
      <c r="E108" s="4">
        <v>651240</v>
      </c>
      <c r="F108" s="4">
        <v>0</v>
      </c>
      <c r="G108" s="4">
        <v>0</v>
      </c>
      <c r="H108" s="5" t="s">
        <v>37</v>
      </c>
      <c r="I108" s="4">
        <v>0</v>
      </c>
      <c r="J108" s="14">
        <v>40737</v>
      </c>
      <c r="K108" s="5" t="s">
        <v>55</v>
      </c>
      <c r="L108" s="5" t="s">
        <v>56</v>
      </c>
      <c r="M108" s="5" t="s">
        <v>607</v>
      </c>
      <c r="N108" s="5" t="s">
        <v>1125</v>
      </c>
      <c r="O108" s="5" t="s">
        <v>1126</v>
      </c>
      <c r="P108" s="1"/>
    </row>
    <row r="109" spans="1:16" ht="24">
      <c r="A109" s="4">
        <v>0.42972418851328487</v>
      </c>
      <c r="B109" s="4">
        <v>0</v>
      </c>
      <c r="C109" s="4">
        <v>202472.972466426</v>
      </c>
      <c r="D109" s="4">
        <v>1090</v>
      </c>
      <c r="E109" s="4">
        <v>18575502.061140001</v>
      </c>
      <c r="F109" s="4">
        <v>0</v>
      </c>
      <c r="G109" s="4">
        <v>0</v>
      </c>
      <c r="H109" s="5" t="s">
        <v>37</v>
      </c>
      <c r="I109" s="4">
        <v>0</v>
      </c>
      <c r="J109" s="14">
        <v>41331</v>
      </c>
      <c r="K109" s="5" t="s">
        <v>55</v>
      </c>
      <c r="L109" s="5" t="s">
        <v>56</v>
      </c>
      <c r="M109" s="5" t="s">
        <v>607</v>
      </c>
      <c r="N109" s="5" t="s">
        <v>1127</v>
      </c>
      <c r="O109" s="5" t="s">
        <v>1128</v>
      </c>
      <c r="P109" s="1"/>
    </row>
    <row r="110" spans="1:16" ht="38.25">
      <c r="A110" s="9">
        <v>2.151544373569553</v>
      </c>
      <c r="B110" s="10"/>
      <c r="C110" s="9">
        <v>1013742.294137986</v>
      </c>
      <c r="D110" s="10"/>
      <c r="E110" s="9">
        <v>608790472.06113994</v>
      </c>
      <c r="F110" s="9">
        <v>2.3772856575463277</v>
      </c>
      <c r="G110" s="10"/>
      <c r="H110" s="10"/>
      <c r="I110" s="9">
        <v>3.8110123224495518</v>
      </c>
      <c r="J110" s="10"/>
      <c r="K110" s="10"/>
      <c r="L110" s="10"/>
      <c r="M110" s="10"/>
      <c r="N110" s="10"/>
      <c r="O110" s="11" t="s">
        <v>1129</v>
      </c>
      <c r="P110" s="1"/>
    </row>
    <row r="111" spans="1:16">
      <c r="A111" s="9">
        <v>2.1515443735907764</v>
      </c>
      <c r="B111" s="10"/>
      <c r="C111" s="9">
        <v>1013742.294147986</v>
      </c>
      <c r="D111" s="10"/>
      <c r="E111" s="9">
        <v>608790472.06113994</v>
      </c>
      <c r="F111" s="9">
        <v>2.3772856575228771</v>
      </c>
      <c r="G111" s="10"/>
      <c r="H111" s="10"/>
      <c r="I111" s="9">
        <v>3.8110123224119583</v>
      </c>
      <c r="J111" s="10"/>
      <c r="K111" s="10"/>
      <c r="L111" s="10"/>
      <c r="M111" s="10"/>
      <c r="N111" s="10"/>
      <c r="O111" s="11" t="s">
        <v>135</v>
      </c>
      <c r="P111" s="1"/>
    </row>
    <row r="112" spans="1:16" ht="25.5">
      <c r="A112" s="6">
        <v>5.6425404422991203</v>
      </c>
      <c r="B112" s="12"/>
      <c r="C112" s="6">
        <v>2658593.5028858772</v>
      </c>
      <c r="D112" s="12"/>
      <c r="E112" s="6">
        <v>1914568233.7367599</v>
      </c>
      <c r="F112" s="6">
        <v>2.8747653519815404</v>
      </c>
      <c r="G112" s="12"/>
      <c r="H112" s="12"/>
      <c r="I112" s="6">
        <v>4.8766659969178061</v>
      </c>
      <c r="J112" s="12"/>
      <c r="K112" s="12"/>
      <c r="L112" s="12"/>
      <c r="M112" s="12"/>
      <c r="N112" s="12"/>
      <c r="O112" s="7" t="s">
        <v>398</v>
      </c>
      <c r="P112" s="1"/>
    </row>
    <row r="113" spans="1:16" ht="20.100000000000001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ht="36" customHeight="1">
      <c r="A114" s="30" t="s">
        <v>32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</sheetData>
  <mergeCells count="12">
    <mergeCell ref="A91:O91"/>
    <mergeCell ref="A114:P114"/>
    <mergeCell ref="A76:O76"/>
    <mergeCell ref="A79:O79"/>
    <mergeCell ref="A83:O83"/>
    <mergeCell ref="A87:O87"/>
    <mergeCell ref="A88:O88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3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1130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35</v>
      </c>
      <c r="G6" s="3" t="s">
        <v>214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1.049298203076534E-4</v>
      </c>
      <c r="B8" s="4">
        <v>0</v>
      </c>
      <c r="C8" s="4">
        <v>49.439741085000001</v>
      </c>
      <c r="D8" s="4">
        <v>6066.2259000000004</v>
      </c>
      <c r="E8" s="4">
        <v>815</v>
      </c>
      <c r="F8" s="5" t="s">
        <v>54</v>
      </c>
      <c r="G8" s="5" t="s">
        <v>297</v>
      </c>
      <c r="H8" s="5" t="s">
        <v>1131</v>
      </c>
      <c r="I8" s="5" t="s">
        <v>1132</v>
      </c>
      <c r="J8" s="2"/>
      <c r="K8" s="1"/>
    </row>
    <row r="9" spans="1:11" ht="24">
      <c r="A9" s="4">
        <v>1.06118901520187E-12</v>
      </c>
      <c r="B9" s="4">
        <v>0</v>
      </c>
      <c r="C9" s="4">
        <v>4.9999999999999998E-7</v>
      </c>
      <c r="D9" s="4">
        <v>0.01</v>
      </c>
      <c r="E9" s="4">
        <v>5</v>
      </c>
      <c r="F9" s="5" t="s">
        <v>54</v>
      </c>
      <c r="G9" s="5" t="s">
        <v>1133</v>
      </c>
      <c r="H9" s="5" t="s">
        <v>1134</v>
      </c>
      <c r="I9" s="5" t="s">
        <v>1135</v>
      </c>
      <c r="J9" s="2"/>
      <c r="K9" s="1"/>
    </row>
    <row r="10" spans="1:11" ht="24">
      <c r="A10" s="4">
        <v>1.9525877879709999E-14</v>
      </c>
      <c r="B10" s="4">
        <v>0</v>
      </c>
      <c r="C10" s="4">
        <v>9.1999999999999997E-9</v>
      </c>
      <c r="D10" s="4">
        <v>9.9999999999999995E-7</v>
      </c>
      <c r="E10" s="4">
        <v>920</v>
      </c>
      <c r="F10" s="5" t="s">
        <v>54</v>
      </c>
      <c r="G10" s="5" t="s">
        <v>1133</v>
      </c>
      <c r="H10" s="5" t="s">
        <v>1136</v>
      </c>
      <c r="I10" s="5" t="s">
        <v>1137</v>
      </c>
      <c r="J10" s="2"/>
      <c r="K10" s="1"/>
    </row>
    <row r="11" spans="1:11" ht="24">
      <c r="A11" s="4">
        <v>1.10575895384E-14</v>
      </c>
      <c r="B11" s="4">
        <v>0</v>
      </c>
      <c r="C11" s="4">
        <v>5.21E-9</v>
      </c>
      <c r="D11" s="4">
        <v>9.9999999999999995E-7</v>
      </c>
      <c r="E11" s="4">
        <v>521</v>
      </c>
      <c r="F11" s="5" t="s">
        <v>54</v>
      </c>
      <c r="G11" s="5" t="s">
        <v>1133</v>
      </c>
      <c r="H11" s="5" t="s">
        <v>1138</v>
      </c>
      <c r="I11" s="5" t="s">
        <v>1139</v>
      </c>
      <c r="J11" s="2"/>
      <c r="K11" s="1"/>
    </row>
    <row r="12" spans="1:11" ht="24">
      <c r="A12" s="4">
        <v>2.1223780304000002E-16</v>
      </c>
      <c r="B12" s="4">
        <v>0</v>
      </c>
      <c r="C12" s="4">
        <v>1E-10</v>
      </c>
      <c r="D12" s="4">
        <v>1.0000000000000001E-5</v>
      </c>
      <c r="E12" s="4">
        <v>1</v>
      </c>
      <c r="F12" s="5" t="s">
        <v>54</v>
      </c>
      <c r="G12" s="5" t="s">
        <v>1133</v>
      </c>
      <c r="H12" s="5" t="s">
        <v>1140</v>
      </c>
      <c r="I12" s="5" t="s">
        <v>1141</v>
      </c>
      <c r="J12" s="2"/>
      <c r="K12" s="1"/>
    </row>
    <row r="13" spans="1:11" ht="24">
      <c r="A13" s="4">
        <v>7.0675188412444707E-9</v>
      </c>
      <c r="B13" s="4">
        <v>0</v>
      </c>
      <c r="C13" s="4">
        <v>3.3300000000000001E-3</v>
      </c>
      <c r="D13" s="4">
        <v>100</v>
      </c>
      <c r="E13" s="4">
        <v>3.33</v>
      </c>
      <c r="F13" s="5" t="s">
        <v>54</v>
      </c>
      <c r="G13" s="5" t="s">
        <v>1133</v>
      </c>
      <c r="H13" s="5" t="s">
        <v>1142</v>
      </c>
      <c r="I13" s="5" t="s">
        <v>1143</v>
      </c>
      <c r="J13" s="2"/>
      <c r="K13" s="1"/>
    </row>
    <row r="14" spans="1:11" ht="24">
      <c r="A14" s="4">
        <v>9.0837779701280274E-9</v>
      </c>
      <c r="B14" s="4">
        <v>0</v>
      </c>
      <c r="C14" s="4">
        <v>4.28E-3</v>
      </c>
      <c r="D14" s="4">
        <v>100</v>
      </c>
      <c r="E14" s="4">
        <v>4.28</v>
      </c>
      <c r="F14" s="5" t="s">
        <v>54</v>
      </c>
      <c r="G14" s="5" t="s">
        <v>1133</v>
      </c>
      <c r="H14" s="5" t="s">
        <v>1144</v>
      </c>
      <c r="I14" s="5" t="s">
        <v>1145</v>
      </c>
      <c r="J14" s="2"/>
      <c r="K14" s="1"/>
    </row>
    <row r="15" spans="1:11" ht="24">
      <c r="A15" s="4">
        <v>3.7290181994193798E-8</v>
      </c>
      <c r="B15" s="4">
        <v>0</v>
      </c>
      <c r="C15" s="4">
        <v>1.7569999999999999E-2</v>
      </c>
      <c r="D15" s="4">
        <v>100</v>
      </c>
      <c r="E15" s="4">
        <v>17.57</v>
      </c>
      <c r="F15" s="5" t="s">
        <v>54</v>
      </c>
      <c r="G15" s="5" t="s">
        <v>1133</v>
      </c>
      <c r="H15" s="5" t="s">
        <v>1146</v>
      </c>
      <c r="I15" s="5" t="s">
        <v>1147</v>
      </c>
      <c r="J15" s="2"/>
      <c r="K15" s="1"/>
    </row>
    <row r="16" spans="1:11" ht="24">
      <c r="A16" s="4">
        <v>6.0063298260425981E-9</v>
      </c>
      <c r="B16" s="4">
        <v>0</v>
      </c>
      <c r="C16" s="4">
        <v>2.8300000000000001E-3</v>
      </c>
      <c r="D16" s="4">
        <v>100</v>
      </c>
      <c r="E16" s="4">
        <v>2.83</v>
      </c>
      <c r="F16" s="5" t="s">
        <v>54</v>
      </c>
      <c r="G16" s="5" t="s">
        <v>1133</v>
      </c>
      <c r="H16" s="5" t="s">
        <v>1148</v>
      </c>
      <c r="I16" s="5" t="s">
        <v>1149</v>
      </c>
      <c r="J16" s="2"/>
      <c r="K16" s="1"/>
    </row>
    <row r="17" spans="1:11" ht="24">
      <c r="A17" s="4">
        <v>6.3671340912112345E-8</v>
      </c>
      <c r="B17" s="4">
        <v>0</v>
      </c>
      <c r="C17" s="4">
        <v>0.03</v>
      </c>
      <c r="D17" s="4">
        <v>100</v>
      </c>
      <c r="E17" s="4">
        <v>30</v>
      </c>
      <c r="F17" s="5" t="s">
        <v>54</v>
      </c>
      <c r="G17" s="5" t="s">
        <v>1133</v>
      </c>
      <c r="H17" s="5" t="s">
        <v>1150</v>
      </c>
      <c r="I17" s="5" t="s">
        <v>1151</v>
      </c>
      <c r="J17" s="2"/>
      <c r="K17" s="1"/>
    </row>
    <row r="18" spans="1:11" ht="24">
      <c r="A18" s="4">
        <v>5.4969590987456986E-9</v>
      </c>
      <c r="B18" s="4">
        <v>0</v>
      </c>
      <c r="C18" s="4">
        <v>2.5899999999999999E-3</v>
      </c>
      <c r="D18" s="4">
        <v>100</v>
      </c>
      <c r="E18" s="4">
        <v>2.59</v>
      </c>
      <c r="F18" s="5" t="s">
        <v>54</v>
      </c>
      <c r="G18" s="5" t="s">
        <v>1133</v>
      </c>
      <c r="H18" s="5" t="s">
        <v>1152</v>
      </c>
      <c r="I18" s="5" t="s">
        <v>1153</v>
      </c>
      <c r="J18" s="2"/>
      <c r="K18" s="1"/>
    </row>
    <row r="19" spans="1:11" ht="24">
      <c r="A19" s="4">
        <v>2.281766498109036E-5</v>
      </c>
      <c r="B19" s="4">
        <v>0</v>
      </c>
      <c r="C19" s="4">
        <v>10.75099</v>
      </c>
      <c r="D19" s="4">
        <v>100</v>
      </c>
      <c r="E19" s="4">
        <v>10750.99</v>
      </c>
      <c r="F19" s="5" t="s">
        <v>54</v>
      </c>
      <c r="G19" s="5" t="s">
        <v>1133</v>
      </c>
      <c r="H19" s="5" t="s">
        <v>1154</v>
      </c>
      <c r="I19" s="5" t="s">
        <v>1155</v>
      </c>
      <c r="J19" s="2"/>
      <c r="K19" s="1"/>
    </row>
    <row r="20" spans="1:11" ht="24">
      <c r="A20" s="4">
        <v>1.5705597424987713E-9</v>
      </c>
      <c r="B20" s="4">
        <v>0</v>
      </c>
      <c r="C20" s="4">
        <v>7.3999999999999999E-4</v>
      </c>
      <c r="D20" s="4">
        <v>100</v>
      </c>
      <c r="E20" s="4">
        <v>0.74</v>
      </c>
      <c r="F20" s="5" t="s">
        <v>54</v>
      </c>
      <c r="G20" s="5" t="s">
        <v>1133</v>
      </c>
      <c r="H20" s="5" t="s">
        <v>1156</v>
      </c>
      <c r="I20" s="5" t="s">
        <v>1157</v>
      </c>
      <c r="J20" s="2"/>
      <c r="K20" s="1"/>
    </row>
    <row r="21" spans="1:11" ht="24">
      <c r="A21" s="4">
        <v>2.2072730706576038E-11</v>
      </c>
      <c r="B21" s="4">
        <v>0</v>
      </c>
      <c r="C21" s="4">
        <v>1.03999996185303E-5</v>
      </c>
      <c r="D21" s="4">
        <v>0.12999999523162875</v>
      </c>
      <c r="E21" s="4">
        <v>8</v>
      </c>
      <c r="F21" s="5" t="s">
        <v>54</v>
      </c>
      <c r="G21" s="5" t="s">
        <v>1133</v>
      </c>
      <c r="H21" s="5" t="s">
        <v>1158</v>
      </c>
      <c r="I21" s="5" t="s">
        <v>1159</v>
      </c>
      <c r="J21" s="2"/>
      <c r="K21" s="1"/>
    </row>
    <row r="22" spans="1:11" ht="24">
      <c r="A22" s="4">
        <v>6.8552810382041002E-13</v>
      </c>
      <c r="B22" s="4">
        <v>3.2299999999999999E-4</v>
      </c>
      <c r="C22" s="4">
        <v>3.2300000000000002E-7</v>
      </c>
      <c r="D22" s="4">
        <v>0.01</v>
      </c>
      <c r="E22" s="4">
        <v>3.23</v>
      </c>
      <c r="F22" s="5" t="s">
        <v>54</v>
      </c>
      <c r="G22" s="5" t="s">
        <v>250</v>
      </c>
      <c r="H22" s="5" t="s">
        <v>1160</v>
      </c>
      <c r="I22" s="5" t="s">
        <v>1161</v>
      </c>
      <c r="J22" s="2"/>
      <c r="K22" s="1"/>
    </row>
    <row r="23" spans="1:11" ht="24">
      <c r="A23" s="4">
        <v>3.4170286289499998E-13</v>
      </c>
      <c r="B23" s="4">
        <v>1.6100000000000001E-4</v>
      </c>
      <c r="C23" s="4">
        <v>1.61E-7</v>
      </c>
      <c r="D23" s="4">
        <v>0.01</v>
      </c>
      <c r="E23" s="4">
        <v>1.61</v>
      </c>
      <c r="F23" s="5" t="s">
        <v>54</v>
      </c>
      <c r="G23" s="5" t="s">
        <v>250</v>
      </c>
      <c r="H23" s="5" t="s">
        <v>1162</v>
      </c>
      <c r="I23" s="5" t="s">
        <v>1163</v>
      </c>
      <c r="J23" s="2"/>
      <c r="K23" s="1"/>
    </row>
    <row r="24" spans="1:11" ht="24">
      <c r="A24" s="4">
        <v>4.1377160472221078E-2</v>
      </c>
      <c r="B24" s="4">
        <v>0</v>
      </c>
      <c r="C24" s="4">
        <v>19495.66</v>
      </c>
      <c r="D24" s="4">
        <v>100</v>
      </c>
      <c r="E24" s="4">
        <v>19495660</v>
      </c>
      <c r="F24" s="5" t="s">
        <v>54</v>
      </c>
      <c r="G24" s="5" t="s">
        <v>381</v>
      </c>
      <c r="H24" s="5" t="s">
        <v>1164</v>
      </c>
      <c r="I24" s="5" t="s">
        <v>1165</v>
      </c>
      <c r="J24" s="2"/>
      <c r="K24" s="1"/>
    </row>
    <row r="25" spans="1:11" ht="24">
      <c r="A25" s="4">
        <v>4.4438284460127035E-2</v>
      </c>
      <c r="B25" s="4">
        <v>0</v>
      </c>
      <c r="C25" s="4">
        <v>20937.968553921299</v>
      </c>
      <c r="D25" s="4">
        <v>109.69458699999994</v>
      </c>
      <c r="E25" s="4">
        <v>19087513</v>
      </c>
      <c r="F25" s="5" t="s">
        <v>54</v>
      </c>
      <c r="G25" s="5" t="s">
        <v>381</v>
      </c>
      <c r="H25" s="5" t="s">
        <v>1166</v>
      </c>
      <c r="I25" s="5" t="s">
        <v>1167</v>
      </c>
      <c r="J25" s="2"/>
      <c r="K25" s="1"/>
    </row>
    <row r="26" spans="1:11">
      <c r="A26" s="9">
        <v>8.5943322628497187E-2</v>
      </c>
      <c r="B26" s="10"/>
      <c r="C26" s="9">
        <v>40493.880636404814</v>
      </c>
      <c r="D26" s="10"/>
      <c r="E26" s="9">
        <v>38596260.170000002</v>
      </c>
      <c r="F26" s="10"/>
      <c r="G26" s="10"/>
      <c r="H26" s="10"/>
      <c r="I26" s="11" t="s">
        <v>129</v>
      </c>
      <c r="J26" s="2"/>
      <c r="K26" s="1"/>
    </row>
    <row r="27" spans="1:11" ht="15.2" customHeight="1">
      <c r="A27" s="31" t="s">
        <v>130</v>
      </c>
      <c r="B27" s="31"/>
      <c r="C27" s="31"/>
      <c r="D27" s="31"/>
      <c r="E27" s="31"/>
      <c r="F27" s="31"/>
      <c r="G27" s="31"/>
      <c r="H27" s="31"/>
      <c r="I27" s="31"/>
      <c r="J27" s="2"/>
      <c r="K27" s="1"/>
    </row>
    <row r="28" spans="1:11">
      <c r="A28" s="4">
        <v>2.1223780304037449E-11</v>
      </c>
      <c r="B28" s="4">
        <v>0</v>
      </c>
      <c r="C28" s="4">
        <v>1.0000000000000001E-5</v>
      </c>
      <c r="D28" s="4">
        <v>0</v>
      </c>
      <c r="E28" s="4">
        <v>0</v>
      </c>
      <c r="F28" s="5" t="s">
        <v>56</v>
      </c>
      <c r="G28" s="5" t="s">
        <v>56</v>
      </c>
      <c r="H28" s="5" t="s">
        <v>56</v>
      </c>
      <c r="I28" s="5" t="s">
        <v>56</v>
      </c>
      <c r="J28" s="2"/>
      <c r="K28" s="1"/>
    </row>
    <row r="29" spans="1:11" ht="24">
      <c r="A29" s="4">
        <v>1.1669224673458978E-4</v>
      </c>
      <c r="B29" s="4">
        <v>0</v>
      </c>
      <c r="C29" s="4">
        <v>54.9818387973</v>
      </c>
      <c r="D29" s="4">
        <v>45</v>
      </c>
      <c r="E29" s="4">
        <v>122181.863994</v>
      </c>
      <c r="F29" s="5" t="s">
        <v>39</v>
      </c>
      <c r="G29" s="5" t="s">
        <v>277</v>
      </c>
      <c r="H29" s="5" t="s">
        <v>1168</v>
      </c>
      <c r="I29" s="5" t="s">
        <v>1169</v>
      </c>
      <c r="J29" s="2"/>
      <c r="K29" s="1"/>
    </row>
    <row r="30" spans="1:11">
      <c r="A30" s="9">
        <v>1.1669226795837009E-4</v>
      </c>
      <c r="B30" s="10"/>
      <c r="C30" s="9">
        <v>54.981848797300003</v>
      </c>
      <c r="D30" s="10"/>
      <c r="E30" s="9">
        <v>122181.863994</v>
      </c>
      <c r="F30" s="10"/>
      <c r="G30" s="10"/>
      <c r="H30" s="10"/>
      <c r="I30" s="11" t="s">
        <v>135</v>
      </c>
      <c r="J30" s="2"/>
      <c r="K30" s="1"/>
    </row>
    <row r="31" spans="1:11">
      <c r="A31" s="6">
        <v>8.6060014896455553E-2</v>
      </c>
      <c r="B31" s="12"/>
      <c r="C31" s="6">
        <v>40548.862485202109</v>
      </c>
      <c r="D31" s="12"/>
      <c r="E31" s="6">
        <v>38718442.033993997</v>
      </c>
      <c r="F31" s="12"/>
      <c r="G31" s="12"/>
      <c r="H31" s="12"/>
      <c r="I31" s="7" t="s">
        <v>508</v>
      </c>
      <c r="J31" s="2"/>
      <c r="K31" s="1"/>
    </row>
    <row r="32" spans="1:11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1"/>
    </row>
    <row r="33" spans="1:11" ht="36" customHeight="1">
      <c r="A33" s="30" t="s">
        <v>32</v>
      </c>
      <c r="B33" s="30"/>
      <c r="C33" s="30"/>
      <c r="D33" s="30"/>
      <c r="E33" s="30"/>
      <c r="F33" s="30"/>
      <c r="G33" s="30"/>
      <c r="H33" s="30"/>
      <c r="I33" s="30"/>
      <c r="J33" s="30"/>
      <c r="K33" s="1"/>
    </row>
  </sheetData>
  <mergeCells count="6">
    <mergeCell ref="A33:J33"/>
    <mergeCell ref="A2:J2"/>
    <mergeCell ref="A3:J3"/>
    <mergeCell ref="A4:J4"/>
    <mergeCell ref="A7:I7"/>
    <mergeCell ref="A27:I2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33"/>
  <sheetViews>
    <sheetView showGridLines="0" topLeftCell="A13" workbookViewId="0">
      <selection activeCell="D31" sqref="D31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1170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1869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 thickBot="1">
      <c r="A5" s="19"/>
      <c r="B5" s="22"/>
      <c r="C5" s="22"/>
      <c r="D5" s="22"/>
      <c r="E5" s="22"/>
      <c r="F5" s="22"/>
      <c r="G5" s="22"/>
      <c r="H5" s="22"/>
      <c r="I5" s="22"/>
      <c r="J5" s="22"/>
      <c r="K5" s="22"/>
      <c r="L5" s="1"/>
    </row>
    <row r="6" spans="1:12" ht="51.75" thickBot="1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675</v>
      </c>
      <c r="G6" s="3" t="s">
        <v>35</v>
      </c>
      <c r="H6" s="3" t="s">
        <v>214</v>
      </c>
      <c r="I6" s="3" t="s">
        <v>50</v>
      </c>
      <c r="J6" s="3" t="s">
        <v>51</v>
      </c>
      <c r="K6" s="22"/>
      <c r="L6" s="1"/>
    </row>
    <row r="7" spans="1:12" ht="15.2" customHeight="1" thickBo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22"/>
      <c r="L7" s="1"/>
    </row>
    <row r="8" spans="1:12" ht="15.2" customHeight="1" thickBot="1">
      <c r="A8" s="31" t="s">
        <v>1171</v>
      </c>
      <c r="B8" s="31"/>
      <c r="C8" s="31"/>
      <c r="D8" s="31"/>
      <c r="E8" s="31"/>
      <c r="F8" s="31"/>
      <c r="G8" s="31"/>
      <c r="H8" s="31"/>
      <c r="I8" s="31"/>
      <c r="J8" s="31"/>
      <c r="K8" s="22"/>
      <c r="L8" s="1"/>
    </row>
    <row r="9" spans="1:12" ht="24.75" thickBot="1">
      <c r="A9" s="4">
        <v>4.9737751377346966E-3</v>
      </c>
      <c r="B9" s="4">
        <v>0</v>
      </c>
      <c r="C9" s="4">
        <v>2363.3202359592001</v>
      </c>
      <c r="D9" s="4">
        <v>105.07</v>
      </c>
      <c r="E9" s="4">
        <v>2249281.656</v>
      </c>
      <c r="F9" s="14">
        <v>41250</v>
      </c>
      <c r="G9" s="5" t="s">
        <v>37</v>
      </c>
      <c r="H9" s="5" t="s">
        <v>1172</v>
      </c>
      <c r="I9" s="5" t="s">
        <v>1173</v>
      </c>
      <c r="J9" s="5" t="s">
        <v>1174</v>
      </c>
      <c r="K9" s="22"/>
      <c r="L9" s="1"/>
    </row>
    <row r="10" spans="1:12" ht="24.75" thickBot="1">
      <c r="A10" s="4">
        <v>1.685862344460529E-2</v>
      </c>
      <c r="B10" s="4">
        <v>0</v>
      </c>
      <c r="C10" s="4">
        <v>8010.479934</v>
      </c>
      <c r="D10" s="4">
        <v>84.83</v>
      </c>
      <c r="E10" s="4">
        <v>9442980</v>
      </c>
      <c r="F10" s="14">
        <v>41435</v>
      </c>
      <c r="G10" s="5" t="s">
        <v>37</v>
      </c>
      <c r="H10" s="5" t="s">
        <v>1172</v>
      </c>
      <c r="I10" s="5" t="s">
        <v>1175</v>
      </c>
      <c r="J10" s="5" t="s">
        <v>1176</v>
      </c>
      <c r="K10" s="22"/>
      <c r="L10" s="1"/>
    </row>
    <row r="11" spans="1:12" ht="24.75" thickBot="1">
      <c r="A11" s="4">
        <v>4.4212652047886901E-3</v>
      </c>
      <c r="B11" s="4">
        <v>0</v>
      </c>
      <c r="C11" s="4">
        <v>2100.7917000000002</v>
      </c>
      <c r="D11" s="4">
        <v>39.5</v>
      </c>
      <c r="E11" s="4">
        <v>5318460</v>
      </c>
      <c r="F11" s="14">
        <v>41211</v>
      </c>
      <c r="G11" s="5" t="s">
        <v>37</v>
      </c>
      <c r="H11" s="5" t="s">
        <v>1172</v>
      </c>
      <c r="I11" s="5" t="s">
        <v>1177</v>
      </c>
      <c r="J11" s="5" t="s">
        <v>1178</v>
      </c>
      <c r="K11" s="22"/>
      <c r="L11" s="1"/>
    </row>
    <row r="12" spans="1:12" ht="24.75" thickBot="1">
      <c r="A12" s="4">
        <v>3.4882020288738373E-2</v>
      </c>
      <c r="B12" s="4">
        <v>0</v>
      </c>
      <c r="C12" s="4">
        <v>16574.409203601601</v>
      </c>
      <c r="D12" s="4">
        <v>92.56</v>
      </c>
      <c r="E12" s="4">
        <v>17906665.085999999</v>
      </c>
      <c r="F12" s="14">
        <v>41453</v>
      </c>
      <c r="G12" s="5" t="s">
        <v>37</v>
      </c>
      <c r="H12" s="5" t="s">
        <v>1172</v>
      </c>
      <c r="I12" s="5" t="s">
        <v>1179</v>
      </c>
      <c r="J12" s="5" t="s">
        <v>1180</v>
      </c>
      <c r="K12" s="22"/>
      <c r="L12" s="1"/>
    </row>
    <row r="13" spans="1:12" ht="24.75" thickBot="1">
      <c r="A13" s="4">
        <v>1.0171632277974848E-2</v>
      </c>
      <c r="B13" s="4">
        <v>0</v>
      </c>
      <c r="C13" s="4">
        <v>4833.1144311083999</v>
      </c>
      <c r="D13" s="4">
        <v>93.81</v>
      </c>
      <c r="E13" s="4">
        <v>5152024.7640000004</v>
      </c>
      <c r="F13" s="14">
        <v>41453</v>
      </c>
      <c r="G13" s="5" t="s">
        <v>37</v>
      </c>
      <c r="H13" s="5" t="s">
        <v>1172</v>
      </c>
      <c r="I13" s="5" t="s">
        <v>1181</v>
      </c>
      <c r="J13" s="5" t="s">
        <v>1182</v>
      </c>
      <c r="K13" s="22"/>
      <c r="L13" s="1"/>
    </row>
    <row r="14" spans="1:12" ht="24.75" thickBot="1">
      <c r="A14" s="4">
        <v>3.1685429394142949E-3</v>
      </c>
      <c r="B14" s="4">
        <v>0</v>
      </c>
      <c r="C14" s="4">
        <v>1505.552913</v>
      </c>
      <c r="D14" s="4">
        <v>89.49</v>
      </c>
      <c r="E14" s="4">
        <v>1682370</v>
      </c>
      <c r="F14" s="14">
        <v>41379</v>
      </c>
      <c r="G14" s="5" t="s">
        <v>37</v>
      </c>
      <c r="H14" s="5" t="s">
        <v>1172</v>
      </c>
      <c r="I14" s="5" t="s">
        <v>1183</v>
      </c>
      <c r="J14" s="5" t="s">
        <v>1184</v>
      </c>
      <c r="K14" s="22"/>
      <c r="L14" s="1"/>
    </row>
    <row r="15" spans="1:12" ht="24.75" thickBot="1">
      <c r="A15" s="4">
        <v>2.0933325295946102E-3</v>
      </c>
      <c r="B15" s="4">
        <v>0</v>
      </c>
      <c r="C15" s="4">
        <v>994.65998980320001</v>
      </c>
      <c r="D15" s="4">
        <v>91.28</v>
      </c>
      <c r="E15" s="4">
        <v>1089680.094</v>
      </c>
      <c r="F15" s="14">
        <v>41260</v>
      </c>
      <c r="G15" s="5" t="s">
        <v>37</v>
      </c>
      <c r="H15" s="5" t="s">
        <v>1172</v>
      </c>
      <c r="I15" s="5" t="s">
        <v>1185</v>
      </c>
      <c r="J15" s="5" t="s">
        <v>1186</v>
      </c>
      <c r="K15" s="22"/>
      <c r="L15" s="1"/>
    </row>
    <row r="16" spans="1:12" ht="24.75" thickBot="1">
      <c r="A16" s="4">
        <v>5.0453134823894253E-3</v>
      </c>
      <c r="B16" s="4">
        <v>0</v>
      </c>
      <c r="C16" s="4">
        <v>2397.3121259999998</v>
      </c>
      <c r="D16" s="4">
        <v>45.54</v>
      </c>
      <c r="E16" s="4">
        <v>5264190</v>
      </c>
      <c r="F16" s="14">
        <v>41390</v>
      </c>
      <c r="G16" s="5" t="s">
        <v>37</v>
      </c>
      <c r="H16" s="5" t="s">
        <v>1172</v>
      </c>
      <c r="I16" s="5" t="s">
        <v>1187</v>
      </c>
      <c r="J16" s="5" t="s">
        <v>1188</v>
      </c>
      <c r="K16" s="22"/>
      <c r="L16" s="1"/>
    </row>
    <row r="17" spans="1:12" ht="24.75" thickBot="1">
      <c r="A17" s="4">
        <v>1.7943197604526801E-2</v>
      </c>
      <c r="B17" s="4">
        <v>0</v>
      </c>
      <c r="C17" s="4">
        <v>8525.8221013799994</v>
      </c>
      <c r="D17" s="4">
        <v>114.75</v>
      </c>
      <c r="E17" s="4">
        <v>7429910.3279999997</v>
      </c>
      <c r="F17" s="14">
        <v>41394</v>
      </c>
      <c r="G17" s="5" t="s">
        <v>37</v>
      </c>
      <c r="H17" s="5" t="s">
        <v>1172</v>
      </c>
      <c r="I17" s="5" t="s">
        <v>1189</v>
      </c>
      <c r="J17" s="5" t="s">
        <v>1190</v>
      </c>
      <c r="K17" s="22"/>
      <c r="L17" s="1"/>
    </row>
    <row r="18" spans="1:12" ht="24.75" thickBot="1">
      <c r="A18" s="4">
        <v>5.5888830939863467E-3</v>
      </c>
      <c r="B18" s="4">
        <v>0</v>
      </c>
      <c r="C18" s="4">
        <v>2655.5926125852002</v>
      </c>
      <c r="D18" s="4">
        <v>92.78</v>
      </c>
      <c r="E18" s="4">
        <v>2862246.8339999998</v>
      </c>
      <c r="F18" s="14">
        <v>41267</v>
      </c>
      <c r="G18" s="5" t="s">
        <v>37</v>
      </c>
      <c r="H18" s="5" t="s">
        <v>1172</v>
      </c>
      <c r="I18" s="5" t="s">
        <v>1191</v>
      </c>
      <c r="J18" s="5" t="s">
        <v>1192</v>
      </c>
      <c r="K18" s="22"/>
      <c r="L18" s="1"/>
    </row>
    <row r="19" spans="1:12" ht="24" thickBot="1">
      <c r="A19" s="9">
        <v>0.10514658600375337</v>
      </c>
      <c r="B19" s="10"/>
      <c r="C19" s="9">
        <v>49961.055247437602</v>
      </c>
      <c r="D19" s="10"/>
      <c r="E19" s="9">
        <v>58397808.762000002</v>
      </c>
      <c r="F19" s="10"/>
      <c r="G19" s="10"/>
      <c r="H19" s="10"/>
      <c r="I19" s="10"/>
      <c r="J19" s="11" t="s">
        <v>1193</v>
      </c>
      <c r="K19" s="22"/>
      <c r="L19" s="1"/>
    </row>
    <row r="20" spans="1:12" ht="15.2" customHeight="1" thickBot="1">
      <c r="A20" s="31" t="s">
        <v>1194</v>
      </c>
      <c r="B20" s="31"/>
      <c r="C20" s="31"/>
      <c r="D20" s="31"/>
      <c r="E20" s="31"/>
      <c r="F20" s="31"/>
      <c r="G20" s="31"/>
      <c r="H20" s="31"/>
      <c r="I20" s="31"/>
      <c r="J20" s="31"/>
      <c r="K20" s="22"/>
      <c r="L20" s="1"/>
    </row>
    <row r="21" spans="1:12" ht="24" thickBot="1">
      <c r="A21" s="4">
        <v>2.1045709599807971E-11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56</v>
      </c>
      <c r="H21" s="5" t="s">
        <v>56</v>
      </c>
      <c r="I21" s="5" t="s">
        <v>56</v>
      </c>
      <c r="J21" s="5" t="s">
        <v>56</v>
      </c>
      <c r="K21" s="22"/>
      <c r="L21" s="1"/>
    </row>
    <row r="22" spans="1:12" ht="24" thickBot="1">
      <c r="A22" s="9">
        <v>2.1045709599807971E-11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1195</v>
      </c>
      <c r="K22" s="22"/>
      <c r="L22" s="1"/>
    </row>
    <row r="23" spans="1:12" ht="15.2" customHeight="1" thickBot="1">
      <c r="A23" s="31" t="s">
        <v>1196</v>
      </c>
      <c r="B23" s="31"/>
      <c r="C23" s="31"/>
      <c r="D23" s="31"/>
      <c r="E23" s="31"/>
      <c r="F23" s="31"/>
      <c r="G23" s="31"/>
      <c r="H23" s="31"/>
      <c r="I23" s="31"/>
      <c r="J23" s="31"/>
      <c r="K23" s="22"/>
      <c r="L23" s="1"/>
    </row>
    <row r="24" spans="1:12" ht="24.75" thickBot="1">
      <c r="A24" s="4">
        <v>1.1253610452798492E-2</v>
      </c>
      <c r="B24" s="4">
        <v>0</v>
      </c>
      <c r="C24" s="4">
        <v>5347.2231000000002</v>
      </c>
      <c r="D24" s="4">
        <v>98.53</v>
      </c>
      <c r="E24" s="4">
        <v>5427000</v>
      </c>
      <c r="F24" s="14">
        <v>39502</v>
      </c>
      <c r="G24" s="5" t="s">
        <v>37</v>
      </c>
      <c r="H24" s="5" t="s">
        <v>1172</v>
      </c>
      <c r="I24" s="5" t="s">
        <v>1197</v>
      </c>
      <c r="J24" s="5" t="s">
        <v>1198</v>
      </c>
      <c r="K24" s="22"/>
      <c r="L24" s="1"/>
    </row>
    <row r="25" spans="1:12" ht="24.75" thickBot="1">
      <c r="A25" s="4">
        <v>3.2496470577795866E-2</v>
      </c>
      <c r="B25" s="4">
        <v>0</v>
      </c>
      <c r="C25" s="4">
        <v>15440.9004</v>
      </c>
      <c r="D25" s="4">
        <v>142.26</v>
      </c>
      <c r="E25" s="4">
        <v>10854000</v>
      </c>
      <c r="F25" s="14">
        <v>40056</v>
      </c>
      <c r="G25" s="5" t="s">
        <v>37</v>
      </c>
      <c r="H25" s="5" t="s">
        <v>1172</v>
      </c>
      <c r="I25" s="5" t="s">
        <v>1199</v>
      </c>
      <c r="J25" s="5" t="s">
        <v>1200</v>
      </c>
      <c r="K25" s="22"/>
      <c r="L25" s="1"/>
    </row>
    <row r="26" spans="1:12" ht="24" thickBot="1">
      <c r="A26" s="9">
        <v>4.3750081030594364E-2</v>
      </c>
      <c r="B26" s="10"/>
      <c r="C26" s="9">
        <v>20788.123500000002</v>
      </c>
      <c r="D26" s="10"/>
      <c r="E26" s="9">
        <v>16281000</v>
      </c>
      <c r="F26" s="10"/>
      <c r="G26" s="10"/>
      <c r="H26" s="10"/>
      <c r="I26" s="10"/>
      <c r="J26" s="11" t="s">
        <v>1201</v>
      </c>
      <c r="K26" s="22"/>
      <c r="L26" s="1"/>
    </row>
    <row r="27" spans="1:12" ht="15.2" customHeight="1" thickBot="1">
      <c r="A27" s="31" t="s">
        <v>1202</v>
      </c>
      <c r="B27" s="31"/>
      <c r="C27" s="31"/>
      <c r="D27" s="31"/>
      <c r="E27" s="31"/>
      <c r="F27" s="31"/>
      <c r="G27" s="31"/>
      <c r="H27" s="31"/>
      <c r="I27" s="31"/>
      <c r="J27" s="31"/>
      <c r="K27" s="22"/>
      <c r="L27" s="1"/>
    </row>
    <row r="28" spans="1:12" ht="24.75" thickBot="1">
      <c r="A28" s="4">
        <v>1.0466480879723334E-2</v>
      </c>
      <c r="B28" s="4">
        <v>0</v>
      </c>
      <c r="C28" s="4">
        <v>4973.2135807000004</v>
      </c>
      <c r="D28" s="4">
        <v>68.87</v>
      </c>
      <c r="E28" s="4">
        <v>7221161</v>
      </c>
      <c r="F28" s="14">
        <v>41158</v>
      </c>
      <c r="G28" s="5" t="s">
        <v>54</v>
      </c>
      <c r="H28" s="5" t="s">
        <v>1172</v>
      </c>
      <c r="I28" s="5" t="s">
        <v>1203</v>
      </c>
      <c r="J28" s="5" t="s">
        <v>1204</v>
      </c>
      <c r="K28" s="22"/>
      <c r="L28" s="1"/>
    </row>
    <row r="29" spans="1:12" ht="24.75" thickBot="1">
      <c r="A29" s="4">
        <v>8.1482833685008922E-3</v>
      </c>
      <c r="B29" s="4">
        <v>0</v>
      </c>
      <c r="C29" s="4">
        <v>3871.7075943</v>
      </c>
      <c r="D29" s="4">
        <v>89.67</v>
      </c>
      <c r="E29" s="4">
        <v>4317729</v>
      </c>
      <c r="F29" s="14">
        <v>41427</v>
      </c>
      <c r="G29" s="5" t="s">
        <v>54</v>
      </c>
      <c r="H29" s="5" t="s">
        <v>1172</v>
      </c>
      <c r="I29" s="5" t="s">
        <v>1205</v>
      </c>
      <c r="J29" s="5" t="s">
        <v>1206</v>
      </c>
      <c r="K29" s="22"/>
      <c r="L29" s="1"/>
    </row>
    <row r="30" spans="1:12" ht="24.75" thickBot="1">
      <c r="A30" s="4">
        <v>2.3695675267054746E-2</v>
      </c>
      <c r="B30" s="4">
        <v>0</v>
      </c>
      <c r="C30" s="4">
        <f>11259.14769216-81.41</f>
        <v>11177.737692160001</v>
      </c>
      <c r="D30" s="4">
        <v>106.8</v>
      </c>
      <c r="E30" s="4">
        <f>10542273.12-81405</f>
        <v>10460868.119999999</v>
      </c>
      <c r="F30" s="14">
        <v>40817.958333333328</v>
      </c>
      <c r="G30" s="5" t="s">
        <v>37</v>
      </c>
      <c r="H30" s="5" t="s">
        <v>1172</v>
      </c>
      <c r="I30" s="5" t="s">
        <v>1207</v>
      </c>
      <c r="J30" s="5" t="s">
        <v>1871</v>
      </c>
      <c r="K30" s="22"/>
      <c r="L30" s="1"/>
    </row>
    <row r="31" spans="1:12" ht="24.75" thickBot="1">
      <c r="A31" s="4">
        <v>6.2078021100311831E-3</v>
      </c>
      <c r="B31" s="4">
        <v>0</v>
      </c>
      <c r="C31" s="4">
        <v>2949.6758380092001</v>
      </c>
      <c r="D31" s="4">
        <v>45.47</v>
      </c>
      <c r="E31" s="4">
        <v>6487081.2359999996</v>
      </c>
      <c r="F31" s="14">
        <v>41038</v>
      </c>
      <c r="G31" s="5" t="s">
        <v>37</v>
      </c>
      <c r="H31" s="5" t="s">
        <v>1172</v>
      </c>
      <c r="I31" s="5" t="s">
        <v>1208</v>
      </c>
      <c r="J31" s="5" t="s">
        <v>1209</v>
      </c>
      <c r="K31" s="22"/>
      <c r="L31" s="1"/>
    </row>
    <row r="32" spans="1:12" ht="24.75" thickBot="1">
      <c r="A32" s="4">
        <v>3.8267183391358164E-3</v>
      </c>
      <c r="B32" s="4">
        <v>0</v>
      </c>
      <c r="C32" s="4">
        <v>1818.2890536371999</v>
      </c>
      <c r="D32" s="4">
        <v>80.66</v>
      </c>
      <c r="E32" s="4">
        <v>2254263.642</v>
      </c>
      <c r="F32" s="14">
        <v>41435</v>
      </c>
      <c r="G32" s="5" t="s">
        <v>37</v>
      </c>
      <c r="H32" s="5" t="s">
        <v>1172</v>
      </c>
      <c r="I32" s="5" t="s">
        <v>1210</v>
      </c>
      <c r="J32" s="5" t="s">
        <v>1211</v>
      </c>
      <c r="K32" s="22"/>
      <c r="L32" s="1"/>
    </row>
    <row r="33" spans="1:12" ht="24.75" thickBot="1">
      <c r="A33" s="4">
        <v>6.6178777365091621E-3</v>
      </c>
      <c r="B33" s="4">
        <v>0</v>
      </c>
      <c r="C33" s="4">
        <v>3144.525826095</v>
      </c>
      <c r="D33" s="4">
        <v>66.75</v>
      </c>
      <c r="E33" s="4">
        <v>4710900.1140000001</v>
      </c>
      <c r="F33" s="14">
        <v>41445</v>
      </c>
      <c r="G33" s="5" t="s">
        <v>37</v>
      </c>
      <c r="H33" s="5" t="s">
        <v>1172</v>
      </c>
      <c r="I33" s="5" t="s">
        <v>1212</v>
      </c>
      <c r="J33" s="5" t="s">
        <v>1213</v>
      </c>
      <c r="K33" s="22"/>
      <c r="L33" s="1"/>
    </row>
    <row r="34" spans="1:12" ht="24.75" thickBot="1">
      <c r="A34" s="4">
        <v>5.9419131719815636E-3</v>
      </c>
      <c r="B34" s="4">
        <v>0</v>
      </c>
      <c r="C34" s="4">
        <v>2823.3370530000002</v>
      </c>
      <c r="D34" s="4">
        <v>91.27</v>
      </c>
      <c r="E34" s="4">
        <v>3093390</v>
      </c>
      <c r="F34" s="14">
        <v>41417</v>
      </c>
      <c r="G34" s="5" t="s">
        <v>37</v>
      </c>
      <c r="H34" s="5" t="s">
        <v>1172</v>
      </c>
      <c r="I34" s="5" t="s">
        <v>1214</v>
      </c>
      <c r="J34" s="5" t="s">
        <v>1215</v>
      </c>
      <c r="K34" s="22"/>
      <c r="L34" s="1"/>
    </row>
    <row r="35" spans="1:12" ht="24.75" thickBot="1">
      <c r="A35" s="4">
        <v>5.6726397323843061E-3</v>
      </c>
      <c r="B35" s="4">
        <v>0</v>
      </c>
      <c r="C35" s="4">
        <v>2695.390101</v>
      </c>
      <c r="D35" s="4">
        <v>93.71</v>
      </c>
      <c r="E35" s="4">
        <v>2876310</v>
      </c>
      <c r="F35" s="14">
        <v>41449</v>
      </c>
      <c r="G35" s="5" t="s">
        <v>37</v>
      </c>
      <c r="H35" s="5" t="s">
        <v>1172</v>
      </c>
      <c r="I35" s="5" t="s">
        <v>1216</v>
      </c>
      <c r="J35" s="5" t="s">
        <v>1217</v>
      </c>
      <c r="K35" s="22"/>
      <c r="L35" s="1"/>
    </row>
    <row r="36" spans="1:12" ht="24.75" thickBot="1">
      <c r="A36" s="4">
        <v>2.2782894927796862E-2</v>
      </c>
      <c r="B36" s="4">
        <v>0</v>
      </c>
      <c r="C36" s="4">
        <v>10825.434428689799</v>
      </c>
      <c r="D36" s="4">
        <v>96.41</v>
      </c>
      <c r="E36" s="4">
        <v>11228538.978</v>
      </c>
      <c r="F36" s="14">
        <v>40385</v>
      </c>
      <c r="G36" s="5" t="s">
        <v>37</v>
      </c>
      <c r="H36" s="5" t="s">
        <v>1172</v>
      </c>
      <c r="I36" s="5" t="s">
        <v>1218</v>
      </c>
      <c r="J36" s="5" t="s">
        <v>1219</v>
      </c>
      <c r="K36" s="22"/>
      <c r="L36" s="1"/>
    </row>
    <row r="37" spans="1:12" ht="24.75" thickBot="1">
      <c r="A37" s="4">
        <v>3.9023148175739548E-2</v>
      </c>
      <c r="B37" s="4">
        <v>0</v>
      </c>
      <c r="C37" s="4">
        <v>18542.0919122136</v>
      </c>
      <c r="D37" s="4">
        <v>88.59</v>
      </c>
      <c r="E37" s="4">
        <v>20930231.304000001</v>
      </c>
      <c r="F37" s="14">
        <v>41262</v>
      </c>
      <c r="G37" s="5" t="s">
        <v>37</v>
      </c>
      <c r="H37" s="5" t="s">
        <v>1172</v>
      </c>
      <c r="I37" s="5" t="s">
        <v>1220</v>
      </c>
      <c r="J37" s="5" t="s">
        <v>1221</v>
      </c>
      <c r="K37" s="22"/>
      <c r="L37" s="1"/>
    </row>
    <row r="38" spans="1:12" ht="24.75" thickBot="1">
      <c r="A38" s="4">
        <v>5.7643985394778821E-3</v>
      </c>
      <c r="B38" s="4">
        <v>0</v>
      </c>
      <c r="C38" s="4">
        <v>2738.9898697121998</v>
      </c>
      <c r="D38" s="4">
        <v>95.99</v>
      </c>
      <c r="E38" s="4">
        <v>2853411.6779999998</v>
      </c>
      <c r="F38" s="14">
        <v>41446</v>
      </c>
      <c r="G38" s="5" t="s">
        <v>37</v>
      </c>
      <c r="H38" s="5" t="s">
        <v>1172</v>
      </c>
      <c r="I38" s="5" t="s">
        <v>1222</v>
      </c>
      <c r="J38" s="5" t="s">
        <v>1223</v>
      </c>
      <c r="K38" s="22"/>
      <c r="L38" s="1"/>
    </row>
    <row r="39" spans="1:12" ht="24.75" thickBot="1">
      <c r="A39" s="4">
        <v>8.8358954420303684E-2</v>
      </c>
      <c r="B39" s="4">
        <v>0</v>
      </c>
      <c r="C39" s="4">
        <v>41984.30753844</v>
      </c>
      <c r="D39" s="4">
        <v>89.08</v>
      </c>
      <c r="E39" s="4">
        <v>47131014.299999997</v>
      </c>
      <c r="F39" s="14">
        <v>41374</v>
      </c>
      <c r="G39" s="5" t="s">
        <v>54</v>
      </c>
      <c r="H39" s="5" t="s">
        <v>1172</v>
      </c>
      <c r="I39" s="5" t="s">
        <v>1224</v>
      </c>
      <c r="J39" s="5" t="s">
        <v>1225</v>
      </c>
      <c r="K39" s="22"/>
      <c r="L39" s="1"/>
    </row>
    <row r="40" spans="1:12" ht="24.75" thickBot="1">
      <c r="A40" s="4">
        <v>2.5595348824210842E-2</v>
      </c>
      <c r="B40" s="4">
        <v>0</v>
      </c>
      <c r="C40" s="4">
        <v>12161.789414999999</v>
      </c>
      <c r="D40" s="4">
        <v>82.49</v>
      </c>
      <c r="E40" s="4">
        <v>14743350</v>
      </c>
      <c r="F40" s="14">
        <v>41450</v>
      </c>
      <c r="G40" s="5" t="s">
        <v>37</v>
      </c>
      <c r="H40" s="5" t="s">
        <v>1172</v>
      </c>
      <c r="I40" s="5" t="s">
        <v>1226</v>
      </c>
      <c r="J40" s="5" t="s">
        <v>1227</v>
      </c>
      <c r="K40" s="22"/>
      <c r="L40" s="1"/>
    </row>
    <row r="41" spans="1:12" ht="24.75" thickBot="1">
      <c r="A41" s="4">
        <v>8.8371166154490675E-3</v>
      </c>
      <c r="B41" s="4">
        <v>0</v>
      </c>
      <c r="C41" s="4">
        <v>4199.0110020000002</v>
      </c>
      <c r="D41" s="4">
        <v>93.22</v>
      </c>
      <c r="E41" s="4">
        <v>4504410</v>
      </c>
      <c r="F41" s="14">
        <v>41211</v>
      </c>
      <c r="G41" s="5" t="s">
        <v>37</v>
      </c>
      <c r="H41" s="5" t="s">
        <v>1172</v>
      </c>
      <c r="I41" s="5" t="s">
        <v>1228</v>
      </c>
      <c r="J41" s="5" t="s">
        <v>1229</v>
      </c>
      <c r="K41" s="22"/>
      <c r="L41" s="1"/>
    </row>
    <row r="42" spans="1:12" ht="24" thickBot="1">
      <c r="A42" s="9">
        <v>0.26076792950930161</v>
      </c>
      <c r="B42" s="10"/>
      <c r="C42" s="9">
        <v>123905.505904957</v>
      </c>
      <c r="D42" s="10"/>
      <c r="E42" s="9">
        <v>142812659.37200001</v>
      </c>
      <c r="F42" s="10"/>
      <c r="G42" s="10"/>
      <c r="H42" s="10"/>
      <c r="I42" s="10"/>
      <c r="J42" s="11" t="s">
        <v>1230</v>
      </c>
      <c r="K42" s="22"/>
      <c r="L42" s="1"/>
    </row>
    <row r="43" spans="1:12" ht="15.2" customHeight="1" thickBot="1">
      <c r="A43" s="9">
        <v>0.40966459656469506</v>
      </c>
      <c r="B43" s="10"/>
      <c r="C43" s="9">
        <v>194654.6846623946</v>
      </c>
      <c r="D43" s="10"/>
      <c r="E43" s="9">
        <v>217491468.134</v>
      </c>
      <c r="F43" s="10"/>
      <c r="G43" s="10"/>
      <c r="H43" s="10"/>
      <c r="I43" s="10"/>
      <c r="J43" s="11" t="s">
        <v>129</v>
      </c>
      <c r="K43" s="22"/>
      <c r="L43" s="1"/>
    </row>
    <row r="44" spans="1:12" ht="15.2" customHeight="1" thickBot="1">
      <c r="A44" s="31" t="s">
        <v>130</v>
      </c>
      <c r="B44" s="31"/>
      <c r="C44" s="31"/>
      <c r="D44" s="31"/>
      <c r="E44" s="31"/>
      <c r="F44" s="31"/>
      <c r="G44" s="31"/>
      <c r="H44" s="31"/>
      <c r="I44" s="31"/>
      <c r="J44" s="31"/>
      <c r="K44" s="22"/>
      <c r="L44" s="1"/>
    </row>
    <row r="45" spans="1:12" ht="24" thickBot="1">
      <c r="A45" s="31" t="s">
        <v>1231</v>
      </c>
      <c r="B45" s="31"/>
      <c r="C45" s="31"/>
      <c r="D45" s="31"/>
      <c r="E45" s="31"/>
      <c r="F45" s="31"/>
      <c r="G45" s="31"/>
      <c r="H45" s="31"/>
      <c r="I45" s="31"/>
      <c r="J45" s="31"/>
      <c r="K45" s="22"/>
      <c r="L45" s="1"/>
    </row>
    <row r="46" spans="1:12" ht="24" thickBot="1">
      <c r="A46" s="4">
        <v>2.1045709599807971E-11</v>
      </c>
      <c r="B46" s="4">
        <v>0</v>
      </c>
      <c r="C46" s="4">
        <v>1.0000000000000001E-5</v>
      </c>
      <c r="D46" s="4">
        <v>0</v>
      </c>
      <c r="E46" s="4">
        <v>0</v>
      </c>
      <c r="F46" s="14"/>
      <c r="G46" s="5" t="s">
        <v>56</v>
      </c>
      <c r="H46" s="5" t="s">
        <v>56</v>
      </c>
      <c r="I46" s="5" t="s">
        <v>56</v>
      </c>
      <c r="J46" s="5" t="s">
        <v>56</v>
      </c>
      <c r="K46" s="22"/>
      <c r="L46" s="1"/>
    </row>
    <row r="47" spans="1:12" ht="15.2" customHeight="1" thickBot="1">
      <c r="A47" s="9">
        <v>2.1045709599807971E-11</v>
      </c>
      <c r="B47" s="10"/>
      <c r="C47" s="9">
        <v>1.0000000000000001E-5</v>
      </c>
      <c r="D47" s="10"/>
      <c r="E47" s="9">
        <v>0</v>
      </c>
      <c r="F47" s="10"/>
      <c r="G47" s="10"/>
      <c r="H47" s="10"/>
      <c r="I47" s="10"/>
      <c r="J47" s="11" t="s">
        <v>1232</v>
      </c>
      <c r="K47" s="22"/>
      <c r="L47" s="1"/>
    </row>
    <row r="48" spans="1:12" ht="24" thickBot="1">
      <c r="A48" s="31" t="s">
        <v>1233</v>
      </c>
      <c r="B48" s="31"/>
      <c r="C48" s="31"/>
      <c r="D48" s="31"/>
      <c r="E48" s="31"/>
      <c r="F48" s="31"/>
      <c r="G48" s="31"/>
      <c r="H48" s="31"/>
      <c r="I48" s="31"/>
      <c r="J48" s="31"/>
      <c r="K48" s="22"/>
      <c r="L48" s="1"/>
    </row>
    <row r="49" spans="1:12" ht="24.75" thickBot="1">
      <c r="A49" s="4">
        <v>7.5039487196365483E-5</v>
      </c>
      <c r="B49" s="4">
        <v>0</v>
      </c>
      <c r="C49" s="4">
        <v>35.655479726400003</v>
      </c>
      <c r="D49" s="4">
        <v>95866</v>
      </c>
      <c r="E49" s="4">
        <v>37.193040000000003</v>
      </c>
      <c r="F49" s="14">
        <v>39948</v>
      </c>
      <c r="G49" s="5" t="s">
        <v>37</v>
      </c>
      <c r="H49" s="5" t="s">
        <v>1234</v>
      </c>
      <c r="I49" s="5" t="s">
        <v>1235</v>
      </c>
      <c r="J49" s="5" t="s">
        <v>1236</v>
      </c>
      <c r="K49" s="22"/>
      <c r="L49" s="1"/>
    </row>
    <row r="50" spans="1:12" ht="15.2" customHeight="1" thickBot="1">
      <c r="A50" s="9">
        <v>7.5039487196365483E-5</v>
      </c>
      <c r="B50" s="10"/>
      <c r="C50" s="9">
        <v>35.655479726400003</v>
      </c>
      <c r="D50" s="10"/>
      <c r="E50" s="9">
        <v>37.193040000000003</v>
      </c>
      <c r="F50" s="10"/>
      <c r="G50" s="10"/>
      <c r="H50" s="10"/>
      <c r="I50" s="10"/>
      <c r="J50" s="11" t="s">
        <v>1237</v>
      </c>
      <c r="K50" s="22"/>
      <c r="L50" s="1"/>
    </row>
    <row r="51" spans="1:12" ht="24" thickBot="1">
      <c r="A51" s="31" t="s">
        <v>1238</v>
      </c>
      <c r="B51" s="31"/>
      <c r="C51" s="31"/>
      <c r="D51" s="31"/>
      <c r="E51" s="31"/>
      <c r="F51" s="31"/>
      <c r="G51" s="31"/>
      <c r="H51" s="31"/>
      <c r="I51" s="31"/>
      <c r="J51" s="31"/>
      <c r="K51" s="22"/>
      <c r="L51" s="1"/>
    </row>
    <row r="52" spans="1:12" ht="24.75" thickBot="1">
      <c r="A52" s="4">
        <v>1.463787449934334E-2</v>
      </c>
      <c r="B52" s="4">
        <v>0</v>
      </c>
      <c r="C52" s="4">
        <v>6955.2772406765998</v>
      </c>
      <c r="D52" s="4">
        <v>111.31</v>
      </c>
      <c r="E52" s="4">
        <v>6248564.5860000001</v>
      </c>
      <c r="F52" s="14">
        <v>41442</v>
      </c>
      <c r="G52" s="5" t="s">
        <v>37</v>
      </c>
      <c r="H52" s="5" t="s">
        <v>1172</v>
      </c>
      <c r="I52" s="5" t="s">
        <v>1239</v>
      </c>
      <c r="J52" s="5" t="s">
        <v>1240</v>
      </c>
      <c r="K52" s="22"/>
      <c r="L52" s="1"/>
    </row>
    <row r="53" spans="1:12" ht="15.2" customHeight="1" thickBot="1">
      <c r="A53" s="9">
        <v>1.463787449934334E-2</v>
      </c>
      <c r="B53" s="10"/>
      <c r="C53" s="9">
        <v>6955.2772406765998</v>
      </c>
      <c r="D53" s="10"/>
      <c r="E53" s="9">
        <v>6248564.5860000001</v>
      </c>
      <c r="F53" s="10"/>
      <c r="G53" s="10"/>
      <c r="H53" s="10"/>
      <c r="I53" s="10"/>
      <c r="J53" s="11" t="s">
        <v>1241</v>
      </c>
      <c r="K53" s="22"/>
      <c r="L53" s="1"/>
    </row>
    <row r="54" spans="1:12" ht="24" thickBot="1">
      <c r="A54" s="31" t="s">
        <v>1242</v>
      </c>
      <c r="B54" s="31"/>
      <c r="C54" s="31"/>
      <c r="D54" s="31"/>
      <c r="E54" s="31"/>
      <c r="F54" s="31"/>
      <c r="G54" s="31"/>
      <c r="H54" s="31"/>
      <c r="I54" s="31"/>
      <c r="J54" s="31"/>
      <c r="K54" s="22"/>
      <c r="L54" s="1"/>
    </row>
    <row r="55" spans="1:12" ht="24.75" thickBot="1">
      <c r="A55" s="4">
        <v>1.6103387428617999E-3</v>
      </c>
      <c r="B55" s="4">
        <v>0</v>
      </c>
      <c r="C55" s="4">
        <v>765.16248370000005</v>
      </c>
      <c r="D55" s="4">
        <v>100</v>
      </c>
      <c r="E55" s="4">
        <v>765162.48369999998</v>
      </c>
      <c r="F55" s="14">
        <v>41455</v>
      </c>
      <c r="G55" s="5" t="s">
        <v>38</v>
      </c>
      <c r="H55" s="5" t="s">
        <v>1172</v>
      </c>
      <c r="I55" s="5" t="s">
        <v>1775</v>
      </c>
      <c r="J55" s="5" t="s">
        <v>1776</v>
      </c>
      <c r="K55" s="22"/>
      <c r="L55" s="1"/>
    </row>
    <row r="56" spans="1:12" ht="24.75" thickBot="1">
      <c r="A56" s="4">
        <v>7.5943313280970237E-4</v>
      </c>
      <c r="B56" s="4">
        <v>0</v>
      </c>
      <c r="C56" s="4">
        <v>360.84938319999998</v>
      </c>
      <c r="D56" s="4">
        <v>100</v>
      </c>
      <c r="E56" s="4">
        <v>360849.38319999998</v>
      </c>
      <c r="F56" s="14">
        <v>41455</v>
      </c>
      <c r="G56" s="5" t="s">
        <v>38</v>
      </c>
      <c r="H56" s="5" t="s">
        <v>1172</v>
      </c>
      <c r="I56" s="5" t="s">
        <v>1777</v>
      </c>
      <c r="J56" s="5" t="s">
        <v>1778</v>
      </c>
      <c r="K56" s="22"/>
      <c r="L56" s="1"/>
    </row>
    <row r="57" spans="1:12" ht="24.75" thickBot="1">
      <c r="A57" s="4">
        <v>3.9756308609878227E-3</v>
      </c>
      <c r="B57" s="4">
        <v>0</v>
      </c>
      <c r="C57" s="4">
        <v>1889.0457659000001</v>
      </c>
      <c r="D57" s="4">
        <v>100</v>
      </c>
      <c r="E57" s="4">
        <v>1889045.7659</v>
      </c>
      <c r="F57" s="14">
        <v>41455</v>
      </c>
      <c r="G57" s="5" t="s">
        <v>38</v>
      </c>
      <c r="H57" s="5" t="s">
        <v>1172</v>
      </c>
      <c r="I57" s="5" t="s">
        <v>1779</v>
      </c>
      <c r="J57" s="5" t="s">
        <v>1780</v>
      </c>
      <c r="K57" s="22"/>
      <c r="L57" s="1"/>
    </row>
    <row r="58" spans="1:12" ht="24.75" thickBot="1">
      <c r="A58" s="4">
        <v>5.6363494935850363E-4</v>
      </c>
      <c r="B58" s="4">
        <v>0</v>
      </c>
      <c r="C58" s="4">
        <v>267.81465680000002</v>
      </c>
      <c r="D58" s="4">
        <v>100</v>
      </c>
      <c r="E58" s="4">
        <v>267814.6568</v>
      </c>
      <c r="F58" s="14">
        <v>41455</v>
      </c>
      <c r="G58" s="5" t="s">
        <v>38</v>
      </c>
      <c r="H58" s="5" t="s">
        <v>1172</v>
      </c>
      <c r="I58" s="5" t="s">
        <v>1781</v>
      </c>
      <c r="J58" s="5" t="s">
        <v>1782</v>
      </c>
      <c r="K58" s="22"/>
      <c r="L58" s="1"/>
    </row>
    <row r="59" spans="1:12" ht="36.75" thickBot="1">
      <c r="A59" s="4">
        <v>1.9554985986220325E-3</v>
      </c>
      <c r="B59" s="4">
        <v>0</v>
      </c>
      <c r="C59" s="4">
        <v>929.16733899999997</v>
      </c>
      <c r="D59" s="4">
        <v>100</v>
      </c>
      <c r="E59" s="4">
        <v>929167.33900000004</v>
      </c>
      <c r="F59" s="14">
        <v>41455</v>
      </c>
      <c r="G59" s="5" t="s">
        <v>38</v>
      </c>
      <c r="H59" s="5" t="s">
        <v>1172</v>
      </c>
      <c r="I59" s="5" t="s">
        <v>1783</v>
      </c>
      <c r="J59" s="5" t="s">
        <v>1784</v>
      </c>
      <c r="K59" s="22"/>
      <c r="L59" s="1"/>
    </row>
    <row r="60" spans="1:12" ht="24.75" thickBot="1">
      <c r="A60" s="4">
        <v>8.8986261469371677E-4</v>
      </c>
      <c r="B60" s="4">
        <v>0</v>
      </c>
      <c r="C60" s="4">
        <v>422.82376390000002</v>
      </c>
      <c r="D60" s="4">
        <v>100</v>
      </c>
      <c r="E60" s="4">
        <v>422823.76390000002</v>
      </c>
      <c r="F60" s="14">
        <v>41455</v>
      </c>
      <c r="G60" s="5" t="s">
        <v>38</v>
      </c>
      <c r="H60" s="5" t="s">
        <v>1172</v>
      </c>
      <c r="I60" s="5" t="s">
        <v>1785</v>
      </c>
      <c r="J60" s="5" t="s">
        <v>1786</v>
      </c>
      <c r="K60" s="22"/>
      <c r="L60" s="1"/>
    </row>
    <row r="61" spans="1:12" ht="24.75" thickBot="1">
      <c r="A61" s="4">
        <v>9.9329435598213666E-9</v>
      </c>
      <c r="B61" s="4">
        <v>0</v>
      </c>
      <c r="C61" s="4">
        <v>4.7197000000000003E-3</v>
      </c>
      <c r="D61" s="4">
        <v>100</v>
      </c>
      <c r="E61" s="4">
        <v>4.7196999999999996</v>
      </c>
      <c r="F61" s="14">
        <v>41455</v>
      </c>
      <c r="G61" s="5" t="s">
        <v>38</v>
      </c>
      <c r="H61" s="5" t="s">
        <v>1172</v>
      </c>
      <c r="I61" s="5" t="s">
        <v>1787</v>
      </c>
      <c r="J61" s="5" t="s">
        <v>1788</v>
      </c>
      <c r="K61" s="22"/>
      <c r="L61" s="1"/>
    </row>
    <row r="62" spans="1:12" ht="24.75" thickBot="1">
      <c r="A62" s="4">
        <v>8.5409905140657986E-3</v>
      </c>
      <c r="B62" s="4">
        <v>0</v>
      </c>
      <c r="C62" s="4">
        <v>4058.3048405</v>
      </c>
      <c r="D62" s="4">
        <v>100</v>
      </c>
      <c r="E62" s="4">
        <v>4058304.8404999999</v>
      </c>
      <c r="F62" s="14">
        <v>41455</v>
      </c>
      <c r="G62" s="5" t="s">
        <v>38</v>
      </c>
      <c r="H62" s="5" t="s">
        <v>1172</v>
      </c>
      <c r="I62" s="5" t="s">
        <v>1789</v>
      </c>
      <c r="J62" s="5" t="s">
        <v>1790</v>
      </c>
      <c r="K62" s="22"/>
      <c r="L62" s="1"/>
    </row>
    <row r="63" spans="1:12" ht="24.75" thickBot="1">
      <c r="A63" s="4">
        <v>3.4821820908230165E-3</v>
      </c>
      <c r="B63" s="4">
        <v>0</v>
      </c>
      <c r="C63" s="4">
        <v>1654.5805092999999</v>
      </c>
      <c r="D63" s="4">
        <v>100</v>
      </c>
      <c r="E63" s="4">
        <v>1654580.5093</v>
      </c>
      <c r="F63" s="14">
        <v>41455</v>
      </c>
      <c r="G63" s="5" t="s">
        <v>38</v>
      </c>
      <c r="H63" s="5" t="s">
        <v>1172</v>
      </c>
      <c r="I63" s="5" t="s">
        <v>1791</v>
      </c>
      <c r="J63" s="5" t="s">
        <v>1792</v>
      </c>
      <c r="K63" s="22"/>
      <c r="L63" s="1"/>
    </row>
    <row r="64" spans="1:12" ht="24.75" thickBot="1">
      <c r="A64" s="4">
        <v>2.7645169856823633E-3</v>
      </c>
      <c r="B64" s="4">
        <v>0</v>
      </c>
      <c r="C64" s="4">
        <v>1313.5774646</v>
      </c>
      <c r="D64" s="4">
        <v>100</v>
      </c>
      <c r="E64" s="4">
        <v>1313577.4646000001</v>
      </c>
      <c r="F64" s="14">
        <v>41455</v>
      </c>
      <c r="G64" s="5" t="s">
        <v>38</v>
      </c>
      <c r="H64" s="5" t="s">
        <v>1172</v>
      </c>
      <c r="I64" s="5" t="s">
        <v>1793</v>
      </c>
      <c r="J64" s="5" t="s">
        <v>1794</v>
      </c>
      <c r="K64" s="22"/>
      <c r="L64" s="1"/>
    </row>
    <row r="65" spans="1:12" ht="24.75" thickBot="1">
      <c r="A65" s="4">
        <v>1.4164576175176465E-3</v>
      </c>
      <c r="B65" s="4">
        <v>0</v>
      </c>
      <c r="C65" s="4">
        <v>673.03865940000003</v>
      </c>
      <c r="D65" s="4">
        <v>100</v>
      </c>
      <c r="E65" s="4">
        <v>673038.6594</v>
      </c>
      <c r="F65" s="14">
        <v>41455</v>
      </c>
      <c r="G65" s="5" t="s">
        <v>38</v>
      </c>
      <c r="H65" s="5" t="s">
        <v>1172</v>
      </c>
      <c r="I65" s="5" t="s">
        <v>1795</v>
      </c>
      <c r="J65" s="5" t="s">
        <v>1796</v>
      </c>
      <c r="K65" s="22"/>
      <c r="L65" s="1"/>
    </row>
    <row r="66" spans="1:12" ht="24.75" thickBot="1">
      <c r="A66" s="4">
        <v>5.4129973246988929E-3</v>
      </c>
      <c r="B66" s="4">
        <v>0</v>
      </c>
      <c r="C66" s="4">
        <v>2572.0193938000002</v>
      </c>
      <c r="D66" s="4">
        <v>100</v>
      </c>
      <c r="E66" s="4">
        <v>2572019.3938000002</v>
      </c>
      <c r="F66" s="14">
        <v>41455</v>
      </c>
      <c r="G66" s="5" t="s">
        <v>38</v>
      </c>
      <c r="H66" s="5" t="s">
        <v>1172</v>
      </c>
      <c r="I66" s="5" t="s">
        <v>1797</v>
      </c>
      <c r="J66" s="5" t="s">
        <v>1798</v>
      </c>
      <c r="K66" s="22"/>
      <c r="L66" s="1"/>
    </row>
    <row r="67" spans="1:12" ht="24.75" thickBot="1">
      <c r="A67" s="4">
        <v>5.114581901331179E-3</v>
      </c>
      <c r="B67" s="4">
        <v>0</v>
      </c>
      <c r="C67" s="4">
        <v>2430.2254466999998</v>
      </c>
      <c r="D67" s="4">
        <v>100</v>
      </c>
      <c r="E67" s="4">
        <v>2430225.4467000002</v>
      </c>
      <c r="F67" s="14">
        <v>41455</v>
      </c>
      <c r="G67" s="5" t="s">
        <v>38</v>
      </c>
      <c r="H67" s="5" t="s">
        <v>1172</v>
      </c>
      <c r="I67" s="5" t="s">
        <v>1799</v>
      </c>
      <c r="J67" s="5" t="s">
        <v>1800</v>
      </c>
      <c r="K67" s="22"/>
      <c r="L67" s="1"/>
    </row>
    <row r="68" spans="1:12" ht="24.75" thickBot="1">
      <c r="A68" s="4">
        <v>2.243514230082613E-3</v>
      </c>
      <c r="B68" s="4">
        <v>0</v>
      </c>
      <c r="C68" s="4">
        <v>1066.0197602000001</v>
      </c>
      <c r="D68" s="4">
        <v>100</v>
      </c>
      <c r="E68" s="4">
        <v>1066019.7601999999</v>
      </c>
      <c r="F68" s="14">
        <v>41455</v>
      </c>
      <c r="G68" s="5" t="s">
        <v>38</v>
      </c>
      <c r="H68" s="5" t="s">
        <v>1172</v>
      </c>
      <c r="I68" s="5" t="s">
        <v>1801</v>
      </c>
      <c r="J68" s="5" t="s">
        <v>1802</v>
      </c>
      <c r="K68" s="22"/>
      <c r="L68" s="1"/>
    </row>
    <row r="69" spans="1:12" ht="24.75" thickBot="1">
      <c r="A69" s="4">
        <v>7.9463548478570933E-8</v>
      </c>
      <c r="B69" s="4">
        <v>0</v>
      </c>
      <c r="C69" s="4">
        <v>3.7757600000000002E-2</v>
      </c>
      <c r="D69" s="4">
        <v>100</v>
      </c>
      <c r="E69" s="4">
        <v>37.757599999999996</v>
      </c>
      <c r="F69" s="14">
        <v>41455</v>
      </c>
      <c r="G69" s="5" t="s">
        <v>38</v>
      </c>
      <c r="H69" s="5" t="s">
        <v>1172</v>
      </c>
      <c r="I69" s="5" t="s">
        <v>1803</v>
      </c>
      <c r="J69" s="5" t="s">
        <v>1804</v>
      </c>
      <c r="K69" s="22"/>
      <c r="L69" s="1"/>
    </row>
    <row r="70" spans="1:12" ht="24.75" thickBot="1">
      <c r="A70" s="4">
        <v>5.4927191297100191E-4</v>
      </c>
      <c r="B70" s="4">
        <v>0</v>
      </c>
      <c r="C70" s="4">
        <v>260.98997059999999</v>
      </c>
      <c r="D70" s="4">
        <v>100</v>
      </c>
      <c r="E70" s="4">
        <v>260989.9706</v>
      </c>
      <c r="F70" s="14">
        <v>41455</v>
      </c>
      <c r="G70" s="5" t="s">
        <v>38</v>
      </c>
      <c r="H70" s="5" t="s">
        <v>1172</v>
      </c>
      <c r="I70" s="5" t="s">
        <v>1805</v>
      </c>
      <c r="J70" s="5" t="s">
        <v>1806</v>
      </c>
      <c r="K70" s="22"/>
      <c r="L70" s="1"/>
    </row>
    <row r="71" spans="1:12" ht="24.75" thickBot="1">
      <c r="A71" s="4">
        <v>9.683428017598655E-4</v>
      </c>
      <c r="B71" s="4">
        <v>0</v>
      </c>
      <c r="C71" s="4">
        <v>460.1141136</v>
      </c>
      <c r="D71" s="4">
        <v>100</v>
      </c>
      <c r="E71" s="4">
        <v>460114.11359999998</v>
      </c>
      <c r="F71" s="14">
        <v>41455</v>
      </c>
      <c r="G71" s="5" t="s">
        <v>38</v>
      </c>
      <c r="H71" s="5" t="s">
        <v>1172</v>
      </c>
      <c r="I71" s="5" t="s">
        <v>1807</v>
      </c>
      <c r="J71" s="5" t="s">
        <v>1808</v>
      </c>
      <c r="K71" s="22"/>
      <c r="L71" s="1"/>
    </row>
    <row r="72" spans="1:12" ht="24.75" thickBot="1">
      <c r="A72" s="4">
        <v>2.1318778774137809E-3</v>
      </c>
      <c r="B72" s="4">
        <v>0</v>
      </c>
      <c r="C72" s="4">
        <v>1012.9750519</v>
      </c>
      <c r="D72" s="4">
        <v>100</v>
      </c>
      <c r="E72" s="4">
        <v>1012975.0519</v>
      </c>
      <c r="F72" s="14">
        <v>41455</v>
      </c>
      <c r="G72" s="5" t="s">
        <v>38</v>
      </c>
      <c r="H72" s="5" t="s">
        <v>1172</v>
      </c>
      <c r="I72" s="5" t="s">
        <v>1809</v>
      </c>
      <c r="J72" s="5" t="s">
        <v>1810</v>
      </c>
      <c r="K72" s="22"/>
      <c r="L72" s="1"/>
    </row>
    <row r="73" spans="1:12" ht="24.75" thickBot="1">
      <c r="A73" s="4">
        <v>6.5591825278368682E-2</v>
      </c>
      <c r="B73" s="4">
        <v>0</v>
      </c>
      <c r="C73" s="4">
        <v>31166.364321100002</v>
      </c>
      <c r="D73" s="4">
        <v>100</v>
      </c>
      <c r="E73" s="4">
        <v>31166364.3211</v>
      </c>
      <c r="F73" s="14">
        <v>41455</v>
      </c>
      <c r="G73" s="5" t="s">
        <v>38</v>
      </c>
      <c r="H73" s="5" t="s">
        <v>1172</v>
      </c>
      <c r="I73" s="5" t="s">
        <v>1811</v>
      </c>
      <c r="J73" s="5" t="s">
        <v>1812</v>
      </c>
      <c r="K73" s="22"/>
      <c r="L73" s="1"/>
    </row>
    <row r="74" spans="1:12" ht="24.75" thickBot="1">
      <c r="A74" s="4">
        <v>2.812294444205104E-3</v>
      </c>
      <c r="B74" s="4">
        <v>0</v>
      </c>
      <c r="C74" s="4">
        <v>1336.2792216</v>
      </c>
      <c r="D74" s="4">
        <v>100</v>
      </c>
      <c r="E74" s="4">
        <v>1336279.2216</v>
      </c>
      <c r="F74" s="14">
        <v>41455</v>
      </c>
      <c r="G74" s="5" t="s">
        <v>38</v>
      </c>
      <c r="H74" s="5" t="s">
        <v>1172</v>
      </c>
      <c r="I74" s="5" t="s">
        <v>1813</v>
      </c>
      <c r="J74" s="5" t="s">
        <v>1814</v>
      </c>
      <c r="K74" s="22"/>
      <c r="L74" s="1"/>
    </row>
    <row r="75" spans="1:12" ht="24.75" thickBot="1">
      <c r="A75" s="4">
        <v>5.5690438680236869E-3</v>
      </c>
      <c r="B75" s="4">
        <v>0</v>
      </c>
      <c r="C75" s="4">
        <v>2646.1658808000002</v>
      </c>
      <c r="D75" s="4">
        <v>100</v>
      </c>
      <c r="E75" s="4">
        <v>2646165.8807999999</v>
      </c>
      <c r="F75" s="14">
        <v>41455</v>
      </c>
      <c r="G75" s="5" t="s">
        <v>38</v>
      </c>
      <c r="H75" s="5" t="s">
        <v>1172</v>
      </c>
      <c r="I75" s="5" t="s">
        <v>1815</v>
      </c>
      <c r="J75" s="5" t="s">
        <v>1816</v>
      </c>
      <c r="K75" s="22"/>
      <c r="L75" s="1"/>
    </row>
    <row r="76" spans="1:12" ht="24.75" thickBot="1">
      <c r="A76" s="4">
        <v>3.9586693665650714E-2</v>
      </c>
      <c r="B76" s="4">
        <v>0</v>
      </c>
      <c r="C76" s="4">
        <v>18809.864061799999</v>
      </c>
      <c r="D76" s="4">
        <v>100</v>
      </c>
      <c r="E76" s="4">
        <v>18809864.061799999</v>
      </c>
      <c r="F76" s="14">
        <v>41455</v>
      </c>
      <c r="G76" s="5" t="s">
        <v>38</v>
      </c>
      <c r="H76" s="5" t="s">
        <v>1172</v>
      </c>
      <c r="I76" s="5" t="s">
        <v>1817</v>
      </c>
      <c r="J76" s="5" t="s">
        <v>1818</v>
      </c>
      <c r="K76" s="22"/>
      <c r="L76" s="1"/>
    </row>
    <row r="77" spans="1:12" ht="24.75" thickBot="1">
      <c r="A77" s="4">
        <v>5.4197984111543022E-2</v>
      </c>
      <c r="B77" s="4">
        <v>0</v>
      </c>
      <c r="C77" s="4">
        <v>25752.509723899999</v>
      </c>
      <c r="D77" s="4">
        <v>100</v>
      </c>
      <c r="E77" s="4">
        <v>25752509.723900001</v>
      </c>
      <c r="F77" s="14">
        <v>41455</v>
      </c>
      <c r="G77" s="5" t="s">
        <v>38</v>
      </c>
      <c r="H77" s="5" t="s">
        <v>1172</v>
      </c>
      <c r="I77" s="5" t="s">
        <v>1819</v>
      </c>
      <c r="J77" s="5" t="s">
        <v>1820</v>
      </c>
      <c r="K77" s="22"/>
      <c r="L77" s="1"/>
    </row>
    <row r="78" spans="1:12" ht="24.75" thickBot="1">
      <c r="A78" s="4">
        <v>8.0334270311024879E-3</v>
      </c>
      <c r="B78" s="4">
        <v>0</v>
      </c>
      <c r="C78" s="4">
        <v>3817.1328902</v>
      </c>
      <c r="D78" s="4">
        <v>100</v>
      </c>
      <c r="E78" s="4">
        <v>3817132.8901999998</v>
      </c>
      <c r="F78" s="14">
        <v>41455</v>
      </c>
      <c r="G78" s="5" t="s">
        <v>38</v>
      </c>
      <c r="H78" s="5" t="s">
        <v>1172</v>
      </c>
      <c r="I78" s="5" t="s">
        <v>1821</v>
      </c>
      <c r="J78" s="5" t="s">
        <v>1822</v>
      </c>
      <c r="K78" s="22"/>
      <c r="L78" s="1"/>
    </row>
    <row r="79" spans="1:12" ht="24.75" thickBot="1">
      <c r="A79" s="4">
        <v>3.1788200615625122E-3</v>
      </c>
      <c r="B79" s="4">
        <v>0</v>
      </c>
      <c r="C79" s="4">
        <v>1510.4361515999999</v>
      </c>
      <c r="D79" s="4">
        <v>100</v>
      </c>
      <c r="E79" s="4">
        <v>1510436.1516</v>
      </c>
      <c r="F79" s="14">
        <v>41455</v>
      </c>
      <c r="G79" s="5" t="s">
        <v>38</v>
      </c>
      <c r="H79" s="5" t="s">
        <v>1172</v>
      </c>
      <c r="I79" s="5" t="s">
        <v>1823</v>
      </c>
      <c r="J79" s="5" t="s">
        <v>1824</v>
      </c>
      <c r="K79" s="22"/>
      <c r="L79" s="1"/>
    </row>
    <row r="80" spans="1:12" ht="24.75" thickBot="1">
      <c r="A80" s="4">
        <v>5.8258005261015086E-3</v>
      </c>
      <c r="B80" s="4">
        <v>0</v>
      </c>
      <c r="C80" s="4">
        <v>2768.1654060999999</v>
      </c>
      <c r="D80" s="4">
        <v>100</v>
      </c>
      <c r="E80" s="4">
        <v>2768165.4060999998</v>
      </c>
      <c r="F80" s="14">
        <v>41455</v>
      </c>
      <c r="G80" s="5" t="s">
        <v>38</v>
      </c>
      <c r="H80" s="5" t="s">
        <v>1172</v>
      </c>
      <c r="I80" s="5" t="s">
        <v>1825</v>
      </c>
      <c r="J80" s="5" t="s">
        <v>1826</v>
      </c>
      <c r="K80" s="22"/>
      <c r="L80" s="1"/>
    </row>
    <row r="81" spans="1:12" ht="24.75" thickBot="1">
      <c r="A81" s="4">
        <v>3.4738781500070056E-3</v>
      </c>
      <c r="B81" s="4">
        <v>0</v>
      </c>
      <c r="C81" s="4">
        <v>1650.6348401</v>
      </c>
      <c r="D81" s="4">
        <v>100</v>
      </c>
      <c r="E81" s="4">
        <v>1650634.8400999999</v>
      </c>
      <c r="F81" s="14">
        <v>41455</v>
      </c>
      <c r="G81" s="5" t="s">
        <v>38</v>
      </c>
      <c r="H81" s="5" t="s">
        <v>1172</v>
      </c>
      <c r="I81" s="5" t="s">
        <v>1827</v>
      </c>
      <c r="J81" s="5" t="s">
        <v>1828</v>
      </c>
      <c r="K81" s="22"/>
      <c r="L81" s="1"/>
    </row>
    <row r="82" spans="1:12" ht="24.75" thickBot="1">
      <c r="A82" s="4">
        <v>3.6180846246084927E-3</v>
      </c>
      <c r="B82" s="4">
        <v>0</v>
      </c>
      <c r="C82" s="4">
        <v>1719.1554447000001</v>
      </c>
      <c r="D82" s="4">
        <v>100</v>
      </c>
      <c r="E82" s="4">
        <v>1719155.4447000001</v>
      </c>
      <c r="F82" s="14">
        <v>41455</v>
      </c>
      <c r="G82" s="5" t="s">
        <v>38</v>
      </c>
      <c r="H82" s="5" t="s">
        <v>1172</v>
      </c>
      <c r="I82" s="5" t="s">
        <v>1829</v>
      </c>
      <c r="J82" s="5" t="s">
        <v>1830</v>
      </c>
      <c r="K82" s="22"/>
      <c r="L82" s="1"/>
    </row>
    <row r="83" spans="1:12" ht="24.75" thickBot="1">
      <c r="A83" s="4">
        <v>7.2237133379929692E-3</v>
      </c>
      <c r="B83" s="4">
        <v>0</v>
      </c>
      <c r="C83" s="4">
        <v>3432.3923856000001</v>
      </c>
      <c r="D83" s="4">
        <v>100</v>
      </c>
      <c r="E83" s="4">
        <v>3432392.3856000002</v>
      </c>
      <c r="F83" s="14">
        <v>41455</v>
      </c>
      <c r="G83" s="5" t="s">
        <v>38</v>
      </c>
      <c r="H83" s="5" t="s">
        <v>1172</v>
      </c>
      <c r="I83" s="5" t="s">
        <v>1831</v>
      </c>
      <c r="J83" s="5" t="s">
        <v>1832</v>
      </c>
      <c r="K83" s="22"/>
      <c r="L83" s="1"/>
    </row>
    <row r="84" spans="1:12" ht="24.75" thickBot="1">
      <c r="A84" s="4">
        <v>3.1136301529794048E-3</v>
      </c>
      <c r="B84" s="4">
        <v>0</v>
      </c>
      <c r="C84" s="4">
        <v>1479.4607605000001</v>
      </c>
      <c r="D84" s="4">
        <v>100</v>
      </c>
      <c r="E84" s="4">
        <v>1479460.7605000001</v>
      </c>
      <c r="F84" s="14">
        <v>41455</v>
      </c>
      <c r="G84" s="5" t="s">
        <v>38</v>
      </c>
      <c r="H84" s="5" t="s">
        <v>1172</v>
      </c>
      <c r="I84" s="5" t="s">
        <v>1833</v>
      </c>
      <c r="J84" s="5" t="s">
        <v>1834</v>
      </c>
      <c r="K84" s="22"/>
      <c r="L84" s="1"/>
    </row>
    <row r="85" spans="1:12" ht="24.75" thickBot="1">
      <c r="A85" s="4">
        <v>5.2824287816050416E-3</v>
      </c>
      <c r="B85" s="4">
        <v>0</v>
      </c>
      <c r="C85" s="4">
        <v>2509.9789372999999</v>
      </c>
      <c r="D85" s="4">
        <v>100</v>
      </c>
      <c r="E85" s="4">
        <v>2509978.9372999999</v>
      </c>
      <c r="F85" s="14">
        <v>41455</v>
      </c>
      <c r="G85" s="5" t="s">
        <v>38</v>
      </c>
      <c r="H85" s="5" t="s">
        <v>1172</v>
      </c>
      <c r="I85" s="5" t="s">
        <v>1835</v>
      </c>
      <c r="J85" s="5" t="s">
        <v>1836</v>
      </c>
      <c r="K85" s="22"/>
      <c r="L85" s="1"/>
    </row>
    <row r="86" spans="1:12" ht="24.75" thickBot="1">
      <c r="A86" s="4">
        <v>1.7703485306669621E-3</v>
      </c>
      <c r="B86" s="4">
        <v>0</v>
      </c>
      <c r="C86" s="4">
        <v>841.19213100000002</v>
      </c>
      <c r="D86" s="4">
        <v>100</v>
      </c>
      <c r="E86" s="4">
        <v>841192.13100000005</v>
      </c>
      <c r="F86" s="14">
        <v>41455</v>
      </c>
      <c r="G86" s="5" t="s">
        <v>38</v>
      </c>
      <c r="H86" s="5" t="s">
        <v>1172</v>
      </c>
      <c r="I86" s="5" t="s">
        <v>1837</v>
      </c>
      <c r="J86" s="5" t="s">
        <v>1838</v>
      </c>
      <c r="K86" s="22"/>
      <c r="L86" s="1"/>
    </row>
    <row r="87" spans="1:12" ht="24.75" thickBot="1">
      <c r="A87" s="4">
        <v>5.6651152981342786E-3</v>
      </c>
      <c r="B87" s="4">
        <v>0</v>
      </c>
      <c r="C87" s="4">
        <v>2691.8148191999999</v>
      </c>
      <c r="D87" s="4">
        <v>100</v>
      </c>
      <c r="E87" s="4">
        <v>2691814.8191999998</v>
      </c>
      <c r="F87" s="14">
        <v>41455</v>
      </c>
      <c r="G87" s="5" t="s">
        <v>38</v>
      </c>
      <c r="H87" s="5" t="s">
        <v>1172</v>
      </c>
      <c r="I87" s="5" t="s">
        <v>1839</v>
      </c>
      <c r="J87" s="5" t="s">
        <v>1838</v>
      </c>
      <c r="K87" s="22"/>
      <c r="L87" s="1"/>
    </row>
    <row r="88" spans="1:12" ht="24.75" thickBot="1">
      <c r="A88" s="4">
        <v>1.3660777277822324E-4</v>
      </c>
      <c r="B88" s="4">
        <v>0</v>
      </c>
      <c r="C88" s="4">
        <v>64.910034100000004</v>
      </c>
      <c r="D88" s="4">
        <v>100</v>
      </c>
      <c r="E88" s="4">
        <v>64910.034099999997</v>
      </c>
      <c r="F88" s="14">
        <v>41455</v>
      </c>
      <c r="G88" s="5" t="s">
        <v>38</v>
      </c>
      <c r="H88" s="5" t="s">
        <v>1172</v>
      </c>
      <c r="I88" s="5" t="s">
        <v>1840</v>
      </c>
      <c r="J88" s="5" t="s">
        <v>1841</v>
      </c>
      <c r="K88" s="22"/>
      <c r="L88" s="1"/>
    </row>
    <row r="89" spans="1:12" ht="24.75" thickBot="1">
      <c r="A89" s="4">
        <v>3.2387554430024744E-3</v>
      </c>
      <c r="B89" s="4">
        <v>0</v>
      </c>
      <c r="C89" s="4">
        <v>1538.9148213999999</v>
      </c>
      <c r="D89" s="4">
        <v>100</v>
      </c>
      <c r="E89" s="4">
        <v>1538914.8214</v>
      </c>
      <c r="F89" s="14">
        <v>41455</v>
      </c>
      <c r="G89" s="5" t="s">
        <v>38</v>
      </c>
      <c r="H89" s="5" t="s">
        <v>1172</v>
      </c>
      <c r="I89" s="5" t="s">
        <v>1842</v>
      </c>
      <c r="J89" s="5" t="s">
        <v>1843</v>
      </c>
      <c r="K89" s="22"/>
      <c r="L89" s="1"/>
    </row>
    <row r="90" spans="1:12" ht="24.75" thickBot="1">
      <c r="A90" s="4">
        <v>6.0583009360062477E-4</v>
      </c>
      <c r="B90" s="4">
        <v>0</v>
      </c>
      <c r="C90" s="4">
        <v>287.86394239999998</v>
      </c>
      <c r="D90" s="4">
        <v>100</v>
      </c>
      <c r="E90" s="4">
        <v>287863.9424</v>
      </c>
      <c r="F90" s="14">
        <v>41455</v>
      </c>
      <c r="G90" s="5" t="s">
        <v>38</v>
      </c>
      <c r="H90" s="5" t="s">
        <v>1172</v>
      </c>
      <c r="I90" s="5" t="s">
        <v>1844</v>
      </c>
      <c r="J90" s="5" t="s">
        <v>1845</v>
      </c>
      <c r="K90" s="22"/>
      <c r="L90" s="1"/>
    </row>
    <row r="91" spans="1:12" ht="24.75" thickBot="1">
      <c r="A91" s="4">
        <v>1.6321117551449283E-3</v>
      </c>
      <c r="B91" s="4">
        <v>0</v>
      </c>
      <c r="C91" s="4">
        <v>775.50806609999995</v>
      </c>
      <c r="D91" s="4">
        <v>100</v>
      </c>
      <c r="E91" s="4">
        <v>775508.06610000005</v>
      </c>
      <c r="F91" s="14">
        <v>41455</v>
      </c>
      <c r="G91" s="5" t="s">
        <v>38</v>
      </c>
      <c r="H91" s="5" t="s">
        <v>1172</v>
      </c>
      <c r="I91" s="5" t="s">
        <v>1846</v>
      </c>
      <c r="J91" s="5" t="s">
        <v>1847</v>
      </c>
      <c r="K91" s="22"/>
      <c r="L91" s="1"/>
    </row>
    <row r="92" spans="1:12" ht="24.75" thickBot="1">
      <c r="A92" s="4">
        <v>1.4835943830384791E-2</v>
      </c>
      <c r="B92" s="4">
        <v>0</v>
      </c>
      <c r="C92" s="4">
        <f>7049.391117-412.19</f>
        <v>6637.2011170000005</v>
      </c>
      <c r="D92" s="4">
        <v>100</v>
      </c>
      <c r="E92" s="4">
        <f>7049391.117-412190.42</f>
        <v>6637200.6969999997</v>
      </c>
      <c r="F92" s="14">
        <v>41455</v>
      </c>
      <c r="G92" s="5" t="s">
        <v>38</v>
      </c>
      <c r="H92" s="5" t="s">
        <v>1172</v>
      </c>
      <c r="I92" s="5" t="s">
        <v>1848</v>
      </c>
      <c r="J92" s="5" t="s">
        <v>1870</v>
      </c>
      <c r="K92" s="22"/>
      <c r="L92" s="1"/>
    </row>
    <row r="93" spans="1:12" ht="24.75" thickBot="1">
      <c r="A93" s="4">
        <v>6.2811585681781584E-3</v>
      </c>
      <c r="B93" s="4">
        <v>0</v>
      </c>
      <c r="C93" s="4">
        <v>2984.5316160000002</v>
      </c>
      <c r="D93" s="4">
        <v>95.92</v>
      </c>
      <c r="E93" s="4">
        <v>3111480</v>
      </c>
      <c r="F93" s="14">
        <v>41358</v>
      </c>
      <c r="G93" s="5" t="s">
        <v>37</v>
      </c>
      <c r="H93" s="5" t="s">
        <v>1172</v>
      </c>
      <c r="I93" s="5" t="s">
        <v>1243</v>
      </c>
      <c r="J93" s="5" t="s">
        <v>1244</v>
      </c>
      <c r="K93" s="22"/>
      <c r="L93" s="1"/>
    </row>
    <row r="94" spans="1:12" ht="25.5" customHeight="1" thickBot="1">
      <c r="A94" s="4">
        <v>2.8595169397064177E-2</v>
      </c>
      <c r="B94" s="4">
        <v>0</v>
      </c>
      <c r="C94" s="4">
        <v>13587.1728446377</v>
      </c>
      <c r="D94" s="4">
        <v>96.939999999999685</v>
      </c>
      <c r="E94" s="4">
        <v>14016064.415759999</v>
      </c>
      <c r="F94" s="14">
        <v>41271</v>
      </c>
      <c r="G94" s="5" t="s">
        <v>37</v>
      </c>
      <c r="H94" s="5" t="s">
        <v>1172</v>
      </c>
      <c r="I94" s="5" t="s">
        <v>1265</v>
      </c>
      <c r="J94" s="5" t="s">
        <v>1849</v>
      </c>
      <c r="K94" s="22"/>
      <c r="L94" s="1"/>
    </row>
    <row r="95" spans="1:12" ht="36" customHeight="1" thickBot="1">
      <c r="A95" s="4">
        <v>1.2541011765564266E-2</v>
      </c>
      <c r="B95" s="4">
        <v>0</v>
      </c>
      <c r="C95" s="4">
        <v>5958.9398523671998</v>
      </c>
      <c r="D95" s="4">
        <v>92.66</v>
      </c>
      <c r="E95" s="4">
        <v>6430973.2920000004</v>
      </c>
      <c r="F95" s="14">
        <v>41282</v>
      </c>
      <c r="G95" s="5" t="s">
        <v>37</v>
      </c>
      <c r="H95" s="5" t="s">
        <v>1172</v>
      </c>
      <c r="I95" s="5" t="s">
        <v>1266</v>
      </c>
      <c r="J95" s="5" t="s">
        <v>1850</v>
      </c>
      <c r="K95" s="22"/>
      <c r="L95" s="1"/>
    </row>
    <row r="96" spans="1:12" ht="24.75" thickBot="1">
      <c r="A96" s="4">
        <v>4.5627969536395425E-2</v>
      </c>
      <c r="B96" s="4">
        <v>0</v>
      </c>
      <c r="C96" s="4">
        <v>21680.413919999999</v>
      </c>
      <c r="D96" s="4">
        <v>95.7</v>
      </c>
      <c r="E96" s="4">
        <v>22654560</v>
      </c>
      <c r="F96" s="14">
        <v>41446</v>
      </c>
      <c r="G96" s="5" t="s">
        <v>38</v>
      </c>
      <c r="H96" s="5" t="s">
        <v>1172</v>
      </c>
      <c r="I96" s="5" t="s">
        <v>1245</v>
      </c>
      <c r="J96" s="5" t="s">
        <v>1246</v>
      </c>
      <c r="K96" s="22"/>
    </row>
    <row r="97" spans="1:11" ht="24.75" thickBot="1">
      <c r="A97" s="4">
        <v>3.8170737503290969E-3</v>
      </c>
      <c r="B97" s="4">
        <v>0</v>
      </c>
      <c r="C97" s="4">
        <v>1813.7063671941601</v>
      </c>
      <c r="D97" s="4">
        <v>86.65</v>
      </c>
      <c r="E97" s="4">
        <v>2093140.64304</v>
      </c>
      <c r="F97" s="14">
        <v>41429</v>
      </c>
      <c r="G97" s="5" t="s">
        <v>37</v>
      </c>
      <c r="H97" s="5" t="s">
        <v>1172</v>
      </c>
      <c r="I97" s="5" t="s">
        <v>1267</v>
      </c>
      <c r="J97" s="5" t="s">
        <v>1851</v>
      </c>
      <c r="K97" s="22"/>
    </row>
    <row r="98" spans="1:11" ht="24.75" thickBot="1">
      <c r="A98" s="4">
        <v>1.7340779238864575E-2</v>
      </c>
      <c r="B98" s="4">
        <v>0</v>
      </c>
      <c r="C98" s="4">
        <v>8239.5792627599494</v>
      </c>
      <c r="D98" s="4">
        <v>116.3</v>
      </c>
      <c r="E98" s="4">
        <v>7084762.9086499996</v>
      </c>
      <c r="F98" s="14">
        <v>41253</v>
      </c>
      <c r="G98" s="5" t="s">
        <v>38</v>
      </c>
      <c r="H98" s="5" t="s">
        <v>1172</v>
      </c>
      <c r="I98" s="5" t="s">
        <v>1247</v>
      </c>
      <c r="J98" s="5" t="s">
        <v>1248</v>
      </c>
      <c r="K98" s="22"/>
    </row>
    <row r="99" spans="1:11" ht="24.75" thickBot="1">
      <c r="A99" s="4">
        <v>3.1085536133052923E-2</v>
      </c>
      <c r="B99" s="4">
        <v>0</v>
      </c>
      <c r="C99" s="4">
        <v>14770.4861105451</v>
      </c>
      <c r="D99" s="4">
        <v>170.25</v>
      </c>
      <c r="E99" s="4">
        <v>8675762.7668399997</v>
      </c>
      <c r="F99" s="14">
        <v>41418</v>
      </c>
      <c r="G99" s="5" t="s">
        <v>37</v>
      </c>
      <c r="H99" s="5" t="s">
        <v>1172</v>
      </c>
      <c r="I99" s="5" t="s">
        <v>1249</v>
      </c>
      <c r="J99" s="5" t="s">
        <v>1250</v>
      </c>
      <c r="K99" s="22"/>
    </row>
    <row r="100" spans="1:11" ht="24.75" thickBot="1">
      <c r="A100" s="4">
        <v>1.5470004623662223E-2</v>
      </c>
      <c r="B100" s="4">
        <v>0</v>
      </c>
      <c r="C100" s="4">
        <v>7350.6690521869496</v>
      </c>
      <c r="D100" s="4">
        <v>117.67</v>
      </c>
      <c r="E100" s="4">
        <v>6246850.5585000003</v>
      </c>
      <c r="F100" s="14">
        <v>41417</v>
      </c>
      <c r="G100" s="5" t="s">
        <v>37</v>
      </c>
      <c r="H100" s="5" t="s">
        <v>1172</v>
      </c>
      <c r="I100" s="5" t="s">
        <v>1251</v>
      </c>
      <c r="J100" s="5" t="s">
        <v>1252</v>
      </c>
      <c r="K100" s="22"/>
    </row>
    <row r="101" spans="1:11" ht="24.75" thickBot="1">
      <c r="A101" s="4">
        <v>2.2879901597995293E-2</v>
      </c>
      <c r="B101" s="4">
        <v>0</v>
      </c>
      <c r="C101" s="4">
        <v>10871.5277522427</v>
      </c>
      <c r="D101" s="4">
        <v>123.57000000000028</v>
      </c>
      <c r="E101" s="4">
        <v>8797869.83268</v>
      </c>
      <c r="F101" s="14">
        <v>41352</v>
      </c>
      <c r="G101" s="5" t="s">
        <v>37</v>
      </c>
      <c r="H101" s="5" t="s">
        <v>1172</v>
      </c>
      <c r="I101" s="5" t="s">
        <v>1253</v>
      </c>
      <c r="J101" s="5" t="s">
        <v>1254</v>
      </c>
      <c r="K101" s="22"/>
    </row>
    <row r="102" spans="1:11" ht="24.75" thickBot="1">
      <c r="A102" s="4">
        <v>6.1835481824357406E-2</v>
      </c>
      <c r="B102" s="4">
        <v>0</v>
      </c>
      <c r="C102" s="4">
        <v>29381.5143324612</v>
      </c>
      <c r="D102" s="4">
        <v>116.22</v>
      </c>
      <c r="E102" s="4">
        <v>25280945.046</v>
      </c>
      <c r="F102" s="14">
        <v>41416</v>
      </c>
      <c r="G102" s="5" t="s">
        <v>37</v>
      </c>
      <c r="H102" s="5" t="s">
        <v>1172</v>
      </c>
      <c r="I102" s="5" t="s">
        <v>1255</v>
      </c>
      <c r="J102" s="5" t="s">
        <v>1256</v>
      </c>
      <c r="K102" s="22"/>
    </row>
    <row r="103" spans="1:11" ht="24.75" thickBot="1">
      <c r="A103" s="4">
        <v>1.6150575914866988E-2</v>
      </c>
      <c r="B103" s="4">
        <v>0</v>
      </c>
      <c r="C103" s="4">
        <v>7674.0467401556998</v>
      </c>
      <c r="D103" s="4">
        <v>85.5</v>
      </c>
      <c r="E103" s="4">
        <v>8975493.2633400001</v>
      </c>
      <c r="F103" s="14">
        <v>41442</v>
      </c>
      <c r="G103" s="5" t="s">
        <v>37</v>
      </c>
      <c r="H103" s="5" t="s">
        <v>1172</v>
      </c>
      <c r="I103" s="5" t="s">
        <v>1268</v>
      </c>
      <c r="J103" s="5" t="s">
        <v>1852</v>
      </c>
      <c r="K103" s="22"/>
    </row>
    <row r="104" spans="1:11" ht="24.75" thickBot="1">
      <c r="A104" s="4">
        <v>2.4067742314325198E-3</v>
      </c>
      <c r="B104" s="4">
        <v>0</v>
      </c>
      <c r="C104" s="4">
        <v>1143.5937667098101</v>
      </c>
      <c r="D104" s="4">
        <v>80.739999999999853</v>
      </c>
      <c r="E104" s="4">
        <v>1416390.5953800001</v>
      </c>
      <c r="F104" s="14">
        <v>41347</v>
      </c>
      <c r="G104" s="5" t="s">
        <v>37</v>
      </c>
      <c r="H104" s="5" t="s">
        <v>1172</v>
      </c>
      <c r="I104" s="5" t="s">
        <v>1269</v>
      </c>
      <c r="J104" s="5" t="s">
        <v>1853</v>
      </c>
      <c r="K104" s="22"/>
    </row>
    <row r="105" spans="1:11" ht="24.75" thickBot="1">
      <c r="A105" s="4">
        <v>1.2870503257516496E-2</v>
      </c>
      <c r="B105" s="4">
        <v>0</v>
      </c>
      <c r="C105" s="4">
        <v>6115.4997870130901</v>
      </c>
      <c r="D105" s="4">
        <v>95.05999999999996</v>
      </c>
      <c r="E105" s="4">
        <v>6433305.0568199996</v>
      </c>
      <c r="F105" s="14">
        <v>41361</v>
      </c>
      <c r="G105" s="5" t="s">
        <v>37</v>
      </c>
      <c r="H105" s="5" t="s">
        <v>1172</v>
      </c>
      <c r="I105" s="5" t="s">
        <v>1272</v>
      </c>
      <c r="J105" s="5" t="s">
        <v>1854</v>
      </c>
      <c r="K105" s="22"/>
    </row>
    <row r="106" spans="1:11" ht="24.75" thickBot="1">
      <c r="A106" s="4">
        <v>1.6532237555606202E-2</v>
      </c>
      <c r="B106" s="4">
        <v>0</v>
      </c>
      <c r="C106" s="4">
        <v>7855.3956459406099</v>
      </c>
      <c r="D106" s="4">
        <v>85.389999999999944</v>
      </c>
      <c r="E106" s="4">
        <v>9199432.7742599994</v>
      </c>
      <c r="F106" s="14">
        <v>41445</v>
      </c>
      <c r="G106" s="5" t="s">
        <v>37</v>
      </c>
      <c r="H106" s="5" t="s">
        <v>1172</v>
      </c>
      <c r="I106" s="5" t="s">
        <v>1257</v>
      </c>
      <c r="J106" s="5" t="s">
        <v>1258</v>
      </c>
      <c r="K106" s="22"/>
    </row>
    <row r="107" spans="1:11" ht="24.75" thickBot="1">
      <c r="A107" s="4">
        <v>2.0903070303652859E-2</v>
      </c>
      <c r="B107" s="4">
        <v>0</v>
      </c>
      <c r="C107" s="4">
        <v>9932.2240500000007</v>
      </c>
      <c r="D107" s="4">
        <v>87.15</v>
      </c>
      <c r="E107" s="4">
        <v>11396700</v>
      </c>
      <c r="F107" s="14">
        <v>41436</v>
      </c>
      <c r="G107" s="5" t="s">
        <v>37</v>
      </c>
      <c r="H107" s="5" t="s">
        <v>1172</v>
      </c>
      <c r="I107" s="5" t="s">
        <v>1259</v>
      </c>
      <c r="J107" s="5" t="s">
        <v>1260</v>
      </c>
      <c r="K107" s="22"/>
    </row>
    <row r="108" spans="1:11" ht="24.75" thickBot="1">
      <c r="A108" s="4">
        <v>4.8905368225349117E-3</v>
      </c>
      <c r="B108" s="4">
        <v>0</v>
      </c>
      <c r="C108" s="4">
        <v>2323.7690320403999</v>
      </c>
      <c r="D108" s="4">
        <v>98.91</v>
      </c>
      <c r="E108" s="4">
        <v>2349377.2439999999</v>
      </c>
      <c r="F108" s="14">
        <v>41397</v>
      </c>
      <c r="G108" s="5" t="s">
        <v>37</v>
      </c>
      <c r="H108" s="5" t="s">
        <v>1172</v>
      </c>
      <c r="I108" s="5" t="s">
        <v>1275</v>
      </c>
      <c r="J108" s="5" t="s">
        <v>1855</v>
      </c>
      <c r="K108" s="22"/>
    </row>
    <row r="109" spans="1:11" ht="24.75" thickBot="1">
      <c r="A109" s="4">
        <v>2.3095773473718575E-2</v>
      </c>
      <c r="B109" s="4">
        <v>0</v>
      </c>
      <c r="C109" s="4">
        <v>10974.1006185552</v>
      </c>
      <c r="D109" s="4">
        <v>93.38</v>
      </c>
      <c r="E109" s="4">
        <v>11752088.903999999</v>
      </c>
      <c r="F109" s="14">
        <v>41387</v>
      </c>
      <c r="G109" s="5" t="s">
        <v>37</v>
      </c>
      <c r="H109" s="5" t="s">
        <v>1172</v>
      </c>
      <c r="I109" s="5" t="s">
        <v>1276</v>
      </c>
      <c r="J109" s="5" t="s">
        <v>1856</v>
      </c>
      <c r="K109" s="22"/>
    </row>
    <row r="110" spans="1:11" ht="24.75" thickBot="1">
      <c r="A110" s="4">
        <v>6.1991507863021593E-3</v>
      </c>
      <c r="B110" s="4">
        <v>0</v>
      </c>
      <c r="C110" s="4">
        <v>2945.5651076544</v>
      </c>
      <c r="D110" s="4">
        <v>105.28</v>
      </c>
      <c r="E110" s="4">
        <v>2797839.1979999999</v>
      </c>
      <c r="F110" s="14">
        <v>41452</v>
      </c>
      <c r="G110" s="5" t="s">
        <v>37</v>
      </c>
      <c r="H110" s="5" t="s">
        <v>1172</v>
      </c>
      <c r="I110" s="5" t="s">
        <v>1277</v>
      </c>
      <c r="J110" s="5" t="s">
        <v>1857</v>
      </c>
      <c r="K110" s="22"/>
    </row>
    <row r="111" spans="1:11" ht="24.75" thickBot="1">
      <c r="A111" s="4">
        <v>1.3667379662336914E-3</v>
      </c>
      <c r="B111" s="4">
        <v>0</v>
      </c>
      <c r="C111" s="4">
        <v>649.41405741252004</v>
      </c>
      <c r="D111" s="4">
        <v>111.03</v>
      </c>
      <c r="E111" s="4">
        <v>584899.62840000005</v>
      </c>
      <c r="F111" s="14">
        <v>41270</v>
      </c>
      <c r="G111" s="5" t="s">
        <v>37</v>
      </c>
      <c r="H111" s="5" t="s">
        <v>1172</v>
      </c>
      <c r="I111" s="5" t="s">
        <v>1278</v>
      </c>
      <c r="J111" s="5" t="s">
        <v>1858</v>
      </c>
      <c r="K111" s="22"/>
    </row>
    <row r="112" spans="1:11" ht="24.75" thickBot="1">
      <c r="A112" s="4">
        <v>6.2474927294901544E-3</v>
      </c>
      <c r="B112" s="4">
        <v>0</v>
      </c>
      <c r="C112" s="4">
        <v>2968.535083059</v>
      </c>
      <c r="D112" s="4">
        <v>113.75</v>
      </c>
      <c r="E112" s="4">
        <v>2609701.1719200001</v>
      </c>
      <c r="F112" s="14">
        <v>41271</v>
      </c>
      <c r="G112" s="5" t="s">
        <v>37</v>
      </c>
      <c r="H112" s="5" t="s">
        <v>1172</v>
      </c>
      <c r="I112" s="5" t="s">
        <v>1279</v>
      </c>
      <c r="J112" s="5" t="s">
        <v>1859</v>
      </c>
      <c r="K112" s="22"/>
    </row>
    <row r="113" spans="1:11" ht="24.75" thickBot="1">
      <c r="A113" s="4">
        <v>5.7932807814715884E-3</v>
      </c>
      <c r="B113" s="4">
        <v>0</v>
      </c>
      <c r="C113" s="4">
        <v>2752.71344688917</v>
      </c>
      <c r="D113" s="4">
        <v>88.420000000000059</v>
      </c>
      <c r="E113" s="4">
        <v>3113224.8890399998</v>
      </c>
      <c r="F113" s="14">
        <v>41270</v>
      </c>
      <c r="G113" s="5" t="s">
        <v>37</v>
      </c>
      <c r="H113" s="5" t="s">
        <v>1172</v>
      </c>
      <c r="I113" s="5" t="s">
        <v>1280</v>
      </c>
      <c r="J113" s="5" t="s">
        <v>1860</v>
      </c>
      <c r="K113" s="22"/>
    </row>
    <row r="114" spans="1:11" ht="24.75" thickBot="1">
      <c r="A114" s="4">
        <v>4.1450029878252734E-2</v>
      </c>
      <c r="B114" s="4">
        <v>0</v>
      </c>
      <c r="C114" s="4">
        <v>19695.2398690472</v>
      </c>
      <c r="D114" s="4">
        <v>145.48999999999992</v>
      </c>
      <c r="E114" s="4">
        <v>13537177.722899999</v>
      </c>
      <c r="F114" s="14">
        <v>41285</v>
      </c>
      <c r="G114" s="5" t="s">
        <v>37</v>
      </c>
      <c r="H114" s="5" t="s">
        <v>1172</v>
      </c>
      <c r="I114" s="5" t="s">
        <v>1261</v>
      </c>
      <c r="J114" s="5" t="s">
        <v>1262</v>
      </c>
      <c r="K114" s="22"/>
    </row>
    <row r="115" spans="1:11" ht="24.75" thickBot="1">
      <c r="A115" s="4">
        <v>2.3781063137969665E-2</v>
      </c>
      <c r="B115" s="4">
        <v>0</v>
      </c>
      <c r="C115" s="4">
        <v>11299.7202708654</v>
      </c>
      <c r="D115" s="4">
        <v>97.57</v>
      </c>
      <c r="E115" s="4">
        <v>11581142.022</v>
      </c>
      <c r="F115" s="14">
        <v>41452</v>
      </c>
      <c r="G115" s="5" t="s">
        <v>37</v>
      </c>
      <c r="H115" s="5" t="s">
        <v>1172</v>
      </c>
      <c r="I115" s="5" t="s">
        <v>1283</v>
      </c>
      <c r="J115" s="5" t="s">
        <v>1861</v>
      </c>
      <c r="K115" s="22"/>
    </row>
    <row r="116" spans="1:11" ht="24.75" thickBot="1">
      <c r="A116" s="4">
        <v>3.898947222399269E-2</v>
      </c>
      <c r="B116" s="4">
        <v>0</v>
      </c>
      <c r="C116" s="4">
        <v>18526.090573989699</v>
      </c>
      <c r="D116" s="4">
        <v>147.23999999999981</v>
      </c>
      <c r="E116" s="4">
        <v>12582240.270300001</v>
      </c>
      <c r="F116" s="14">
        <v>41366</v>
      </c>
      <c r="G116" s="5" t="s">
        <v>37</v>
      </c>
      <c r="H116" s="5" t="s">
        <v>1172</v>
      </c>
      <c r="I116" s="5" t="s">
        <v>1284</v>
      </c>
      <c r="J116" s="5" t="s">
        <v>1862</v>
      </c>
      <c r="K116" s="22"/>
    </row>
    <row r="117" spans="1:11" ht="24.75" thickBot="1">
      <c r="A117" s="4">
        <v>1.9949543020045216E-2</v>
      </c>
      <c r="B117" s="4">
        <v>0</v>
      </c>
      <c r="C117" s="4">
        <v>9479.1496221287998</v>
      </c>
      <c r="D117" s="4">
        <v>87.48</v>
      </c>
      <c r="E117" s="4">
        <v>10835790.606000001</v>
      </c>
      <c r="F117" s="14">
        <v>41334</v>
      </c>
      <c r="G117" s="5" t="s">
        <v>37</v>
      </c>
      <c r="H117" s="5" t="s">
        <v>1172</v>
      </c>
      <c r="I117" s="5" t="s">
        <v>1285</v>
      </c>
      <c r="J117" s="5" t="s">
        <v>1863</v>
      </c>
      <c r="K117" s="22"/>
    </row>
    <row r="118" spans="1:11" ht="24.75" thickBot="1">
      <c r="A118" s="4">
        <v>5.6571888091735412E-2</v>
      </c>
      <c r="B118" s="4">
        <v>0</v>
      </c>
      <c r="C118" s="4">
        <v>26880.484985999999</v>
      </c>
      <c r="D118" s="4">
        <v>105.47</v>
      </c>
      <c r="E118" s="4">
        <v>25486380</v>
      </c>
      <c r="F118" s="14">
        <v>41358</v>
      </c>
      <c r="G118" s="5" t="s">
        <v>38</v>
      </c>
      <c r="H118" s="5" t="s">
        <v>1172</v>
      </c>
      <c r="I118" s="5" t="s">
        <v>1263</v>
      </c>
      <c r="J118" s="5" t="s">
        <v>1264</v>
      </c>
      <c r="K118" s="22"/>
    </row>
    <row r="119" spans="1:11" ht="24.75" thickBot="1">
      <c r="A119" s="4">
        <v>6.9280235917976466E-3</v>
      </c>
      <c r="B119" s="4">
        <v>0</v>
      </c>
      <c r="C119" s="4">
        <v>3291.8935609854002</v>
      </c>
      <c r="D119" s="4">
        <v>49.73</v>
      </c>
      <c r="E119" s="4">
        <v>6619532.5980000002</v>
      </c>
      <c r="F119" s="14">
        <v>41450</v>
      </c>
      <c r="G119" s="5" t="s">
        <v>37</v>
      </c>
      <c r="H119" s="5" t="s">
        <v>1172</v>
      </c>
      <c r="I119" s="5" t="s">
        <v>1286</v>
      </c>
      <c r="J119" s="5" t="s">
        <v>1864</v>
      </c>
      <c r="K119" s="22"/>
    </row>
    <row r="120" spans="1:11" ht="24.75" thickBot="1">
      <c r="A120" s="4">
        <v>2.3766154035983891E-2</v>
      </c>
      <c r="B120" s="4">
        <v>0</v>
      </c>
      <c r="C120" s="4">
        <v>11292.6361181952</v>
      </c>
      <c r="D120" s="4">
        <v>105.37000000000045</v>
      </c>
      <c r="E120" s="4">
        <v>10717126.428959999</v>
      </c>
      <c r="F120" s="14">
        <v>41271</v>
      </c>
      <c r="G120" s="5" t="s">
        <v>37</v>
      </c>
      <c r="H120" s="5" t="s">
        <v>1172</v>
      </c>
      <c r="I120" s="5" t="s">
        <v>1287</v>
      </c>
      <c r="J120" s="5" t="s">
        <v>1865</v>
      </c>
      <c r="K120" s="22"/>
    </row>
    <row r="121" spans="1:11" ht="24.75" thickBot="1">
      <c r="A121" s="4">
        <v>1.1359964349589873E-2</v>
      </c>
      <c r="B121" s="4">
        <v>0</v>
      </c>
      <c r="C121" s="4">
        <v>5397.7578164879396</v>
      </c>
      <c r="D121" s="4">
        <v>92.01</v>
      </c>
      <c r="E121" s="4">
        <v>5866490.3994000005</v>
      </c>
      <c r="F121" s="14">
        <v>41451</v>
      </c>
      <c r="G121" s="5" t="s">
        <v>37</v>
      </c>
      <c r="H121" s="5" t="s">
        <v>1172</v>
      </c>
      <c r="I121" s="5" t="s">
        <v>1292</v>
      </c>
      <c r="J121" s="5" t="s">
        <v>1866</v>
      </c>
      <c r="K121" s="22"/>
    </row>
    <row r="122" spans="1:11" ht="24.75" thickBot="1">
      <c r="A122" s="4">
        <v>3.4626806970470034E-2</v>
      </c>
      <c r="B122" s="4">
        <v>0</v>
      </c>
      <c r="C122" s="4">
        <v>16453.143005824801</v>
      </c>
      <c r="D122" s="4">
        <v>101.48</v>
      </c>
      <c r="E122" s="4">
        <v>16213187.825999999</v>
      </c>
      <c r="F122" s="14">
        <v>41439</v>
      </c>
      <c r="G122" s="5" t="s">
        <v>37</v>
      </c>
      <c r="H122" s="5" t="s">
        <v>1172</v>
      </c>
      <c r="I122" s="5" t="s">
        <v>1293</v>
      </c>
      <c r="J122" s="5" t="s">
        <v>1867</v>
      </c>
      <c r="K122" s="22"/>
    </row>
    <row r="123" spans="1:11" ht="24.75" thickBot="1">
      <c r="A123" s="4">
        <v>2.0582483966946633E-2</v>
      </c>
      <c r="B123" s="4">
        <v>0</v>
      </c>
      <c r="C123" s="4">
        <v>9779.8954553351996</v>
      </c>
      <c r="D123" s="4">
        <v>125.71</v>
      </c>
      <c r="E123" s="4">
        <v>7779727.5120000001</v>
      </c>
      <c r="F123" s="14">
        <v>41415</v>
      </c>
      <c r="G123" s="5" t="s">
        <v>37</v>
      </c>
      <c r="H123" s="5" t="s">
        <v>1172</v>
      </c>
      <c r="I123" s="5" t="s">
        <v>1294</v>
      </c>
      <c r="J123" s="5" t="s">
        <v>1868</v>
      </c>
      <c r="K123" s="22"/>
    </row>
    <row r="124" spans="1:11" ht="24.75" thickBot="1">
      <c r="A124" s="4">
        <v>7.448119100939234E-3</v>
      </c>
      <c r="B124" s="4">
        <v>0</v>
      </c>
      <c r="C124" s="4">
        <v>3539.0201815800001</v>
      </c>
      <c r="D124" s="4">
        <v>91.26</v>
      </c>
      <c r="E124" s="4">
        <v>3877953.3</v>
      </c>
      <c r="F124" s="14">
        <v>41452</v>
      </c>
      <c r="G124" s="5" t="s">
        <v>37</v>
      </c>
      <c r="H124" s="5" t="s">
        <v>1172</v>
      </c>
      <c r="I124" s="5" t="s">
        <v>1270</v>
      </c>
      <c r="J124" s="5" t="s">
        <v>1271</v>
      </c>
      <c r="K124" s="22"/>
    </row>
    <row r="125" spans="1:11" ht="24.75" thickBot="1">
      <c r="A125" s="4">
        <v>2.7494642375461387E-2</v>
      </c>
      <c r="B125" s="4">
        <v>0</v>
      </c>
      <c r="C125" s="4">
        <v>13064.2505756671</v>
      </c>
      <c r="D125" s="4">
        <v>86.259999999999792</v>
      </c>
      <c r="E125" s="4">
        <v>15145201.223820001</v>
      </c>
      <c r="F125" s="14">
        <v>41361</v>
      </c>
      <c r="G125" s="5" t="s">
        <v>37</v>
      </c>
      <c r="H125" s="5" t="s">
        <v>1172</v>
      </c>
      <c r="I125" s="5" t="s">
        <v>1273</v>
      </c>
      <c r="J125" s="5" t="s">
        <v>1274</v>
      </c>
      <c r="K125" s="22"/>
    </row>
    <row r="126" spans="1:11" ht="24.75" thickBot="1">
      <c r="A126" s="4">
        <v>2.0621387709452179E-2</v>
      </c>
      <c r="B126" s="4">
        <v>0</v>
      </c>
      <c r="C126" s="4">
        <v>9798.3808108994999</v>
      </c>
      <c r="D126" s="4">
        <v>109.12999999999992</v>
      </c>
      <c r="E126" s="4">
        <v>8978631.7336199991</v>
      </c>
      <c r="F126" s="14">
        <v>41438</v>
      </c>
      <c r="G126" s="5" t="s">
        <v>37</v>
      </c>
      <c r="H126" s="5" t="s">
        <v>1172</v>
      </c>
      <c r="I126" s="5" t="s">
        <v>1281</v>
      </c>
      <c r="J126" s="5" t="s">
        <v>1282</v>
      </c>
      <c r="K126" s="22"/>
    </row>
    <row r="127" spans="1:11" ht="24.75" thickBot="1">
      <c r="A127" s="4">
        <v>1.3802080730903728E-2</v>
      </c>
      <c r="B127" s="4">
        <v>0</v>
      </c>
      <c r="C127" s="4">
        <v>6558.1446258431997</v>
      </c>
      <c r="D127" s="4">
        <v>89.96</v>
      </c>
      <c r="E127" s="4">
        <v>7290067.392</v>
      </c>
      <c r="F127" s="14">
        <v>41170.958333333328</v>
      </c>
      <c r="G127" s="5" t="s">
        <v>37</v>
      </c>
      <c r="H127" s="5" t="s">
        <v>1172</v>
      </c>
      <c r="I127" s="5" t="s">
        <v>1288</v>
      </c>
      <c r="J127" s="5" t="s">
        <v>1289</v>
      </c>
      <c r="K127" s="22"/>
    </row>
    <row r="128" spans="1:11" ht="24.75" thickBot="1">
      <c r="A128" s="4">
        <v>3.6808188305616857E-2</v>
      </c>
      <c r="B128" s="4">
        <v>0</v>
      </c>
      <c r="C128" s="4">
        <v>17489.639933999999</v>
      </c>
      <c r="D128" s="4">
        <v>100</v>
      </c>
      <c r="E128" s="4">
        <v>17489639.934</v>
      </c>
      <c r="F128" s="14">
        <v>41452</v>
      </c>
      <c r="G128" s="5" t="s">
        <v>37</v>
      </c>
      <c r="H128" s="5" t="s">
        <v>1172</v>
      </c>
      <c r="I128" s="5" t="s">
        <v>1290</v>
      </c>
      <c r="J128" s="5" t="s">
        <v>1291</v>
      </c>
      <c r="K128" s="22"/>
    </row>
    <row r="129" spans="1:11" ht="26.25" thickBot="1">
      <c r="A129" s="9">
        <v>1.0230141420850127</v>
      </c>
      <c r="B129" s="10"/>
      <c r="C129" s="9">
        <f>SUM(C55:C128)</f>
        <v>486091.5418895742</v>
      </c>
      <c r="D129" s="10"/>
      <c r="E129" s="9">
        <f>SUM(E55:E128)</f>
        <v>470593846.77453017</v>
      </c>
      <c r="F129" s="10"/>
      <c r="G129" s="10"/>
      <c r="H129" s="10"/>
      <c r="I129" s="10"/>
      <c r="J129" s="11" t="s">
        <v>1295</v>
      </c>
      <c r="K129" s="22"/>
    </row>
    <row r="130" spans="1:11" ht="24" thickBot="1">
      <c r="A130" s="9">
        <v>1.037727056092598</v>
      </c>
      <c r="B130" s="10"/>
      <c r="C130" s="9">
        <v>493082.47420750634</v>
      </c>
      <c r="D130" s="10"/>
      <c r="E130" s="9">
        <f>E129+E53+E50</f>
        <v>476842448.55357021</v>
      </c>
      <c r="F130" s="10"/>
      <c r="G130" s="10"/>
      <c r="H130" s="10"/>
      <c r="I130" s="10"/>
      <c r="J130" s="11" t="s">
        <v>135</v>
      </c>
      <c r="K130" s="22"/>
    </row>
    <row r="131" spans="1:11" ht="24" thickBot="1">
      <c r="A131" s="6">
        <v>1.447391652657293</v>
      </c>
      <c r="B131" s="12"/>
      <c r="C131" s="6">
        <v>687737.15886990086</v>
      </c>
      <c r="D131" s="12"/>
      <c r="E131" s="6">
        <f>E130+E43</f>
        <v>694333916.68757021</v>
      </c>
      <c r="F131" s="12"/>
      <c r="G131" s="12"/>
      <c r="H131" s="12"/>
      <c r="I131" s="12"/>
      <c r="J131" s="7" t="s">
        <v>1296</v>
      </c>
      <c r="K131" s="22"/>
    </row>
    <row r="132" spans="1:11" ht="23.25">
      <c r="A132" s="19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>
      <c r="A133" s="30" t="s">
        <v>32</v>
      </c>
      <c r="B133" s="30"/>
      <c r="C133" s="30"/>
      <c r="D133" s="30"/>
      <c r="E133" s="30"/>
      <c r="F133" s="30"/>
      <c r="G133" s="30"/>
      <c r="H133" s="30"/>
      <c r="I133" s="30"/>
      <c r="J133" s="30"/>
      <c r="K133" s="30"/>
    </row>
  </sheetData>
  <mergeCells count="14">
    <mergeCell ref="A133:K133"/>
    <mergeCell ref="A2:K2"/>
    <mergeCell ref="A3:K3"/>
    <mergeCell ref="A4:K4"/>
    <mergeCell ref="A7:J7"/>
    <mergeCell ref="A8:J8"/>
    <mergeCell ref="A20:J20"/>
    <mergeCell ref="A23:J23"/>
    <mergeCell ref="A27:J27"/>
    <mergeCell ref="A44:J44"/>
    <mergeCell ref="A45:J45"/>
    <mergeCell ref="A48:J48"/>
    <mergeCell ref="A51:J51"/>
    <mergeCell ref="A54:J5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1297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675</v>
      </c>
      <c r="G6" s="3" t="s">
        <v>35</v>
      </c>
      <c r="H6" s="3" t="s">
        <v>214</v>
      </c>
      <c r="I6" s="3" t="s">
        <v>50</v>
      </c>
      <c r="J6" s="3" t="s">
        <v>51</v>
      </c>
      <c r="K6" s="2"/>
      <c r="L6" s="1"/>
    </row>
    <row r="7" spans="1:12" ht="15.2" customHeight="1">
      <c r="A7" s="31" t="s">
        <v>1298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>
      <c r="A8" s="4">
        <v>2.1223780304037449E-11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56</v>
      </c>
      <c r="H8" s="5" t="s">
        <v>56</v>
      </c>
      <c r="I8" s="5" t="s">
        <v>56</v>
      </c>
      <c r="J8" s="5" t="s">
        <v>56</v>
      </c>
      <c r="K8" s="2"/>
      <c r="L8" s="1"/>
    </row>
    <row r="9" spans="1:12">
      <c r="A9" s="9">
        <v>2.1223780304037449E-11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1299</v>
      </c>
      <c r="K9" s="2"/>
      <c r="L9" s="1"/>
    </row>
    <row r="10" spans="1:12" ht="15.2" customHeight="1">
      <c r="A10" s="31" t="s">
        <v>655</v>
      </c>
      <c r="B10" s="31"/>
      <c r="C10" s="31"/>
      <c r="D10" s="31"/>
      <c r="E10" s="31"/>
      <c r="F10" s="31"/>
      <c r="G10" s="31"/>
      <c r="H10" s="31"/>
      <c r="I10" s="31"/>
      <c r="J10" s="31"/>
      <c r="K10" s="2"/>
      <c r="L10" s="1"/>
    </row>
    <row r="11" spans="1:12">
      <c r="A11" s="4">
        <v>2.1223780304037449E-11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56</v>
      </c>
      <c r="H11" s="5" t="s">
        <v>56</v>
      </c>
      <c r="I11" s="5" t="s">
        <v>56</v>
      </c>
      <c r="J11" s="5" t="s">
        <v>56</v>
      </c>
      <c r="K11" s="2"/>
      <c r="L11" s="1"/>
    </row>
    <row r="12" spans="1:12">
      <c r="A12" s="9">
        <v>2.1223780304037449E-11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656</v>
      </c>
      <c r="K12" s="2"/>
      <c r="L12" s="1"/>
    </row>
    <row r="13" spans="1:12">
      <c r="A13" s="6">
        <v>4.2447560608074898E-11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657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0" t="s">
        <v>32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6"/>
  <sheetViews>
    <sheetView showGridLines="0" workbookViewId="0">
      <selection activeCell="A3" sqref="A3:D3"/>
    </sheetView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7" t="s">
        <v>33</v>
      </c>
      <c r="B2" s="27"/>
      <c r="C2" s="27"/>
      <c r="D2" s="1"/>
    </row>
    <row r="3" spans="1:4" ht="36" customHeight="1">
      <c r="A3" s="28" t="s">
        <v>1</v>
      </c>
      <c r="B3" s="28"/>
      <c r="C3" s="28"/>
      <c r="D3" s="1"/>
    </row>
    <row r="4" spans="1:4" ht="48.95" customHeight="1">
      <c r="A4" s="29" t="s">
        <v>1737</v>
      </c>
      <c r="B4" s="29"/>
      <c r="C4" s="29"/>
      <c r="D4" s="29"/>
    </row>
    <row r="5" spans="1:4" ht="28.7" customHeight="1">
      <c r="A5" s="1"/>
      <c r="B5" s="2"/>
      <c r="C5" s="2"/>
      <c r="D5" s="1"/>
    </row>
    <row r="6" spans="1:4">
      <c r="A6" s="3" t="s">
        <v>34</v>
      </c>
      <c r="B6" s="3" t="s">
        <v>35</v>
      </c>
      <c r="C6" s="2"/>
      <c r="D6" s="1"/>
    </row>
    <row r="7" spans="1:4">
      <c r="A7" s="4">
        <v>1.6482000000000001</v>
      </c>
      <c r="B7" s="5" t="s">
        <v>36</v>
      </c>
      <c r="C7" s="2"/>
      <c r="D7" s="1"/>
    </row>
    <row r="8" spans="1:4">
      <c r="A8" s="4">
        <v>3.6179999999999999</v>
      </c>
      <c r="B8" s="5" t="s">
        <v>37</v>
      </c>
      <c r="C8" s="2"/>
      <c r="D8" s="1"/>
    </row>
    <row r="9" spans="1:4">
      <c r="A9" s="4">
        <v>4.7196999999999996</v>
      </c>
      <c r="B9" s="5" t="s">
        <v>38</v>
      </c>
      <c r="C9" s="2"/>
      <c r="D9" s="1"/>
    </row>
    <row r="10" spans="1:4">
      <c r="A10" s="4">
        <v>5.5206</v>
      </c>
      <c r="B10" s="5" t="s">
        <v>39</v>
      </c>
      <c r="C10" s="2"/>
      <c r="D10" s="1"/>
    </row>
    <row r="11" spans="1:4">
      <c r="A11" s="4">
        <v>3.6589000000000003E-2</v>
      </c>
      <c r="B11" s="5" t="s">
        <v>40</v>
      </c>
      <c r="C11" s="2"/>
      <c r="D11" s="1"/>
    </row>
    <row r="12" spans="1:4">
      <c r="A12" s="4">
        <v>3.3466</v>
      </c>
      <c r="B12" s="5" t="s">
        <v>41</v>
      </c>
      <c r="C12" s="2"/>
      <c r="D12" s="1"/>
    </row>
    <row r="13" spans="1:4">
      <c r="A13" s="4">
        <v>3.4517000000000002</v>
      </c>
      <c r="B13" s="5" t="s">
        <v>42</v>
      </c>
      <c r="C13" s="2"/>
      <c r="D13" s="1"/>
    </row>
    <row r="14" spans="1:4">
      <c r="A14" s="4">
        <v>0.6</v>
      </c>
      <c r="B14" s="5" t="s">
        <v>43</v>
      </c>
      <c r="C14" s="2"/>
      <c r="D14" s="1"/>
    </row>
    <row r="15" spans="1:4" ht="95.85" customHeight="1">
      <c r="A15" s="1"/>
      <c r="B15" s="2"/>
      <c r="C15" s="2"/>
      <c r="D15" s="1"/>
    </row>
    <row r="16" spans="1:4" ht="36" customHeight="1">
      <c r="A16" s="30" t="s">
        <v>32</v>
      </c>
      <c r="B16" s="30"/>
      <c r="C16" s="30"/>
      <c r="D16" s="1"/>
    </row>
  </sheetData>
  <mergeCells count="4">
    <mergeCell ref="A2:C2"/>
    <mergeCell ref="A3:C3"/>
    <mergeCell ref="A16:C16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workbookViewId="0">
      <selection activeCell="A4" sqref="A4:K4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1300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675</v>
      </c>
      <c r="G6" s="3" t="s">
        <v>35</v>
      </c>
      <c r="H6" s="3" t="s">
        <v>214</v>
      </c>
      <c r="I6" s="3" t="s">
        <v>50</v>
      </c>
      <c r="J6" s="3" t="s">
        <v>51</v>
      </c>
      <c r="K6" s="2"/>
      <c r="L6" s="1"/>
    </row>
    <row r="7" spans="1:12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 ht="15.2" customHeight="1">
      <c r="A8" s="31" t="s">
        <v>659</v>
      </c>
      <c r="B8" s="31"/>
      <c r="C8" s="31"/>
      <c r="D8" s="31"/>
      <c r="E8" s="31"/>
      <c r="F8" s="31"/>
      <c r="G8" s="31"/>
      <c r="H8" s="31"/>
      <c r="I8" s="31"/>
      <c r="J8" s="31"/>
      <c r="K8" s="2"/>
      <c r="L8" s="1"/>
    </row>
    <row r="9" spans="1:12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56</v>
      </c>
      <c r="H9" s="5" t="s">
        <v>56</v>
      </c>
      <c r="I9" s="5" t="s">
        <v>56</v>
      </c>
      <c r="J9" s="5" t="s">
        <v>56</v>
      </c>
      <c r="K9" s="2"/>
      <c r="L9" s="1"/>
    </row>
    <row r="10" spans="1:12">
      <c r="A10" s="9">
        <v>2.1223780304037449E-11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660</v>
      </c>
      <c r="K10" s="2"/>
      <c r="L10" s="1"/>
    </row>
    <row r="11" spans="1:12" ht="15.2" customHeight="1">
      <c r="A11" s="31" t="s">
        <v>661</v>
      </c>
      <c r="B11" s="31"/>
      <c r="C11" s="31"/>
      <c r="D11" s="31"/>
      <c r="E11" s="31"/>
      <c r="F11" s="31"/>
      <c r="G11" s="31"/>
      <c r="H11" s="31"/>
      <c r="I11" s="31"/>
      <c r="J11" s="31"/>
      <c r="K11" s="2"/>
      <c r="L11" s="1"/>
    </row>
    <row r="12" spans="1:12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56</v>
      </c>
      <c r="H12" s="5" t="s">
        <v>56</v>
      </c>
      <c r="I12" s="5" t="s">
        <v>56</v>
      </c>
      <c r="J12" s="5" t="s">
        <v>56</v>
      </c>
      <c r="K12" s="2"/>
      <c r="L12" s="1"/>
    </row>
    <row r="13" spans="1:12">
      <c r="A13" s="9">
        <v>2.1223780304037449E-11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662</v>
      </c>
      <c r="K13" s="2"/>
      <c r="L13" s="1"/>
    </row>
    <row r="14" spans="1:12" ht="15.2" customHeight="1">
      <c r="A14" s="31" t="s">
        <v>1301</v>
      </c>
      <c r="B14" s="31"/>
      <c r="C14" s="31"/>
      <c r="D14" s="31"/>
      <c r="E14" s="31"/>
      <c r="F14" s="31"/>
      <c r="G14" s="31"/>
      <c r="H14" s="31"/>
      <c r="I14" s="31"/>
      <c r="J14" s="31"/>
      <c r="K14" s="2"/>
      <c r="L14" s="1"/>
    </row>
    <row r="15" spans="1:12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56</v>
      </c>
      <c r="H15" s="5" t="s">
        <v>56</v>
      </c>
      <c r="I15" s="5" t="s">
        <v>56</v>
      </c>
      <c r="J15" s="5" t="s">
        <v>56</v>
      </c>
      <c r="K15" s="2"/>
      <c r="L15" s="1"/>
    </row>
    <row r="16" spans="1:12">
      <c r="A16" s="9">
        <v>2.1223780304037449E-11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1302</v>
      </c>
      <c r="K16" s="2"/>
      <c r="L16" s="1"/>
    </row>
    <row r="17" spans="1:12" ht="15.2" customHeight="1">
      <c r="A17" s="31" t="s">
        <v>663</v>
      </c>
      <c r="B17" s="31"/>
      <c r="C17" s="31"/>
      <c r="D17" s="31"/>
      <c r="E17" s="31"/>
      <c r="F17" s="31"/>
      <c r="G17" s="31"/>
      <c r="H17" s="31"/>
      <c r="I17" s="31"/>
      <c r="J17" s="31"/>
      <c r="K17" s="2"/>
      <c r="L17" s="1"/>
    </row>
    <row r="18" spans="1:12">
      <c r="A18" s="4">
        <v>2.1223780304037449E-11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56</v>
      </c>
      <c r="H18" s="5" t="s">
        <v>56</v>
      </c>
      <c r="I18" s="5" t="s">
        <v>56</v>
      </c>
      <c r="J18" s="5" t="s">
        <v>56</v>
      </c>
      <c r="K18" s="2"/>
      <c r="L18" s="1"/>
    </row>
    <row r="19" spans="1:12">
      <c r="A19" s="9">
        <v>2.1223780304037449E-11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664</v>
      </c>
      <c r="K19" s="2"/>
      <c r="L19" s="1"/>
    </row>
    <row r="20" spans="1:12" ht="15.2" customHeight="1">
      <c r="A20" s="31" t="s">
        <v>542</v>
      </c>
      <c r="B20" s="31"/>
      <c r="C20" s="31"/>
      <c r="D20" s="31"/>
      <c r="E20" s="31"/>
      <c r="F20" s="31"/>
      <c r="G20" s="31"/>
      <c r="H20" s="31"/>
      <c r="I20" s="31"/>
      <c r="J20" s="31"/>
      <c r="K20" s="2"/>
      <c r="L20" s="1"/>
    </row>
    <row r="21" spans="1:12">
      <c r="A21" s="4">
        <v>2.1223780304037449E-11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56</v>
      </c>
      <c r="H21" s="5" t="s">
        <v>56</v>
      </c>
      <c r="I21" s="5" t="s">
        <v>56</v>
      </c>
      <c r="J21" s="5" t="s">
        <v>56</v>
      </c>
      <c r="K21" s="2"/>
      <c r="L21" s="1"/>
    </row>
    <row r="22" spans="1:12">
      <c r="A22" s="9">
        <v>2.1223780304037449E-11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543</v>
      </c>
      <c r="K22" s="2"/>
      <c r="L22" s="1"/>
    </row>
    <row r="23" spans="1:12">
      <c r="A23" s="9">
        <v>1.0611890152018726E-10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129</v>
      </c>
      <c r="K23" s="2"/>
      <c r="L23" s="1"/>
    </row>
    <row r="24" spans="1:12" ht="15.2" customHeight="1">
      <c r="A24" s="31" t="s">
        <v>130</v>
      </c>
      <c r="B24" s="31"/>
      <c r="C24" s="31"/>
      <c r="D24" s="31"/>
      <c r="E24" s="31"/>
      <c r="F24" s="31"/>
      <c r="G24" s="31"/>
      <c r="H24" s="31"/>
      <c r="I24" s="31"/>
      <c r="J24" s="31"/>
      <c r="K24" s="2"/>
      <c r="L24" s="1"/>
    </row>
    <row r="25" spans="1:12" ht="15.2" customHeight="1">
      <c r="A25" s="31" t="s">
        <v>659</v>
      </c>
      <c r="B25" s="31"/>
      <c r="C25" s="31"/>
      <c r="D25" s="31"/>
      <c r="E25" s="31"/>
      <c r="F25" s="31"/>
      <c r="G25" s="31"/>
      <c r="H25" s="31"/>
      <c r="I25" s="31"/>
      <c r="J25" s="31"/>
      <c r="K25" s="2"/>
      <c r="L25" s="1"/>
    </row>
    <row r="26" spans="1:12">
      <c r="A26" s="4">
        <v>2.1223780304037449E-11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56</v>
      </c>
      <c r="H26" s="5" t="s">
        <v>56</v>
      </c>
      <c r="I26" s="5" t="s">
        <v>56</v>
      </c>
      <c r="J26" s="5" t="s">
        <v>56</v>
      </c>
      <c r="K26" s="2"/>
      <c r="L26" s="1"/>
    </row>
    <row r="27" spans="1:12">
      <c r="A27" s="9">
        <v>2.1223780304037449E-11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660</v>
      </c>
      <c r="K27" s="2"/>
      <c r="L27" s="1"/>
    </row>
    <row r="28" spans="1:12" ht="15.2" customHeight="1">
      <c r="A28" s="31" t="s">
        <v>665</v>
      </c>
      <c r="B28" s="31"/>
      <c r="C28" s="31"/>
      <c r="D28" s="31"/>
      <c r="E28" s="31"/>
      <c r="F28" s="31"/>
      <c r="G28" s="31"/>
      <c r="H28" s="31"/>
      <c r="I28" s="31"/>
      <c r="J28" s="31"/>
      <c r="K28" s="2"/>
      <c r="L28" s="1"/>
    </row>
    <row r="29" spans="1:12">
      <c r="A29" s="4">
        <v>2.1223780304037449E-11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56</v>
      </c>
      <c r="H29" s="5" t="s">
        <v>56</v>
      </c>
      <c r="I29" s="5" t="s">
        <v>56</v>
      </c>
      <c r="J29" s="5" t="s">
        <v>56</v>
      </c>
      <c r="K29" s="2"/>
      <c r="L29" s="1"/>
    </row>
    <row r="30" spans="1:12">
      <c r="A30" s="9">
        <v>2.1223780304037449E-11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666</v>
      </c>
      <c r="K30" s="2"/>
      <c r="L30" s="1"/>
    </row>
    <row r="31" spans="1:12" ht="15.2" customHeight="1">
      <c r="A31" s="31" t="s">
        <v>663</v>
      </c>
      <c r="B31" s="31"/>
      <c r="C31" s="31"/>
      <c r="D31" s="31"/>
      <c r="E31" s="31"/>
      <c r="F31" s="31"/>
      <c r="G31" s="31"/>
      <c r="H31" s="31"/>
      <c r="I31" s="31"/>
      <c r="J31" s="31"/>
      <c r="K31" s="2"/>
      <c r="L31" s="1"/>
    </row>
    <row r="32" spans="1:12" ht="24">
      <c r="A32" s="4">
        <v>1.7214713304764841E-4</v>
      </c>
      <c r="B32" s="4">
        <v>0</v>
      </c>
      <c r="C32" s="4">
        <v>81.110495200000003</v>
      </c>
      <c r="D32" s="4">
        <v>1.6299999999999999E-2</v>
      </c>
      <c r="E32" s="4">
        <v>497610400</v>
      </c>
      <c r="F32" s="14">
        <v>40480</v>
      </c>
      <c r="G32" s="5" t="s">
        <v>40</v>
      </c>
      <c r="H32" s="5" t="s">
        <v>226</v>
      </c>
      <c r="I32" s="5" t="s">
        <v>1303</v>
      </c>
      <c r="J32" s="5" t="s">
        <v>1304</v>
      </c>
      <c r="K32" s="2"/>
      <c r="L32" s="1"/>
    </row>
    <row r="33" spans="1:12">
      <c r="A33" s="9">
        <v>1.7214713304764841E-4</v>
      </c>
      <c r="B33" s="10"/>
      <c r="C33" s="9">
        <v>81.110495200000003</v>
      </c>
      <c r="D33" s="10"/>
      <c r="E33" s="9">
        <v>497610400</v>
      </c>
      <c r="F33" s="10"/>
      <c r="G33" s="10"/>
      <c r="H33" s="10"/>
      <c r="I33" s="10"/>
      <c r="J33" s="11" t="s">
        <v>664</v>
      </c>
      <c r="K33" s="2"/>
      <c r="L33" s="1"/>
    </row>
    <row r="34" spans="1:12" ht="15.2" customHeight="1">
      <c r="A34" s="31" t="s">
        <v>667</v>
      </c>
      <c r="B34" s="31"/>
      <c r="C34" s="31"/>
      <c r="D34" s="31"/>
      <c r="E34" s="31"/>
      <c r="F34" s="31"/>
      <c r="G34" s="31"/>
      <c r="H34" s="31"/>
      <c r="I34" s="31"/>
      <c r="J34" s="31"/>
      <c r="K34" s="2"/>
      <c r="L34" s="1"/>
    </row>
    <row r="35" spans="1:12">
      <c r="A35" s="4">
        <v>2.1223780304037449E-11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56</v>
      </c>
      <c r="H35" s="5" t="s">
        <v>56</v>
      </c>
      <c r="I35" s="5" t="s">
        <v>56</v>
      </c>
      <c r="J35" s="5" t="s">
        <v>56</v>
      </c>
      <c r="K35" s="2"/>
      <c r="L35" s="1"/>
    </row>
    <row r="36" spans="1:12">
      <c r="A36" s="9">
        <v>2.1223780304037449E-11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668</v>
      </c>
      <c r="K36" s="2"/>
      <c r="L36" s="1"/>
    </row>
    <row r="37" spans="1:12" ht="15.2" customHeight="1">
      <c r="A37" s="31" t="s">
        <v>542</v>
      </c>
      <c r="B37" s="31"/>
      <c r="C37" s="31"/>
      <c r="D37" s="31"/>
      <c r="E37" s="31"/>
      <c r="F37" s="31"/>
      <c r="G37" s="31"/>
      <c r="H37" s="31"/>
      <c r="I37" s="31"/>
      <c r="J37" s="31"/>
      <c r="K37" s="2"/>
      <c r="L37" s="1"/>
    </row>
    <row r="38" spans="1:12">
      <c r="A38" s="4">
        <v>2.1223780304037449E-11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56</v>
      </c>
      <c r="H38" s="5" t="s">
        <v>56</v>
      </c>
      <c r="I38" s="5" t="s">
        <v>56</v>
      </c>
      <c r="J38" s="5" t="s">
        <v>56</v>
      </c>
      <c r="K38" s="2"/>
      <c r="L38" s="1"/>
    </row>
    <row r="39" spans="1:12">
      <c r="A39" s="9">
        <v>2.1223780304037449E-11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543</v>
      </c>
      <c r="K39" s="2"/>
      <c r="L39" s="1"/>
    </row>
    <row r="40" spans="1:12">
      <c r="A40" s="9">
        <v>1.7214721794276962E-4</v>
      </c>
      <c r="B40" s="10"/>
      <c r="C40" s="9">
        <v>81.110535200000001</v>
      </c>
      <c r="D40" s="10"/>
      <c r="E40" s="9">
        <v>497610400</v>
      </c>
      <c r="F40" s="10"/>
      <c r="G40" s="10"/>
      <c r="H40" s="10"/>
      <c r="I40" s="10"/>
      <c r="J40" s="11" t="s">
        <v>135</v>
      </c>
      <c r="K40" s="2"/>
      <c r="L40" s="1"/>
    </row>
    <row r="41" spans="1:12">
      <c r="A41" s="6">
        <v>1.7214732406167115E-4</v>
      </c>
      <c r="B41" s="12"/>
      <c r="C41" s="6">
        <v>81.110585200000003</v>
      </c>
      <c r="D41" s="12"/>
      <c r="E41" s="6">
        <v>497610400</v>
      </c>
      <c r="F41" s="12"/>
      <c r="G41" s="12"/>
      <c r="H41" s="12"/>
      <c r="I41" s="12"/>
      <c r="J41" s="7" t="s">
        <v>669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30" t="s">
        <v>32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3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1305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140</v>
      </c>
      <c r="D6" s="3" t="s">
        <v>141</v>
      </c>
      <c r="E6" s="3" t="s">
        <v>675</v>
      </c>
      <c r="F6" s="3" t="s">
        <v>35</v>
      </c>
      <c r="G6" s="3" t="s">
        <v>214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659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2.1223780304037449E-11</v>
      </c>
      <c r="B9" s="4">
        <v>1.0000000000000001E-5</v>
      </c>
      <c r="C9" s="4">
        <v>0</v>
      </c>
      <c r="D9" s="4">
        <v>0</v>
      </c>
      <c r="E9" s="14"/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2.1223780304037449E-11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660</v>
      </c>
      <c r="J10" s="2"/>
      <c r="K10" s="1"/>
    </row>
    <row r="11" spans="1:11" ht="15.2" customHeight="1">
      <c r="A11" s="31" t="s">
        <v>661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 ht="24">
      <c r="A12" s="4">
        <v>4.3485793451905411E-3</v>
      </c>
      <c r="B12" s="4">
        <v>2048.9183750000002</v>
      </c>
      <c r="C12" s="4">
        <v>16.391347</v>
      </c>
      <c r="D12" s="4">
        <v>45225000</v>
      </c>
      <c r="E12" s="14">
        <v>40308</v>
      </c>
      <c r="F12" s="5" t="s">
        <v>37</v>
      </c>
      <c r="G12" s="5" t="s">
        <v>226</v>
      </c>
      <c r="H12" s="5" t="s">
        <v>1306</v>
      </c>
      <c r="I12" s="5" t="s">
        <v>1307</v>
      </c>
      <c r="J12" s="2"/>
      <c r="K12" s="1"/>
    </row>
    <row r="13" spans="1:11" ht="24">
      <c r="A13" s="4">
        <v>2.1800816899937483E-2</v>
      </c>
      <c r="B13" s="4">
        <v>10271.882100000001</v>
      </c>
      <c r="C13" s="4">
        <v>-34.239606999999999</v>
      </c>
      <c r="D13" s="4">
        <v>-108540000</v>
      </c>
      <c r="E13" s="14">
        <v>41226</v>
      </c>
      <c r="F13" s="5" t="s">
        <v>37</v>
      </c>
      <c r="G13" s="5" t="s">
        <v>226</v>
      </c>
      <c r="H13" s="5" t="s">
        <v>1308</v>
      </c>
      <c r="I13" s="5" t="s">
        <v>1309</v>
      </c>
      <c r="J13" s="2"/>
      <c r="K13" s="1"/>
    </row>
    <row r="14" spans="1:11" ht="24">
      <c r="A14" s="4">
        <v>-7.959249023343491E-4</v>
      </c>
      <c r="B14" s="4">
        <v>-375.01561500000003</v>
      </c>
      <c r="C14" s="4">
        <v>-9.6157850000000007</v>
      </c>
      <c r="D14" s="4">
        <v>18406830</v>
      </c>
      <c r="E14" s="14">
        <v>40549</v>
      </c>
      <c r="F14" s="5" t="s">
        <v>38</v>
      </c>
      <c r="G14" s="5" t="s">
        <v>226</v>
      </c>
      <c r="H14" s="5" t="s">
        <v>1310</v>
      </c>
      <c r="I14" s="5" t="s">
        <v>1311</v>
      </c>
      <c r="J14" s="2"/>
      <c r="K14" s="1"/>
    </row>
    <row r="15" spans="1:11" ht="24">
      <c r="A15" s="4">
        <v>1.0812685153908177E-2</v>
      </c>
      <c r="B15" s="4">
        <v>5094.6085000000003</v>
      </c>
      <c r="C15" s="4">
        <v>50.946084999999997</v>
      </c>
      <c r="D15" s="4">
        <v>36180000</v>
      </c>
      <c r="E15" s="14">
        <v>40440.958333333328</v>
      </c>
      <c r="F15" s="5" t="s">
        <v>37</v>
      </c>
      <c r="G15" s="5" t="s">
        <v>226</v>
      </c>
      <c r="H15" s="5" t="s">
        <v>1312</v>
      </c>
      <c r="I15" s="5" t="s">
        <v>1313</v>
      </c>
      <c r="J15" s="2"/>
      <c r="K15" s="1"/>
    </row>
    <row r="16" spans="1:11" ht="24">
      <c r="A16" s="4">
        <v>2.5337353834240543E-3</v>
      </c>
      <c r="B16" s="4">
        <v>1193.819078</v>
      </c>
      <c r="C16" s="4">
        <v>32.707371999999999</v>
      </c>
      <c r="D16" s="4">
        <v>17226905</v>
      </c>
      <c r="E16" s="14">
        <v>40255</v>
      </c>
      <c r="F16" s="5" t="s">
        <v>38</v>
      </c>
      <c r="G16" s="5" t="s">
        <v>226</v>
      </c>
      <c r="H16" s="5" t="s">
        <v>1314</v>
      </c>
      <c r="I16" s="5" t="s">
        <v>1315</v>
      </c>
      <c r="J16" s="2"/>
      <c r="K16" s="1"/>
    </row>
    <row r="17" spans="1:11" ht="24">
      <c r="A17" s="4">
        <v>2.1448887782978586E-3</v>
      </c>
      <c r="B17" s="4">
        <v>1010.6063799999999</v>
      </c>
      <c r="C17" s="4">
        <v>28.874468</v>
      </c>
      <c r="D17" s="4">
        <v>16518950</v>
      </c>
      <c r="E17" s="14">
        <v>40296</v>
      </c>
      <c r="F17" s="5" t="s">
        <v>38</v>
      </c>
      <c r="G17" s="5" t="s">
        <v>226</v>
      </c>
      <c r="H17" s="5" t="s">
        <v>1316</v>
      </c>
      <c r="I17" s="5" t="s">
        <v>1317</v>
      </c>
      <c r="J17" s="2"/>
      <c r="K17" s="1"/>
    </row>
    <row r="18" spans="1:11" ht="24">
      <c r="A18" s="4">
        <v>1.0683877182291763E-2</v>
      </c>
      <c r="B18" s="4">
        <v>5033.9180999999999</v>
      </c>
      <c r="C18" s="4">
        <v>50.339181000000004</v>
      </c>
      <c r="D18" s="4">
        <v>36180000</v>
      </c>
      <c r="E18" s="14">
        <v>40555</v>
      </c>
      <c r="F18" s="5" t="s">
        <v>37</v>
      </c>
      <c r="G18" s="5" t="s">
        <v>226</v>
      </c>
      <c r="H18" s="5" t="s">
        <v>1318</v>
      </c>
      <c r="I18" s="5" t="s">
        <v>1319</v>
      </c>
      <c r="J18" s="2"/>
      <c r="K18" s="1"/>
    </row>
    <row r="19" spans="1:11" ht="24">
      <c r="A19" s="4">
        <v>7.0462984567452817E-3</v>
      </c>
      <c r="B19" s="4">
        <v>3320.0016000000001</v>
      </c>
      <c r="C19" s="4">
        <v>33.200015999999998</v>
      </c>
      <c r="D19" s="4">
        <v>10000000</v>
      </c>
      <c r="E19" s="14">
        <v>40631</v>
      </c>
      <c r="F19" s="5" t="s">
        <v>54</v>
      </c>
      <c r="G19" s="5" t="s">
        <v>226</v>
      </c>
      <c r="H19" s="5" t="s">
        <v>1320</v>
      </c>
      <c r="I19" s="5" t="s">
        <v>1321</v>
      </c>
      <c r="J19" s="2"/>
      <c r="K19" s="1"/>
    </row>
    <row r="20" spans="1:11" ht="24">
      <c r="A20" s="4">
        <v>1.4697003908708487E-2</v>
      </c>
      <c r="B20" s="4">
        <v>6924.7813999999998</v>
      </c>
      <c r="C20" s="4">
        <v>69.247814000000005</v>
      </c>
      <c r="D20" s="4">
        <v>36180000</v>
      </c>
      <c r="E20" s="14">
        <v>41184.958333333328</v>
      </c>
      <c r="F20" s="5" t="s">
        <v>37</v>
      </c>
      <c r="G20" s="5" t="s">
        <v>226</v>
      </c>
      <c r="H20" s="5" t="s">
        <v>1322</v>
      </c>
      <c r="I20" s="5" t="s">
        <v>1323</v>
      </c>
      <c r="J20" s="2"/>
      <c r="K20" s="1"/>
    </row>
    <row r="21" spans="1:11" ht="24">
      <c r="A21" s="4">
        <v>4.8232169251771432E-3</v>
      </c>
      <c r="B21" s="4">
        <v>2272.5531719999999</v>
      </c>
      <c r="C21" s="4">
        <v>42.084318000000003</v>
      </c>
      <c r="D21" s="4">
        <v>19537200</v>
      </c>
      <c r="E21" s="14">
        <v>40963</v>
      </c>
      <c r="F21" s="5" t="s">
        <v>37</v>
      </c>
      <c r="G21" s="5" t="s">
        <v>226</v>
      </c>
      <c r="H21" s="5" t="s">
        <v>1324</v>
      </c>
      <c r="I21" s="5" t="s">
        <v>1325</v>
      </c>
      <c r="J21" s="2"/>
      <c r="K21" s="1"/>
    </row>
    <row r="22" spans="1:11" ht="36">
      <c r="A22" s="4">
        <v>6.1659184339961561E-3</v>
      </c>
      <c r="B22" s="4">
        <v>2905.1932999999999</v>
      </c>
      <c r="C22" s="4">
        <v>29.051932999999998</v>
      </c>
      <c r="D22" s="4">
        <v>36180000</v>
      </c>
      <c r="E22" s="14">
        <v>40913</v>
      </c>
      <c r="F22" s="5" t="s">
        <v>37</v>
      </c>
      <c r="G22" s="5" t="s">
        <v>226</v>
      </c>
      <c r="H22" s="5" t="s">
        <v>1326</v>
      </c>
      <c r="I22" s="5" t="s">
        <v>1327</v>
      </c>
      <c r="J22" s="2"/>
      <c r="K22" s="1"/>
    </row>
    <row r="23" spans="1:11" ht="24">
      <c r="A23" s="4">
        <v>2.7862273691298491E-3</v>
      </c>
      <c r="B23" s="4">
        <v>1312.785625</v>
      </c>
      <c r="C23" s="4">
        <v>-10.502285000000001</v>
      </c>
      <c r="D23" s="4">
        <v>-45225000</v>
      </c>
      <c r="E23" s="14">
        <v>41333</v>
      </c>
      <c r="F23" s="5" t="s">
        <v>37</v>
      </c>
      <c r="G23" s="5" t="s">
        <v>226</v>
      </c>
      <c r="H23" s="5" t="s">
        <v>1328</v>
      </c>
      <c r="I23" s="5" t="s">
        <v>1329</v>
      </c>
      <c r="J23" s="2"/>
      <c r="K23" s="1"/>
    </row>
    <row r="24" spans="1:11" ht="24">
      <c r="A24" s="4">
        <v>-1.9770448486306459E-4</v>
      </c>
      <c r="B24" s="4">
        <v>-93.152342340000004</v>
      </c>
      <c r="C24" s="4">
        <v>0.92330599999999996</v>
      </c>
      <c r="D24" s="4">
        <v>-36502002</v>
      </c>
      <c r="E24" s="14">
        <v>41393</v>
      </c>
      <c r="F24" s="5" t="s">
        <v>37</v>
      </c>
      <c r="G24" s="5" t="s">
        <v>226</v>
      </c>
      <c r="H24" s="5" t="s">
        <v>1330</v>
      </c>
      <c r="I24" s="5" t="s">
        <v>1331</v>
      </c>
      <c r="J24" s="2"/>
      <c r="K24" s="1"/>
    </row>
    <row r="25" spans="1:11" ht="24">
      <c r="A25" s="4">
        <v>-3.5376369288781738E-3</v>
      </c>
      <c r="B25" s="4">
        <v>-1666.8269640000001</v>
      </c>
      <c r="C25" s="4">
        <v>-16.836635999999999</v>
      </c>
      <c r="D25" s="4">
        <v>35818200</v>
      </c>
      <c r="E25" s="14">
        <v>40660</v>
      </c>
      <c r="F25" s="5" t="s">
        <v>37</v>
      </c>
      <c r="G25" s="5" t="s">
        <v>226</v>
      </c>
      <c r="H25" s="5" t="s">
        <v>1332</v>
      </c>
      <c r="I25" s="5" t="s">
        <v>1333</v>
      </c>
      <c r="J25" s="2"/>
      <c r="K25" s="1"/>
    </row>
    <row r="26" spans="1:11" ht="24">
      <c r="A26" s="4">
        <v>4.0284647810262982E-3</v>
      </c>
      <c r="B26" s="4">
        <v>1898.0901249999999</v>
      </c>
      <c r="C26" s="4">
        <v>15.184721</v>
      </c>
      <c r="D26" s="4">
        <v>45225000</v>
      </c>
      <c r="E26" s="14">
        <v>40309</v>
      </c>
      <c r="F26" s="5" t="s">
        <v>37</v>
      </c>
      <c r="G26" s="5" t="s">
        <v>226</v>
      </c>
      <c r="H26" s="5" t="s">
        <v>1334</v>
      </c>
      <c r="I26" s="5" t="s">
        <v>1335</v>
      </c>
      <c r="J26" s="2"/>
      <c r="K26" s="1"/>
    </row>
    <row r="27" spans="1:11" ht="24">
      <c r="A27" s="4">
        <v>2.9149684624921487E-3</v>
      </c>
      <c r="B27" s="4">
        <v>1373.444514</v>
      </c>
      <c r="C27" s="4">
        <v>23.477684</v>
      </c>
      <c r="D27" s="4">
        <v>27610245</v>
      </c>
      <c r="E27" s="14">
        <v>40574</v>
      </c>
      <c r="F27" s="5" t="s">
        <v>38</v>
      </c>
      <c r="G27" s="5" t="s">
        <v>226</v>
      </c>
      <c r="H27" s="5" t="s">
        <v>1336</v>
      </c>
      <c r="I27" s="5" t="s">
        <v>1337</v>
      </c>
      <c r="J27" s="2"/>
      <c r="K27" s="1"/>
    </row>
    <row r="28" spans="1:11" ht="24">
      <c r="A28" s="4">
        <v>3.4622018089737116E-3</v>
      </c>
      <c r="B28" s="4">
        <v>1631.2842290000001</v>
      </c>
      <c r="C28" s="4">
        <v>30.491294</v>
      </c>
      <c r="D28" s="4">
        <v>25250395</v>
      </c>
      <c r="E28" s="14">
        <v>40255</v>
      </c>
      <c r="F28" s="5" t="s">
        <v>38</v>
      </c>
      <c r="G28" s="5" t="s">
        <v>226</v>
      </c>
      <c r="H28" s="5" t="s">
        <v>1338</v>
      </c>
      <c r="I28" s="5" t="s">
        <v>1339</v>
      </c>
      <c r="J28" s="2"/>
      <c r="K28" s="1"/>
    </row>
    <row r="29" spans="1:11" ht="24">
      <c r="A29" s="4">
        <v>4.551102652569603E-3</v>
      </c>
      <c r="B29" s="4">
        <v>2144.3411999999998</v>
      </c>
      <c r="C29" s="4">
        <v>36.971400000000003</v>
      </c>
      <c r="D29" s="4">
        <v>27374260</v>
      </c>
      <c r="E29" s="14">
        <v>40582</v>
      </c>
      <c r="F29" s="5" t="s">
        <v>38</v>
      </c>
      <c r="G29" s="5" t="s">
        <v>226</v>
      </c>
      <c r="H29" s="5" t="s">
        <v>1340</v>
      </c>
      <c r="I29" s="5" t="s">
        <v>1341</v>
      </c>
      <c r="J29" s="2"/>
      <c r="K29" s="1"/>
    </row>
    <row r="30" spans="1:11" ht="24">
      <c r="A30" s="4">
        <v>3.4095379822127532E-3</v>
      </c>
      <c r="B30" s="4">
        <v>1606.4706349999999</v>
      </c>
      <c r="C30" s="4">
        <v>29.208556999999999</v>
      </c>
      <c r="D30" s="4">
        <v>25958350</v>
      </c>
      <c r="E30" s="14">
        <v>40262</v>
      </c>
      <c r="F30" s="5" t="s">
        <v>38</v>
      </c>
      <c r="G30" s="5" t="s">
        <v>226</v>
      </c>
      <c r="H30" s="5" t="s">
        <v>1342</v>
      </c>
      <c r="I30" s="5" t="s">
        <v>1343</v>
      </c>
      <c r="J30" s="2"/>
      <c r="K30" s="1"/>
    </row>
    <row r="31" spans="1:11" ht="24">
      <c r="A31" s="4">
        <v>2.4874557567960503E-3</v>
      </c>
      <c r="B31" s="4">
        <v>1172.0135250000001</v>
      </c>
      <c r="C31" s="4">
        <v>26.044744999999999</v>
      </c>
      <c r="D31" s="4">
        <v>21238650</v>
      </c>
      <c r="E31" s="14">
        <v>40295</v>
      </c>
      <c r="F31" s="5" t="s">
        <v>38</v>
      </c>
      <c r="G31" s="5" t="s">
        <v>226</v>
      </c>
      <c r="H31" s="5" t="s">
        <v>1344</v>
      </c>
      <c r="I31" s="5" t="s">
        <v>1345</v>
      </c>
      <c r="J31" s="2"/>
      <c r="K31" s="1"/>
    </row>
    <row r="32" spans="1:11" ht="24">
      <c r="A32" s="4">
        <v>4.1151227091093187E-3</v>
      </c>
      <c r="B32" s="4">
        <v>1938.9207060000001</v>
      </c>
      <c r="C32" s="4">
        <v>35.905938999999996</v>
      </c>
      <c r="D32" s="4">
        <v>19537200</v>
      </c>
      <c r="E32" s="14">
        <v>40952</v>
      </c>
      <c r="F32" s="5" t="s">
        <v>37</v>
      </c>
      <c r="G32" s="5" t="s">
        <v>226</v>
      </c>
      <c r="H32" s="5" t="s">
        <v>1346</v>
      </c>
      <c r="I32" s="5" t="s">
        <v>1347</v>
      </c>
      <c r="J32" s="2"/>
      <c r="K32" s="1"/>
    </row>
    <row r="33" spans="1:11" ht="24">
      <c r="A33" s="4">
        <v>2.7568630996489185E-3</v>
      </c>
      <c r="B33" s="4">
        <v>1298.9500740000001</v>
      </c>
      <c r="C33" s="4">
        <v>48.109262000000001</v>
      </c>
      <c r="D33" s="4">
        <v>9768600</v>
      </c>
      <c r="E33" s="14">
        <v>40942</v>
      </c>
      <c r="F33" s="5" t="s">
        <v>37</v>
      </c>
      <c r="G33" s="5" t="s">
        <v>226</v>
      </c>
      <c r="H33" s="5" t="s">
        <v>1348</v>
      </c>
      <c r="I33" s="5" t="s">
        <v>1349</v>
      </c>
      <c r="J33" s="2"/>
      <c r="K33" s="1"/>
    </row>
    <row r="34" spans="1:11" ht="24">
      <c r="A34" s="4">
        <v>-6.2817368790244322E-4</v>
      </c>
      <c r="B34" s="4">
        <v>-295.97634299999999</v>
      </c>
      <c r="C34" s="4">
        <v>-7.589137</v>
      </c>
      <c r="D34" s="4">
        <v>18406830</v>
      </c>
      <c r="E34" s="14">
        <v>40548</v>
      </c>
      <c r="F34" s="5" t="s">
        <v>38</v>
      </c>
      <c r="G34" s="5" t="s">
        <v>226</v>
      </c>
      <c r="H34" s="5" t="s">
        <v>1350</v>
      </c>
      <c r="I34" s="5" t="s">
        <v>1351</v>
      </c>
      <c r="J34" s="2"/>
      <c r="K34" s="1"/>
    </row>
    <row r="35" spans="1:11" ht="24">
      <c r="A35" s="4">
        <v>7.5526507958207051E-4</v>
      </c>
      <c r="B35" s="4">
        <v>355.85794272398999</v>
      </c>
      <c r="C35" s="4">
        <v>29.599059</v>
      </c>
      <c r="D35" s="4">
        <v>5674311.2417000001</v>
      </c>
      <c r="E35" s="14">
        <v>40918</v>
      </c>
      <c r="F35" s="5" t="s">
        <v>38</v>
      </c>
      <c r="G35" s="5" t="s">
        <v>226</v>
      </c>
      <c r="H35" s="5" t="s">
        <v>1352</v>
      </c>
      <c r="I35" s="5" t="s">
        <v>1353</v>
      </c>
      <c r="J35" s="2"/>
      <c r="K35" s="1"/>
    </row>
    <row r="36" spans="1:11" ht="24">
      <c r="A36" s="4">
        <v>5.9079360834201559E-4</v>
      </c>
      <c r="B36" s="4">
        <v>278.36398600000001</v>
      </c>
      <c r="C36" s="4">
        <v>6.0513909999999997</v>
      </c>
      <c r="D36" s="4">
        <v>16642800</v>
      </c>
      <c r="E36" s="14">
        <v>39703</v>
      </c>
      <c r="F36" s="5" t="s">
        <v>37</v>
      </c>
      <c r="G36" s="5" t="s">
        <v>226</v>
      </c>
      <c r="H36" s="5" t="s">
        <v>1354</v>
      </c>
      <c r="I36" s="5" t="s">
        <v>1355</v>
      </c>
      <c r="J36" s="2"/>
      <c r="K36" s="1"/>
    </row>
    <row r="37" spans="1:11" ht="24">
      <c r="A37" s="4">
        <v>1.904366844444E-3</v>
      </c>
      <c r="B37" s="4">
        <v>897.27975749999996</v>
      </c>
      <c r="C37" s="4">
        <v>51.273128999999997</v>
      </c>
      <c r="D37" s="4">
        <v>6331500</v>
      </c>
      <c r="E37" s="14">
        <v>40954</v>
      </c>
      <c r="F37" s="5" t="s">
        <v>37</v>
      </c>
      <c r="G37" s="5" t="s">
        <v>226</v>
      </c>
      <c r="H37" s="5" t="s">
        <v>1356</v>
      </c>
      <c r="I37" s="5" t="s">
        <v>1357</v>
      </c>
      <c r="J37" s="2"/>
      <c r="K37" s="1"/>
    </row>
    <row r="38" spans="1:11" ht="24">
      <c r="A38" s="4">
        <v>1.0082185557525936E-2</v>
      </c>
      <c r="B38" s="4">
        <v>4750.4192999999996</v>
      </c>
      <c r="C38" s="4">
        <v>95.008386000000002</v>
      </c>
      <c r="D38" s="4">
        <v>18090000</v>
      </c>
      <c r="E38" s="14">
        <v>39566</v>
      </c>
      <c r="F38" s="5" t="s">
        <v>37</v>
      </c>
      <c r="G38" s="5" t="s">
        <v>226</v>
      </c>
      <c r="H38" s="5" t="s">
        <v>1358</v>
      </c>
      <c r="I38" s="5" t="s">
        <v>1359</v>
      </c>
      <c r="J38" s="2"/>
      <c r="K38" s="1"/>
    </row>
    <row r="39" spans="1:11" ht="24">
      <c r="A39" s="4">
        <v>2.4888209159763335E-3</v>
      </c>
      <c r="B39" s="4">
        <v>1172.6567465000001</v>
      </c>
      <c r="C39" s="4">
        <v>26.351837</v>
      </c>
      <c r="D39" s="4">
        <v>16100100</v>
      </c>
      <c r="E39" s="14">
        <v>40861</v>
      </c>
      <c r="F39" s="5" t="s">
        <v>37</v>
      </c>
      <c r="G39" s="5" t="s">
        <v>226</v>
      </c>
      <c r="H39" s="5" t="s">
        <v>1360</v>
      </c>
      <c r="I39" s="5" t="s">
        <v>1361</v>
      </c>
      <c r="J39" s="2"/>
      <c r="K39" s="1"/>
    </row>
    <row r="40" spans="1:11" ht="24">
      <c r="A40" s="4">
        <v>1.0013598364619802E-2</v>
      </c>
      <c r="B40" s="4">
        <v>4718.1031000000003</v>
      </c>
      <c r="C40" s="4">
        <v>47.181030999999997</v>
      </c>
      <c r="D40" s="4">
        <v>36180000</v>
      </c>
      <c r="E40" s="14">
        <v>40606</v>
      </c>
      <c r="F40" s="5" t="s">
        <v>37</v>
      </c>
      <c r="G40" s="5" t="s">
        <v>226</v>
      </c>
      <c r="H40" s="5" t="s">
        <v>1362</v>
      </c>
      <c r="I40" s="5" t="s">
        <v>1363</v>
      </c>
      <c r="J40" s="2"/>
      <c r="K40" s="1"/>
    </row>
    <row r="41" spans="1:11" ht="24">
      <c r="A41" s="4">
        <v>3.6041037302997399E-3</v>
      </c>
      <c r="B41" s="4">
        <v>1698.1441</v>
      </c>
      <c r="C41" s="4">
        <v>16.981441</v>
      </c>
      <c r="D41" s="4">
        <v>36180000</v>
      </c>
      <c r="E41" s="14">
        <v>40689</v>
      </c>
      <c r="F41" s="5" t="s">
        <v>37</v>
      </c>
      <c r="G41" s="5" t="s">
        <v>226</v>
      </c>
      <c r="H41" s="5" t="s">
        <v>1364</v>
      </c>
      <c r="I41" s="5" t="s">
        <v>1365</v>
      </c>
      <c r="J41" s="2"/>
      <c r="K41" s="1"/>
    </row>
    <row r="42" spans="1:11" ht="24">
      <c r="A42" s="4">
        <v>1.0530551627010805E-2</v>
      </c>
      <c r="B42" s="4">
        <v>4961.6757600000001</v>
      </c>
      <c r="C42" s="4">
        <v>36.482909999999997</v>
      </c>
      <c r="D42" s="4">
        <v>64187920</v>
      </c>
      <c r="E42" s="14">
        <v>40578</v>
      </c>
      <c r="F42" s="5" t="s">
        <v>38</v>
      </c>
      <c r="G42" s="5" t="s">
        <v>226</v>
      </c>
      <c r="H42" s="5" t="s">
        <v>1366</v>
      </c>
      <c r="I42" s="5" t="s">
        <v>1367</v>
      </c>
      <c r="J42" s="2"/>
      <c r="K42" s="1"/>
    </row>
    <row r="43" spans="1:11" ht="36">
      <c r="A43" s="4">
        <v>1.3422184810478296E-2</v>
      </c>
      <c r="B43" s="4">
        <v>6324.1253999999999</v>
      </c>
      <c r="C43" s="4">
        <v>105.40209</v>
      </c>
      <c r="D43" s="4">
        <v>6000000</v>
      </c>
      <c r="E43" s="14">
        <v>39898</v>
      </c>
      <c r="F43" s="5" t="s">
        <v>54</v>
      </c>
      <c r="G43" s="5" t="s">
        <v>226</v>
      </c>
      <c r="H43" s="5" t="s">
        <v>1368</v>
      </c>
      <c r="I43" s="5" t="s">
        <v>1369</v>
      </c>
      <c r="J43" s="2"/>
      <c r="K43" s="1"/>
    </row>
    <row r="44" spans="1:11" ht="24">
      <c r="A44" s="4">
        <v>1.2451053874042405E-2</v>
      </c>
      <c r="B44" s="4">
        <v>5866.5580286249997</v>
      </c>
      <c r="C44" s="4">
        <v>64.167985000000002</v>
      </c>
      <c r="D44" s="4">
        <v>33077565</v>
      </c>
      <c r="E44" s="14">
        <v>41184.958333333328</v>
      </c>
      <c r="F44" s="5" t="s">
        <v>37</v>
      </c>
      <c r="G44" s="5" t="s">
        <v>226</v>
      </c>
      <c r="H44" s="5" t="s">
        <v>1370</v>
      </c>
      <c r="I44" s="5" t="s">
        <v>1371</v>
      </c>
      <c r="J44" s="2"/>
      <c r="K44" s="1"/>
    </row>
    <row r="45" spans="1:11" ht="36">
      <c r="A45" s="4">
        <v>2.657730030884342E-3</v>
      </c>
      <c r="B45" s="4">
        <v>1252.2415860000001</v>
      </c>
      <c r="C45" s="4">
        <v>23.189658999999999</v>
      </c>
      <c r="D45" s="4">
        <v>19537200</v>
      </c>
      <c r="E45" s="14">
        <v>40934</v>
      </c>
      <c r="F45" s="5" t="s">
        <v>37</v>
      </c>
      <c r="G45" s="5" t="s">
        <v>226</v>
      </c>
      <c r="H45" s="5" t="s">
        <v>1372</v>
      </c>
      <c r="I45" s="5" t="s">
        <v>1373</v>
      </c>
      <c r="J45" s="2"/>
      <c r="K45" s="1"/>
    </row>
    <row r="46" spans="1:11" ht="24">
      <c r="A46" s="4">
        <v>1.4513063984185289E-3</v>
      </c>
      <c r="B46" s="4">
        <v>683.81145000000004</v>
      </c>
      <c r="C46" s="4">
        <v>10.854150000000001</v>
      </c>
      <c r="D46" s="4">
        <v>22793400</v>
      </c>
      <c r="E46" s="14">
        <v>40850</v>
      </c>
      <c r="F46" s="5" t="s">
        <v>37</v>
      </c>
      <c r="G46" s="5" t="s">
        <v>226</v>
      </c>
      <c r="H46" s="5" t="s">
        <v>1374</v>
      </c>
      <c r="I46" s="5" t="s">
        <v>1375</v>
      </c>
      <c r="J46" s="2"/>
      <c r="K46" s="1"/>
    </row>
    <row r="47" spans="1:11" ht="24">
      <c r="A47" s="4">
        <v>1.6140932740691201E-3</v>
      </c>
      <c r="B47" s="4">
        <v>760.51167650000002</v>
      </c>
      <c r="C47" s="4">
        <v>32.362198999999997</v>
      </c>
      <c r="D47" s="4">
        <v>8502300</v>
      </c>
      <c r="E47" s="14">
        <v>40914</v>
      </c>
      <c r="F47" s="5" t="s">
        <v>37</v>
      </c>
      <c r="G47" s="5" t="s">
        <v>226</v>
      </c>
      <c r="H47" s="5" t="s">
        <v>1376</v>
      </c>
      <c r="I47" s="5" t="s">
        <v>1377</v>
      </c>
      <c r="J47" s="2"/>
      <c r="K47" s="1"/>
    </row>
    <row r="48" spans="1:11" ht="24">
      <c r="A48" s="4">
        <v>1.84285095351795E-3</v>
      </c>
      <c r="B48" s="4">
        <v>868.29534000000001</v>
      </c>
      <c r="C48" s="4">
        <v>14.471589</v>
      </c>
      <c r="D48" s="4">
        <v>21708000</v>
      </c>
      <c r="E48" s="14">
        <v>40570</v>
      </c>
      <c r="F48" s="5" t="s">
        <v>37</v>
      </c>
      <c r="G48" s="5" t="s">
        <v>226</v>
      </c>
      <c r="H48" s="5" t="s">
        <v>1378</v>
      </c>
      <c r="I48" s="5" t="s">
        <v>1379</v>
      </c>
      <c r="J48" s="2"/>
      <c r="K48" s="1"/>
    </row>
    <row r="49" spans="1:11" ht="24">
      <c r="A49" s="4">
        <v>1.4267707533169478E-3</v>
      </c>
      <c r="B49" s="4">
        <v>672.25099999999998</v>
      </c>
      <c r="C49" s="4">
        <v>13.44502</v>
      </c>
      <c r="D49" s="4">
        <v>18090000</v>
      </c>
      <c r="E49" s="14">
        <v>40252</v>
      </c>
      <c r="F49" s="5" t="s">
        <v>37</v>
      </c>
      <c r="G49" s="5" t="s">
        <v>226</v>
      </c>
      <c r="H49" s="5" t="s">
        <v>1380</v>
      </c>
      <c r="I49" s="5" t="s">
        <v>1381</v>
      </c>
      <c r="J49" s="2"/>
      <c r="K49" s="1"/>
    </row>
    <row r="50" spans="1:11">
      <c r="A50" s="9">
        <v>0.18524520090818586</v>
      </c>
      <c r="B50" s="9">
        <v>87281.906547508988</v>
      </c>
      <c r="C50" s="10"/>
      <c r="D50" s="9">
        <v>666650709.24170005</v>
      </c>
      <c r="E50" s="10"/>
      <c r="F50" s="10"/>
      <c r="G50" s="10"/>
      <c r="H50" s="10"/>
      <c r="I50" s="11" t="s">
        <v>662</v>
      </c>
      <c r="J50" s="2"/>
      <c r="K50" s="1"/>
    </row>
    <row r="51" spans="1:11" ht="15.2" customHeight="1">
      <c r="A51" s="31" t="s">
        <v>1301</v>
      </c>
      <c r="B51" s="31"/>
      <c r="C51" s="31"/>
      <c r="D51" s="31"/>
      <c r="E51" s="31"/>
      <c r="F51" s="31"/>
      <c r="G51" s="31"/>
      <c r="H51" s="31"/>
      <c r="I51" s="31"/>
      <c r="J51" s="2"/>
      <c r="K51" s="1"/>
    </row>
    <row r="52" spans="1:11">
      <c r="A52" s="4">
        <v>2.1223780304037449E-11</v>
      </c>
      <c r="B52" s="4">
        <v>1.0000000000000001E-5</v>
      </c>
      <c r="C52" s="4">
        <v>0</v>
      </c>
      <c r="D52" s="4">
        <v>0</v>
      </c>
      <c r="E52" s="14"/>
      <c r="F52" s="5" t="s">
        <v>56</v>
      </c>
      <c r="G52" s="5" t="s">
        <v>56</v>
      </c>
      <c r="H52" s="5" t="s">
        <v>56</v>
      </c>
      <c r="I52" s="5" t="s">
        <v>56</v>
      </c>
      <c r="J52" s="2"/>
      <c r="K52" s="1"/>
    </row>
    <row r="53" spans="1:11">
      <c r="A53" s="9">
        <v>2.1223780304037449E-11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1302</v>
      </c>
      <c r="J53" s="2"/>
      <c r="K53" s="1"/>
    </row>
    <row r="54" spans="1:11" ht="15.2" customHeight="1">
      <c r="A54" s="31" t="s">
        <v>663</v>
      </c>
      <c r="B54" s="31"/>
      <c r="C54" s="31"/>
      <c r="D54" s="31"/>
      <c r="E54" s="31"/>
      <c r="F54" s="31"/>
      <c r="G54" s="31"/>
      <c r="H54" s="31"/>
      <c r="I54" s="31"/>
      <c r="J54" s="2"/>
      <c r="K54" s="1"/>
    </row>
    <row r="55" spans="1:11" ht="24">
      <c r="A55" s="4">
        <v>7.6012464032938884E-4</v>
      </c>
      <c r="B55" s="4">
        <v>358.14762000000002</v>
      </c>
      <c r="C55" s="4">
        <v>1.9897089999999999</v>
      </c>
      <c r="D55" s="4">
        <v>18000000</v>
      </c>
      <c r="E55" s="14">
        <v>40519</v>
      </c>
      <c r="F55" s="5" t="s">
        <v>54</v>
      </c>
      <c r="G55" s="5" t="s">
        <v>226</v>
      </c>
      <c r="H55" s="5" t="s">
        <v>1382</v>
      </c>
      <c r="I55" s="5" t="s">
        <v>1383</v>
      </c>
      <c r="J55" s="2"/>
      <c r="K55" s="1"/>
    </row>
    <row r="56" spans="1:11" ht="24">
      <c r="A56" s="4">
        <v>-2.8952375773268679E-3</v>
      </c>
      <c r="B56" s="4">
        <v>-1364.1479208000001</v>
      </c>
      <c r="C56" s="4">
        <v>-6.1670340000000001</v>
      </c>
      <c r="D56" s="4">
        <v>22120000</v>
      </c>
      <c r="E56" s="14">
        <v>41066</v>
      </c>
      <c r="F56" s="5" t="s">
        <v>54</v>
      </c>
      <c r="G56" s="5" t="s">
        <v>226</v>
      </c>
      <c r="H56" s="5" t="s">
        <v>1384</v>
      </c>
      <c r="I56" s="5" t="s">
        <v>1385</v>
      </c>
      <c r="J56" s="2"/>
      <c r="K56" s="1"/>
    </row>
    <row r="57" spans="1:11" ht="24">
      <c r="A57" s="4">
        <v>7.2771299892344173E-4</v>
      </c>
      <c r="B57" s="4">
        <v>342.87624</v>
      </c>
      <c r="C57" s="4">
        <v>1.904868</v>
      </c>
      <c r="D57" s="4">
        <v>18000000</v>
      </c>
      <c r="E57" s="14">
        <v>40973</v>
      </c>
      <c r="F57" s="5" t="s">
        <v>54</v>
      </c>
      <c r="G57" s="5" t="s">
        <v>226</v>
      </c>
      <c r="H57" s="5" t="s">
        <v>1386</v>
      </c>
      <c r="I57" s="5" t="s">
        <v>1387</v>
      </c>
      <c r="J57" s="2"/>
      <c r="K57" s="1"/>
    </row>
    <row r="58" spans="1:11">
      <c r="A58" s="9">
        <v>-1.4073999380740372E-3</v>
      </c>
      <c r="B58" s="9">
        <v>-663.12406080000005</v>
      </c>
      <c r="C58" s="10"/>
      <c r="D58" s="9">
        <v>58120000</v>
      </c>
      <c r="E58" s="10"/>
      <c r="F58" s="10"/>
      <c r="G58" s="10"/>
      <c r="H58" s="10"/>
      <c r="I58" s="11" t="s">
        <v>664</v>
      </c>
      <c r="J58" s="2"/>
      <c r="K58" s="1"/>
    </row>
    <row r="59" spans="1:11" ht="15.2" customHeight="1">
      <c r="A59" s="31" t="s">
        <v>542</v>
      </c>
      <c r="B59" s="31"/>
      <c r="C59" s="31"/>
      <c r="D59" s="31"/>
      <c r="E59" s="31"/>
      <c r="F59" s="31"/>
      <c r="G59" s="31"/>
      <c r="H59" s="31"/>
      <c r="I59" s="31"/>
      <c r="J59" s="2"/>
      <c r="K59" s="1"/>
    </row>
    <row r="60" spans="1:11" ht="24">
      <c r="A60" s="4">
        <v>-1.3759712106836282E-4</v>
      </c>
      <c r="B60" s="4">
        <v>-64.831580000000002</v>
      </c>
      <c r="C60" s="4">
        <v>-0.29468899999999998</v>
      </c>
      <c r="D60" s="4">
        <v>22000000</v>
      </c>
      <c r="E60" s="14">
        <v>41389</v>
      </c>
      <c r="F60" s="5" t="s">
        <v>54</v>
      </c>
      <c r="G60" s="5" t="s">
        <v>226</v>
      </c>
      <c r="H60" s="5" t="s">
        <v>1388</v>
      </c>
      <c r="I60" s="5" t="s">
        <v>1389</v>
      </c>
      <c r="J60" s="2"/>
      <c r="K60" s="1"/>
    </row>
    <row r="61" spans="1:11" ht="24">
      <c r="A61" s="4">
        <v>5.7584350109024249E-3</v>
      </c>
      <c r="B61" s="4">
        <v>2713.1995000000002</v>
      </c>
      <c r="C61" s="4">
        <v>10.852798</v>
      </c>
      <c r="D61" s="4">
        <v>25000000</v>
      </c>
      <c r="E61" s="14">
        <v>40161</v>
      </c>
      <c r="F61" s="5" t="s">
        <v>54</v>
      </c>
      <c r="G61" s="5" t="s">
        <v>226</v>
      </c>
      <c r="H61" s="5" t="s">
        <v>1390</v>
      </c>
      <c r="I61" s="5" t="s">
        <v>1391</v>
      </c>
      <c r="J61" s="2"/>
      <c r="K61" s="1"/>
    </row>
    <row r="62" spans="1:11" ht="24">
      <c r="A62" s="4">
        <v>1.7245400195664378E-2</v>
      </c>
      <c r="B62" s="4">
        <v>8125.5082499999999</v>
      </c>
      <c r="C62" s="4">
        <v>10.834011</v>
      </c>
      <c r="D62" s="4">
        <v>75000000</v>
      </c>
      <c r="E62" s="14">
        <v>40199</v>
      </c>
      <c r="F62" s="5" t="s">
        <v>54</v>
      </c>
      <c r="G62" s="5" t="s">
        <v>226</v>
      </c>
      <c r="H62" s="5" t="s">
        <v>1392</v>
      </c>
      <c r="I62" s="5" t="s">
        <v>1393</v>
      </c>
      <c r="J62" s="2"/>
      <c r="K62" s="1"/>
    </row>
    <row r="63" spans="1:11">
      <c r="A63" s="9">
        <v>2.2866238085498442E-2</v>
      </c>
      <c r="B63" s="9">
        <v>10773.87617</v>
      </c>
      <c r="C63" s="10"/>
      <c r="D63" s="9">
        <v>122000000</v>
      </c>
      <c r="E63" s="10"/>
      <c r="F63" s="10"/>
      <c r="G63" s="10"/>
      <c r="H63" s="10"/>
      <c r="I63" s="11" t="s">
        <v>543</v>
      </c>
      <c r="J63" s="2"/>
      <c r="K63" s="1"/>
    </row>
    <row r="64" spans="1:11">
      <c r="A64" s="9">
        <v>0.20670403909805785</v>
      </c>
      <c r="B64" s="9">
        <v>97392.658676709005</v>
      </c>
      <c r="C64" s="10"/>
      <c r="D64" s="9">
        <v>846770709.24170005</v>
      </c>
      <c r="E64" s="10"/>
      <c r="F64" s="10"/>
      <c r="G64" s="10"/>
      <c r="H64" s="10"/>
      <c r="I64" s="11" t="s">
        <v>129</v>
      </c>
      <c r="J64" s="2"/>
      <c r="K64" s="1"/>
    </row>
    <row r="65" spans="1:11" ht="15.2" customHeight="1">
      <c r="A65" s="31" t="s">
        <v>130</v>
      </c>
      <c r="B65" s="31"/>
      <c r="C65" s="31"/>
      <c r="D65" s="31"/>
      <c r="E65" s="31"/>
      <c r="F65" s="31"/>
      <c r="G65" s="31"/>
      <c r="H65" s="31"/>
      <c r="I65" s="31"/>
      <c r="J65" s="2"/>
      <c r="K65" s="1"/>
    </row>
    <row r="66" spans="1:11" ht="15.2" customHeight="1">
      <c r="A66" s="31" t="s">
        <v>659</v>
      </c>
      <c r="B66" s="31"/>
      <c r="C66" s="31"/>
      <c r="D66" s="31"/>
      <c r="E66" s="31"/>
      <c r="F66" s="31"/>
      <c r="G66" s="31"/>
      <c r="H66" s="31"/>
      <c r="I66" s="31"/>
      <c r="J66" s="2"/>
      <c r="K66" s="1"/>
    </row>
    <row r="67" spans="1:11" ht="24">
      <c r="A67" s="4">
        <v>-7.7437628401387678E-4</v>
      </c>
      <c r="B67" s="4">
        <v>-364.8625612029</v>
      </c>
      <c r="C67" s="4">
        <v>-935.93020000000001</v>
      </c>
      <c r="D67" s="4">
        <v>38983.949999999997</v>
      </c>
      <c r="E67" s="14">
        <v>41255</v>
      </c>
      <c r="F67" s="5" t="s">
        <v>37</v>
      </c>
      <c r="G67" s="5" t="s">
        <v>226</v>
      </c>
      <c r="H67" s="5" t="s">
        <v>1394</v>
      </c>
      <c r="I67" s="5" t="s">
        <v>1395</v>
      </c>
      <c r="J67" s="2"/>
      <c r="K67" s="1"/>
    </row>
    <row r="68" spans="1:11" ht="24">
      <c r="A68" s="4">
        <v>1.0099794785766935E-3</v>
      </c>
      <c r="B68" s="4">
        <v>475.87162329632798</v>
      </c>
      <c r="C68" s="4">
        <v>2659.7235999999994</v>
      </c>
      <c r="D68" s="4">
        <v>17891.769779999999</v>
      </c>
      <c r="E68" s="14">
        <v>41445</v>
      </c>
      <c r="F68" s="5" t="s">
        <v>37</v>
      </c>
      <c r="G68" s="5" t="s">
        <v>226</v>
      </c>
      <c r="H68" s="5" t="s">
        <v>1396</v>
      </c>
      <c r="I68" s="5" t="s">
        <v>1397</v>
      </c>
      <c r="J68" s="2"/>
      <c r="K68" s="1"/>
    </row>
    <row r="69" spans="1:11">
      <c r="A69" s="9">
        <v>2.3560319456281676E-4</v>
      </c>
      <c r="B69" s="9">
        <v>111.009062093428</v>
      </c>
      <c r="C69" s="10"/>
      <c r="D69" s="9">
        <v>56875.719779999999</v>
      </c>
      <c r="E69" s="10"/>
      <c r="F69" s="10"/>
      <c r="G69" s="10"/>
      <c r="H69" s="10"/>
      <c r="I69" s="11" t="s">
        <v>660</v>
      </c>
      <c r="J69" s="2"/>
      <c r="K69" s="1"/>
    </row>
    <row r="70" spans="1:11" ht="15.2" customHeight="1">
      <c r="A70" s="31" t="s">
        <v>665</v>
      </c>
      <c r="B70" s="31"/>
      <c r="C70" s="31"/>
      <c r="D70" s="31"/>
      <c r="E70" s="31"/>
      <c r="F70" s="31"/>
      <c r="G70" s="31"/>
      <c r="H70" s="31"/>
      <c r="I70" s="31"/>
      <c r="J70" s="2"/>
      <c r="K70" s="1"/>
    </row>
    <row r="71" spans="1:11" ht="24">
      <c r="A71" s="4">
        <v>-1.5828769209506588E-3</v>
      </c>
      <c r="B71" s="4">
        <v>-745.80348000000004</v>
      </c>
      <c r="C71" s="4">
        <v>-18.645087</v>
      </c>
      <c r="D71" s="4">
        <v>18878800</v>
      </c>
      <c r="E71" s="14">
        <v>40987</v>
      </c>
      <c r="F71" s="5" t="s">
        <v>38</v>
      </c>
      <c r="G71" s="5" t="s">
        <v>226</v>
      </c>
      <c r="H71" s="5" t="s">
        <v>1398</v>
      </c>
      <c r="I71" s="5" t="s">
        <v>1399</v>
      </c>
      <c r="J71" s="2"/>
      <c r="K71" s="1"/>
    </row>
    <row r="72" spans="1:11" ht="24">
      <c r="A72" s="4">
        <v>2.844362858365809E-3</v>
      </c>
      <c r="B72" s="4">
        <v>1340.1773000000001</v>
      </c>
      <c r="C72" s="4">
        <v>19.145389999999999</v>
      </c>
      <c r="D72" s="4">
        <v>33037900</v>
      </c>
      <c r="E72" s="14">
        <v>40987</v>
      </c>
      <c r="F72" s="5" t="s">
        <v>38</v>
      </c>
      <c r="G72" s="5" t="s">
        <v>226</v>
      </c>
      <c r="H72" s="5" t="s">
        <v>1400</v>
      </c>
      <c r="I72" s="5" t="s">
        <v>1401</v>
      </c>
      <c r="J72" s="2"/>
      <c r="K72" s="1"/>
    </row>
    <row r="73" spans="1:11" ht="24">
      <c r="A73" s="4">
        <v>-5.2714558175256726E-3</v>
      </c>
      <c r="B73" s="4">
        <v>-2483.7497100000001</v>
      </c>
      <c r="C73" s="4">
        <v>-27.597218999999999</v>
      </c>
      <c r="D73" s="4">
        <v>32562000</v>
      </c>
      <c r="E73" s="14">
        <v>40617</v>
      </c>
      <c r="F73" s="5" t="s">
        <v>37</v>
      </c>
      <c r="G73" s="5" t="s">
        <v>226</v>
      </c>
      <c r="H73" s="5" t="s">
        <v>1402</v>
      </c>
      <c r="I73" s="5" t="s">
        <v>1403</v>
      </c>
      <c r="J73" s="2"/>
      <c r="K73" s="1"/>
    </row>
    <row r="74" spans="1:11" ht="24">
      <c r="A74" s="4">
        <v>-1.8275843912123315E-4</v>
      </c>
      <c r="B74" s="4">
        <v>-86.110219999999998</v>
      </c>
      <c r="C74" s="4">
        <v>-0.61507299999999998</v>
      </c>
      <c r="D74" s="4">
        <v>50652000</v>
      </c>
      <c r="E74" s="14">
        <v>41446</v>
      </c>
      <c r="F74" s="5" t="s">
        <v>37</v>
      </c>
      <c r="G74" s="5" t="s">
        <v>226</v>
      </c>
      <c r="H74" s="5" t="s">
        <v>1404</v>
      </c>
      <c r="I74" s="5" t="s">
        <v>1405</v>
      </c>
      <c r="J74" s="2"/>
      <c r="K74" s="1"/>
    </row>
    <row r="75" spans="1:11" ht="24">
      <c r="A75" s="4">
        <v>-4.5060545336713621E-3</v>
      </c>
      <c r="B75" s="4">
        <v>-2123.1158959999998</v>
      </c>
      <c r="C75" s="4">
        <v>-24.126317</v>
      </c>
      <c r="D75" s="4">
        <v>31838400</v>
      </c>
      <c r="E75" s="14">
        <v>40989</v>
      </c>
      <c r="F75" s="5" t="s">
        <v>37</v>
      </c>
      <c r="G75" s="5" t="s">
        <v>226</v>
      </c>
      <c r="H75" s="5" t="s">
        <v>1406</v>
      </c>
      <c r="I75" s="5" t="s">
        <v>1407</v>
      </c>
      <c r="J75" s="2"/>
      <c r="K75" s="1"/>
    </row>
    <row r="76" spans="1:11" ht="24">
      <c r="A76" s="4">
        <v>5.721055264555349E-3</v>
      </c>
      <c r="B76" s="4">
        <v>2695.5873000000001</v>
      </c>
      <c r="C76" s="4">
        <v>29.950970000000002</v>
      </c>
      <c r="D76" s="4">
        <v>32562000</v>
      </c>
      <c r="E76" s="14">
        <v>41053</v>
      </c>
      <c r="F76" s="5" t="s">
        <v>37</v>
      </c>
      <c r="G76" s="5" t="s">
        <v>226</v>
      </c>
      <c r="H76" s="5" t="s">
        <v>1408</v>
      </c>
      <c r="I76" s="5" t="s">
        <v>1409</v>
      </c>
      <c r="J76" s="2"/>
      <c r="K76" s="1"/>
    </row>
    <row r="77" spans="1:11" ht="24">
      <c r="A77" s="4">
        <v>2.9460661523937411E-3</v>
      </c>
      <c r="B77" s="4">
        <v>1388.0968</v>
      </c>
      <c r="C77" s="4">
        <v>27.761935999999999</v>
      </c>
      <c r="D77" s="4">
        <v>18090000</v>
      </c>
      <c r="E77" s="14">
        <v>40807.958333333328</v>
      </c>
      <c r="F77" s="5" t="s">
        <v>37</v>
      </c>
      <c r="G77" s="5" t="s">
        <v>226</v>
      </c>
      <c r="H77" s="5" t="s">
        <v>1410</v>
      </c>
      <c r="I77" s="5" t="s">
        <v>1411</v>
      </c>
      <c r="J77" s="2"/>
      <c r="K77" s="1"/>
    </row>
    <row r="78" spans="1:11" ht="24">
      <c r="A78" s="4">
        <v>9.7416855523796658E-4</v>
      </c>
      <c r="B78" s="4">
        <v>458.998605</v>
      </c>
      <c r="C78" s="4">
        <v>11.769195</v>
      </c>
      <c r="D78" s="4">
        <v>18406830</v>
      </c>
      <c r="E78" s="14">
        <v>40987</v>
      </c>
      <c r="F78" s="5" t="s">
        <v>38</v>
      </c>
      <c r="G78" s="5" t="s">
        <v>226</v>
      </c>
      <c r="H78" s="5" t="s">
        <v>1412</v>
      </c>
      <c r="I78" s="5" t="s">
        <v>1413</v>
      </c>
      <c r="J78" s="2"/>
      <c r="K78" s="1"/>
    </row>
    <row r="79" spans="1:11" ht="24">
      <c r="A79" s="4">
        <v>3.1774496729610243E-3</v>
      </c>
      <c r="B79" s="4">
        <v>1497.1176800000001</v>
      </c>
      <c r="C79" s="4">
        <v>18.713971000000001</v>
      </c>
      <c r="D79" s="4">
        <v>28944000</v>
      </c>
      <c r="E79" s="14">
        <v>40391</v>
      </c>
      <c r="F79" s="5" t="s">
        <v>37</v>
      </c>
      <c r="G79" s="5" t="s">
        <v>226</v>
      </c>
      <c r="H79" s="5" t="s">
        <v>1414</v>
      </c>
      <c r="I79" s="5" t="s">
        <v>1415</v>
      </c>
      <c r="J79" s="2"/>
      <c r="K79" s="1"/>
    </row>
    <row r="80" spans="1:11" ht="24">
      <c r="A80" s="4">
        <v>3.3710074294381409E-3</v>
      </c>
      <c r="B80" s="4">
        <v>1588.31621</v>
      </c>
      <c r="C80" s="4">
        <v>-12.217817</v>
      </c>
      <c r="D80" s="4">
        <v>-47034000</v>
      </c>
      <c r="E80" s="14">
        <v>41276</v>
      </c>
      <c r="F80" s="5" t="s">
        <v>37</v>
      </c>
      <c r="G80" s="5" t="s">
        <v>226</v>
      </c>
      <c r="H80" s="5" t="s">
        <v>1416</v>
      </c>
      <c r="I80" s="5" t="s">
        <v>1417</v>
      </c>
      <c r="J80" s="2"/>
      <c r="K80" s="1"/>
    </row>
    <row r="81" spans="1:11">
      <c r="A81" s="4">
        <v>-1.259317249096123E-2</v>
      </c>
      <c r="B81" s="4">
        <v>-5933.52</v>
      </c>
      <c r="C81" s="4">
        <v>100</v>
      </c>
      <c r="D81" s="4">
        <v>-5933520</v>
      </c>
      <c r="E81" s="14">
        <v>41395</v>
      </c>
      <c r="F81" s="5" t="s">
        <v>37</v>
      </c>
      <c r="G81" s="5" t="s">
        <v>226</v>
      </c>
      <c r="H81" s="5" t="s">
        <v>1418</v>
      </c>
      <c r="I81" s="5" t="s">
        <v>1419</v>
      </c>
      <c r="J81" s="2"/>
      <c r="K81" s="1"/>
    </row>
    <row r="82" spans="1:11" ht="36">
      <c r="A82" s="4">
        <v>4.6863698694837489E-4</v>
      </c>
      <c r="B82" s="4">
        <v>220.8075</v>
      </c>
      <c r="C82" s="4">
        <v>2.208075</v>
      </c>
      <c r="D82" s="4">
        <v>36180000</v>
      </c>
      <c r="E82" s="14">
        <v>40581</v>
      </c>
      <c r="F82" s="5" t="s">
        <v>37</v>
      </c>
      <c r="G82" s="5" t="s">
        <v>226</v>
      </c>
      <c r="H82" s="5" t="s">
        <v>1420</v>
      </c>
      <c r="I82" s="5" t="s">
        <v>1421</v>
      </c>
      <c r="J82" s="2"/>
      <c r="K82" s="1"/>
    </row>
    <row r="83" spans="1:11" ht="24">
      <c r="A83" s="4">
        <v>4.0567619273230533E-3</v>
      </c>
      <c r="B83" s="4">
        <v>1911.4228800000001</v>
      </c>
      <c r="C83" s="4">
        <v>21.238032</v>
      </c>
      <c r="D83" s="4">
        <v>32562000</v>
      </c>
      <c r="E83" s="14">
        <v>41015</v>
      </c>
      <c r="F83" s="5" t="s">
        <v>37</v>
      </c>
      <c r="G83" s="5" t="s">
        <v>226</v>
      </c>
      <c r="H83" s="5" t="s">
        <v>1422</v>
      </c>
      <c r="I83" s="5" t="s">
        <v>1423</v>
      </c>
      <c r="J83" s="2"/>
      <c r="K83" s="1"/>
    </row>
    <row r="84" spans="1:11" ht="36">
      <c r="A84" s="4">
        <v>1.1134351791902274E-3</v>
      </c>
      <c r="B84" s="4">
        <v>524.616804</v>
      </c>
      <c r="C84" s="4">
        <v>9.7151259999999997</v>
      </c>
      <c r="D84" s="4">
        <v>19537200</v>
      </c>
      <c r="E84" s="14">
        <v>40949</v>
      </c>
      <c r="F84" s="5" t="s">
        <v>37</v>
      </c>
      <c r="G84" s="5" t="s">
        <v>226</v>
      </c>
      <c r="H84" s="5" t="s">
        <v>1424</v>
      </c>
      <c r="I84" s="5" t="s">
        <v>1425</v>
      </c>
      <c r="J84" s="2"/>
      <c r="K84" s="1"/>
    </row>
    <row r="85" spans="1:11" ht="24">
      <c r="A85" s="4">
        <v>8.1778262209942186E-4</v>
      </c>
      <c r="B85" s="4">
        <v>385.31430799999998</v>
      </c>
      <c r="C85" s="4">
        <v>8.376398</v>
      </c>
      <c r="D85" s="4">
        <v>16642800</v>
      </c>
      <c r="E85" s="14">
        <v>40827</v>
      </c>
      <c r="F85" s="5" t="s">
        <v>37</v>
      </c>
      <c r="G85" s="5" t="s">
        <v>226</v>
      </c>
      <c r="H85" s="5" t="s">
        <v>1426</v>
      </c>
      <c r="I85" s="5" t="s">
        <v>1427</v>
      </c>
      <c r="J85" s="2"/>
      <c r="K85" s="1"/>
    </row>
    <row r="86" spans="1:11" ht="24">
      <c r="A86" s="4">
        <v>1.116699025184833E-3</v>
      </c>
      <c r="B86" s="4">
        <v>526.154629</v>
      </c>
      <c r="C86" s="4">
        <v>-3.6794030000000002</v>
      </c>
      <c r="D86" s="4">
        <v>-51737400</v>
      </c>
      <c r="E86" s="14">
        <v>41410</v>
      </c>
      <c r="F86" s="5" t="s">
        <v>37</v>
      </c>
      <c r="G86" s="5" t="s">
        <v>226</v>
      </c>
      <c r="H86" s="5" t="s">
        <v>1428</v>
      </c>
      <c r="I86" s="5" t="s">
        <v>1429</v>
      </c>
      <c r="J86" s="2"/>
      <c r="K86" s="1"/>
    </row>
    <row r="87" spans="1:11" ht="24">
      <c r="A87" s="4">
        <v>9.0486288430909056E-3</v>
      </c>
      <c r="B87" s="4">
        <v>4263.4387999999999</v>
      </c>
      <c r="C87" s="4">
        <v>-21.317194000000001</v>
      </c>
      <c r="D87" s="4">
        <v>-72360000</v>
      </c>
      <c r="E87" s="14">
        <v>41019</v>
      </c>
      <c r="F87" s="5" t="s">
        <v>37</v>
      </c>
      <c r="G87" s="5" t="s">
        <v>226</v>
      </c>
      <c r="H87" s="5" t="s">
        <v>1430</v>
      </c>
      <c r="I87" s="5" t="s">
        <v>1431</v>
      </c>
      <c r="J87" s="2"/>
      <c r="K87" s="1"/>
    </row>
    <row r="88" spans="1:11" ht="24">
      <c r="A88" s="4">
        <v>4.4339507810961645E-4</v>
      </c>
      <c r="B88" s="4">
        <v>208.91427999999999</v>
      </c>
      <c r="C88" s="4">
        <v>-0.88522999999999996</v>
      </c>
      <c r="D88" s="4">
        <v>-85384800</v>
      </c>
      <c r="E88" s="14">
        <v>41387</v>
      </c>
      <c r="F88" s="5" t="s">
        <v>37</v>
      </c>
      <c r="G88" s="5" t="s">
        <v>226</v>
      </c>
      <c r="H88" s="5" t="s">
        <v>1432</v>
      </c>
      <c r="I88" s="5" t="s">
        <v>1433</v>
      </c>
      <c r="J88" s="2"/>
      <c r="K88" s="1"/>
    </row>
    <row r="89" spans="1:11" ht="24">
      <c r="A89" s="4">
        <v>1.0091343671786579E-2</v>
      </c>
      <c r="B89" s="4">
        <v>4754.7343250000004</v>
      </c>
      <c r="C89" s="4">
        <v>-17.289943000000001</v>
      </c>
      <c r="D89" s="4">
        <v>-99495000</v>
      </c>
      <c r="E89" s="14">
        <v>40997</v>
      </c>
      <c r="F89" s="5" t="s">
        <v>37</v>
      </c>
      <c r="G89" s="5" t="s">
        <v>226</v>
      </c>
      <c r="H89" s="5" t="s">
        <v>1434</v>
      </c>
      <c r="I89" s="5" t="s">
        <v>1435</v>
      </c>
      <c r="J89" s="2"/>
      <c r="K89" s="1"/>
    </row>
    <row r="90" spans="1:11" ht="24">
      <c r="A90" s="4">
        <v>2.9858306281643158E-3</v>
      </c>
      <c r="B90" s="4">
        <v>1406.8326119999999</v>
      </c>
      <c r="C90" s="4">
        <v>-7.9035539999999997</v>
      </c>
      <c r="D90" s="4">
        <v>-64400400</v>
      </c>
      <c r="E90" s="14">
        <v>40849</v>
      </c>
      <c r="F90" s="5" t="s">
        <v>37</v>
      </c>
      <c r="G90" s="5" t="s">
        <v>226</v>
      </c>
      <c r="H90" s="5" t="s">
        <v>1436</v>
      </c>
      <c r="I90" s="5" t="s">
        <v>1437</v>
      </c>
      <c r="J90" s="2"/>
      <c r="K90" s="1"/>
    </row>
    <row r="91" spans="1:11" ht="24">
      <c r="A91" s="4">
        <v>2.1202795418604516E-2</v>
      </c>
      <c r="B91" s="4">
        <v>9990.1125599999996</v>
      </c>
      <c r="C91" s="4">
        <v>-34.448664000000001</v>
      </c>
      <c r="D91" s="4">
        <v>-104922000</v>
      </c>
      <c r="E91" s="14">
        <v>41226</v>
      </c>
      <c r="F91" s="5" t="s">
        <v>37</v>
      </c>
      <c r="G91" s="5" t="s">
        <v>226</v>
      </c>
      <c r="H91" s="5" t="s">
        <v>1438</v>
      </c>
      <c r="I91" s="5" t="s">
        <v>1439</v>
      </c>
      <c r="J91" s="2"/>
      <c r="K91" s="1"/>
    </row>
    <row r="92" spans="1:11" ht="24">
      <c r="A92" s="4">
        <v>1.5027353322567649E-3</v>
      </c>
      <c r="B92" s="4">
        <v>708.04319999999996</v>
      </c>
      <c r="C92" s="4">
        <v>-7.3754499999999998</v>
      </c>
      <c r="D92" s="4">
        <v>-34732800</v>
      </c>
      <c r="E92" s="14">
        <v>41361</v>
      </c>
      <c r="F92" s="5" t="s">
        <v>37</v>
      </c>
      <c r="G92" s="5" t="s">
        <v>226</v>
      </c>
      <c r="H92" s="5" t="s">
        <v>1440</v>
      </c>
      <c r="I92" s="5" t="s">
        <v>1441</v>
      </c>
      <c r="J92" s="2"/>
      <c r="K92" s="1"/>
    </row>
    <row r="93" spans="1:11">
      <c r="A93" s="9">
        <v>4.7745836443480481E-2</v>
      </c>
      <c r="B93" s="9">
        <v>22496.386487</v>
      </c>
      <c r="C93" s="10"/>
      <c r="D93" s="9">
        <v>-196105990</v>
      </c>
      <c r="E93" s="10"/>
      <c r="F93" s="10"/>
      <c r="G93" s="10"/>
      <c r="H93" s="10"/>
      <c r="I93" s="11" t="s">
        <v>666</v>
      </c>
      <c r="J93" s="2"/>
      <c r="K93" s="1"/>
    </row>
    <row r="94" spans="1:11" ht="15.2" customHeight="1">
      <c r="A94" s="31" t="s">
        <v>663</v>
      </c>
      <c r="B94" s="31"/>
      <c r="C94" s="31"/>
      <c r="D94" s="31"/>
      <c r="E94" s="31"/>
      <c r="F94" s="31"/>
      <c r="G94" s="31"/>
      <c r="H94" s="31"/>
      <c r="I94" s="31"/>
      <c r="J94" s="2"/>
      <c r="K94" s="1"/>
    </row>
    <row r="95" spans="1:11" ht="24">
      <c r="A95" s="4">
        <v>7.3477120052513269E-4</v>
      </c>
      <c r="B95" s="4">
        <v>346.20184999999998</v>
      </c>
      <c r="C95" s="4">
        <v>1.8221149999999999</v>
      </c>
      <c r="D95" s="4">
        <v>19000000</v>
      </c>
      <c r="E95" s="14">
        <v>40700</v>
      </c>
      <c r="F95" s="5" t="s">
        <v>54</v>
      </c>
      <c r="G95" s="5" t="s">
        <v>226</v>
      </c>
      <c r="H95" s="5" t="s">
        <v>1442</v>
      </c>
      <c r="I95" s="5" t="s">
        <v>1443</v>
      </c>
      <c r="J95" s="2"/>
      <c r="K95" s="1"/>
    </row>
    <row r="96" spans="1:11">
      <c r="A96" s="9">
        <v>7.3477120052513269E-4</v>
      </c>
      <c r="B96" s="9">
        <v>346.20184999999998</v>
      </c>
      <c r="C96" s="10"/>
      <c r="D96" s="9">
        <v>19000000</v>
      </c>
      <c r="E96" s="10"/>
      <c r="F96" s="10"/>
      <c r="G96" s="10"/>
      <c r="H96" s="10"/>
      <c r="I96" s="11" t="s">
        <v>664</v>
      </c>
      <c r="J96" s="2"/>
      <c r="K96" s="1"/>
    </row>
    <row r="97" spans="1:11" ht="15.2" customHeight="1">
      <c r="A97" s="31" t="s">
        <v>542</v>
      </c>
      <c r="B97" s="31"/>
      <c r="C97" s="31"/>
      <c r="D97" s="31"/>
      <c r="E97" s="31"/>
      <c r="F97" s="31"/>
      <c r="G97" s="31"/>
      <c r="H97" s="31"/>
      <c r="I97" s="31"/>
      <c r="J97" s="2"/>
      <c r="K97" s="1"/>
    </row>
    <row r="98" spans="1:11" ht="24">
      <c r="A98" s="4">
        <v>-1.3255063755552153E-3</v>
      </c>
      <c r="B98" s="4">
        <v>-624.53830400000004</v>
      </c>
      <c r="C98" s="4">
        <v>-1.5012939999999999</v>
      </c>
      <c r="D98" s="4">
        <v>41600000</v>
      </c>
      <c r="E98" s="14">
        <v>41059</v>
      </c>
      <c r="F98" s="5" t="s">
        <v>54</v>
      </c>
      <c r="G98" s="5" t="s">
        <v>226</v>
      </c>
      <c r="H98" s="5" t="s">
        <v>1444</v>
      </c>
      <c r="I98" s="5" t="s">
        <v>1445</v>
      </c>
      <c r="J98" s="2"/>
      <c r="K98" s="1"/>
    </row>
    <row r="99" spans="1:11">
      <c r="A99" s="9">
        <v>-1.3255063755552153E-3</v>
      </c>
      <c r="B99" s="9">
        <v>-624.53830400000004</v>
      </c>
      <c r="C99" s="10"/>
      <c r="D99" s="9">
        <v>41600000</v>
      </c>
      <c r="E99" s="10"/>
      <c r="F99" s="10"/>
      <c r="G99" s="10"/>
      <c r="H99" s="10"/>
      <c r="I99" s="11" t="s">
        <v>543</v>
      </c>
      <c r="J99" s="2"/>
      <c r="K99" s="1"/>
    </row>
    <row r="100" spans="1:11">
      <c r="A100" s="9">
        <v>4.7390704463013217E-2</v>
      </c>
      <c r="B100" s="9">
        <v>22329.059095093427</v>
      </c>
      <c r="C100" s="10"/>
      <c r="D100" s="9">
        <v>-135449114.28022</v>
      </c>
      <c r="E100" s="10"/>
      <c r="F100" s="10"/>
      <c r="G100" s="10"/>
      <c r="H100" s="10"/>
      <c r="I100" s="11" t="s">
        <v>135</v>
      </c>
      <c r="J100" s="2"/>
      <c r="K100" s="1"/>
    </row>
    <row r="101" spans="1:11">
      <c r="A101" s="6">
        <v>0.25409474356107109</v>
      </c>
      <c r="B101" s="6">
        <v>119721.71777180242</v>
      </c>
      <c r="C101" s="12"/>
      <c r="D101" s="6">
        <v>711321594.96148002</v>
      </c>
      <c r="E101" s="12"/>
      <c r="F101" s="12"/>
      <c r="G101" s="12"/>
      <c r="H101" s="12"/>
      <c r="I101" s="7" t="s">
        <v>673</v>
      </c>
      <c r="J101" s="2"/>
      <c r="K101" s="1"/>
    </row>
    <row r="102" spans="1:11" ht="20.100000000000001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1"/>
    </row>
    <row r="103" spans="1:11" ht="36" customHeight="1">
      <c r="A103" s="30" t="s">
        <v>32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1"/>
    </row>
  </sheetData>
  <mergeCells count="15">
    <mergeCell ref="A11:I11"/>
    <mergeCell ref="A94:I94"/>
    <mergeCell ref="A97:I97"/>
    <mergeCell ref="A103:J103"/>
    <mergeCell ref="A51:I51"/>
    <mergeCell ref="A54:I54"/>
    <mergeCell ref="A59:I59"/>
    <mergeCell ref="A65:I65"/>
    <mergeCell ref="A66:I66"/>
    <mergeCell ref="A70:I70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1446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45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675</v>
      </c>
      <c r="K6" s="3" t="s">
        <v>48</v>
      </c>
      <c r="L6" s="3" t="s">
        <v>49</v>
      </c>
      <c r="M6" s="3" t="s">
        <v>676</v>
      </c>
      <c r="N6" s="3" t="s">
        <v>50</v>
      </c>
      <c r="O6" s="3" t="s">
        <v>51</v>
      </c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677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195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2.1223780304037449E-11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4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2.1223780304037449E-11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672</v>
      </c>
      <c r="P11" s="1"/>
    </row>
    <row r="12" spans="1:16" ht="25.5">
      <c r="A12" s="9">
        <v>2.1223780304037449E-11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678</v>
      </c>
      <c r="P12" s="1"/>
    </row>
    <row r="13" spans="1:16" ht="15.2" customHeight="1">
      <c r="A13" s="31" t="s">
        <v>679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195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4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2.1223780304037449E-11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1735</v>
      </c>
      <c r="P16" s="1"/>
    </row>
    <row r="17" spans="1:16" ht="25.5">
      <c r="A17" s="9">
        <v>2.1223780304037449E-11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680</v>
      </c>
      <c r="P17" s="1"/>
    </row>
    <row r="18" spans="1:16" ht="15.2" customHeight="1">
      <c r="A18" s="31" t="s">
        <v>681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1754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 ht="24">
      <c r="A20" s="4">
        <v>1.0569283117623348E-4</v>
      </c>
      <c r="B20" s="4">
        <v>0</v>
      </c>
      <c r="C20" s="4">
        <v>49.799248607999999</v>
      </c>
      <c r="D20" s="4">
        <v>116.88</v>
      </c>
      <c r="E20" s="4">
        <v>42607.16</v>
      </c>
      <c r="F20" s="4">
        <v>-12.6076075839996</v>
      </c>
      <c r="G20" s="4">
        <v>4.75</v>
      </c>
      <c r="H20" s="5" t="s">
        <v>54</v>
      </c>
      <c r="I20" s="4">
        <v>3.835615669586992E-2</v>
      </c>
      <c r="J20" s="14">
        <v>39569</v>
      </c>
      <c r="K20" s="5" t="s">
        <v>263</v>
      </c>
      <c r="L20" s="5" t="s">
        <v>974</v>
      </c>
      <c r="M20" s="13" t="s">
        <v>1764</v>
      </c>
      <c r="N20" s="5" t="s">
        <v>1447</v>
      </c>
      <c r="O20" s="5" t="s">
        <v>1448</v>
      </c>
      <c r="P20" s="1"/>
    </row>
    <row r="21" spans="1:16" ht="36">
      <c r="A21" s="4">
        <v>1.6617959803381259E-2</v>
      </c>
      <c r="B21" s="4">
        <v>0</v>
      </c>
      <c r="C21" s="4">
        <v>7829.8774136009997</v>
      </c>
      <c r="D21" s="4">
        <v>106.13</v>
      </c>
      <c r="E21" s="4">
        <v>7377628.7699999996</v>
      </c>
      <c r="F21" s="4">
        <v>1.2041946448087699</v>
      </c>
      <c r="G21" s="4">
        <v>4.3</v>
      </c>
      <c r="H21" s="5" t="s">
        <v>54</v>
      </c>
      <c r="I21" s="4">
        <v>1.5940837871367906</v>
      </c>
      <c r="J21" s="14">
        <v>41221</v>
      </c>
      <c r="K21" s="5" t="s">
        <v>263</v>
      </c>
      <c r="L21" s="5" t="s">
        <v>94</v>
      </c>
      <c r="M21" s="13" t="s">
        <v>1764</v>
      </c>
      <c r="N21" s="5" t="s">
        <v>1449</v>
      </c>
      <c r="O21" s="5" t="s">
        <v>1450</v>
      </c>
      <c r="P21" s="1"/>
    </row>
    <row r="22" spans="1:16" ht="24">
      <c r="A22" s="4">
        <v>1.1279447750777605E-2</v>
      </c>
      <c r="B22" s="4">
        <v>0</v>
      </c>
      <c r="C22" s="4">
        <v>5314.5328443830003</v>
      </c>
      <c r="D22" s="4">
        <v>105.79</v>
      </c>
      <c r="E22" s="4">
        <v>5023662.7699999996</v>
      </c>
      <c r="F22" s="4">
        <v>1.3749260340928999</v>
      </c>
      <c r="G22" s="4">
        <v>4.2</v>
      </c>
      <c r="H22" s="5" t="s">
        <v>54</v>
      </c>
      <c r="I22" s="4">
        <v>1.178430608957697</v>
      </c>
      <c r="J22" s="14">
        <v>40752</v>
      </c>
      <c r="K22" s="5" t="s">
        <v>263</v>
      </c>
      <c r="L22" s="5" t="s">
        <v>94</v>
      </c>
      <c r="M22" s="13" t="s">
        <v>1764</v>
      </c>
      <c r="N22" s="5" t="s">
        <v>1451</v>
      </c>
      <c r="O22" s="5" t="s">
        <v>1452</v>
      </c>
      <c r="P22" s="1"/>
    </row>
    <row r="23" spans="1:16" ht="51">
      <c r="A23" s="9">
        <v>2.8003100385335097E-2</v>
      </c>
      <c r="B23" s="10"/>
      <c r="C23" s="9">
        <v>13194.209506592</v>
      </c>
      <c r="D23" s="10"/>
      <c r="E23" s="9">
        <v>12443898.699999999</v>
      </c>
      <c r="F23" s="9">
        <v>1.220833777520056</v>
      </c>
      <c r="G23" s="10"/>
      <c r="H23" s="10"/>
      <c r="I23" s="9">
        <v>1.4207898483678723</v>
      </c>
      <c r="J23" s="10"/>
      <c r="K23" s="10"/>
      <c r="L23" s="10"/>
      <c r="M23" s="10"/>
      <c r="N23" s="10"/>
      <c r="O23" s="11" t="s">
        <v>1763</v>
      </c>
      <c r="P23" s="1"/>
    </row>
    <row r="24" spans="1:16" ht="15.2" customHeight="1">
      <c r="A24" s="31" t="s">
        <v>1756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"/>
    </row>
    <row r="25" spans="1:16">
      <c r="A25" s="4">
        <v>2.1223780304037449E-11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56</v>
      </c>
      <c r="I25" s="4">
        <v>0</v>
      </c>
      <c r="J25" s="14"/>
      <c r="K25" s="5"/>
      <c r="L25" s="5" t="s">
        <v>56</v>
      </c>
      <c r="M25" s="13"/>
      <c r="N25" s="5" t="s">
        <v>56</v>
      </c>
      <c r="O25" s="5" t="s">
        <v>56</v>
      </c>
      <c r="P25" s="1"/>
    </row>
    <row r="26" spans="1:16" ht="51">
      <c r="A26" s="9">
        <v>2.1223780304037449E-11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1757</v>
      </c>
      <c r="P26" s="1"/>
    </row>
    <row r="27" spans="1:16" ht="15.2" customHeight="1">
      <c r="A27" s="31" t="s">
        <v>1758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"/>
    </row>
    <row r="28" spans="1:16">
      <c r="A28" s="4">
        <v>2.1223780304037449E-11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56</v>
      </c>
      <c r="I28" s="4">
        <v>0</v>
      </c>
      <c r="J28" s="14"/>
      <c r="K28" s="5"/>
      <c r="L28" s="5" t="s">
        <v>56</v>
      </c>
      <c r="M28" s="13"/>
      <c r="N28" s="5" t="s">
        <v>56</v>
      </c>
      <c r="O28" s="5" t="s">
        <v>56</v>
      </c>
      <c r="P28" s="1"/>
    </row>
    <row r="29" spans="1:16" ht="51">
      <c r="A29" s="9">
        <v>2.1223780304037449E-11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1759</v>
      </c>
      <c r="P29" s="1"/>
    </row>
    <row r="30" spans="1:16" ht="15.2" customHeight="1">
      <c r="A30" s="31" t="s">
        <v>1760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1"/>
    </row>
    <row r="31" spans="1:16">
      <c r="A31" s="4">
        <v>2.1223780304037449E-11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56</v>
      </c>
      <c r="I31" s="4">
        <v>0</v>
      </c>
      <c r="J31" s="14"/>
      <c r="K31" s="5"/>
      <c r="L31" s="5" t="s">
        <v>56</v>
      </c>
      <c r="M31" s="13"/>
      <c r="N31" s="5" t="s">
        <v>56</v>
      </c>
      <c r="O31" s="5" t="s">
        <v>56</v>
      </c>
      <c r="P31" s="1"/>
    </row>
    <row r="32" spans="1:16" ht="38.25">
      <c r="A32" s="9">
        <v>2.1223780304037449E-11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1765</v>
      </c>
      <c r="P32" s="1"/>
    </row>
    <row r="33" spans="1:16" ht="25.5">
      <c r="A33" s="9">
        <v>2.8003100449006439E-2</v>
      </c>
      <c r="B33" s="10"/>
      <c r="C33" s="9">
        <v>13194.209536591999</v>
      </c>
      <c r="D33" s="10"/>
      <c r="E33" s="9">
        <v>12443898.699999999</v>
      </c>
      <c r="F33" s="9">
        <v>1.2208337747442159</v>
      </c>
      <c r="G33" s="10"/>
      <c r="H33" s="10"/>
      <c r="I33" s="9">
        <v>1.4207898451373873</v>
      </c>
      <c r="J33" s="10"/>
      <c r="K33" s="10"/>
      <c r="L33" s="10"/>
      <c r="M33" s="10"/>
      <c r="N33" s="10"/>
      <c r="O33" s="11" t="s">
        <v>682</v>
      </c>
      <c r="P33" s="1"/>
    </row>
    <row r="34" spans="1:16">
      <c r="A34" s="9">
        <v>2.8003100491453999E-2</v>
      </c>
      <c r="B34" s="10"/>
      <c r="C34" s="9">
        <v>13194.209556592001</v>
      </c>
      <c r="D34" s="10"/>
      <c r="E34" s="9">
        <v>12443898.699999999</v>
      </c>
      <c r="F34" s="9">
        <v>1.220833772893656</v>
      </c>
      <c r="G34" s="10"/>
      <c r="H34" s="10"/>
      <c r="I34" s="9">
        <v>1.4207898429837305</v>
      </c>
      <c r="J34" s="10"/>
      <c r="K34" s="10"/>
      <c r="L34" s="10"/>
      <c r="M34" s="10"/>
      <c r="N34" s="10"/>
      <c r="O34" s="11" t="s">
        <v>129</v>
      </c>
      <c r="P34" s="1"/>
    </row>
    <row r="35" spans="1:16" ht="15.2" customHeight="1">
      <c r="A35" s="31" t="s">
        <v>130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 ht="15.2" customHeight="1">
      <c r="A36" s="31" t="s">
        <v>677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"/>
    </row>
    <row r="37" spans="1:16" ht="15.2" customHeight="1">
      <c r="A37" s="31" t="s">
        <v>195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"/>
    </row>
    <row r="38" spans="1:16">
      <c r="A38" s="4">
        <v>2.1223780304037449E-11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56</v>
      </c>
      <c r="I38" s="4">
        <v>0</v>
      </c>
      <c r="J38" s="14"/>
      <c r="K38" s="5"/>
      <c r="L38" s="5" t="s">
        <v>56</v>
      </c>
      <c r="M38" s="13"/>
      <c r="N38" s="5" t="s">
        <v>56</v>
      </c>
      <c r="O38" s="5" t="s">
        <v>56</v>
      </c>
      <c r="P38" s="1"/>
    </row>
    <row r="39" spans="1:16">
      <c r="A39" s="9">
        <v>2.1223780304037449E-11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1735</v>
      </c>
      <c r="P39" s="1"/>
    </row>
    <row r="40" spans="1:16" ht="25.5">
      <c r="A40" s="9">
        <v>2.1223780304037449E-11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678</v>
      </c>
      <c r="P40" s="1"/>
    </row>
    <row r="41" spans="1:16" ht="15.2" customHeight="1">
      <c r="A41" s="31" t="s">
        <v>679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1"/>
    </row>
    <row r="42" spans="1:16" ht="15.2" customHeight="1">
      <c r="A42" s="31" t="s">
        <v>195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1"/>
    </row>
    <row r="43" spans="1:16">
      <c r="A43" s="4">
        <v>2.1223780304037449E-11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56</v>
      </c>
      <c r="I43" s="4">
        <v>0</v>
      </c>
      <c r="J43" s="14"/>
      <c r="K43" s="5"/>
      <c r="L43" s="5" t="s">
        <v>56</v>
      </c>
      <c r="M43" s="13"/>
      <c r="N43" s="5" t="s">
        <v>56</v>
      </c>
      <c r="O43" s="5" t="s">
        <v>56</v>
      </c>
      <c r="P43" s="1"/>
    </row>
    <row r="44" spans="1:16">
      <c r="A44" s="9">
        <v>2.1223780304037449E-11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672</v>
      </c>
      <c r="P44" s="1"/>
    </row>
    <row r="45" spans="1:16" ht="25.5">
      <c r="A45" s="9">
        <v>2.1223780304037449E-11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680</v>
      </c>
      <c r="P45" s="1"/>
    </row>
    <row r="46" spans="1:16" ht="15.2" customHeight="1">
      <c r="A46" s="31" t="s">
        <v>681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"/>
    </row>
    <row r="47" spans="1:16" ht="15.2" customHeight="1">
      <c r="A47" s="31" t="s">
        <v>1762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1"/>
    </row>
    <row r="48" spans="1:16">
      <c r="A48" s="4">
        <v>2.1223780304037449E-11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56</v>
      </c>
      <c r="I48" s="4">
        <v>0</v>
      </c>
      <c r="J48" s="14"/>
      <c r="K48" s="5"/>
      <c r="L48" s="5" t="s">
        <v>56</v>
      </c>
      <c r="M48" s="13"/>
      <c r="N48" s="5" t="s">
        <v>56</v>
      </c>
      <c r="O48" s="5" t="s">
        <v>56</v>
      </c>
      <c r="P48" s="1"/>
    </row>
    <row r="49" spans="1:16" ht="51">
      <c r="A49" s="9">
        <v>2.1223780304037449E-11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1755</v>
      </c>
      <c r="P49" s="1"/>
    </row>
    <row r="50" spans="1:16" ht="15.2" customHeight="1">
      <c r="A50" s="31" t="s">
        <v>1766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1"/>
    </row>
    <row r="51" spans="1:16">
      <c r="A51" s="4">
        <v>2.1223780304037449E-11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56</v>
      </c>
      <c r="I51" s="4">
        <v>0</v>
      </c>
      <c r="J51" s="14"/>
      <c r="K51" s="5"/>
      <c r="L51" s="5" t="s">
        <v>56</v>
      </c>
      <c r="M51" s="13"/>
      <c r="N51" s="5" t="s">
        <v>56</v>
      </c>
      <c r="O51" s="5" t="s">
        <v>56</v>
      </c>
      <c r="P51" s="1"/>
    </row>
    <row r="52" spans="1:16" ht="51">
      <c r="A52" s="9">
        <v>2.1223780304037449E-11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1757</v>
      </c>
      <c r="P52" s="1"/>
    </row>
    <row r="53" spans="1:16" ht="15.2" customHeight="1">
      <c r="A53" s="31" t="s">
        <v>1758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1"/>
    </row>
    <row r="54" spans="1:16">
      <c r="A54" s="4">
        <v>2.1223780304037449E-11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56</v>
      </c>
      <c r="I54" s="4">
        <v>0</v>
      </c>
      <c r="J54" s="14"/>
      <c r="K54" s="5"/>
      <c r="L54" s="5" t="s">
        <v>56</v>
      </c>
      <c r="M54" s="13"/>
      <c r="N54" s="5" t="s">
        <v>56</v>
      </c>
      <c r="O54" s="5" t="s">
        <v>56</v>
      </c>
      <c r="P54" s="1"/>
    </row>
    <row r="55" spans="1:16" ht="51">
      <c r="A55" s="9">
        <v>2.1223780304037449E-11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1767</v>
      </c>
      <c r="P55" s="1"/>
    </row>
    <row r="56" spans="1:16" ht="15.2" customHeight="1">
      <c r="A56" s="31" t="s">
        <v>1768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1"/>
    </row>
    <row r="57" spans="1:16">
      <c r="A57" s="4">
        <v>2.1223780304037449E-11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56</v>
      </c>
      <c r="I57" s="4">
        <v>0</v>
      </c>
      <c r="J57" s="14"/>
      <c r="K57" s="5"/>
      <c r="L57" s="5" t="s">
        <v>56</v>
      </c>
      <c r="M57" s="13"/>
      <c r="N57" s="5" t="s">
        <v>56</v>
      </c>
      <c r="O57" s="5" t="s">
        <v>56</v>
      </c>
      <c r="P57" s="1"/>
    </row>
    <row r="58" spans="1:16" ht="38.25">
      <c r="A58" s="9">
        <v>2.1223780304037449E-11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1761</v>
      </c>
      <c r="P58" s="1"/>
    </row>
    <row r="59" spans="1:16" ht="25.5">
      <c r="A59" s="9">
        <v>8.4895121216149797E-11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682</v>
      </c>
      <c r="P59" s="1"/>
    </row>
    <row r="60" spans="1:16">
      <c r="A60" s="9">
        <v>1.273426818242247E-10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135</v>
      </c>
      <c r="P60" s="1"/>
    </row>
    <row r="61" spans="1:16" ht="25.5">
      <c r="A61" s="6">
        <v>2.800310061879668E-2</v>
      </c>
      <c r="B61" s="12"/>
      <c r="C61" s="6">
        <v>13194.209616591999</v>
      </c>
      <c r="D61" s="12"/>
      <c r="E61" s="6">
        <v>12443898.699999999</v>
      </c>
      <c r="F61" s="6">
        <v>1.2208337673419762</v>
      </c>
      <c r="G61" s="12"/>
      <c r="H61" s="12"/>
      <c r="I61" s="6">
        <v>1.4207898365227609</v>
      </c>
      <c r="J61" s="12"/>
      <c r="K61" s="12"/>
      <c r="L61" s="12"/>
      <c r="M61" s="12"/>
      <c r="N61" s="12"/>
      <c r="O61" s="7" t="s">
        <v>683</v>
      </c>
      <c r="P61" s="1"/>
    </row>
    <row r="62" spans="1:16" ht="36" customHeight="1">
      <c r="A62" s="30" t="s">
        <v>32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6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1453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140</v>
      </c>
      <c r="D6" s="3" t="s">
        <v>141</v>
      </c>
      <c r="E6" s="3" t="s">
        <v>46</v>
      </c>
      <c r="F6" s="3" t="s">
        <v>1454</v>
      </c>
      <c r="G6" s="3" t="s">
        <v>35</v>
      </c>
      <c r="H6" s="3" t="s">
        <v>142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1455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2.1223780304037449E-11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5"/>
      <c r="J9" s="5" t="s">
        <v>56</v>
      </c>
      <c r="K9" s="5" t="s">
        <v>56</v>
      </c>
      <c r="L9" s="5" t="s">
        <v>56</v>
      </c>
      <c r="M9" s="1"/>
    </row>
    <row r="10" spans="1:13" ht="25.5">
      <c r="A10" s="9">
        <v>2.1223780304037449E-11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1456</v>
      </c>
      <c r="M10" s="1"/>
    </row>
    <row r="11" spans="1:13" ht="15.2" customHeight="1">
      <c r="A11" s="31" t="s">
        <v>1457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</row>
    <row r="12" spans="1:13">
      <c r="A12" s="4">
        <v>2.1223780304037449E-11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5"/>
      <c r="J12" s="5" t="s">
        <v>56</v>
      </c>
      <c r="K12" s="5" t="s">
        <v>56</v>
      </c>
      <c r="L12" s="5" t="s">
        <v>56</v>
      </c>
      <c r="M12" s="1"/>
    </row>
    <row r="13" spans="1:13" ht="25.5">
      <c r="A13" s="9">
        <v>2.1223780304037449E-11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1458</v>
      </c>
      <c r="M13" s="1"/>
    </row>
    <row r="14" spans="1:13" ht="15.2" customHeight="1">
      <c r="A14" s="31" t="s">
        <v>1459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</row>
    <row r="15" spans="1:13">
      <c r="A15" s="4">
        <v>2.1223780304037449E-11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5"/>
      <c r="J15" s="5" t="s">
        <v>56</v>
      </c>
      <c r="K15" s="5" t="s">
        <v>56</v>
      </c>
      <c r="L15" s="5" t="s">
        <v>56</v>
      </c>
      <c r="M15" s="1"/>
    </row>
    <row r="16" spans="1:13" ht="25.5">
      <c r="A16" s="9">
        <v>2.1223780304037449E-11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1460</v>
      </c>
      <c r="M16" s="1"/>
    </row>
    <row r="17" spans="1:13" ht="15.2" customHeight="1">
      <c r="A17" s="31" t="s">
        <v>1461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</row>
    <row r="18" spans="1:13">
      <c r="A18" s="4">
        <v>0.14359132121780355</v>
      </c>
      <c r="B18" s="4">
        <v>67655.864865170995</v>
      </c>
      <c r="C18" s="4">
        <v>113.27</v>
      </c>
      <c r="D18" s="4">
        <v>59729729.729999997</v>
      </c>
      <c r="E18" s="4">
        <v>2.1805893641710301</v>
      </c>
      <c r="F18" s="4">
        <v>3.57918</v>
      </c>
      <c r="G18" s="5" t="s">
        <v>54</v>
      </c>
      <c r="H18" s="4">
        <v>6.5695098309484248</v>
      </c>
      <c r="I18" s="5" t="s">
        <v>97</v>
      </c>
      <c r="J18" s="5" t="s">
        <v>103</v>
      </c>
      <c r="K18" s="5" t="s">
        <v>1462</v>
      </c>
      <c r="L18" s="5" t="s">
        <v>1463</v>
      </c>
      <c r="M18" s="1"/>
    </row>
    <row r="19" spans="1:13">
      <c r="A19" s="4">
        <v>1.2856765233472914E-2</v>
      </c>
      <c r="B19" s="4">
        <v>6057.716886104</v>
      </c>
      <c r="C19" s="4">
        <v>154.57</v>
      </c>
      <c r="D19" s="4">
        <v>3919076.72</v>
      </c>
      <c r="E19" s="4">
        <v>5.9172726737260799</v>
      </c>
      <c r="F19" s="4">
        <v>7.0042999999999997</v>
      </c>
      <c r="G19" s="5" t="s">
        <v>54</v>
      </c>
      <c r="H19" s="4">
        <v>6.4679868275789589</v>
      </c>
      <c r="I19" s="5" t="s">
        <v>263</v>
      </c>
      <c r="J19" s="5" t="s">
        <v>974</v>
      </c>
      <c r="K19" s="5" t="s">
        <v>1464</v>
      </c>
      <c r="L19" s="5" t="s">
        <v>1465</v>
      </c>
      <c r="M19" s="1"/>
    </row>
    <row r="20" spans="1:13">
      <c r="A20" s="4">
        <v>4.923719321981826E-4</v>
      </c>
      <c r="B20" s="4">
        <v>231.990684574</v>
      </c>
      <c r="C20" s="4">
        <v>153.83000000000001</v>
      </c>
      <c r="D20" s="4">
        <v>150809.78</v>
      </c>
      <c r="E20" s="4">
        <v>5.9185839747190503</v>
      </c>
      <c r="F20" s="4">
        <v>7.0042999999999997</v>
      </c>
      <c r="G20" s="5" t="s">
        <v>54</v>
      </c>
      <c r="H20" s="4">
        <v>6.467802636424838</v>
      </c>
      <c r="I20" s="5" t="s">
        <v>263</v>
      </c>
      <c r="J20" s="5" t="s">
        <v>974</v>
      </c>
      <c r="K20" s="5" t="s">
        <v>1466</v>
      </c>
      <c r="L20" s="5" t="s">
        <v>1465</v>
      </c>
      <c r="M20" s="1"/>
    </row>
    <row r="21" spans="1:13">
      <c r="A21" s="4">
        <v>5.5921902000827615E-3</v>
      </c>
      <c r="B21" s="4">
        <v>2634.8699995820002</v>
      </c>
      <c r="C21" s="4">
        <v>155.29</v>
      </c>
      <c r="D21" s="4">
        <v>1696741.58</v>
      </c>
      <c r="E21" s="4">
        <v>5.9183217145204496</v>
      </c>
      <c r="F21" s="4">
        <v>7.0042999999999997</v>
      </c>
      <c r="G21" s="5" t="s">
        <v>54</v>
      </c>
      <c r="H21" s="4">
        <v>6.4679281663540111</v>
      </c>
      <c r="I21" s="5" t="s">
        <v>263</v>
      </c>
      <c r="J21" s="5" t="s">
        <v>974</v>
      </c>
      <c r="K21" s="5" t="s">
        <v>1467</v>
      </c>
      <c r="L21" s="5" t="s">
        <v>1465</v>
      </c>
      <c r="M21" s="1"/>
    </row>
    <row r="22" spans="1:13">
      <c r="A22" s="4">
        <v>6.3424214115840039E-3</v>
      </c>
      <c r="B22" s="4">
        <v>2988.3561367140001</v>
      </c>
      <c r="C22" s="4">
        <v>153.69</v>
      </c>
      <c r="D22" s="4">
        <v>1944405.06</v>
      </c>
      <c r="E22" s="4">
        <v>5.9183217145204496</v>
      </c>
      <c r="F22" s="4">
        <v>7.0042999999999997</v>
      </c>
      <c r="G22" s="5" t="s">
        <v>54</v>
      </c>
      <c r="H22" s="4">
        <v>6.4678861361080866</v>
      </c>
      <c r="I22" s="5" t="s">
        <v>263</v>
      </c>
      <c r="J22" s="5" t="s">
        <v>974</v>
      </c>
      <c r="K22" s="5" t="s">
        <v>1468</v>
      </c>
      <c r="L22" s="5" t="s">
        <v>1465</v>
      </c>
      <c r="M22" s="1"/>
    </row>
    <row r="23" spans="1:13">
      <c r="A23" s="4">
        <v>7.4015437299331209E-3</v>
      </c>
      <c r="B23" s="4">
        <v>3487.3823719920001</v>
      </c>
      <c r="C23" s="4">
        <v>153.69</v>
      </c>
      <c r="D23" s="4">
        <v>2269101.6800000002</v>
      </c>
      <c r="E23" s="4">
        <v>5.9183217145204496</v>
      </c>
      <c r="F23" s="4">
        <v>7.0042999999999997</v>
      </c>
      <c r="G23" s="5" t="s">
        <v>54</v>
      </c>
      <c r="H23" s="4">
        <v>6.4678979323099721</v>
      </c>
      <c r="I23" s="5" t="s">
        <v>263</v>
      </c>
      <c r="J23" s="5" t="s">
        <v>974</v>
      </c>
      <c r="K23" s="5" t="s">
        <v>1469</v>
      </c>
      <c r="L23" s="5" t="s">
        <v>1465</v>
      </c>
      <c r="M23" s="1"/>
    </row>
    <row r="24" spans="1:13">
      <c r="A24" s="4">
        <v>7.5037344731635341E-3</v>
      </c>
      <c r="B24" s="4">
        <v>3535.5315432359998</v>
      </c>
      <c r="C24" s="4">
        <v>153.69</v>
      </c>
      <c r="D24" s="4">
        <v>2300430.44</v>
      </c>
      <c r="E24" s="4">
        <v>5.9183217145204496</v>
      </c>
      <c r="F24" s="4">
        <v>7.0042999999999997</v>
      </c>
      <c r="G24" s="5" t="s">
        <v>54</v>
      </c>
      <c r="H24" s="4">
        <v>6.4678854976194682</v>
      </c>
      <c r="I24" s="5" t="s">
        <v>263</v>
      </c>
      <c r="J24" s="5" t="s">
        <v>974</v>
      </c>
      <c r="K24" s="5" t="s">
        <v>1470</v>
      </c>
      <c r="L24" s="5" t="s">
        <v>1465</v>
      </c>
      <c r="M24" s="1"/>
    </row>
    <row r="25" spans="1:13">
      <c r="A25" s="4">
        <v>7.1032163315715262E-3</v>
      </c>
      <c r="B25" s="4">
        <v>3346.8195721100001</v>
      </c>
      <c r="C25" s="4">
        <v>154.9</v>
      </c>
      <c r="D25" s="4">
        <v>2160632.39</v>
      </c>
      <c r="E25" s="4">
        <v>5.9180594543218596</v>
      </c>
      <c r="F25" s="4">
        <v>7.0042999999999997</v>
      </c>
      <c r="G25" s="5" t="s">
        <v>54</v>
      </c>
      <c r="H25" s="4">
        <v>6.4679196322681625</v>
      </c>
      <c r="I25" s="5" t="s">
        <v>263</v>
      </c>
      <c r="J25" s="5" t="s">
        <v>974</v>
      </c>
      <c r="K25" s="5" t="s">
        <v>1471</v>
      </c>
      <c r="L25" s="5" t="s">
        <v>1465</v>
      </c>
      <c r="M25" s="1"/>
    </row>
    <row r="26" spans="1:13">
      <c r="A26" s="4">
        <v>1.7772544411029973E-3</v>
      </c>
      <c r="B26" s="4">
        <v>837.38825771999996</v>
      </c>
      <c r="C26" s="4">
        <v>152.6</v>
      </c>
      <c r="D26" s="4">
        <v>548747.22</v>
      </c>
      <c r="E26" s="4">
        <v>5.9180594543218596</v>
      </c>
      <c r="F26" s="4">
        <v>7.0042999999999997</v>
      </c>
      <c r="G26" s="5" t="s">
        <v>54</v>
      </c>
      <c r="H26" s="4">
        <v>6.4679000409297505</v>
      </c>
      <c r="I26" s="5" t="s">
        <v>263</v>
      </c>
      <c r="J26" s="5" t="s">
        <v>974</v>
      </c>
      <c r="K26" s="5" t="s">
        <v>1472</v>
      </c>
      <c r="L26" s="5" t="s">
        <v>1465</v>
      </c>
      <c r="M26" s="1"/>
    </row>
    <row r="27" spans="1:13">
      <c r="A27" s="4">
        <v>2.2807373618177688E-2</v>
      </c>
      <c r="B27" s="4">
        <v>10746.141022690001</v>
      </c>
      <c r="C27" s="4">
        <v>151.1</v>
      </c>
      <c r="D27" s="4">
        <v>7111939.79</v>
      </c>
      <c r="E27" s="4">
        <v>5.9183217145204496</v>
      </c>
      <c r="F27" s="4">
        <v>7.0042999999999997</v>
      </c>
      <c r="G27" s="5" t="s">
        <v>54</v>
      </c>
      <c r="H27" s="4">
        <v>6.4679400565476053</v>
      </c>
      <c r="I27" s="5" t="s">
        <v>263</v>
      </c>
      <c r="J27" s="5" t="s">
        <v>974</v>
      </c>
      <c r="K27" s="5" t="s">
        <v>1473</v>
      </c>
      <c r="L27" s="5" t="s">
        <v>1465</v>
      </c>
      <c r="M27" s="1"/>
    </row>
    <row r="28" spans="1:13">
      <c r="A28" s="4">
        <v>1.5193381536181593E-2</v>
      </c>
      <c r="B28" s="4">
        <v>7158.6594464</v>
      </c>
      <c r="C28" s="4">
        <v>151.55000000000001</v>
      </c>
      <c r="D28" s="4">
        <v>4723628.8</v>
      </c>
      <c r="E28" s="4">
        <v>5.9180594543218596</v>
      </c>
      <c r="F28" s="4">
        <v>7.0042999999999997</v>
      </c>
      <c r="G28" s="5" t="s">
        <v>54</v>
      </c>
      <c r="H28" s="4">
        <v>6.4678962907518853</v>
      </c>
      <c r="I28" s="5" t="s">
        <v>263</v>
      </c>
      <c r="J28" s="5" t="s">
        <v>974</v>
      </c>
      <c r="K28" s="5" t="s">
        <v>1474</v>
      </c>
      <c r="L28" s="5" t="s">
        <v>1465</v>
      </c>
      <c r="M28" s="1"/>
    </row>
    <row r="29" spans="1:13">
      <c r="A29" s="4">
        <v>1.1068613986119693E-2</v>
      </c>
      <c r="B29" s="4">
        <v>5215.1943845810001</v>
      </c>
      <c r="C29" s="4">
        <v>148.91</v>
      </c>
      <c r="D29" s="4">
        <v>3502245.91</v>
      </c>
      <c r="E29" s="4">
        <v>5.9185839747190503</v>
      </c>
      <c r="F29" s="4">
        <v>7.0042999999999997</v>
      </c>
      <c r="G29" s="5" t="s">
        <v>54</v>
      </c>
      <c r="H29" s="4">
        <v>6.467810742103933</v>
      </c>
      <c r="I29" s="5" t="s">
        <v>263</v>
      </c>
      <c r="J29" s="5" t="s">
        <v>974</v>
      </c>
      <c r="K29" s="5" t="s">
        <v>1475</v>
      </c>
      <c r="L29" s="5" t="s">
        <v>1465</v>
      </c>
      <c r="M29" s="1"/>
    </row>
    <row r="30" spans="1:13">
      <c r="A30" s="4">
        <v>8.3624899069837839E-3</v>
      </c>
      <c r="B30" s="4">
        <v>3940.150994398</v>
      </c>
      <c r="C30" s="4">
        <v>144.58000000000001</v>
      </c>
      <c r="D30" s="4">
        <v>2725239.31</v>
      </c>
      <c r="E30" s="4">
        <v>5.9183217145204496</v>
      </c>
      <c r="F30" s="4">
        <v>7.0042999999999997</v>
      </c>
      <c r="G30" s="5" t="s">
        <v>54</v>
      </c>
      <c r="H30" s="4">
        <v>6.4679304376210318</v>
      </c>
      <c r="I30" s="5" t="s">
        <v>263</v>
      </c>
      <c r="J30" s="5" t="s">
        <v>974</v>
      </c>
      <c r="K30" s="5" t="s">
        <v>1476</v>
      </c>
      <c r="L30" s="5" t="s">
        <v>1465</v>
      </c>
      <c r="M30" s="1"/>
    </row>
    <row r="31" spans="1:13">
      <c r="A31" s="4">
        <v>1.0240569229453626E-2</v>
      </c>
      <c r="B31" s="4">
        <v>4825.0448707790001</v>
      </c>
      <c r="C31" s="4">
        <v>142.31</v>
      </c>
      <c r="D31" s="4">
        <v>3390517.09</v>
      </c>
      <c r="E31" s="4">
        <v>5.9185839747190503</v>
      </c>
      <c r="F31" s="4">
        <v>7.0042999999999997</v>
      </c>
      <c r="G31" s="5" t="s">
        <v>54</v>
      </c>
      <c r="H31" s="4">
        <v>6.4678151661377559</v>
      </c>
      <c r="I31" s="5" t="s">
        <v>263</v>
      </c>
      <c r="J31" s="5" t="s">
        <v>974</v>
      </c>
      <c r="K31" s="5" t="s">
        <v>1477</v>
      </c>
      <c r="L31" s="5" t="s">
        <v>1465</v>
      </c>
      <c r="M31" s="1"/>
    </row>
    <row r="32" spans="1:13">
      <c r="A32" s="4">
        <v>9.8433940686885307E-3</v>
      </c>
      <c r="B32" s="4">
        <v>4637.9080105800003</v>
      </c>
      <c r="C32" s="4">
        <v>142.05000000000001</v>
      </c>
      <c r="D32" s="4">
        <v>3264982.76</v>
      </c>
      <c r="E32" s="4">
        <v>5.9183217145204496</v>
      </c>
      <c r="F32" s="4">
        <v>7.0042999999999997</v>
      </c>
      <c r="G32" s="5" t="s">
        <v>54</v>
      </c>
      <c r="H32" s="4">
        <v>6.4678475333357355</v>
      </c>
      <c r="I32" s="5" t="s">
        <v>263</v>
      </c>
      <c r="J32" s="5" t="s">
        <v>974</v>
      </c>
      <c r="K32" s="5" t="s">
        <v>1478</v>
      </c>
      <c r="L32" s="5" t="s">
        <v>1465</v>
      </c>
      <c r="M32" s="1"/>
    </row>
    <row r="33" spans="1:13">
      <c r="A33" s="4">
        <v>8.646535667940566E-3</v>
      </c>
      <c r="B33" s="4">
        <v>4073.9847209479999</v>
      </c>
      <c r="C33" s="4">
        <v>141.62</v>
      </c>
      <c r="D33" s="4">
        <v>2876701.54</v>
      </c>
      <c r="E33" s="4">
        <v>5.9183217145204496</v>
      </c>
      <c r="F33" s="4">
        <v>7.0042999999999997</v>
      </c>
      <c r="G33" s="5" t="s">
        <v>54</v>
      </c>
      <c r="H33" s="4">
        <v>6.4678658424242848</v>
      </c>
      <c r="I33" s="5" t="s">
        <v>263</v>
      </c>
      <c r="J33" s="5" t="s">
        <v>974</v>
      </c>
      <c r="K33" s="5" t="s">
        <v>1479</v>
      </c>
      <c r="L33" s="5" t="s">
        <v>1465</v>
      </c>
      <c r="M33" s="1"/>
    </row>
    <row r="34" spans="1:13">
      <c r="A34" s="4">
        <v>9.008599900408731E-3</v>
      </c>
      <c r="B34" s="4">
        <v>4244.5783792319999</v>
      </c>
      <c r="C34" s="4">
        <v>142.32</v>
      </c>
      <c r="D34" s="4">
        <v>2982418.76</v>
      </c>
      <c r="E34" s="4">
        <v>5.9180594543218596</v>
      </c>
      <c r="F34" s="4">
        <v>7.0042999999999997</v>
      </c>
      <c r="G34" s="5" t="s">
        <v>54</v>
      </c>
      <c r="H34" s="4">
        <v>6.4679273380172964</v>
      </c>
      <c r="I34" s="5" t="s">
        <v>263</v>
      </c>
      <c r="J34" s="5" t="s">
        <v>974</v>
      </c>
      <c r="K34" s="5" t="s">
        <v>1480</v>
      </c>
      <c r="L34" s="5" t="s">
        <v>1465</v>
      </c>
      <c r="M34" s="1"/>
    </row>
    <row r="35" spans="1:13">
      <c r="A35" s="4">
        <v>6.4604144043119236E-3</v>
      </c>
      <c r="B35" s="4">
        <v>3043.950847476</v>
      </c>
      <c r="C35" s="4">
        <v>143.88</v>
      </c>
      <c r="D35" s="4">
        <v>2115617.77</v>
      </c>
      <c r="E35" s="4">
        <v>5.9180594543218596</v>
      </c>
      <c r="F35" s="4">
        <v>7.0042999999999997</v>
      </c>
      <c r="G35" s="5" t="s">
        <v>54</v>
      </c>
      <c r="H35" s="4">
        <v>6.4679653498274599</v>
      </c>
      <c r="I35" s="5" t="s">
        <v>263</v>
      </c>
      <c r="J35" s="5" t="s">
        <v>974</v>
      </c>
      <c r="K35" s="5" t="s">
        <v>1481</v>
      </c>
      <c r="L35" s="5" t="s">
        <v>1465</v>
      </c>
      <c r="M35" s="1"/>
    </row>
    <row r="36" spans="1:13">
      <c r="A36" s="4">
        <v>3.9208464111015412E-3</v>
      </c>
      <c r="B36" s="4">
        <v>1847.383621077</v>
      </c>
      <c r="C36" s="4">
        <v>144.88999999999999</v>
      </c>
      <c r="D36" s="4">
        <v>1275024.93</v>
      </c>
      <c r="E36" s="4">
        <v>5.9183217145204496</v>
      </c>
      <c r="F36" s="4">
        <v>7.0042999999999997</v>
      </c>
      <c r="G36" s="5" t="s">
        <v>54</v>
      </c>
      <c r="H36" s="4">
        <v>6.4678572701843695</v>
      </c>
      <c r="I36" s="5" t="s">
        <v>263</v>
      </c>
      <c r="J36" s="5" t="s">
        <v>974</v>
      </c>
      <c r="K36" s="5" t="s">
        <v>1482</v>
      </c>
      <c r="L36" s="5" t="s">
        <v>1465</v>
      </c>
      <c r="M36" s="1"/>
    </row>
    <row r="37" spans="1:13">
      <c r="A37" s="4">
        <v>3.9545597050391502E-3</v>
      </c>
      <c r="B37" s="4">
        <v>1863.2683001749999</v>
      </c>
      <c r="C37" s="4">
        <v>145.33000000000001</v>
      </c>
      <c r="D37" s="4">
        <v>1282094.75</v>
      </c>
      <c r="E37" s="4">
        <v>5.9180594543218596</v>
      </c>
      <c r="F37" s="4">
        <v>7.0042999999999997</v>
      </c>
      <c r="G37" s="5" t="s">
        <v>54</v>
      </c>
      <c r="H37" s="4">
        <v>6.4679095569367098</v>
      </c>
      <c r="I37" s="5" t="s">
        <v>263</v>
      </c>
      <c r="J37" s="5" t="s">
        <v>974</v>
      </c>
      <c r="K37" s="5" t="s">
        <v>1483</v>
      </c>
      <c r="L37" s="5" t="s">
        <v>1465</v>
      </c>
      <c r="M37" s="1"/>
    </row>
    <row r="38" spans="1:13">
      <c r="A38" s="4">
        <v>2.0140130225811154E-2</v>
      </c>
      <c r="B38" s="4">
        <v>9489.4170300000005</v>
      </c>
      <c r="C38" s="4">
        <v>111.61</v>
      </c>
      <c r="D38" s="4">
        <v>8502300</v>
      </c>
      <c r="E38" s="4">
        <v>3.8671847013235099</v>
      </c>
      <c r="F38" s="4">
        <v>6.9749999999999996</v>
      </c>
      <c r="G38" s="5" t="s">
        <v>37</v>
      </c>
      <c r="H38" s="4">
        <v>3.4652427562227364</v>
      </c>
      <c r="I38" s="5" t="s">
        <v>249</v>
      </c>
      <c r="J38" s="5" t="s">
        <v>98</v>
      </c>
      <c r="K38" s="5" t="s">
        <v>1484</v>
      </c>
      <c r="L38" s="5" t="s">
        <v>1485</v>
      </c>
      <c r="M38" s="1"/>
    </row>
    <row r="39" spans="1:13">
      <c r="A39" s="4">
        <v>1.3407509214539641E-2</v>
      </c>
      <c r="B39" s="4">
        <v>6317.2107053846103</v>
      </c>
      <c r="C39" s="4">
        <v>111.33</v>
      </c>
      <c r="D39" s="4">
        <v>5674311.2417000001</v>
      </c>
      <c r="E39" s="4">
        <v>4.4758906222581798</v>
      </c>
      <c r="F39" s="4">
        <v>7.5250000000000004</v>
      </c>
      <c r="G39" s="5" t="s">
        <v>38</v>
      </c>
      <c r="H39" s="4">
        <v>3.4303457801781039</v>
      </c>
      <c r="I39" s="5" t="s">
        <v>249</v>
      </c>
      <c r="J39" s="5" t="s">
        <v>98</v>
      </c>
      <c r="K39" s="5" t="s">
        <v>1486</v>
      </c>
      <c r="L39" s="5" t="s">
        <v>1487</v>
      </c>
      <c r="M39" s="1"/>
    </row>
    <row r="40" spans="1:13">
      <c r="A40" s="4">
        <v>6.0015544754741898E-2</v>
      </c>
      <c r="B40" s="4">
        <v>28277.5</v>
      </c>
      <c r="C40" s="4">
        <v>113.11</v>
      </c>
      <c r="D40" s="4">
        <v>25000000</v>
      </c>
      <c r="E40" s="4">
        <v>2.3497471922636</v>
      </c>
      <c r="F40" s="4">
        <v>4.0999999999999996</v>
      </c>
      <c r="G40" s="5" t="s">
        <v>54</v>
      </c>
      <c r="H40" s="4">
        <v>6.5359340037974718</v>
      </c>
      <c r="I40" s="5" t="s">
        <v>249</v>
      </c>
      <c r="J40" s="5" t="s">
        <v>98</v>
      </c>
      <c r="K40" s="5" t="s">
        <v>1488</v>
      </c>
      <c r="L40" s="5" t="s">
        <v>1489</v>
      </c>
      <c r="M40" s="1"/>
    </row>
    <row r="41" spans="1:13">
      <c r="A41" s="4">
        <v>4.3867835906968716E-2</v>
      </c>
      <c r="B41" s="4">
        <v>20669.190539361</v>
      </c>
      <c r="C41" s="4">
        <v>161.07</v>
      </c>
      <c r="D41" s="4">
        <v>12832427.23</v>
      </c>
      <c r="E41" s="4">
        <v>2.7898198055028902</v>
      </c>
      <c r="F41" s="4">
        <v>5.8534899999999999</v>
      </c>
      <c r="G41" s="5" t="s">
        <v>54</v>
      </c>
      <c r="H41" s="4">
        <v>7.4200978499200803</v>
      </c>
      <c r="I41" s="5" t="s">
        <v>263</v>
      </c>
      <c r="J41" s="5" t="s">
        <v>94</v>
      </c>
      <c r="K41" s="5" t="s">
        <v>1490</v>
      </c>
      <c r="L41" s="5" t="s">
        <v>1491</v>
      </c>
      <c r="M41" s="1"/>
    </row>
    <row r="42" spans="1:13">
      <c r="A42" s="4">
        <v>2.9529170840986784E-2</v>
      </c>
      <c r="B42" s="4">
        <v>13913.247507264001</v>
      </c>
      <c r="C42" s="4">
        <v>116.32</v>
      </c>
      <c r="D42" s="4">
        <v>11961182.52</v>
      </c>
      <c r="E42" s="4">
        <v>4.00198644340038</v>
      </c>
      <c r="F42" s="4">
        <v>5.36</v>
      </c>
      <c r="G42" s="5" t="s">
        <v>54</v>
      </c>
      <c r="H42" s="4">
        <v>8.3628707684266459</v>
      </c>
      <c r="I42" s="5" t="s">
        <v>263</v>
      </c>
      <c r="J42" s="5" t="s">
        <v>94</v>
      </c>
      <c r="K42" s="5" t="s">
        <v>1492</v>
      </c>
      <c r="L42" s="5" t="s">
        <v>1493</v>
      </c>
      <c r="M42" s="1"/>
    </row>
    <row r="43" spans="1:13">
      <c r="A43" s="4">
        <v>3.5272486088822178E-2</v>
      </c>
      <c r="B43" s="4">
        <v>16619.323034601999</v>
      </c>
      <c r="C43" s="4">
        <v>117.34</v>
      </c>
      <c r="D43" s="4">
        <v>14163391.029999999</v>
      </c>
      <c r="E43" s="4">
        <v>3.4966110407114002</v>
      </c>
      <c r="F43" s="4">
        <v>5.13</v>
      </c>
      <c r="G43" s="5" t="s">
        <v>54</v>
      </c>
      <c r="H43" s="4">
        <v>8.5153063185998228</v>
      </c>
      <c r="I43" s="5" t="s">
        <v>263</v>
      </c>
      <c r="J43" s="5" t="s">
        <v>94</v>
      </c>
      <c r="K43" s="5" t="s">
        <v>1494</v>
      </c>
      <c r="L43" s="5" t="s">
        <v>1493</v>
      </c>
      <c r="M43" s="1"/>
    </row>
    <row r="44" spans="1:13">
      <c r="A44" s="4">
        <v>5.7547608134592629E-2</v>
      </c>
      <c r="B44" s="4">
        <v>27114.683298735999</v>
      </c>
      <c r="C44" s="4">
        <v>115.82</v>
      </c>
      <c r="D44" s="4">
        <v>23411054.48</v>
      </c>
      <c r="E44" s="4">
        <v>3.7740823308229401</v>
      </c>
      <c r="F44" s="4">
        <v>4.9800000000000004</v>
      </c>
      <c r="G44" s="5" t="s">
        <v>54</v>
      </c>
      <c r="H44" s="4">
        <v>8.4715125466596906</v>
      </c>
      <c r="I44" s="5" t="s">
        <v>263</v>
      </c>
      <c r="J44" s="5" t="s">
        <v>94</v>
      </c>
      <c r="K44" s="5" t="s">
        <v>1495</v>
      </c>
      <c r="L44" s="5" t="s">
        <v>1493</v>
      </c>
      <c r="M44" s="1"/>
    </row>
    <row r="45" spans="1:13">
      <c r="A45" s="4">
        <v>1.5306972219656467E-2</v>
      </c>
      <c r="B45" s="4">
        <v>7212.179922888</v>
      </c>
      <c r="C45" s="4">
        <v>117.62</v>
      </c>
      <c r="D45" s="4">
        <v>6131763.2400000002</v>
      </c>
      <c r="E45" s="4">
        <v>3.2034041386842702</v>
      </c>
      <c r="F45" s="4">
        <v>4.8499999999999996</v>
      </c>
      <c r="G45" s="5" t="s">
        <v>54</v>
      </c>
      <c r="H45" s="4">
        <v>8.6273393512215435</v>
      </c>
      <c r="I45" s="5" t="s">
        <v>263</v>
      </c>
      <c r="J45" s="5" t="s">
        <v>94</v>
      </c>
      <c r="K45" s="5" t="s">
        <v>1496</v>
      </c>
      <c r="L45" s="5" t="s">
        <v>1493</v>
      </c>
      <c r="M45" s="1"/>
    </row>
    <row r="46" spans="1:13">
      <c r="A46" s="4">
        <v>9.9744945077651689E-3</v>
      </c>
      <c r="B46" s="4">
        <v>4699.6785515479996</v>
      </c>
      <c r="C46" s="4">
        <v>117.82</v>
      </c>
      <c r="D46" s="4">
        <v>3988863.14</v>
      </c>
      <c r="E46" s="4">
        <v>3.1832101033926001</v>
      </c>
      <c r="F46" s="4">
        <v>4.8499999999999996</v>
      </c>
      <c r="G46" s="5" t="s">
        <v>54</v>
      </c>
      <c r="H46" s="4">
        <v>8.6320960616395173</v>
      </c>
      <c r="I46" s="5" t="s">
        <v>263</v>
      </c>
      <c r="J46" s="5" t="s">
        <v>94</v>
      </c>
      <c r="K46" s="5" t="s">
        <v>1497</v>
      </c>
      <c r="L46" s="5" t="s">
        <v>1493</v>
      </c>
      <c r="M46" s="1"/>
    </row>
    <row r="47" spans="1:13">
      <c r="A47" s="4">
        <v>2.5684208414386688E-2</v>
      </c>
      <c r="B47" s="4">
        <v>12101.618112538001</v>
      </c>
      <c r="C47" s="4">
        <v>117.01</v>
      </c>
      <c r="D47" s="4">
        <v>10342379.380000001</v>
      </c>
      <c r="E47" s="4">
        <v>3.27526343309879</v>
      </c>
      <c r="F47" s="4">
        <v>4.8600000000000003</v>
      </c>
      <c r="G47" s="5" t="s">
        <v>54</v>
      </c>
      <c r="H47" s="4">
        <v>8.6084434388917241</v>
      </c>
      <c r="I47" s="5" t="s">
        <v>263</v>
      </c>
      <c r="J47" s="5" t="s">
        <v>94</v>
      </c>
      <c r="K47" s="5" t="s">
        <v>1498</v>
      </c>
      <c r="L47" s="5" t="s">
        <v>1493</v>
      </c>
      <c r="M47" s="1"/>
    </row>
    <row r="48" spans="1:13">
      <c r="A48" s="4">
        <v>1.9800854350049298E-2</v>
      </c>
      <c r="B48" s="4">
        <v>9329.5605525480005</v>
      </c>
      <c r="C48" s="4">
        <v>116.18</v>
      </c>
      <c r="D48" s="4">
        <v>8030263.8600000003</v>
      </c>
      <c r="E48" s="4">
        <v>3.2249094749689098</v>
      </c>
      <c r="F48" s="4">
        <v>4.8499999999999996</v>
      </c>
      <c r="G48" s="5" t="s">
        <v>54</v>
      </c>
      <c r="H48" s="4">
        <v>8.6221668667709999</v>
      </c>
      <c r="I48" s="5" t="s">
        <v>263</v>
      </c>
      <c r="J48" s="5" t="s">
        <v>94</v>
      </c>
      <c r="K48" s="5" t="s">
        <v>1499</v>
      </c>
      <c r="L48" s="5" t="s">
        <v>1493</v>
      </c>
      <c r="M48" s="1"/>
    </row>
    <row r="49" spans="1:13">
      <c r="A49" s="4">
        <v>6.755945947089761E-3</v>
      </c>
      <c r="B49" s="4">
        <v>3183.1963252109999</v>
      </c>
      <c r="C49" s="4">
        <v>101.39</v>
      </c>
      <c r="D49" s="4">
        <v>3139556.49</v>
      </c>
      <c r="E49" s="4">
        <v>4.8317777117490799</v>
      </c>
      <c r="F49" s="4">
        <v>4.8499999999999996</v>
      </c>
      <c r="G49" s="5" t="s">
        <v>54</v>
      </c>
      <c r="H49" s="4">
        <v>8.2427061150701384</v>
      </c>
      <c r="I49" s="5" t="s">
        <v>263</v>
      </c>
      <c r="J49" s="5" t="s">
        <v>94</v>
      </c>
      <c r="K49" s="5" t="s">
        <v>1500</v>
      </c>
      <c r="L49" s="5" t="s">
        <v>1493</v>
      </c>
      <c r="M49" s="1"/>
    </row>
    <row r="50" spans="1:13">
      <c r="A50" s="4">
        <v>6.5952982439509249E-3</v>
      </c>
      <c r="B50" s="4">
        <v>3107.5040117600001</v>
      </c>
      <c r="C50" s="4">
        <v>109.49</v>
      </c>
      <c r="D50" s="4">
        <v>2838162.4</v>
      </c>
      <c r="E50" s="4">
        <v>4.3389907985925698</v>
      </c>
      <c r="F50" s="4">
        <v>5.35</v>
      </c>
      <c r="G50" s="5" t="s">
        <v>54</v>
      </c>
      <c r="H50" s="4">
        <v>8.1439073931932349</v>
      </c>
      <c r="I50" s="5" t="s">
        <v>263</v>
      </c>
      <c r="J50" s="5" t="s">
        <v>94</v>
      </c>
      <c r="K50" s="5" t="s">
        <v>1501</v>
      </c>
      <c r="L50" s="5" t="s">
        <v>1502</v>
      </c>
      <c r="M50" s="1"/>
    </row>
    <row r="51" spans="1:13">
      <c r="A51" s="4">
        <v>7.9208241917303884E-3</v>
      </c>
      <c r="B51" s="4">
        <v>3732.0515375969999</v>
      </c>
      <c r="C51" s="4">
        <v>109.49</v>
      </c>
      <c r="D51" s="4">
        <v>3408577.53</v>
      </c>
      <c r="E51" s="4">
        <v>4.3389907985925698</v>
      </c>
      <c r="F51" s="4">
        <v>5.35</v>
      </c>
      <c r="G51" s="5" t="s">
        <v>54</v>
      </c>
      <c r="H51" s="4">
        <v>8.1439073931932366</v>
      </c>
      <c r="I51" s="5" t="s">
        <v>263</v>
      </c>
      <c r="J51" s="5" t="s">
        <v>94</v>
      </c>
      <c r="K51" s="5" t="s">
        <v>1503</v>
      </c>
      <c r="L51" s="5" t="s">
        <v>1504</v>
      </c>
      <c r="M51" s="1"/>
    </row>
    <row r="52" spans="1:13">
      <c r="A52" s="4">
        <v>9.1558258808679266E-3</v>
      </c>
      <c r="B52" s="4">
        <v>4313.9467850250003</v>
      </c>
      <c r="C52" s="4">
        <v>109.49</v>
      </c>
      <c r="D52" s="4">
        <v>3940037.25</v>
      </c>
      <c r="E52" s="4">
        <v>4.3389907985925698</v>
      </c>
      <c r="F52" s="4">
        <v>5.35</v>
      </c>
      <c r="G52" s="5" t="s">
        <v>54</v>
      </c>
      <c r="H52" s="4">
        <v>8.1439073931932384</v>
      </c>
      <c r="I52" s="5" t="s">
        <v>263</v>
      </c>
      <c r="J52" s="5" t="s">
        <v>94</v>
      </c>
      <c r="K52" s="5" t="s">
        <v>1505</v>
      </c>
      <c r="L52" s="5" t="s">
        <v>1506</v>
      </c>
      <c r="M52" s="1"/>
    </row>
    <row r="53" spans="1:13">
      <c r="A53" s="4">
        <v>7.5666222186700468E-3</v>
      </c>
      <c r="B53" s="4">
        <v>3565.1623369049998</v>
      </c>
      <c r="C53" s="4">
        <v>111.15</v>
      </c>
      <c r="D53" s="4">
        <v>3207523.47</v>
      </c>
      <c r="E53" s="4">
        <v>4.1464918128252002</v>
      </c>
      <c r="F53" s="4">
        <v>5.35</v>
      </c>
      <c r="G53" s="5" t="s">
        <v>54</v>
      </c>
      <c r="H53" s="4">
        <v>8.1937440935425503</v>
      </c>
      <c r="I53" s="5" t="s">
        <v>263</v>
      </c>
      <c r="J53" s="5" t="s">
        <v>94</v>
      </c>
      <c r="K53" s="5" t="s">
        <v>1507</v>
      </c>
      <c r="L53" s="5" t="s">
        <v>1508</v>
      </c>
      <c r="M53" s="1"/>
    </row>
    <row r="54" spans="1:13">
      <c r="A54" s="4">
        <v>7.121527245032123E-3</v>
      </c>
      <c r="B54" s="4">
        <v>3355.4471178150002</v>
      </c>
      <c r="C54" s="4">
        <v>111.15</v>
      </c>
      <c r="D54" s="4">
        <v>3018845.81</v>
      </c>
      <c r="E54" s="4">
        <v>4.1464918128252002</v>
      </c>
      <c r="F54" s="4">
        <v>5.35</v>
      </c>
      <c r="G54" s="5" t="s">
        <v>54</v>
      </c>
      <c r="H54" s="4">
        <v>8.1937440935425414</v>
      </c>
      <c r="I54" s="5" t="s">
        <v>263</v>
      </c>
      <c r="J54" s="5" t="s">
        <v>94</v>
      </c>
      <c r="K54" s="5" t="s">
        <v>1509</v>
      </c>
      <c r="L54" s="5" t="s">
        <v>1510</v>
      </c>
      <c r="M54" s="1"/>
    </row>
    <row r="55" spans="1:13">
      <c r="A55" s="4">
        <v>3.2794670993122853E-2</v>
      </c>
      <c r="B55" s="4">
        <v>15451.851896</v>
      </c>
      <c r="C55" s="4">
        <v>119.2</v>
      </c>
      <c r="D55" s="4">
        <v>12962963</v>
      </c>
      <c r="E55" s="4">
        <v>2.7767067955732299</v>
      </c>
      <c r="F55" s="4">
        <v>5.4</v>
      </c>
      <c r="G55" s="5" t="s">
        <v>54</v>
      </c>
      <c r="H55" s="4">
        <v>3.5877774918171661</v>
      </c>
      <c r="I55" s="5" t="s">
        <v>263</v>
      </c>
      <c r="J55" s="5" t="s">
        <v>200</v>
      </c>
      <c r="K55" s="5" t="s">
        <v>1511</v>
      </c>
      <c r="L55" s="5" t="s">
        <v>1512</v>
      </c>
      <c r="M55" s="1"/>
    </row>
    <row r="56" spans="1:13">
      <c r="A56" s="4">
        <v>1.8047318165933411E-3</v>
      </c>
      <c r="B56" s="4">
        <v>850.33476164000001</v>
      </c>
      <c r="C56" s="4">
        <v>102.7</v>
      </c>
      <c r="D56" s="4">
        <v>827979.32</v>
      </c>
      <c r="E56" s="4">
        <v>1.09850378477573</v>
      </c>
      <c r="F56" s="4">
        <v>0</v>
      </c>
      <c r="G56" s="5" t="s">
        <v>54</v>
      </c>
      <c r="H56" s="4">
        <v>1.9086789882844217</v>
      </c>
      <c r="I56" s="5" t="s">
        <v>249</v>
      </c>
      <c r="J56" s="5" t="s">
        <v>197</v>
      </c>
      <c r="K56" s="5" t="s">
        <v>1513</v>
      </c>
      <c r="L56" s="5" t="s">
        <v>1514</v>
      </c>
      <c r="M56" s="1"/>
    </row>
    <row r="57" spans="1:13">
      <c r="A57" s="4">
        <v>1.9825344135508908E-2</v>
      </c>
      <c r="B57" s="4">
        <v>9341.0993948790001</v>
      </c>
      <c r="C57" s="4">
        <v>103.47</v>
      </c>
      <c r="D57" s="4">
        <v>9027833.5700000003</v>
      </c>
      <c r="E57" s="4">
        <v>3.23041693913936</v>
      </c>
      <c r="F57" s="4">
        <v>4.8463200000000004</v>
      </c>
      <c r="G57" s="5" t="s">
        <v>54</v>
      </c>
      <c r="H57" s="4">
        <v>1.8850878273653993</v>
      </c>
      <c r="I57" s="5" t="s">
        <v>263</v>
      </c>
      <c r="J57" s="5" t="s">
        <v>200</v>
      </c>
      <c r="K57" s="5" t="s">
        <v>1515</v>
      </c>
      <c r="L57" s="5" t="s">
        <v>1516</v>
      </c>
      <c r="M57" s="1"/>
    </row>
    <row r="58" spans="1:13">
      <c r="A58" s="4">
        <v>3.1341174604501476E-2</v>
      </c>
      <c r="B58" s="4">
        <v>14767.008589200001</v>
      </c>
      <c r="C58" s="4">
        <v>105.78</v>
      </c>
      <c r="D58" s="4">
        <v>13960114</v>
      </c>
      <c r="E58" s="4">
        <v>3.5511611620187802</v>
      </c>
      <c r="F58" s="4">
        <v>5.0002399999999998</v>
      </c>
      <c r="G58" s="5" t="s">
        <v>54</v>
      </c>
      <c r="H58" s="4">
        <v>3.6028125280582337</v>
      </c>
      <c r="I58" s="5" t="s">
        <v>263</v>
      </c>
      <c r="J58" s="5" t="s">
        <v>200</v>
      </c>
      <c r="K58" s="5" t="s">
        <v>1517</v>
      </c>
      <c r="L58" s="5" t="s">
        <v>1518</v>
      </c>
      <c r="M58" s="1"/>
    </row>
    <row r="59" spans="1:13">
      <c r="A59" s="4">
        <v>4.1084425727846735E-2</v>
      </c>
      <c r="B59" s="4">
        <v>19357.73228864</v>
      </c>
      <c r="C59" s="4">
        <v>115.82</v>
      </c>
      <c r="D59" s="4">
        <v>16713635.199999999</v>
      </c>
      <c r="E59" s="4">
        <v>0.89158048808574597</v>
      </c>
      <c r="F59" s="4">
        <v>4.3499999999999996</v>
      </c>
      <c r="G59" s="5" t="s">
        <v>54</v>
      </c>
      <c r="H59" s="4">
        <v>1.9093079991636748</v>
      </c>
      <c r="I59" s="5" t="s">
        <v>263</v>
      </c>
      <c r="J59" s="5" t="s">
        <v>200</v>
      </c>
      <c r="K59" s="5" t="s">
        <v>1519</v>
      </c>
      <c r="L59" s="5" t="s">
        <v>1520</v>
      </c>
      <c r="M59" s="1"/>
    </row>
    <row r="60" spans="1:13">
      <c r="A60" s="4">
        <v>8.1789660610944712E-2</v>
      </c>
      <c r="B60" s="4">
        <v>38536.801379999997</v>
      </c>
      <c r="C60" s="4">
        <v>107.59</v>
      </c>
      <c r="D60" s="4">
        <v>35818200</v>
      </c>
      <c r="E60" s="4">
        <v>3.1344297064542799</v>
      </c>
      <c r="F60" s="4">
        <v>5.3967999999999998</v>
      </c>
      <c r="G60" s="5" t="s">
        <v>37</v>
      </c>
      <c r="H60" s="4">
        <v>2.5664173771593339</v>
      </c>
      <c r="I60" s="5" t="s">
        <v>97</v>
      </c>
      <c r="J60" s="5" t="s">
        <v>197</v>
      </c>
      <c r="K60" s="5" t="s">
        <v>1521</v>
      </c>
      <c r="L60" s="5" t="s">
        <v>1522</v>
      </c>
      <c r="M60" s="1"/>
    </row>
    <row r="61" spans="1:13">
      <c r="A61" s="4">
        <v>4.1636529184695181E-2</v>
      </c>
      <c r="B61" s="4">
        <v>19617.866651576001</v>
      </c>
      <c r="C61" s="4">
        <v>113.18</v>
      </c>
      <c r="D61" s="4">
        <v>17333333.32</v>
      </c>
      <c r="E61" s="4">
        <v>2.1383654721975298</v>
      </c>
      <c r="F61" s="4">
        <v>5.25</v>
      </c>
      <c r="G61" s="5" t="s">
        <v>54</v>
      </c>
      <c r="H61" s="4">
        <v>3.7872747607591246</v>
      </c>
      <c r="I61" s="5" t="s">
        <v>263</v>
      </c>
      <c r="J61" s="5" t="s">
        <v>200</v>
      </c>
      <c r="K61" s="5" t="s">
        <v>1523</v>
      </c>
      <c r="L61" s="5" t="s">
        <v>1524</v>
      </c>
      <c r="M61" s="1"/>
    </row>
    <row r="62" spans="1:13">
      <c r="A62" s="4">
        <v>7.2688561107206923E-2</v>
      </c>
      <c r="B62" s="4">
        <v>34248.639999999999</v>
      </c>
      <c r="C62" s="4">
        <v>112.66</v>
      </c>
      <c r="D62" s="4">
        <v>30400000</v>
      </c>
      <c r="E62" s="4">
        <v>2.1732460786104202</v>
      </c>
      <c r="F62" s="4">
        <v>4.8</v>
      </c>
      <c r="G62" s="5" t="s">
        <v>54</v>
      </c>
      <c r="H62" s="4">
        <v>3.8017906038498173</v>
      </c>
      <c r="I62" s="5" t="s">
        <v>263</v>
      </c>
      <c r="J62" s="5" t="s">
        <v>200</v>
      </c>
      <c r="K62" s="5" t="s">
        <v>1525</v>
      </c>
      <c r="L62" s="5" t="s">
        <v>1524</v>
      </c>
      <c r="M62" s="1"/>
    </row>
    <row r="63" spans="1:13">
      <c r="A63" s="4">
        <v>4.692729893608559E-2</v>
      </c>
      <c r="B63" s="4">
        <v>22110.716499999999</v>
      </c>
      <c r="C63" s="4">
        <v>115.13</v>
      </c>
      <c r="D63" s="4">
        <v>19205000</v>
      </c>
      <c r="E63" s="4">
        <v>3.8409586814641901</v>
      </c>
      <c r="F63" s="4">
        <v>6.72</v>
      </c>
      <c r="G63" s="5" t="s">
        <v>54</v>
      </c>
      <c r="H63" s="4">
        <v>3.8710389351468009</v>
      </c>
      <c r="I63" s="5" t="s">
        <v>97</v>
      </c>
      <c r="J63" s="5" t="s">
        <v>197</v>
      </c>
      <c r="K63" s="5" t="s">
        <v>1526</v>
      </c>
      <c r="L63" s="5" t="s">
        <v>1527</v>
      </c>
      <c r="M63" s="1"/>
    </row>
    <row r="64" spans="1:13">
      <c r="A64" s="4">
        <v>7.3588168174532259E-2</v>
      </c>
      <c r="B64" s="4">
        <v>34672.507498833002</v>
      </c>
      <c r="C64" s="4">
        <v>118.87</v>
      </c>
      <c r="D64" s="4">
        <v>29168425.59</v>
      </c>
      <c r="E64" s="4">
        <v>3.9023275679349898</v>
      </c>
      <c r="F64" s="4">
        <v>5.5</v>
      </c>
      <c r="G64" s="5" t="s">
        <v>54</v>
      </c>
      <c r="H64" s="4">
        <v>8.2341079105179578</v>
      </c>
      <c r="I64" s="5" t="s">
        <v>97</v>
      </c>
      <c r="J64" s="5" t="s">
        <v>197</v>
      </c>
      <c r="K64" s="5" t="s">
        <v>1528</v>
      </c>
      <c r="L64" s="5" t="s">
        <v>1529</v>
      </c>
      <c r="M64" s="1"/>
    </row>
    <row r="65" spans="1:13">
      <c r="A65" s="4">
        <v>8.4959832106820087E-3</v>
      </c>
      <c r="B65" s="4">
        <v>4003.0489804240001</v>
      </c>
      <c r="C65" s="4">
        <v>123.44</v>
      </c>
      <c r="D65" s="4">
        <v>3242910.71</v>
      </c>
      <c r="E65" s="4">
        <v>3.0085448111295698</v>
      </c>
      <c r="F65" s="4">
        <v>5.5</v>
      </c>
      <c r="G65" s="5" t="s">
        <v>54</v>
      </c>
      <c r="H65" s="4">
        <v>8.410601832794363</v>
      </c>
      <c r="I65" s="5" t="s">
        <v>97</v>
      </c>
      <c r="J65" s="5" t="s">
        <v>197</v>
      </c>
      <c r="K65" s="5" t="s">
        <v>1530</v>
      </c>
      <c r="L65" s="5" t="s">
        <v>1529</v>
      </c>
      <c r="M65" s="1"/>
    </row>
    <row r="66" spans="1:13">
      <c r="A66" s="4">
        <v>3.7419079446116927E-3</v>
      </c>
      <c r="B66" s="4">
        <v>1763.0732560399999</v>
      </c>
      <c r="C66" s="4">
        <v>122.6</v>
      </c>
      <c r="D66" s="4">
        <v>1438069.54</v>
      </c>
      <c r="E66" s="4">
        <v>3.1320693646669402</v>
      </c>
      <c r="F66" s="4">
        <v>5.5</v>
      </c>
      <c r="G66" s="5" t="s">
        <v>54</v>
      </c>
      <c r="H66" s="4">
        <v>8.4013299354545072</v>
      </c>
      <c r="I66" s="5" t="s">
        <v>97</v>
      </c>
      <c r="J66" s="5" t="s">
        <v>197</v>
      </c>
      <c r="K66" s="5" t="s">
        <v>1531</v>
      </c>
      <c r="L66" s="5" t="s">
        <v>1529</v>
      </c>
      <c r="M66" s="1"/>
    </row>
    <row r="67" spans="1:13">
      <c r="A67" s="4">
        <v>1.040990877137252E-3</v>
      </c>
      <c r="B67" s="4">
        <v>490.48325144</v>
      </c>
      <c r="C67" s="4">
        <v>118.3</v>
      </c>
      <c r="D67" s="4">
        <v>414609.68</v>
      </c>
      <c r="E67" s="4">
        <v>3.4318327716588999</v>
      </c>
      <c r="F67" s="4">
        <v>5.5</v>
      </c>
      <c r="G67" s="5" t="s">
        <v>54</v>
      </c>
      <c r="H67" s="4">
        <v>8.3349703645316779</v>
      </c>
      <c r="I67" s="5" t="s">
        <v>97</v>
      </c>
      <c r="J67" s="5" t="s">
        <v>197</v>
      </c>
      <c r="K67" s="5" t="s">
        <v>1532</v>
      </c>
      <c r="L67" s="5" t="s">
        <v>1529</v>
      </c>
      <c r="M67" s="1"/>
    </row>
    <row r="68" spans="1:13">
      <c r="A68" s="4">
        <v>8.9457710861091822E-3</v>
      </c>
      <c r="B68" s="4">
        <v>4214.9753521559996</v>
      </c>
      <c r="C68" s="4">
        <v>115.41</v>
      </c>
      <c r="D68" s="4">
        <v>3652175.16</v>
      </c>
      <c r="E68" s="4">
        <v>3.7641164432764</v>
      </c>
      <c r="F68" s="4">
        <v>5.5</v>
      </c>
      <c r="G68" s="5" t="s">
        <v>54</v>
      </c>
      <c r="H68" s="4">
        <v>8.2635636313628407</v>
      </c>
      <c r="I68" s="5" t="s">
        <v>97</v>
      </c>
      <c r="J68" s="5" t="s">
        <v>197</v>
      </c>
      <c r="K68" s="5" t="s">
        <v>1533</v>
      </c>
      <c r="L68" s="5" t="s">
        <v>1529</v>
      </c>
      <c r="M68" s="1"/>
    </row>
    <row r="69" spans="1:13">
      <c r="A69" s="4">
        <v>1.0791097102094878E-3</v>
      </c>
      <c r="B69" s="4">
        <v>508.44368663400002</v>
      </c>
      <c r="C69" s="4">
        <v>101.58</v>
      </c>
      <c r="D69" s="4">
        <v>500535.23</v>
      </c>
      <c r="E69" s="4">
        <v>5.3958993989229196</v>
      </c>
      <c r="F69" s="4">
        <v>5.5</v>
      </c>
      <c r="G69" s="5" t="s">
        <v>54</v>
      </c>
      <c r="H69" s="4">
        <v>7.9209786893025544</v>
      </c>
      <c r="I69" s="5" t="s">
        <v>97</v>
      </c>
      <c r="J69" s="5" t="s">
        <v>197</v>
      </c>
      <c r="K69" s="5" t="s">
        <v>1534</v>
      </c>
      <c r="L69" s="5" t="s">
        <v>1529</v>
      </c>
      <c r="M69" s="1"/>
    </row>
    <row r="70" spans="1:13">
      <c r="A70" s="4">
        <v>1.7624499851846801E-3</v>
      </c>
      <c r="B70" s="4">
        <v>830.41284819999998</v>
      </c>
      <c r="C70" s="4">
        <v>100.63</v>
      </c>
      <c r="D70" s="4">
        <v>825214</v>
      </c>
      <c r="E70" s="4">
        <v>5.4981808763742404</v>
      </c>
      <c r="F70" s="4">
        <v>5.5</v>
      </c>
      <c r="G70" s="5" t="s">
        <v>54</v>
      </c>
      <c r="H70" s="4">
        <v>7.8999587318031335</v>
      </c>
      <c r="I70" s="5" t="s">
        <v>97</v>
      </c>
      <c r="J70" s="5" t="s">
        <v>197</v>
      </c>
      <c r="K70" s="5" t="s">
        <v>1535</v>
      </c>
      <c r="L70" s="5" t="s">
        <v>1529</v>
      </c>
      <c r="M70" s="1"/>
    </row>
    <row r="71" spans="1:13">
      <c r="A71" s="4">
        <v>3.0327518633835957E-3</v>
      </c>
      <c r="B71" s="4">
        <v>1428.940471461</v>
      </c>
      <c r="C71" s="4">
        <v>125.87</v>
      </c>
      <c r="D71" s="4">
        <v>1135251.03</v>
      </c>
      <c r="E71" s="4">
        <v>2.99385824000835</v>
      </c>
      <c r="F71" s="4">
        <v>5.5888</v>
      </c>
      <c r="G71" s="5" t="s">
        <v>54</v>
      </c>
      <c r="H71" s="4">
        <v>8.4163204520532311</v>
      </c>
      <c r="I71" s="5" t="s">
        <v>97</v>
      </c>
      <c r="J71" s="5" t="s">
        <v>197</v>
      </c>
      <c r="K71" s="5" t="s">
        <v>1536</v>
      </c>
      <c r="L71" s="5" t="s">
        <v>1529</v>
      </c>
      <c r="M71" s="1"/>
    </row>
    <row r="72" spans="1:13">
      <c r="A72" s="4">
        <v>6.5539915595349977E-3</v>
      </c>
      <c r="B72" s="4">
        <v>3088.0415579350001</v>
      </c>
      <c r="C72" s="4">
        <v>123.47</v>
      </c>
      <c r="D72" s="4">
        <v>2501046.0499999998</v>
      </c>
      <c r="E72" s="4">
        <v>3.2031418784856802</v>
      </c>
      <c r="F72" s="4">
        <v>5.5452000000000004</v>
      </c>
      <c r="G72" s="5" t="s">
        <v>54</v>
      </c>
      <c r="H72" s="4">
        <v>8.3782310325208336</v>
      </c>
      <c r="I72" s="5" t="s">
        <v>97</v>
      </c>
      <c r="J72" s="5" t="s">
        <v>197</v>
      </c>
      <c r="K72" s="5" t="s">
        <v>1537</v>
      </c>
      <c r="L72" s="5" t="s">
        <v>1529</v>
      </c>
      <c r="M72" s="1"/>
    </row>
    <row r="73" spans="1:13">
      <c r="A73" s="4">
        <v>3.121714075930827E-3</v>
      </c>
      <c r="B73" s="4">
        <v>1470.8567612419999</v>
      </c>
      <c r="C73" s="4">
        <v>126.34</v>
      </c>
      <c r="D73" s="4">
        <v>1164205.1299999999</v>
      </c>
      <c r="E73" s="4">
        <v>3.0242804230451599</v>
      </c>
      <c r="F73" s="4">
        <v>5.6619999999999999</v>
      </c>
      <c r="G73" s="5" t="s">
        <v>54</v>
      </c>
      <c r="H73" s="4">
        <v>8.3957748616139529</v>
      </c>
      <c r="I73" s="5" t="s">
        <v>97</v>
      </c>
      <c r="J73" s="5" t="s">
        <v>197</v>
      </c>
      <c r="K73" s="5" t="s">
        <v>1538</v>
      </c>
      <c r="L73" s="5" t="s">
        <v>1529</v>
      </c>
      <c r="M73" s="1"/>
    </row>
    <row r="74" spans="1:13">
      <c r="A74" s="4">
        <v>1.1340614125545869E-2</v>
      </c>
      <c r="B74" s="4">
        <v>5343.352580496</v>
      </c>
      <c r="C74" s="4">
        <v>124.32</v>
      </c>
      <c r="D74" s="4">
        <v>4298063.53</v>
      </c>
      <c r="E74" s="4">
        <v>2.6733762773275398</v>
      </c>
      <c r="F74" s="4">
        <v>5.5309999999999997</v>
      </c>
      <c r="G74" s="5" t="s">
        <v>54</v>
      </c>
      <c r="H74" s="4">
        <v>7.9948862753220258</v>
      </c>
      <c r="I74" s="5" t="s">
        <v>97</v>
      </c>
      <c r="J74" s="5" t="s">
        <v>197</v>
      </c>
      <c r="K74" s="5" t="s">
        <v>1539</v>
      </c>
      <c r="L74" s="5" t="s">
        <v>1529</v>
      </c>
      <c r="M74" s="1"/>
    </row>
    <row r="75" spans="1:13">
      <c r="A75" s="4">
        <v>4.604862359412684E-3</v>
      </c>
      <c r="B75" s="4">
        <v>2169.6711393760002</v>
      </c>
      <c r="C75" s="4">
        <v>123.11</v>
      </c>
      <c r="D75" s="4">
        <v>1762384.16</v>
      </c>
      <c r="E75" s="4">
        <v>3.0457857593297901</v>
      </c>
      <c r="F75" s="4">
        <v>5.5</v>
      </c>
      <c r="G75" s="5" t="s">
        <v>54</v>
      </c>
      <c r="H75" s="4">
        <v>8.4189885801009225</v>
      </c>
      <c r="I75" s="5" t="s">
        <v>97</v>
      </c>
      <c r="J75" s="5" t="s">
        <v>197</v>
      </c>
      <c r="K75" s="5" t="s">
        <v>1540</v>
      </c>
      <c r="L75" s="5" t="s">
        <v>1529</v>
      </c>
      <c r="M75" s="1"/>
    </row>
    <row r="76" spans="1:13">
      <c r="A76" s="4">
        <v>4.6315652046642654E-3</v>
      </c>
      <c r="B76" s="4">
        <v>2182.2527081960002</v>
      </c>
      <c r="C76" s="4">
        <v>120.34</v>
      </c>
      <c r="D76" s="4">
        <v>1813405.94</v>
      </c>
      <c r="E76" s="4">
        <v>3.2207133117914202</v>
      </c>
      <c r="F76" s="4">
        <v>5.5</v>
      </c>
      <c r="G76" s="5" t="s">
        <v>54</v>
      </c>
      <c r="H76" s="4">
        <v>8.381015873494162</v>
      </c>
      <c r="I76" s="5" t="s">
        <v>97</v>
      </c>
      <c r="J76" s="5" t="s">
        <v>197</v>
      </c>
      <c r="K76" s="5" t="s">
        <v>1541</v>
      </c>
      <c r="L76" s="5" t="s">
        <v>1529</v>
      </c>
      <c r="M76" s="1"/>
    </row>
    <row r="77" spans="1:13">
      <c r="A77" s="4">
        <v>4.6603238374568808E-3</v>
      </c>
      <c r="B77" s="4">
        <v>2195.802901602</v>
      </c>
      <c r="C77" s="4">
        <v>109.02</v>
      </c>
      <c r="D77" s="4">
        <v>2014128.51</v>
      </c>
      <c r="E77" s="4">
        <v>4.5251955395936898</v>
      </c>
      <c r="F77" s="4">
        <v>5.5</v>
      </c>
      <c r="G77" s="5" t="s">
        <v>54</v>
      </c>
      <c r="H77" s="4">
        <v>8.1021146511393685</v>
      </c>
      <c r="I77" s="5" t="s">
        <v>97</v>
      </c>
      <c r="J77" s="5" t="s">
        <v>197</v>
      </c>
      <c r="K77" s="5" t="s">
        <v>1542</v>
      </c>
      <c r="L77" s="5" t="s">
        <v>1529</v>
      </c>
      <c r="M77" s="1"/>
    </row>
    <row r="78" spans="1:13">
      <c r="A78" s="4">
        <v>3.0536963746558357E-3</v>
      </c>
      <c r="B78" s="4">
        <v>1438.8088883840001</v>
      </c>
      <c r="C78" s="4">
        <v>105.28</v>
      </c>
      <c r="D78" s="4">
        <v>1366649.78</v>
      </c>
      <c r="E78" s="4">
        <v>4.9760208209753003</v>
      </c>
      <c r="F78" s="4">
        <v>5.5</v>
      </c>
      <c r="G78" s="5" t="s">
        <v>54</v>
      </c>
      <c r="H78" s="4">
        <v>8.0077819099240308</v>
      </c>
      <c r="I78" s="5" t="s">
        <v>97</v>
      </c>
      <c r="J78" s="5" t="s">
        <v>197</v>
      </c>
      <c r="K78" s="5" t="s">
        <v>1543</v>
      </c>
      <c r="L78" s="5" t="s">
        <v>1529</v>
      </c>
      <c r="M78" s="1"/>
    </row>
    <row r="79" spans="1:13">
      <c r="A79" s="4">
        <v>2.3705634412849101E-3</v>
      </c>
      <c r="B79" s="4">
        <v>1116.9374198779999</v>
      </c>
      <c r="C79" s="4">
        <v>112.21</v>
      </c>
      <c r="D79" s="4">
        <v>995399.18</v>
      </c>
      <c r="E79" s="4">
        <v>4.1813724192380901</v>
      </c>
      <c r="F79" s="4">
        <v>5.5</v>
      </c>
      <c r="G79" s="5" t="s">
        <v>54</v>
      </c>
      <c r="H79" s="4">
        <v>8.1842270583625503</v>
      </c>
      <c r="I79" s="5" t="s">
        <v>97</v>
      </c>
      <c r="J79" s="5" t="s">
        <v>197</v>
      </c>
      <c r="K79" s="5" t="s">
        <v>1544</v>
      </c>
      <c r="L79" s="5" t="s">
        <v>1529</v>
      </c>
      <c r="M79" s="1"/>
    </row>
    <row r="80" spans="1:13">
      <c r="A80" s="4">
        <v>7.1381892091676108E-3</v>
      </c>
      <c r="B80" s="4">
        <v>3363.297728732</v>
      </c>
      <c r="C80" s="4">
        <v>107.72</v>
      </c>
      <c r="D80" s="4">
        <v>3122259.31</v>
      </c>
      <c r="E80" s="4">
        <v>4.7030079542398404</v>
      </c>
      <c r="F80" s="4">
        <v>5.5</v>
      </c>
      <c r="G80" s="5" t="s">
        <v>54</v>
      </c>
      <c r="H80" s="4">
        <v>8.0648196435483239</v>
      </c>
      <c r="I80" s="5" t="s">
        <v>97</v>
      </c>
      <c r="J80" s="5" t="s">
        <v>197</v>
      </c>
      <c r="K80" s="5" t="s">
        <v>1545</v>
      </c>
      <c r="L80" s="5" t="s">
        <v>1529</v>
      </c>
      <c r="M80" s="1"/>
    </row>
    <row r="81" spans="1:13">
      <c r="A81" s="4">
        <v>3.0082490623770459E-2</v>
      </c>
      <c r="B81" s="4">
        <v>14173.954965999999</v>
      </c>
      <c r="C81" s="4">
        <v>117.1</v>
      </c>
      <c r="D81" s="4">
        <v>12104146</v>
      </c>
      <c r="E81" s="4">
        <v>4.1803233784437204</v>
      </c>
      <c r="F81" s="4">
        <v>5.5</v>
      </c>
      <c r="G81" s="5" t="s">
        <v>54</v>
      </c>
      <c r="H81" s="4">
        <v>9.3446733299508082</v>
      </c>
      <c r="I81" s="5" t="s">
        <v>263</v>
      </c>
      <c r="J81" s="5" t="s">
        <v>200</v>
      </c>
      <c r="K81" s="5" t="s">
        <v>1546</v>
      </c>
      <c r="L81" s="5" t="s">
        <v>1547</v>
      </c>
      <c r="M81" s="1"/>
    </row>
    <row r="82" spans="1:13">
      <c r="A82" s="4">
        <v>1.8406352920916403E-2</v>
      </c>
      <c r="B82" s="4">
        <v>8672.5138769999994</v>
      </c>
      <c r="C82" s="4">
        <v>102.1</v>
      </c>
      <c r="D82" s="4">
        <v>8494137</v>
      </c>
      <c r="E82" s="4">
        <v>5.4417949336767197</v>
      </c>
      <c r="F82" s="4">
        <v>5.5</v>
      </c>
      <c r="G82" s="5" t="s">
        <v>54</v>
      </c>
      <c r="H82" s="4">
        <v>9.0890867008988128</v>
      </c>
      <c r="I82" s="5" t="s">
        <v>263</v>
      </c>
      <c r="J82" s="5" t="s">
        <v>200</v>
      </c>
      <c r="K82" s="5" t="s">
        <v>1548</v>
      </c>
      <c r="L82" s="5" t="s">
        <v>1547</v>
      </c>
      <c r="M82" s="1"/>
    </row>
    <row r="83" spans="1:13">
      <c r="A83" s="4">
        <v>5.4175982836051254E-2</v>
      </c>
      <c r="B83" s="4">
        <v>25526.075967600002</v>
      </c>
      <c r="C83" s="4">
        <v>108.03</v>
      </c>
      <c r="D83" s="4">
        <v>23628692</v>
      </c>
      <c r="E83" s="4">
        <v>3.4971355611085899</v>
      </c>
      <c r="F83" s="4">
        <v>4.5</v>
      </c>
      <c r="G83" s="5" t="s">
        <v>54</v>
      </c>
      <c r="H83" s="4">
        <v>5.8744041078963214</v>
      </c>
      <c r="I83" s="5" t="s">
        <v>249</v>
      </c>
      <c r="J83" s="5" t="s">
        <v>286</v>
      </c>
      <c r="K83" s="5" t="s">
        <v>1549</v>
      </c>
      <c r="L83" s="5" t="s">
        <v>1550</v>
      </c>
      <c r="M83" s="1"/>
    </row>
    <row r="84" spans="1:13">
      <c r="A84" s="4">
        <v>3.7650413433795882E-2</v>
      </c>
      <c r="B84" s="4">
        <v>17739.730102009002</v>
      </c>
      <c r="C84" s="4">
        <v>117.31</v>
      </c>
      <c r="D84" s="4">
        <v>15122095.390000001</v>
      </c>
      <c r="E84" s="4">
        <v>2.8837089565992402</v>
      </c>
      <c r="F84" s="4">
        <v>6</v>
      </c>
      <c r="G84" s="5" t="s">
        <v>54</v>
      </c>
      <c r="H84" s="4">
        <v>4.4676922847409557</v>
      </c>
      <c r="I84" s="5" t="s">
        <v>263</v>
      </c>
      <c r="J84" s="5" t="s">
        <v>304</v>
      </c>
      <c r="K84" s="5" t="s">
        <v>1551</v>
      </c>
      <c r="L84" s="5" t="s">
        <v>1552</v>
      </c>
      <c r="M84" s="1"/>
    </row>
    <row r="85" spans="1:13">
      <c r="A85" s="4">
        <v>6.1483862500548263E-2</v>
      </c>
      <c r="B85" s="4">
        <v>28969.326679682999</v>
      </c>
      <c r="C85" s="4">
        <v>117.31</v>
      </c>
      <c r="D85" s="4">
        <v>24694677.93</v>
      </c>
      <c r="E85" s="4">
        <v>2.8837089565992402</v>
      </c>
      <c r="F85" s="4">
        <v>6</v>
      </c>
      <c r="G85" s="5" t="s">
        <v>54</v>
      </c>
      <c r="H85" s="4">
        <v>4.467692284740953</v>
      </c>
      <c r="I85" s="5" t="s">
        <v>263</v>
      </c>
      <c r="J85" s="5" t="s">
        <v>304</v>
      </c>
      <c r="K85" s="5" t="s">
        <v>1553</v>
      </c>
      <c r="L85" s="5" t="s">
        <v>1554</v>
      </c>
      <c r="M85" s="1"/>
    </row>
    <row r="86" spans="1:13">
      <c r="A86" s="4">
        <v>1.0133094131466437E-2</v>
      </c>
      <c r="B86" s="4">
        <v>4774.405872237</v>
      </c>
      <c r="C86" s="4">
        <v>117.31</v>
      </c>
      <c r="D86" s="4">
        <v>4069905.27</v>
      </c>
      <c r="E86" s="4">
        <v>2.8837089565992402</v>
      </c>
      <c r="F86" s="4">
        <v>6</v>
      </c>
      <c r="G86" s="5" t="s">
        <v>54</v>
      </c>
      <c r="H86" s="4">
        <v>4.4676922847409646</v>
      </c>
      <c r="I86" s="5" t="s">
        <v>263</v>
      </c>
      <c r="J86" s="5" t="s">
        <v>304</v>
      </c>
      <c r="K86" s="5" t="s">
        <v>1555</v>
      </c>
      <c r="L86" s="5" t="s">
        <v>1556</v>
      </c>
      <c r="M86" s="1"/>
    </row>
    <row r="87" spans="1:13">
      <c r="A87" s="4">
        <v>5.5670257116904376E-2</v>
      </c>
      <c r="B87" s="4">
        <v>26230.132577425</v>
      </c>
      <c r="C87" s="4">
        <v>111.95</v>
      </c>
      <c r="D87" s="4">
        <v>23430221.149999999</v>
      </c>
      <c r="E87" s="4">
        <v>0.82890030062198505</v>
      </c>
      <c r="F87" s="4">
        <v>3.85</v>
      </c>
      <c r="G87" s="5" t="s">
        <v>54</v>
      </c>
      <c r="H87" s="4">
        <v>1.3638184965343028</v>
      </c>
      <c r="I87" s="5" t="s">
        <v>263</v>
      </c>
      <c r="J87" s="5" t="s">
        <v>304</v>
      </c>
      <c r="K87" s="5" t="s">
        <v>1557</v>
      </c>
      <c r="L87" s="5" t="s">
        <v>1558</v>
      </c>
      <c r="M87" s="1"/>
    </row>
    <row r="88" spans="1:13">
      <c r="A88" s="4">
        <v>0.14059663744906556</v>
      </c>
      <c r="B88" s="4">
        <v>66244.860922499996</v>
      </c>
      <c r="C88" s="4">
        <v>95.65</v>
      </c>
      <c r="D88" s="4">
        <v>69257565</v>
      </c>
      <c r="E88" s="4">
        <v>6.3848826078176497</v>
      </c>
      <c r="F88" s="4">
        <v>5.52</v>
      </c>
      <c r="G88" s="5" t="s">
        <v>37</v>
      </c>
      <c r="H88" s="4">
        <v>6.6141833076714036</v>
      </c>
      <c r="I88" s="5" t="s">
        <v>249</v>
      </c>
      <c r="J88" s="5" t="s">
        <v>286</v>
      </c>
      <c r="K88" s="5" t="s">
        <v>1559</v>
      </c>
      <c r="L88" s="5" t="s">
        <v>1560</v>
      </c>
      <c r="M88" s="1"/>
    </row>
    <row r="89" spans="1:13">
      <c r="A89" s="4">
        <v>3.6391756410269017E-2</v>
      </c>
      <c r="B89" s="4">
        <v>17146.689180223999</v>
      </c>
      <c r="C89" s="4">
        <v>114.02</v>
      </c>
      <c r="D89" s="4">
        <v>15038317.119999999</v>
      </c>
      <c r="E89" s="4">
        <v>2.4530777105092998</v>
      </c>
      <c r="F89" s="4">
        <v>4.4000000000000004</v>
      </c>
      <c r="G89" s="5" t="s">
        <v>54</v>
      </c>
      <c r="H89" s="4">
        <v>6.3136025767325865</v>
      </c>
      <c r="I89" s="5" t="s">
        <v>97</v>
      </c>
      <c r="J89" s="5" t="s">
        <v>286</v>
      </c>
      <c r="K89" s="5" t="s">
        <v>1561</v>
      </c>
      <c r="L89" s="5" t="s">
        <v>1562</v>
      </c>
      <c r="M89" s="1"/>
    </row>
    <row r="90" spans="1:13">
      <c r="A90" s="4">
        <v>3.7308710923215638E-2</v>
      </c>
      <c r="B90" s="4">
        <v>17578.730268009</v>
      </c>
      <c r="C90" s="4">
        <v>114.37</v>
      </c>
      <c r="D90" s="4">
        <v>15370053.57</v>
      </c>
      <c r="E90" s="4">
        <v>2.4035105329751998</v>
      </c>
      <c r="F90" s="4">
        <v>4.4000000000000004</v>
      </c>
      <c r="G90" s="5" t="s">
        <v>54</v>
      </c>
      <c r="H90" s="4">
        <v>6.3181825549445954</v>
      </c>
      <c r="I90" s="5" t="s">
        <v>97</v>
      </c>
      <c r="J90" s="5" t="s">
        <v>286</v>
      </c>
      <c r="K90" s="5" t="s">
        <v>1563</v>
      </c>
      <c r="L90" s="5" t="s">
        <v>1562</v>
      </c>
      <c r="M90" s="1"/>
    </row>
    <row r="91" spans="1:13">
      <c r="A91" s="4">
        <v>1.6045531590510555E-2</v>
      </c>
      <c r="B91" s="4">
        <v>7560.1666435730003</v>
      </c>
      <c r="C91" s="4">
        <v>113.83</v>
      </c>
      <c r="D91" s="4">
        <v>6641629.3099999996</v>
      </c>
      <c r="E91" s="4">
        <v>2.5265105661153799</v>
      </c>
      <c r="F91" s="4">
        <v>4.4000000000000004</v>
      </c>
      <c r="G91" s="5" t="s">
        <v>54</v>
      </c>
      <c r="H91" s="4">
        <v>6.3067316162860072</v>
      </c>
      <c r="I91" s="5" t="s">
        <v>97</v>
      </c>
      <c r="J91" s="5" t="s">
        <v>286</v>
      </c>
      <c r="K91" s="5" t="s">
        <v>1564</v>
      </c>
      <c r="L91" s="5" t="s">
        <v>1562</v>
      </c>
      <c r="M91" s="1"/>
    </row>
    <row r="92" spans="1:13">
      <c r="A92" s="4">
        <v>4.8128211525352044E-2</v>
      </c>
      <c r="B92" s="4">
        <v>22676.55</v>
      </c>
      <c r="C92" s="4">
        <v>116.29</v>
      </c>
      <c r="D92" s="4">
        <v>19500000</v>
      </c>
      <c r="E92" s="4">
        <v>2.3604998604059202</v>
      </c>
      <c r="F92" s="4">
        <v>4.5999999999999996</v>
      </c>
      <c r="G92" s="5" t="s">
        <v>54</v>
      </c>
      <c r="H92" s="4">
        <v>5.5029395527006102</v>
      </c>
      <c r="I92" s="5" t="s">
        <v>97</v>
      </c>
      <c r="J92" s="5" t="s">
        <v>286</v>
      </c>
      <c r="K92" s="5" t="s">
        <v>1565</v>
      </c>
      <c r="L92" s="5" t="s">
        <v>1566</v>
      </c>
      <c r="M92" s="1"/>
    </row>
    <row r="93" spans="1:13">
      <c r="A93" s="4">
        <v>9.0976969002507818E-2</v>
      </c>
      <c r="B93" s="4">
        <v>42865.581766882999</v>
      </c>
      <c r="C93" s="4">
        <v>124.21</v>
      </c>
      <c r="D93" s="4">
        <v>34510572.229999997</v>
      </c>
      <c r="E93" s="4">
        <v>3.27368987190723</v>
      </c>
      <c r="F93" s="4">
        <v>5.0084</v>
      </c>
      <c r="G93" s="5" t="s">
        <v>54</v>
      </c>
      <c r="H93" s="4">
        <v>9.9065584700379485</v>
      </c>
      <c r="I93" s="5" t="s">
        <v>263</v>
      </c>
      <c r="J93" s="5" t="s">
        <v>304</v>
      </c>
      <c r="K93" s="5" t="s">
        <v>1567</v>
      </c>
      <c r="L93" s="5" t="s">
        <v>1568</v>
      </c>
      <c r="M93" s="1"/>
    </row>
    <row r="94" spans="1:13">
      <c r="A94" s="4">
        <v>6.0166374474311092E-2</v>
      </c>
      <c r="B94" s="4">
        <v>28348.566378095002</v>
      </c>
      <c r="C94" s="4">
        <v>106.03</v>
      </c>
      <c r="D94" s="4">
        <v>26736363.649999999</v>
      </c>
      <c r="E94" s="4">
        <v>4.1826837202310596</v>
      </c>
      <c r="F94" s="4">
        <v>6.2827000000000002</v>
      </c>
      <c r="G94" s="5" t="s">
        <v>54</v>
      </c>
      <c r="H94" s="4">
        <v>2.4207874148751927</v>
      </c>
      <c r="I94" s="5" t="s">
        <v>97</v>
      </c>
      <c r="J94" s="5" t="s">
        <v>314</v>
      </c>
      <c r="K94" s="5" t="s">
        <v>1569</v>
      </c>
      <c r="L94" s="5" t="s">
        <v>1570</v>
      </c>
      <c r="M94" s="1"/>
    </row>
    <row r="95" spans="1:13">
      <c r="A95" s="4">
        <v>5.4737683197068647E-3</v>
      </c>
      <c r="B95" s="4">
        <v>2579.07321</v>
      </c>
      <c r="C95" s="4">
        <v>90.52</v>
      </c>
      <c r="D95" s="4">
        <v>2849175</v>
      </c>
      <c r="E95" s="4">
        <v>9.4499175487756695</v>
      </c>
      <c r="F95" s="4">
        <v>4.8841000000000001</v>
      </c>
      <c r="G95" s="5" t="s">
        <v>37</v>
      </c>
      <c r="H95" s="4">
        <v>3.896693148849343</v>
      </c>
      <c r="I95" s="5" t="s">
        <v>249</v>
      </c>
      <c r="J95" s="5" t="s">
        <v>320</v>
      </c>
      <c r="K95" s="5" t="s">
        <v>1571</v>
      </c>
      <c r="L95" s="5" t="s">
        <v>1572</v>
      </c>
      <c r="M95" s="1"/>
    </row>
    <row r="96" spans="1:13">
      <c r="A96" s="4">
        <v>2.7368841598534323E-3</v>
      </c>
      <c r="B96" s="4">
        <v>1289.536605</v>
      </c>
      <c r="C96" s="4">
        <v>90.52</v>
      </c>
      <c r="D96" s="4">
        <v>1424587.5</v>
      </c>
      <c r="E96" s="4">
        <v>9.4499175487756695</v>
      </c>
      <c r="F96" s="4">
        <v>4.8841000000000001</v>
      </c>
      <c r="G96" s="5" t="s">
        <v>37</v>
      </c>
      <c r="H96" s="4">
        <v>3.8966931488493572</v>
      </c>
      <c r="I96" s="5" t="s">
        <v>249</v>
      </c>
      <c r="J96" s="5" t="s">
        <v>320</v>
      </c>
      <c r="K96" s="5" t="s">
        <v>1573</v>
      </c>
      <c r="L96" s="5" t="s">
        <v>1572</v>
      </c>
      <c r="M96" s="1"/>
    </row>
    <row r="97" spans="1:13">
      <c r="A97" s="4">
        <v>2.7541181851640424E-3</v>
      </c>
      <c r="B97" s="4">
        <v>1297.65675375</v>
      </c>
      <c r="C97" s="4">
        <v>91.09</v>
      </c>
      <c r="D97" s="4">
        <v>1424587.5</v>
      </c>
      <c r="E97" s="4">
        <v>9.4486062477827097</v>
      </c>
      <c r="F97" s="4">
        <v>5.0340999999999996</v>
      </c>
      <c r="G97" s="5" t="s">
        <v>37</v>
      </c>
      <c r="H97" s="4">
        <v>3.8895844746464809</v>
      </c>
      <c r="I97" s="5" t="s">
        <v>249</v>
      </c>
      <c r="J97" s="5" t="s">
        <v>320</v>
      </c>
      <c r="K97" s="5" t="s">
        <v>1574</v>
      </c>
      <c r="L97" s="5" t="s">
        <v>1572</v>
      </c>
      <c r="M97" s="1"/>
    </row>
    <row r="98" spans="1:13">
      <c r="A98" s="4">
        <v>5.5082363703280847E-3</v>
      </c>
      <c r="B98" s="4">
        <v>2595.3135075</v>
      </c>
      <c r="C98" s="4">
        <v>91.09</v>
      </c>
      <c r="D98" s="4">
        <v>2849175</v>
      </c>
      <c r="E98" s="4">
        <v>9.4486062477827097</v>
      </c>
      <c r="F98" s="4">
        <v>5.0340999999999996</v>
      </c>
      <c r="G98" s="5" t="s">
        <v>37</v>
      </c>
      <c r="H98" s="4">
        <v>3.8895844746464809</v>
      </c>
      <c r="I98" s="5" t="s">
        <v>249</v>
      </c>
      <c r="J98" s="5" t="s">
        <v>320</v>
      </c>
      <c r="K98" s="5" t="s">
        <v>1575</v>
      </c>
      <c r="L98" s="5" t="s">
        <v>1572</v>
      </c>
      <c r="M98" s="1"/>
    </row>
    <row r="99" spans="1:13">
      <c r="A99" s="4">
        <v>1.0864087674751825E-2</v>
      </c>
      <c r="B99" s="4">
        <v>5118.8278049999999</v>
      </c>
      <c r="C99" s="4">
        <v>89.83</v>
      </c>
      <c r="D99" s="4">
        <v>5698350</v>
      </c>
      <c r="E99" s="4">
        <v>9.4533269313573793</v>
      </c>
      <c r="F99" s="4">
        <v>4.7041000000000004</v>
      </c>
      <c r="G99" s="5" t="s">
        <v>37</v>
      </c>
      <c r="H99" s="4">
        <v>3.9052559023321938</v>
      </c>
      <c r="I99" s="5" t="s">
        <v>249</v>
      </c>
      <c r="J99" s="5" t="s">
        <v>320</v>
      </c>
      <c r="K99" s="5" t="s">
        <v>1576</v>
      </c>
      <c r="L99" s="5" t="s">
        <v>1572</v>
      </c>
      <c r="M99" s="1"/>
    </row>
    <row r="100" spans="1:13">
      <c r="A100" s="4">
        <v>5.4320438373759126E-3</v>
      </c>
      <c r="B100" s="4">
        <v>2559.4139024999999</v>
      </c>
      <c r="C100" s="4">
        <v>89.83</v>
      </c>
      <c r="D100" s="4">
        <v>2849175</v>
      </c>
      <c r="E100" s="4">
        <v>9.4533269313573793</v>
      </c>
      <c r="F100" s="4">
        <v>4.7041000000000004</v>
      </c>
      <c r="G100" s="5" t="s">
        <v>37</v>
      </c>
      <c r="H100" s="4">
        <v>3.9052559023322009</v>
      </c>
      <c r="I100" s="5" t="s">
        <v>249</v>
      </c>
      <c r="J100" s="5" t="s">
        <v>320</v>
      </c>
      <c r="K100" s="5" t="s">
        <v>1577</v>
      </c>
      <c r="L100" s="5" t="s">
        <v>1572</v>
      </c>
      <c r="M100" s="1"/>
    </row>
    <row r="101" spans="1:13">
      <c r="A101" s="4">
        <v>6.0845179886091982E-3</v>
      </c>
      <c r="B101" s="4">
        <v>2866.8398849999999</v>
      </c>
      <c r="C101" s="4">
        <v>100.62</v>
      </c>
      <c r="D101" s="4">
        <v>2849175</v>
      </c>
      <c r="E101" s="4">
        <v>7.6940855191945996</v>
      </c>
      <c r="F101" s="4">
        <v>5.9340999999999999</v>
      </c>
      <c r="G101" s="5" t="s">
        <v>37</v>
      </c>
      <c r="H101" s="4">
        <v>3.9391898759267399</v>
      </c>
      <c r="I101" s="5" t="s">
        <v>249</v>
      </c>
      <c r="J101" s="5" t="s">
        <v>320</v>
      </c>
      <c r="K101" s="5" t="s">
        <v>1578</v>
      </c>
      <c r="L101" s="5" t="s">
        <v>1572</v>
      </c>
      <c r="M101" s="1"/>
    </row>
    <row r="102" spans="1:13">
      <c r="A102" s="4">
        <v>3.0422589943045991E-3</v>
      </c>
      <c r="B102" s="4">
        <v>1433.4199424999999</v>
      </c>
      <c r="C102" s="4">
        <v>100.62</v>
      </c>
      <c r="D102" s="4">
        <v>1424587.5</v>
      </c>
      <c r="E102" s="4">
        <v>7.6940855191945996</v>
      </c>
      <c r="F102" s="4">
        <v>5.9340999999999999</v>
      </c>
      <c r="G102" s="5" t="s">
        <v>37</v>
      </c>
      <c r="H102" s="4">
        <v>3.9391898759267399</v>
      </c>
      <c r="I102" s="5" t="s">
        <v>249</v>
      </c>
      <c r="J102" s="5" t="s">
        <v>320</v>
      </c>
      <c r="K102" s="5" t="s">
        <v>1579</v>
      </c>
      <c r="L102" s="5" t="s">
        <v>1572</v>
      </c>
      <c r="M102" s="1"/>
    </row>
    <row r="103" spans="1:13">
      <c r="A103" s="4">
        <v>5.7809572620854642E-3</v>
      </c>
      <c r="B103" s="4">
        <v>2723.8112999999998</v>
      </c>
      <c r="C103" s="4">
        <v>95.6</v>
      </c>
      <c r="D103" s="4">
        <v>2849175</v>
      </c>
      <c r="E103" s="4">
        <v>8.8464568318128602</v>
      </c>
      <c r="F103" s="4">
        <v>5.6940999999999997</v>
      </c>
      <c r="G103" s="5" t="s">
        <v>37</v>
      </c>
      <c r="H103" s="4">
        <v>3.8899945540364613</v>
      </c>
      <c r="I103" s="5" t="s">
        <v>249</v>
      </c>
      <c r="J103" s="5" t="s">
        <v>320</v>
      </c>
      <c r="K103" s="5" t="s">
        <v>1580</v>
      </c>
      <c r="L103" s="5" t="s">
        <v>1572</v>
      </c>
      <c r="M103" s="1"/>
    </row>
    <row r="104" spans="1:13">
      <c r="A104" s="4">
        <v>2.8904786310427321E-3</v>
      </c>
      <c r="B104" s="4">
        <v>1361.9056499999999</v>
      </c>
      <c r="C104" s="4">
        <v>95.6</v>
      </c>
      <c r="D104" s="4">
        <v>1424587.5</v>
      </c>
      <c r="E104" s="4">
        <v>8.8464568318128602</v>
      </c>
      <c r="F104" s="4">
        <v>5.6940999999999997</v>
      </c>
      <c r="G104" s="5" t="s">
        <v>37</v>
      </c>
      <c r="H104" s="4">
        <v>3.8899945540364484</v>
      </c>
      <c r="I104" s="5" t="s">
        <v>249</v>
      </c>
      <c r="J104" s="5" t="s">
        <v>320</v>
      </c>
      <c r="K104" s="5" t="s">
        <v>1581</v>
      </c>
      <c r="L104" s="5" t="s">
        <v>1572</v>
      </c>
      <c r="M104" s="1"/>
    </row>
    <row r="105" spans="1:13">
      <c r="A105" s="4">
        <v>7.0878975441714023E-2</v>
      </c>
      <c r="B105" s="4">
        <v>33396.018252333</v>
      </c>
      <c r="C105" s="4">
        <v>113.63</v>
      </c>
      <c r="D105" s="4">
        <v>29390141.91</v>
      </c>
      <c r="E105" s="4">
        <v>2.2561203013658502</v>
      </c>
      <c r="F105" s="4">
        <v>3.76</v>
      </c>
      <c r="G105" s="5" t="s">
        <v>54</v>
      </c>
      <c r="H105" s="4">
        <v>6.0603625041266165</v>
      </c>
      <c r="I105" s="5" t="s">
        <v>55</v>
      </c>
      <c r="J105" s="5" t="s">
        <v>56</v>
      </c>
      <c r="K105" s="5" t="s">
        <v>1582</v>
      </c>
      <c r="L105" s="5" t="s">
        <v>1583</v>
      </c>
      <c r="M105" s="1"/>
    </row>
    <row r="106" spans="1:13">
      <c r="A106" s="4">
        <v>3.0130526673258339E-3</v>
      </c>
      <c r="B106" s="4">
        <v>1419.6588092049999</v>
      </c>
      <c r="C106" s="4">
        <v>112.27</v>
      </c>
      <c r="D106" s="4">
        <v>1264504.1499999999</v>
      </c>
      <c r="E106" s="4">
        <v>2.2498260565996202</v>
      </c>
      <c r="F106" s="4">
        <v>3.76</v>
      </c>
      <c r="G106" s="5" t="s">
        <v>54</v>
      </c>
      <c r="H106" s="4">
        <v>6.0609147457274162</v>
      </c>
      <c r="I106" s="5" t="s">
        <v>55</v>
      </c>
      <c r="J106" s="5" t="s">
        <v>56</v>
      </c>
      <c r="K106" s="5" t="s">
        <v>1584</v>
      </c>
      <c r="L106" s="5" t="s">
        <v>1583</v>
      </c>
      <c r="M106" s="1"/>
    </row>
    <row r="107" spans="1:13">
      <c r="A107" s="4">
        <v>9.7716306024395825E-3</v>
      </c>
      <c r="B107" s="4">
        <v>4604.095247151</v>
      </c>
      <c r="C107" s="4">
        <v>105.09</v>
      </c>
      <c r="D107" s="4">
        <v>4381097.3899999997</v>
      </c>
      <c r="E107" s="4">
        <v>0.69567211973666998</v>
      </c>
      <c r="F107" s="4">
        <v>4.45</v>
      </c>
      <c r="G107" s="5" t="s">
        <v>54</v>
      </c>
      <c r="H107" s="4">
        <v>0.59800649882361812</v>
      </c>
      <c r="I107" s="5" t="s">
        <v>55</v>
      </c>
      <c r="J107" s="5"/>
      <c r="K107" s="5" t="s">
        <v>1585</v>
      </c>
      <c r="L107" s="5" t="s">
        <v>1586</v>
      </c>
      <c r="M107" s="1"/>
    </row>
    <row r="108" spans="1:13">
      <c r="A108" s="4">
        <v>5.910903798102247E-3</v>
      </c>
      <c r="B108" s="4">
        <v>2785.0381569289998</v>
      </c>
      <c r="C108" s="4">
        <v>105.91</v>
      </c>
      <c r="D108" s="4">
        <v>2629627.19</v>
      </c>
      <c r="E108" s="4">
        <v>0.82181927525997001</v>
      </c>
      <c r="F108" s="4">
        <v>4.0999999999999996</v>
      </c>
      <c r="G108" s="5" t="s">
        <v>54</v>
      </c>
      <c r="H108" s="4">
        <v>0.24869070986364664</v>
      </c>
      <c r="I108" s="5" t="s">
        <v>55</v>
      </c>
      <c r="J108" s="5"/>
      <c r="K108" s="5" t="s">
        <v>1587</v>
      </c>
      <c r="L108" s="5" t="s">
        <v>1588</v>
      </c>
      <c r="M108" s="1"/>
    </row>
    <row r="109" spans="1:13">
      <c r="A109" s="4">
        <v>4.6270625622777527E-2</v>
      </c>
      <c r="B109" s="4">
        <v>21801.312000000002</v>
      </c>
      <c r="C109" s="4">
        <v>112.32</v>
      </c>
      <c r="D109" s="4">
        <v>19410000</v>
      </c>
      <c r="E109" s="4">
        <v>2.3917088240385</v>
      </c>
      <c r="F109" s="4">
        <v>4.5</v>
      </c>
      <c r="G109" s="5" t="s">
        <v>54</v>
      </c>
      <c r="H109" s="4">
        <v>4.114588955281425</v>
      </c>
      <c r="I109" s="5" t="s">
        <v>55</v>
      </c>
      <c r="J109" s="5"/>
      <c r="K109" s="5" t="s">
        <v>1589</v>
      </c>
      <c r="L109" s="5" t="s">
        <v>1590</v>
      </c>
      <c r="M109" s="1"/>
    </row>
    <row r="110" spans="1:13">
      <c r="A110" s="4">
        <v>1.7988418182547681E-2</v>
      </c>
      <c r="B110" s="4">
        <v>8475.5957350000008</v>
      </c>
      <c r="C110" s="4">
        <v>109.15</v>
      </c>
      <c r="D110" s="4">
        <v>7765090</v>
      </c>
      <c r="E110" s="4">
        <v>-1.17240727484226</v>
      </c>
      <c r="F110" s="4">
        <v>3.6</v>
      </c>
      <c r="G110" s="5" t="s">
        <v>54</v>
      </c>
      <c r="H110" s="4">
        <v>2.3820631199195583</v>
      </c>
      <c r="I110" s="5" t="s">
        <v>55</v>
      </c>
      <c r="J110" s="5" t="s">
        <v>56</v>
      </c>
      <c r="K110" s="5" t="s">
        <v>1591</v>
      </c>
      <c r="L110" s="5" t="s">
        <v>1592</v>
      </c>
      <c r="M110" s="1"/>
    </row>
    <row r="111" spans="1:13">
      <c r="A111" s="4">
        <v>3.4501397758472399E-2</v>
      </c>
      <c r="B111" s="4">
        <v>16256.0096572</v>
      </c>
      <c r="C111" s="4">
        <v>103.64</v>
      </c>
      <c r="D111" s="4">
        <v>15685073</v>
      </c>
      <c r="E111" s="4">
        <v>1.0009429908990899</v>
      </c>
      <c r="F111" s="4">
        <v>3.6</v>
      </c>
      <c r="G111" s="5" t="s">
        <v>54</v>
      </c>
      <c r="H111" s="4">
        <v>2.3803551710944171</v>
      </c>
      <c r="I111" s="5" t="s">
        <v>55</v>
      </c>
      <c r="J111" s="5" t="s">
        <v>56</v>
      </c>
      <c r="K111" s="5" t="s">
        <v>1593</v>
      </c>
      <c r="L111" s="5" t="s">
        <v>1592</v>
      </c>
      <c r="M111" s="1"/>
    </row>
    <row r="112" spans="1:13">
      <c r="A112" s="4">
        <v>1.0485080762669054E-2</v>
      </c>
      <c r="B112" s="4">
        <v>4940.2512711999998</v>
      </c>
      <c r="C112" s="4">
        <v>101.84</v>
      </c>
      <c r="D112" s="4">
        <v>4850993</v>
      </c>
      <c r="E112" s="4">
        <v>1.74733551609516</v>
      </c>
      <c r="F112" s="4">
        <v>3.6</v>
      </c>
      <c r="G112" s="5" t="s">
        <v>54</v>
      </c>
      <c r="H112" s="4">
        <v>2.3797589054549833</v>
      </c>
      <c r="I112" s="5" t="s">
        <v>55</v>
      </c>
      <c r="J112" s="5" t="s">
        <v>56</v>
      </c>
      <c r="K112" s="5" t="s">
        <v>1594</v>
      </c>
      <c r="L112" s="5" t="s">
        <v>1592</v>
      </c>
      <c r="M112" s="1"/>
    </row>
    <row r="113" spans="1:13">
      <c r="A113" s="4">
        <v>3.8501321339002394E-2</v>
      </c>
      <c r="B113" s="4">
        <v>18140.652036281299</v>
      </c>
      <c r="C113" s="4">
        <v>100.27999999999997</v>
      </c>
      <c r="D113" s="4">
        <v>18090000.036180001</v>
      </c>
      <c r="E113" s="4">
        <v>5.3460699611902198</v>
      </c>
      <c r="F113" s="4">
        <v>4.9437800000000003</v>
      </c>
      <c r="G113" s="5" t="s">
        <v>37</v>
      </c>
      <c r="H113" s="4">
        <v>3.3702590825628924</v>
      </c>
      <c r="I113" s="5" t="s">
        <v>55</v>
      </c>
      <c r="J113" s="5" t="s">
        <v>56</v>
      </c>
      <c r="K113" s="5" t="s">
        <v>1595</v>
      </c>
      <c r="L113" s="5" t="s">
        <v>1596</v>
      </c>
      <c r="M113" s="1"/>
    </row>
    <row r="114" spans="1:13">
      <c r="A114" s="4">
        <v>3.8501321339002394E-2</v>
      </c>
      <c r="B114" s="4">
        <v>18140.652036281299</v>
      </c>
      <c r="C114" s="4">
        <v>100.27999999999997</v>
      </c>
      <c r="D114" s="4">
        <v>18090000.036180001</v>
      </c>
      <c r="E114" s="4">
        <v>5.3460699611902198</v>
      </c>
      <c r="F114" s="4">
        <v>4.9437800000000003</v>
      </c>
      <c r="G114" s="5" t="s">
        <v>37</v>
      </c>
      <c r="H114" s="4">
        <v>3.3702590825628924</v>
      </c>
      <c r="I114" s="5" t="s">
        <v>55</v>
      </c>
      <c r="J114" s="5" t="s">
        <v>56</v>
      </c>
      <c r="K114" s="5" t="s">
        <v>1597</v>
      </c>
      <c r="L114" s="5" t="s">
        <v>1598</v>
      </c>
      <c r="M114" s="1"/>
    </row>
    <row r="115" spans="1:13" ht="25.5">
      <c r="A115" s="9">
        <v>2.220492229822951</v>
      </c>
      <c r="B115" s="9">
        <v>1046228.4277417542</v>
      </c>
      <c r="C115" s="10"/>
      <c r="D115" s="9">
        <v>921021993.35406005</v>
      </c>
      <c r="E115" s="9">
        <v>3.5248805663684424</v>
      </c>
      <c r="F115" s="10"/>
      <c r="G115" s="10"/>
      <c r="H115" s="9">
        <v>5.6794220186257416</v>
      </c>
      <c r="I115" s="10"/>
      <c r="J115" s="10"/>
      <c r="K115" s="10"/>
      <c r="L115" s="11" t="s">
        <v>1599</v>
      </c>
      <c r="M115" s="1"/>
    </row>
    <row r="116" spans="1:13" ht="15.2" customHeight="1">
      <c r="A116" s="31" t="s">
        <v>1600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1"/>
    </row>
    <row r="117" spans="1:13">
      <c r="A117" s="4">
        <v>2.1223780304037449E-11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56</v>
      </c>
      <c r="H117" s="4">
        <v>0</v>
      </c>
      <c r="I117" s="5"/>
      <c r="J117" s="5" t="s">
        <v>56</v>
      </c>
      <c r="K117" s="5" t="s">
        <v>56</v>
      </c>
      <c r="L117" s="5" t="s">
        <v>56</v>
      </c>
      <c r="M117" s="1"/>
    </row>
    <row r="118" spans="1:13" ht="25.5">
      <c r="A118" s="9">
        <v>2.1223780304037449E-11</v>
      </c>
      <c r="B118" s="9">
        <v>1.0000000000000001E-5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1601</v>
      </c>
      <c r="M118" s="1"/>
    </row>
    <row r="119" spans="1:13" ht="15.2" customHeight="1">
      <c r="A119" s="31" t="s">
        <v>1602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1"/>
    </row>
    <row r="120" spans="1:13">
      <c r="A120" s="4">
        <v>2.1223780304037449E-11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56</v>
      </c>
      <c r="H120" s="4">
        <v>0</v>
      </c>
      <c r="I120" s="5"/>
      <c r="J120" s="5" t="s">
        <v>56</v>
      </c>
      <c r="K120" s="5" t="s">
        <v>56</v>
      </c>
      <c r="L120" s="5" t="s">
        <v>56</v>
      </c>
      <c r="M120" s="1"/>
    </row>
    <row r="121" spans="1:13">
      <c r="A121" s="4">
        <v>2.1223780304037449E-11</v>
      </c>
      <c r="B121" s="4">
        <v>1.0000000000000001E-5</v>
      </c>
      <c r="C121" s="4">
        <v>0</v>
      </c>
      <c r="D121" s="4">
        <v>0</v>
      </c>
      <c r="E121" s="4">
        <v>0</v>
      </c>
      <c r="F121" s="4">
        <v>0</v>
      </c>
      <c r="G121" s="5" t="s">
        <v>56</v>
      </c>
      <c r="H121" s="4">
        <v>0</v>
      </c>
      <c r="I121" s="5"/>
      <c r="J121" s="5" t="s">
        <v>56</v>
      </c>
      <c r="K121" s="5" t="s">
        <v>56</v>
      </c>
      <c r="L121" s="5" t="s">
        <v>56</v>
      </c>
      <c r="M121" s="1"/>
    </row>
    <row r="122" spans="1:13">
      <c r="A122" s="9">
        <v>4.2447560608074898E-11</v>
      </c>
      <c r="B122" s="9">
        <v>2.0000000000000002E-5</v>
      </c>
      <c r="C122" s="10"/>
      <c r="D122" s="9">
        <v>0</v>
      </c>
      <c r="E122" s="9">
        <v>0</v>
      </c>
      <c r="F122" s="10"/>
      <c r="G122" s="10"/>
      <c r="H122" s="9">
        <v>0</v>
      </c>
      <c r="I122" s="10"/>
      <c r="J122" s="10"/>
      <c r="K122" s="10"/>
      <c r="L122" s="11" t="s">
        <v>1603</v>
      </c>
      <c r="M122" s="1"/>
    </row>
    <row r="123" spans="1:13" ht="15.2" customHeight="1">
      <c r="A123" s="31" t="s">
        <v>1604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1"/>
    </row>
    <row r="124" spans="1:13">
      <c r="A124" s="4">
        <v>2.1223780304037449E-11</v>
      </c>
      <c r="B124" s="4">
        <v>1.0000000000000001E-5</v>
      </c>
      <c r="C124" s="4">
        <v>0</v>
      </c>
      <c r="D124" s="4">
        <v>0</v>
      </c>
      <c r="E124" s="4">
        <v>0</v>
      </c>
      <c r="F124" s="4">
        <v>0</v>
      </c>
      <c r="G124" s="5" t="s">
        <v>56</v>
      </c>
      <c r="H124" s="4">
        <v>0</v>
      </c>
      <c r="I124" s="5"/>
      <c r="J124" s="5" t="s">
        <v>56</v>
      </c>
      <c r="K124" s="5" t="s">
        <v>56</v>
      </c>
      <c r="L124" s="5" t="s">
        <v>56</v>
      </c>
      <c r="M124" s="1"/>
    </row>
    <row r="125" spans="1:13" ht="25.5">
      <c r="A125" s="9">
        <v>2.1223780304037449E-11</v>
      </c>
      <c r="B125" s="9">
        <v>1.0000000000000001E-5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1605</v>
      </c>
      <c r="M125" s="1"/>
    </row>
    <row r="126" spans="1:13" ht="15.2" customHeight="1">
      <c r="A126" s="31" t="s">
        <v>1606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1"/>
    </row>
    <row r="127" spans="1:13">
      <c r="A127" s="4">
        <v>2.1223780304037449E-11</v>
      </c>
      <c r="B127" s="4">
        <v>1.0000000000000001E-5</v>
      </c>
      <c r="C127" s="4">
        <v>0</v>
      </c>
      <c r="D127" s="4">
        <v>0</v>
      </c>
      <c r="E127" s="4">
        <v>0</v>
      </c>
      <c r="F127" s="4">
        <v>0</v>
      </c>
      <c r="G127" s="5" t="s">
        <v>56</v>
      </c>
      <c r="H127" s="4">
        <v>0</v>
      </c>
      <c r="I127" s="5"/>
      <c r="J127" s="5" t="s">
        <v>56</v>
      </c>
      <c r="K127" s="5" t="s">
        <v>56</v>
      </c>
      <c r="L127" s="5" t="s">
        <v>56</v>
      </c>
      <c r="M127" s="1"/>
    </row>
    <row r="128" spans="1:13">
      <c r="A128" s="9">
        <v>2.1223780304037449E-11</v>
      </c>
      <c r="B128" s="9">
        <v>1.0000000000000001E-5</v>
      </c>
      <c r="C128" s="10"/>
      <c r="D128" s="9">
        <v>0</v>
      </c>
      <c r="E128" s="9">
        <v>0</v>
      </c>
      <c r="F128" s="10"/>
      <c r="G128" s="10"/>
      <c r="H128" s="9">
        <v>0</v>
      </c>
      <c r="I128" s="10"/>
      <c r="J128" s="10"/>
      <c r="K128" s="10"/>
      <c r="L128" s="11" t="s">
        <v>1607</v>
      </c>
      <c r="M128" s="1"/>
    </row>
    <row r="129" spans="1:13">
      <c r="A129" s="9">
        <v>2.220492229992741</v>
      </c>
      <c r="B129" s="9">
        <v>1046228.4278217542</v>
      </c>
      <c r="C129" s="10"/>
      <c r="D129" s="9">
        <v>921021993.35406005</v>
      </c>
      <c r="E129" s="9">
        <v>3.5248805660989122</v>
      </c>
      <c r="F129" s="10"/>
      <c r="G129" s="10"/>
      <c r="H129" s="9">
        <v>5.6794220181914641</v>
      </c>
      <c r="I129" s="10"/>
      <c r="J129" s="10"/>
      <c r="K129" s="10"/>
      <c r="L129" s="11" t="s">
        <v>129</v>
      </c>
      <c r="M129" s="1"/>
    </row>
    <row r="130" spans="1:13" ht="15.2" customHeight="1">
      <c r="A130" s="31" t="s">
        <v>130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1"/>
    </row>
    <row r="131" spans="1:13" ht="15.2" customHeight="1">
      <c r="A131" s="31" t="s">
        <v>1608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1"/>
    </row>
    <row r="132" spans="1:13">
      <c r="A132" s="4">
        <v>2.1223780304037449E-11</v>
      </c>
      <c r="B132" s="4">
        <v>1.0000000000000001E-5</v>
      </c>
      <c r="C132" s="4">
        <v>0</v>
      </c>
      <c r="D132" s="4">
        <v>0</v>
      </c>
      <c r="E132" s="4">
        <v>0</v>
      </c>
      <c r="F132" s="4">
        <v>0</v>
      </c>
      <c r="G132" s="5" t="s">
        <v>56</v>
      </c>
      <c r="H132" s="4">
        <v>0</v>
      </c>
      <c r="I132" s="5"/>
      <c r="J132" s="5" t="s">
        <v>56</v>
      </c>
      <c r="K132" s="5" t="s">
        <v>56</v>
      </c>
      <c r="L132" s="5" t="s">
        <v>56</v>
      </c>
      <c r="M132" s="1"/>
    </row>
    <row r="133" spans="1:13" ht="25.5">
      <c r="A133" s="9">
        <v>2.1223780304037449E-11</v>
      </c>
      <c r="B133" s="9">
        <v>1.0000000000000001E-5</v>
      </c>
      <c r="C133" s="10"/>
      <c r="D133" s="9">
        <v>0</v>
      </c>
      <c r="E133" s="9">
        <v>0</v>
      </c>
      <c r="F133" s="10"/>
      <c r="G133" s="10"/>
      <c r="H133" s="9">
        <v>0</v>
      </c>
      <c r="I133" s="10"/>
      <c r="J133" s="10"/>
      <c r="K133" s="10"/>
      <c r="L133" s="11" t="s">
        <v>1609</v>
      </c>
      <c r="M133" s="1"/>
    </row>
    <row r="134" spans="1:13" ht="15.2" customHeight="1">
      <c r="A134" s="31" t="s">
        <v>1459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1"/>
    </row>
    <row r="135" spans="1:13">
      <c r="A135" s="4">
        <v>2.1223780304037449E-11</v>
      </c>
      <c r="B135" s="4">
        <v>1.0000000000000001E-5</v>
      </c>
      <c r="C135" s="4">
        <v>0</v>
      </c>
      <c r="D135" s="4">
        <v>0</v>
      </c>
      <c r="E135" s="4">
        <v>0</v>
      </c>
      <c r="F135" s="4">
        <v>0</v>
      </c>
      <c r="G135" s="5" t="s">
        <v>56</v>
      </c>
      <c r="H135" s="4">
        <v>0</v>
      </c>
      <c r="I135" s="5"/>
      <c r="J135" s="5" t="s">
        <v>56</v>
      </c>
      <c r="K135" s="5" t="s">
        <v>56</v>
      </c>
      <c r="L135" s="5" t="s">
        <v>56</v>
      </c>
      <c r="M135" s="1"/>
    </row>
    <row r="136" spans="1:13" ht="25.5">
      <c r="A136" s="9">
        <v>2.1223780304037449E-11</v>
      </c>
      <c r="B136" s="9">
        <v>1.0000000000000001E-5</v>
      </c>
      <c r="C136" s="10"/>
      <c r="D136" s="9">
        <v>0</v>
      </c>
      <c r="E136" s="9">
        <v>0</v>
      </c>
      <c r="F136" s="10"/>
      <c r="G136" s="10"/>
      <c r="H136" s="9">
        <v>0</v>
      </c>
      <c r="I136" s="10"/>
      <c r="J136" s="10"/>
      <c r="K136" s="10"/>
      <c r="L136" s="11" t="s">
        <v>1460</v>
      </c>
      <c r="M136" s="1"/>
    </row>
    <row r="137" spans="1:13" ht="15.2" customHeight="1">
      <c r="A137" s="31" t="s">
        <v>1461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1"/>
    </row>
    <row r="138" spans="1:13">
      <c r="A138" s="4">
        <v>2.1223780304037449E-11</v>
      </c>
      <c r="B138" s="4">
        <v>1.0000000000000001E-5</v>
      </c>
      <c r="C138" s="4">
        <v>0</v>
      </c>
      <c r="D138" s="4">
        <v>0</v>
      </c>
      <c r="E138" s="4">
        <v>0</v>
      </c>
      <c r="F138" s="4">
        <v>0</v>
      </c>
      <c r="G138" s="5" t="s">
        <v>56</v>
      </c>
      <c r="H138" s="4">
        <v>0</v>
      </c>
      <c r="I138" s="5"/>
      <c r="J138" s="5" t="s">
        <v>56</v>
      </c>
      <c r="K138" s="5" t="s">
        <v>56</v>
      </c>
      <c r="L138" s="5" t="s">
        <v>56</v>
      </c>
      <c r="M138" s="1"/>
    </row>
    <row r="139" spans="1:13" ht="25.5">
      <c r="A139" s="9">
        <v>2.1223780304037449E-11</v>
      </c>
      <c r="B139" s="9">
        <v>1.0000000000000001E-5</v>
      </c>
      <c r="C139" s="10"/>
      <c r="D139" s="9">
        <v>0</v>
      </c>
      <c r="E139" s="9">
        <v>0</v>
      </c>
      <c r="F139" s="10"/>
      <c r="G139" s="10"/>
      <c r="H139" s="9">
        <v>0</v>
      </c>
      <c r="I139" s="10"/>
      <c r="J139" s="10"/>
      <c r="K139" s="10"/>
      <c r="L139" s="11" t="s">
        <v>1599</v>
      </c>
      <c r="M139" s="1"/>
    </row>
    <row r="140" spans="1:13" ht="15.2" customHeight="1">
      <c r="A140" s="31" t="s">
        <v>1606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1"/>
    </row>
    <row r="141" spans="1:13">
      <c r="A141" s="4">
        <v>2.1223780304037449E-11</v>
      </c>
      <c r="B141" s="4">
        <v>1.0000000000000001E-5</v>
      </c>
      <c r="C141" s="4">
        <v>0</v>
      </c>
      <c r="D141" s="4">
        <v>0</v>
      </c>
      <c r="E141" s="4">
        <v>0</v>
      </c>
      <c r="F141" s="4">
        <v>0</v>
      </c>
      <c r="G141" s="5" t="s">
        <v>56</v>
      </c>
      <c r="H141" s="4">
        <v>0</v>
      </c>
      <c r="I141" s="5"/>
      <c r="J141" s="5" t="s">
        <v>56</v>
      </c>
      <c r="K141" s="5" t="s">
        <v>56</v>
      </c>
      <c r="L141" s="5" t="s">
        <v>56</v>
      </c>
      <c r="M141" s="1"/>
    </row>
    <row r="142" spans="1:13">
      <c r="A142" s="9">
        <v>2.1223780304037449E-11</v>
      </c>
      <c r="B142" s="9">
        <v>1.0000000000000001E-5</v>
      </c>
      <c r="C142" s="10"/>
      <c r="D142" s="9">
        <v>0</v>
      </c>
      <c r="E142" s="9">
        <v>0</v>
      </c>
      <c r="F142" s="10"/>
      <c r="G142" s="10"/>
      <c r="H142" s="9">
        <v>0</v>
      </c>
      <c r="I142" s="10"/>
      <c r="J142" s="10"/>
      <c r="K142" s="10"/>
      <c r="L142" s="11" t="s">
        <v>1607</v>
      </c>
      <c r="M142" s="1"/>
    </row>
    <row r="143" spans="1:13">
      <c r="A143" s="9">
        <v>8.4895121216149797E-11</v>
      </c>
      <c r="B143" s="9">
        <v>4.0000000000000003E-5</v>
      </c>
      <c r="C143" s="10"/>
      <c r="D143" s="9">
        <v>0</v>
      </c>
      <c r="E143" s="9">
        <v>0</v>
      </c>
      <c r="F143" s="10"/>
      <c r="G143" s="10"/>
      <c r="H143" s="9">
        <v>0</v>
      </c>
      <c r="I143" s="10"/>
      <c r="J143" s="10"/>
      <c r="K143" s="10"/>
      <c r="L143" s="11" t="s">
        <v>135</v>
      </c>
      <c r="M143" s="1"/>
    </row>
    <row r="144" spans="1:13">
      <c r="A144" s="6">
        <v>2.2204922300776366</v>
      </c>
      <c r="B144" s="6">
        <v>1046228.4278617542</v>
      </c>
      <c r="C144" s="12"/>
      <c r="D144" s="6">
        <v>921021993.35406005</v>
      </c>
      <c r="E144" s="6">
        <v>3.5248805659641467</v>
      </c>
      <c r="F144" s="12"/>
      <c r="G144" s="12"/>
      <c r="H144" s="6">
        <v>5.6794220179743249</v>
      </c>
      <c r="I144" s="12"/>
      <c r="J144" s="12"/>
      <c r="K144" s="12"/>
      <c r="L144" s="7" t="s">
        <v>1610</v>
      </c>
      <c r="M144" s="1"/>
    </row>
    <row r="145" spans="1:13" ht="20.100000000000001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"/>
    </row>
    <row r="146" spans="1:13" ht="36" customHeight="1">
      <c r="A146" s="30" t="s">
        <v>32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</sheetData>
  <mergeCells count="18">
    <mergeCell ref="A137:L137"/>
    <mergeCell ref="A140:L140"/>
    <mergeCell ref="A146:M146"/>
    <mergeCell ref="A123:L123"/>
    <mergeCell ref="A126:L126"/>
    <mergeCell ref="A130:L130"/>
    <mergeCell ref="A131:L131"/>
    <mergeCell ref="A134:L134"/>
    <mergeCell ref="A11:L11"/>
    <mergeCell ref="A14:L14"/>
    <mergeCell ref="A17:L17"/>
    <mergeCell ref="A116:L116"/>
    <mergeCell ref="A119:L119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8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1611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140</v>
      </c>
      <c r="D6" s="3" t="s">
        <v>141</v>
      </c>
      <c r="E6" s="3" t="s">
        <v>46</v>
      </c>
      <c r="F6" s="3" t="s">
        <v>1612</v>
      </c>
      <c r="G6" s="3" t="s">
        <v>35</v>
      </c>
      <c r="H6" s="3" t="s">
        <v>142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945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7.5143428891376518E-3</v>
      </c>
      <c r="B9" s="4">
        <v>3540.5299063090001</v>
      </c>
      <c r="C9" s="4">
        <v>143.53</v>
      </c>
      <c r="D9" s="4">
        <v>2466752.5299999998</v>
      </c>
      <c r="E9" s="4">
        <v>0.74366573607921505</v>
      </c>
      <c r="F9" s="4">
        <v>5.25</v>
      </c>
      <c r="G9" s="5" t="s">
        <v>54</v>
      </c>
      <c r="H9" s="4">
        <v>2.6605549099219807</v>
      </c>
      <c r="I9" s="5" t="s">
        <v>97</v>
      </c>
      <c r="J9" s="5" t="s">
        <v>103</v>
      </c>
      <c r="K9" s="5" t="s">
        <v>1613</v>
      </c>
      <c r="L9" s="5" t="s">
        <v>1614</v>
      </c>
      <c r="M9" s="1"/>
    </row>
    <row r="10" spans="1:13" ht="24">
      <c r="A10" s="4">
        <v>6.4218405073229221E-2</v>
      </c>
      <c r="B10" s="4">
        <v>30257.759999999998</v>
      </c>
      <c r="C10" s="4">
        <v>145.47</v>
      </c>
      <c r="D10" s="4">
        <v>20800000</v>
      </c>
      <c r="E10" s="4">
        <v>1.2201925169229499</v>
      </c>
      <c r="F10" s="4">
        <v>5</v>
      </c>
      <c r="G10" s="5" t="s">
        <v>54</v>
      </c>
      <c r="H10" s="4">
        <v>4.7020867270332962</v>
      </c>
      <c r="I10" s="5" t="s">
        <v>97</v>
      </c>
      <c r="J10" s="5" t="s">
        <v>103</v>
      </c>
      <c r="K10" s="5" t="s">
        <v>1615</v>
      </c>
      <c r="L10" s="5" t="s">
        <v>1616</v>
      </c>
      <c r="M10" s="1"/>
    </row>
    <row r="11" spans="1:13" ht="24">
      <c r="A11" s="4">
        <v>6.4688808939887904E-2</v>
      </c>
      <c r="B11" s="4">
        <v>30479.4</v>
      </c>
      <c r="C11" s="4">
        <v>145.13999999999999</v>
      </c>
      <c r="D11" s="4">
        <v>21000000</v>
      </c>
      <c r="E11" s="4">
        <v>1.5196936637163201</v>
      </c>
      <c r="F11" s="4">
        <v>5</v>
      </c>
      <c r="G11" s="5" t="s">
        <v>54</v>
      </c>
      <c r="H11" s="4">
        <v>5.4996099203346196</v>
      </c>
      <c r="I11" s="5" t="s">
        <v>97</v>
      </c>
      <c r="J11" s="5" t="s">
        <v>103</v>
      </c>
      <c r="K11" s="5" t="s">
        <v>1617</v>
      </c>
      <c r="L11" s="5" t="s">
        <v>1618</v>
      </c>
      <c r="M11" s="1"/>
    </row>
    <row r="12" spans="1:13" ht="24">
      <c r="A12" s="4">
        <v>4.2792373027297781E-4</v>
      </c>
      <c r="B12" s="4">
        <v>201.62465128400001</v>
      </c>
      <c r="C12" s="4">
        <v>138.97999999999999</v>
      </c>
      <c r="D12" s="4">
        <v>145074.57999999999</v>
      </c>
      <c r="E12" s="4">
        <v>-0.201257759451867</v>
      </c>
      <c r="F12" s="4">
        <v>6.05</v>
      </c>
      <c r="G12" s="5" t="s">
        <v>54</v>
      </c>
      <c r="H12" s="4">
        <v>0.7168056261712622</v>
      </c>
      <c r="I12" s="5" t="s">
        <v>97</v>
      </c>
      <c r="J12" s="5" t="s">
        <v>103</v>
      </c>
      <c r="K12" s="5" t="s">
        <v>1619</v>
      </c>
      <c r="L12" s="5" t="s">
        <v>1620</v>
      </c>
      <c r="M12" s="1"/>
    </row>
    <row r="13" spans="1:13" ht="24">
      <c r="A13" s="4">
        <v>2.6919204771121584E-3</v>
      </c>
      <c r="B13" s="4">
        <v>1268.3510847499999</v>
      </c>
      <c r="C13" s="4">
        <v>170.05</v>
      </c>
      <c r="D13" s="4">
        <v>745869.5</v>
      </c>
      <c r="E13" s="4">
        <v>2.4121651195287699</v>
      </c>
      <c r="F13" s="4">
        <v>5.8</v>
      </c>
      <c r="G13" s="5" t="s">
        <v>54</v>
      </c>
      <c r="H13" s="4">
        <v>7.6815694345475585</v>
      </c>
      <c r="I13" s="5" t="s">
        <v>97</v>
      </c>
      <c r="J13" s="5" t="s">
        <v>103</v>
      </c>
      <c r="K13" s="5" t="s">
        <v>1621</v>
      </c>
      <c r="L13" s="5" t="s">
        <v>1622</v>
      </c>
      <c r="M13" s="1"/>
    </row>
    <row r="14" spans="1:13" ht="24">
      <c r="A14" s="4">
        <v>6.6155740283074093E-3</v>
      </c>
      <c r="B14" s="4">
        <v>3117.0573448919999</v>
      </c>
      <c r="C14" s="4">
        <v>142.91999999999999</v>
      </c>
      <c r="D14" s="4">
        <v>2180980.5099999998</v>
      </c>
      <c r="E14" s="4">
        <v>0.50055053198337396</v>
      </c>
      <c r="F14" s="4">
        <v>6.15</v>
      </c>
      <c r="G14" s="5" t="s">
        <v>54</v>
      </c>
      <c r="H14" s="4">
        <v>2.2623261761329552</v>
      </c>
      <c r="I14" s="5" t="s">
        <v>97</v>
      </c>
      <c r="J14" s="5" t="s">
        <v>103</v>
      </c>
      <c r="K14" s="5" t="s">
        <v>1623</v>
      </c>
      <c r="L14" s="5" t="s">
        <v>1624</v>
      </c>
      <c r="M14" s="1"/>
    </row>
    <row r="15" spans="1:13" ht="24">
      <c r="A15" s="4">
        <v>6.3354391720557859E-2</v>
      </c>
      <c r="B15" s="4">
        <v>29850.663177334998</v>
      </c>
      <c r="C15" s="4">
        <v>164.71</v>
      </c>
      <c r="D15" s="4">
        <v>18123163.850000001</v>
      </c>
      <c r="E15" s="4">
        <v>1.1714121199846299</v>
      </c>
      <c r="F15" s="4">
        <v>6.6</v>
      </c>
      <c r="G15" s="5" t="s">
        <v>54</v>
      </c>
      <c r="H15" s="4">
        <v>3.5887817220359026</v>
      </c>
      <c r="I15" s="5" t="s">
        <v>97</v>
      </c>
      <c r="J15" s="5" t="s">
        <v>103</v>
      </c>
      <c r="K15" s="5" t="s">
        <v>1625</v>
      </c>
      <c r="L15" s="5" t="s">
        <v>1626</v>
      </c>
      <c r="M15" s="1"/>
    </row>
    <row r="16" spans="1:13" ht="24">
      <c r="A16" s="4">
        <v>4.2220875488416541E-2</v>
      </c>
      <c r="B16" s="4">
        <v>19893.192863659999</v>
      </c>
      <c r="C16" s="4">
        <v>164.65</v>
      </c>
      <c r="D16" s="4">
        <v>12082109.24</v>
      </c>
      <c r="E16" s="4">
        <v>1.1619707528352701</v>
      </c>
      <c r="F16" s="4">
        <v>6.6</v>
      </c>
      <c r="G16" s="5" t="s">
        <v>54</v>
      </c>
      <c r="H16" s="4">
        <v>3.6495569877231628</v>
      </c>
      <c r="I16" s="5" t="s">
        <v>97</v>
      </c>
      <c r="J16" s="5" t="s">
        <v>103</v>
      </c>
      <c r="K16" s="5" t="s">
        <v>1627</v>
      </c>
      <c r="L16" s="5" t="s">
        <v>1628</v>
      </c>
      <c r="M16" s="1"/>
    </row>
    <row r="17" spans="1:13" ht="24">
      <c r="A17" s="4">
        <v>2.6351908888618673E-3</v>
      </c>
      <c r="B17" s="4">
        <v>1241.62182755</v>
      </c>
      <c r="C17" s="4">
        <v>142.75</v>
      </c>
      <c r="D17" s="4">
        <v>869787.62</v>
      </c>
      <c r="E17" s="4">
        <v>5.7593056559561602E-2</v>
      </c>
      <c r="F17" s="4">
        <v>7.3148999999999997</v>
      </c>
      <c r="G17" s="5" t="s">
        <v>54</v>
      </c>
      <c r="H17" s="4">
        <v>1.126700071606324</v>
      </c>
      <c r="I17" s="5" t="s">
        <v>97</v>
      </c>
      <c r="J17" s="5" t="s">
        <v>103</v>
      </c>
      <c r="K17" s="5" t="s">
        <v>1629</v>
      </c>
      <c r="L17" s="5" t="s">
        <v>1630</v>
      </c>
      <c r="M17" s="1"/>
    </row>
    <row r="18" spans="1:13" ht="24">
      <c r="A18" s="4">
        <v>1.8621185054935117E-3</v>
      </c>
      <c r="B18" s="4">
        <v>877.37362468799995</v>
      </c>
      <c r="C18" s="4">
        <v>142.41999999999999</v>
      </c>
      <c r="D18" s="4">
        <v>616046.64</v>
      </c>
      <c r="E18" s="4">
        <v>7.8311612248419593E-2</v>
      </c>
      <c r="F18" s="4">
        <v>7.1387999999999998</v>
      </c>
      <c r="G18" s="5" t="s">
        <v>54</v>
      </c>
      <c r="H18" s="4">
        <v>1.0882595282592338</v>
      </c>
      <c r="I18" s="5" t="s">
        <v>97</v>
      </c>
      <c r="J18" s="5" t="s">
        <v>103</v>
      </c>
      <c r="K18" s="5" t="s">
        <v>1631</v>
      </c>
      <c r="L18" s="5" t="s">
        <v>1632</v>
      </c>
      <c r="M18" s="1"/>
    </row>
    <row r="19" spans="1:13" ht="24">
      <c r="A19" s="4">
        <v>1.4545742294750196E-3</v>
      </c>
      <c r="B19" s="4">
        <v>685.35115264000001</v>
      </c>
      <c r="C19" s="4">
        <v>140.80000000000001</v>
      </c>
      <c r="D19" s="4">
        <v>486755.08</v>
      </c>
      <c r="E19" s="4">
        <v>-0.14828119933605299</v>
      </c>
      <c r="F19" s="4">
        <v>7.1397000000000004</v>
      </c>
      <c r="G19" s="5" t="s">
        <v>54</v>
      </c>
      <c r="H19" s="4">
        <v>0.82620410819949042</v>
      </c>
      <c r="I19" s="5" t="s">
        <v>97</v>
      </c>
      <c r="J19" s="5" t="s">
        <v>103</v>
      </c>
      <c r="K19" s="5" t="s">
        <v>1633</v>
      </c>
      <c r="L19" s="5" t="s">
        <v>1634</v>
      </c>
      <c r="M19" s="1"/>
    </row>
    <row r="20" spans="1:13" ht="24">
      <c r="A20" s="4">
        <v>1.929008144418858E-3</v>
      </c>
      <c r="B20" s="4">
        <v>908.88998886399997</v>
      </c>
      <c r="C20" s="4">
        <v>143.13999999999999</v>
      </c>
      <c r="D20" s="4">
        <v>634965.76000000001</v>
      </c>
      <c r="E20" s="4">
        <v>3.0842516303061299E-2</v>
      </c>
      <c r="F20" s="4">
        <v>7.7529000000000003</v>
      </c>
      <c r="G20" s="5" t="s">
        <v>54</v>
      </c>
      <c r="H20" s="4">
        <v>1.1679075882351537</v>
      </c>
      <c r="I20" s="5" t="s">
        <v>97</v>
      </c>
      <c r="J20" s="5" t="s">
        <v>103</v>
      </c>
      <c r="K20" s="5" t="s">
        <v>1635</v>
      </c>
      <c r="L20" s="5" t="s">
        <v>1636</v>
      </c>
      <c r="M20" s="1"/>
    </row>
    <row r="21" spans="1:13" ht="24">
      <c r="A21" s="4">
        <v>9.6258333190931439E-2</v>
      </c>
      <c r="B21" s="4">
        <v>45354</v>
      </c>
      <c r="C21" s="4">
        <v>151.18</v>
      </c>
      <c r="D21" s="4">
        <v>30000000</v>
      </c>
      <c r="E21" s="4">
        <v>1.5590326935052901</v>
      </c>
      <c r="F21" s="4">
        <v>5.0149800000000004</v>
      </c>
      <c r="G21" s="5" t="s">
        <v>54</v>
      </c>
      <c r="H21" s="4">
        <v>5.6420728100733122</v>
      </c>
      <c r="I21" s="5" t="s">
        <v>97</v>
      </c>
      <c r="J21" s="5" t="s">
        <v>103</v>
      </c>
      <c r="K21" s="5" t="s">
        <v>1637</v>
      </c>
      <c r="L21" s="5" t="s">
        <v>1638</v>
      </c>
      <c r="M21" s="1"/>
    </row>
    <row r="22" spans="1:13" ht="24">
      <c r="A22" s="4">
        <v>2.3750550303410719E-2</v>
      </c>
      <c r="B22" s="4">
        <v>11190.537200807999</v>
      </c>
      <c r="C22" s="4">
        <v>142.52000000000001</v>
      </c>
      <c r="D22" s="4">
        <v>7851906.54</v>
      </c>
      <c r="E22" s="4">
        <v>0.74078087389469005</v>
      </c>
      <c r="F22" s="4">
        <v>5.0999999999999996</v>
      </c>
      <c r="G22" s="5" t="s">
        <v>54</v>
      </c>
      <c r="H22" s="4">
        <v>2.7099424787728479</v>
      </c>
      <c r="I22" s="5" t="s">
        <v>97</v>
      </c>
      <c r="J22" s="5" t="s">
        <v>103</v>
      </c>
      <c r="K22" s="5" t="s">
        <v>1639</v>
      </c>
      <c r="L22" s="5" t="s">
        <v>1640</v>
      </c>
      <c r="M22" s="1"/>
    </row>
    <row r="23" spans="1:13" ht="24">
      <c r="A23" s="4">
        <v>7.5143428891376518E-3</v>
      </c>
      <c r="B23" s="4">
        <v>3540.5299063090001</v>
      </c>
      <c r="C23" s="4">
        <v>143.53</v>
      </c>
      <c r="D23" s="4">
        <v>2466752.5299999998</v>
      </c>
      <c r="E23" s="4">
        <v>0.74366573607921505</v>
      </c>
      <c r="F23" s="4">
        <v>5.25</v>
      </c>
      <c r="G23" s="5" t="s">
        <v>54</v>
      </c>
      <c r="H23" s="4">
        <v>2.6605549099219807</v>
      </c>
      <c r="I23" s="5" t="s">
        <v>97</v>
      </c>
      <c r="J23" s="5" t="s">
        <v>103</v>
      </c>
      <c r="K23" s="5" t="s">
        <v>1641</v>
      </c>
      <c r="L23" s="5" t="s">
        <v>1642</v>
      </c>
      <c r="M23" s="1"/>
    </row>
    <row r="24" spans="1:13">
      <c r="A24" s="4">
        <v>4.2732463430805367E-3</v>
      </c>
      <c r="B24" s="4">
        <v>2013.4237548000001</v>
      </c>
      <c r="C24" s="4">
        <v>138.4</v>
      </c>
      <c r="D24" s="4">
        <v>1454785.95</v>
      </c>
      <c r="E24" s="4">
        <v>-0.176343040585519</v>
      </c>
      <c r="F24" s="4">
        <v>6.1</v>
      </c>
      <c r="G24" s="5" t="s">
        <v>54</v>
      </c>
      <c r="H24" s="4">
        <v>0.87064012941468349</v>
      </c>
      <c r="I24" s="5" t="s">
        <v>97</v>
      </c>
      <c r="J24" s="5" t="s">
        <v>103</v>
      </c>
      <c r="K24" s="5" t="s">
        <v>1643</v>
      </c>
      <c r="L24" s="5" t="s">
        <v>1644</v>
      </c>
      <c r="M24" s="1"/>
    </row>
    <row r="25" spans="1:13">
      <c r="A25" s="4">
        <v>4.1897298848871268E-3</v>
      </c>
      <c r="B25" s="4">
        <v>1974.0733389</v>
      </c>
      <c r="C25" s="4">
        <v>141.06</v>
      </c>
      <c r="D25" s="4">
        <v>1399456.5</v>
      </c>
      <c r="E25" s="4">
        <v>4.2033326625713001E-4</v>
      </c>
      <c r="F25" s="4">
        <v>6.27</v>
      </c>
      <c r="G25" s="5" t="s">
        <v>54</v>
      </c>
      <c r="H25" s="4">
        <v>1.0700109660824011</v>
      </c>
      <c r="I25" s="5" t="s">
        <v>97</v>
      </c>
      <c r="J25" s="5" t="s">
        <v>103</v>
      </c>
      <c r="K25" s="5" t="s">
        <v>1645</v>
      </c>
      <c r="L25" s="5" t="s">
        <v>1646</v>
      </c>
      <c r="M25" s="1"/>
    </row>
    <row r="26" spans="1:13" ht="24">
      <c r="A26" s="4">
        <v>2.6707456332997282E-3</v>
      </c>
      <c r="B26" s="4">
        <v>1258.374142137</v>
      </c>
      <c r="C26" s="4">
        <v>144.33000000000001</v>
      </c>
      <c r="D26" s="4">
        <v>871872.89</v>
      </c>
      <c r="E26" s="4">
        <v>-1.88444371402264</v>
      </c>
      <c r="F26" s="4">
        <v>7.0719000000000003</v>
      </c>
      <c r="G26" s="5" t="s">
        <v>54</v>
      </c>
      <c r="H26" s="4">
        <v>3.561643764943364E-2</v>
      </c>
      <c r="I26" s="5" t="s">
        <v>97</v>
      </c>
      <c r="J26" s="5" t="s">
        <v>103</v>
      </c>
      <c r="K26" s="5" t="s">
        <v>1647</v>
      </c>
      <c r="L26" s="5" t="s">
        <v>1648</v>
      </c>
      <c r="M26" s="1"/>
    </row>
    <row r="27" spans="1:13" ht="24">
      <c r="A27" s="4">
        <v>2.110349754090364E-3</v>
      </c>
      <c r="B27" s="4">
        <v>994.33264190399996</v>
      </c>
      <c r="C27" s="4">
        <v>144.47999999999999</v>
      </c>
      <c r="D27" s="4">
        <v>688214.73</v>
      </c>
      <c r="E27" s="4">
        <v>0.102964070916175</v>
      </c>
      <c r="F27" s="4">
        <v>7.4016999999999999</v>
      </c>
      <c r="G27" s="5" t="s">
        <v>54</v>
      </c>
      <c r="H27" s="4">
        <v>1.3120725109133438</v>
      </c>
      <c r="I27" s="5" t="s">
        <v>97</v>
      </c>
      <c r="J27" s="5" t="s">
        <v>103</v>
      </c>
      <c r="K27" s="5" t="s">
        <v>1649</v>
      </c>
      <c r="L27" s="5" t="s">
        <v>1650</v>
      </c>
      <c r="M27" s="1"/>
    </row>
    <row r="28" spans="1:13" ht="24">
      <c r="A28" s="4">
        <v>4.4905518408920267E-4</v>
      </c>
      <c r="B28" s="4">
        <v>211.58114985</v>
      </c>
      <c r="C28" s="4">
        <v>144.34</v>
      </c>
      <c r="D28" s="4">
        <v>146585.25</v>
      </c>
      <c r="E28" s="4">
        <v>-1.8397283501625099</v>
      </c>
      <c r="F28" s="4">
        <v>7.2309999999999999</v>
      </c>
      <c r="G28" s="5" t="s">
        <v>54</v>
      </c>
      <c r="H28" s="4">
        <v>1.9178082092396003E-2</v>
      </c>
      <c r="I28" s="5" t="s">
        <v>97</v>
      </c>
      <c r="J28" s="5" t="s">
        <v>103</v>
      </c>
      <c r="K28" s="5" t="s">
        <v>1651</v>
      </c>
      <c r="L28" s="5" t="s">
        <v>1652</v>
      </c>
      <c r="M28" s="1"/>
    </row>
    <row r="29" spans="1:13" ht="24">
      <c r="A29" s="4">
        <v>9.4628346863581375E-2</v>
      </c>
      <c r="B29" s="4">
        <v>44586</v>
      </c>
      <c r="C29" s="4">
        <v>148.62</v>
      </c>
      <c r="D29" s="4">
        <v>30000000</v>
      </c>
      <c r="E29" s="4">
        <v>1.79821399462223</v>
      </c>
      <c r="F29" s="4">
        <v>5</v>
      </c>
      <c r="G29" s="5" t="s">
        <v>54</v>
      </c>
      <c r="H29" s="4">
        <v>6.3915872681229979</v>
      </c>
      <c r="I29" s="5" t="s">
        <v>97</v>
      </c>
      <c r="J29" s="5" t="s">
        <v>103</v>
      </c>
      <c r="K29" s="5" t="s">
        <v>1653</v>
      </c>
      <c r="L29" s="5" t="s">
        <v>1654</v>
      </c>
      <c r="M29" s="1"/>
    </row>
    <row r="30" spans="1:13" ht="24">
      <c r="A30" s="4">
        <v>7.2671921663448547E-2</v>
      </c>
      <c r="B30" s="4">
        <v>34240.800000000003</v>
      </c>
      <c r="C30" s="4">
        <v>155.63999999999999</v>
      </c>
      <c r="D30" s="4">
        <v>22000000</v>
      </c>
      <c r="E30" s="4">
        <v>2.6345617679357498</v>
      </c>
      <c r="F30" s="4">
        <v>5.3</v>
      </c>
      <c r="G30" s="5" t="s">
        <v>54</v>
      </c>
      <c r="H30" s="4">
        <v>8.531656967115838</v>
      </c>
      <c r="I30" s="5" t="s">
        <v>97</v>
      </c>
      <c r="J30" s="5" t="s">
        <v>103</v>
      </c>
      <c r="K30" s="5" t="s">
        <v>1655</v>
      </c>
      <c r="L30" s="5" t="s">
        <v>1656</v>
      </c>
      <c r="M30" s="1"/>
    </row>
    <row r="31" spans="1:13" ht="24">
      <c r="A31" s="4">
        <v>9.5507011368168512E-2</v>
      </c>
      <c r="B31" s="4">
        <v>45000</v>
      </c>
      <c r="C31" s="4">
        <v>150</v>
      </c>
      <c r="D31" s="4">
        <v>30000000</v>
      </c>
      <c r="E31" s="4">
        <v>2.0059240719079998</v>
      </c>
      <c r="F31" s="4">
        <v>5</v>
      </c>
      <c r="G31" s="5" t="s">
        <v>54</v>
      </c>
      <c r="H31" s="4">
        <v>7.1104575606243561</v>
      </c>
      <c r="I31" s="5" t="s">
        <v>97</v>
      </c>
      <c r="J31" s="5" t="s">
        <v>103</v>
      </c>
      <c r="K31" s="5" t="s">
        <v>1657</v>
      </c>
      <c r="L31" s="5" t="s">
        <v>1658</v>
      </c>
      <c r="M31" s="1"/>
    </row>
    <row r="32" spans="1:13">
      <c r="A32" s="4">
        <v>1.4915011608662317E-2</v>
      </c>
      <c r="B32" s="4">
        <v>7027.5</v>
      </c>
      <c r="C32" s="4">
        <v>140.55000000000001</v>
      </c>
      <c r="D32" s="4">
        <v>5000000</v>
      </c>
      <c r="E32" s="4">
        <v>0.35525838196277498</v>
      </c>
      <c r="F32" s="4">
        <v>5</v>
      </c>
      <c r="G32" s="5" t="s">
        <v>54</v>
      </c>
      <c r="H32" s="4">
        <v>2.3291336127870084</v>
      </c>
      <c r="I32" s="5" t="s">
        <v>97</v>
      </c>
      <c r="J32" s="5" t="s">
        <v>103</v>
      </c>
      <c r="K32" s="5" t="s">
        <v>1659</v>
      </c>
      <c r="L32" s="5" t="s">
        <v>1660</v>
      </c>
      <c r="M32" s="1"/>
    </row>
    <row r="33" spans="1:13">
      <c r="A33" s="4">
        <v>6.3200783597522056E-2</v>
      </c>
      <c r="B33" s="4">
        <v>29778.287700000001</v>
      </c>
      <c r="C33" s="4">
        <v>144.97</v>
      </c>
      <c r="D33" s="4">
        <v>20541000</v>
      </c>
      <c r="E33" s="4">
        <v>0.87610713636875104</v>
      </c>
      <c r="F33" s="4">
        <v>5</v>
      </c>
      <c r="G33" s="5" t="s">
        <v>54</v>
      </c>
      <c r="H33" s="4">
        <v>3.8918471699595072</v>
      </c>
      <c r="I33" s="5" t="s">
        <v>97</v>
      </c>
      <c r="J33" s="5" t="s">
        <v>103</v>
      </c>
      <c r="K33" s="5" t="s">
        <v>1661</v>
      </c>
      <c r="L33" s="5" t="s">
        <v>1662</v>
      </c>
      <c r="M33" s="1"/>
    </row>
    <row r="34" spans="1:13" ht="24">
      <c r="A34" s="4">
        <v>6.1712876213319112E-2</v>
      </c>
      <c r="B34" s="4">
        <v>29077.230978299998</v>
      </c>
      <c r="C34" s="4">
        <v>144.22999999999999</v>
      </c>
      <c r="D34" s="4">
        <v>20160321</v>
      </c>
      <c r="E34" s="4">
        <v>0.55877229607105205</v>
      </c>
      <c r="F34" s="4">
        <v>5</v>
      </c>
      <c r="G34" s="5" t="s">
        <v>54</v>
      </c>
      <c r="H34" s="4">
        <v>3.0481041940502092</v>
      </c>
      <c r="I34" s="5" t="s">
        <v>97</v>
      </c>
      <c r="J34" s="5" t="s">
        <v>103</v>
      </c>
      <c r="K34" s="5" t="s">
        <v>1663</v>
      </c>
      <c r="L34" s="5" t="s">
        <v>1664</v>
      </c>
      <c r="M34" s="1"/>
    </row>
    <row r="35" spans="1:13">
      <c r="A35" s="4">
        <v>6.2657259746290916E-3</v>
      </c>
      <c r="B35" s="4">
        <v>2952.2195786379998</v>
      </c>
      <c r="C35" s="4">
        <v>155.21</v>
      </c>
      <c r="D35" s="4">
        <v>1902080.78</v>
      </c>
      <c r="E35" s="4">
        <v>1.01536730182171</v>
      </c>
      <c r="F35" s="4">
        <v>6</v>
      </c>
      <c r="G35" s="5" t="s">
        <v>54</v>
      </c>
      <c r="H35" s="4">
        <v>3.2396693366936957</v>
      </c>
      <c r="I35" s="5" t="s">
        <v>97</v>
      </c>
      <c r="J35" s="5" t="s">
        <v>231</v>
      </c>
      <c r="K35" s="5" t="s">
        <v>1665</v>
      </c>
      <c r="L35" s="5" t="s">
        <v>1666</v>
      </c>
      <c r="M35" s="1"/>
    </row>
    <row r="36" spans="1:13" ht="24">
      <c r="A36" s="4">
        <v>3.1571405367581554E-3</v>
      </c>
      <c r="B36" s="4">
        <v>1487.548632492</v>
      </c>
      <c r="C36" s="4">
        <v>155.66</v>
      </c>
      <c r="D36" s="4">
        <v>955639.62</v>
      </c>
      <c r="E36" s="4">
        <v>1.0169408630132699</v>
      </c>
      <c r="F36" s="4">
        <v>6.1</v>
      </c>
      <c r="G36" s="5" t="s">
        <v>54</v>
      </c>
      <c r="H36" s="4">
        <v>3.2670120601985739</v>
      </c>
      <c r="I36" s="5" t="s">
        <v>97</v>
      </c>
      <c r="J36" s="5" t="s">
        <v>231</v>
      </c>
      <c r="K36" s="5" t="s">
        <v>1667</v>
      </c>
      <c r="L36" s="5" t="s">
        <v>1668</v>
      </c>
      <c r="M36" s="1"/>
    </row>
    <row r="37" spans="1:13" ht="24">
      <c r="A37" s="4">
        <v>3.1580412077251269E-3</v>
      </c>
      <c r="B37" s="4">
        <v>1487.973001268</v>
      </c>
      <c r="C37" s="4">
        <v>155.47999999999999</v>
      </c>
      <c r="D37" s="4">
        <v>957018.91</v>
      </c>
      <c r="E37" s="4">
        <v>1.06493447935581</v>
      </c>
      <c r="F37" s="4">
        <v>6.13</v>
      </c>
      <c r="G37" s="5" t="s">
        <v>54</v>
      </c>
      <c r="H37" s="4">
        <v>3.3193875447279333</v>
      </c>
      <c r="I37" s="5" t="s">
        <v>97</v>
      </c>
      <c r="J37" s="5" t="s">
        <v>231</v>
      </c>
      <c r="K37" s="5" t="s">
        <v>1669</v>
      </c>
      <c r="L37" s="5" t="s">
        <v>1670</v>
      </c>
      <c r="M37" s="1"/>
    </row>
    <row r="38" spans="1:13" ht="24">
      <c r="A38" s="4">
        <v>8.6327850061290647E-3</v>
      </c>
      <c r="B38" s="4">
        <v>4067.505827172</v>
      </c>
      <c r="C38" s="4">
        <v>143.16</v>
      </c>
      <c r="D38" s="4">
        <v>2841230.67</v>
      </c>
      <c r="E38" s="4">
        <v>0.22701314485072999</v>
      </c>
      <c r="F38" s="4">
        <v>6.2</v>
      </c>
      <c r="G38" s="5" t="s">
        <v>54</v>
      </c>
      <c r="H38" s="4">
        <v>1.3731760555008035</v>
      </c>
      <c r="I38" s="5" t="s">
        <v>97</v>
      </c>
      <c r="J38" s="5" t="s">
        <v>231</v>
      </c>
      <c r="K38" s="5" t="s">
        <v>1671</v>
      </c>
      <c r="L38" s="5" t="s">
        <v>1672</v>
      </c>
      <c r="M38" s="1"/>
    </row>
    <row r="39" spans="1:13" ht="24">
      <c r="A39" s="4">
        <v>4.4896412783445375E-3</v>
      </c>
      <c r="B39" s="4">
        <v>2115.3824691119999</v>
      </c>
      <c r="C39" s="4">
        <v>140.87</v>
      </c>
      <c r="D39" s="4">
        <v>1501655.76</v>
      </c>
      <c r="E39" s="4">
        <v>4.7364908814429098E-2</v>
      </c>
      <c r="F39" s="4">
        <v>6.2</v>
      </c>
      <c r="G39" s="5" t="s">
        <v>54</v>
      </c>
      <c r="H39" s="4">
        <v>1.0725571556402755</v>
      </c>
      <c r="I39" s="5" t="s">
        <v>97</v>
      </c>
      <c r="J39" s="5" t="s">
        <v>231</v>
      </c>
      <c r="K39" s="5" t="s">
        <v>1673</v>
      </c>
      <c r="L39" s="5" t="s">
        <v>1674</v>
      </c>
      <c r="M39" s="1"/>
    </row>
    <row r="40" spans="1:13" ht="24">
      <c r="A40" s="4">
        <v>1.3574541072242681E-2</v>
      </c>
      <c r="B40" s="4">
        <v>6395.9110383650004</v>
      </c>
      <c r="C40" s="4">
        <v>156.55000000000001</v>
      </c>
      <c r="D40" s="4">
        <v>4085538.83</v>
      </c>
      <c r="E40" s="4">
        <v>1.1651178752183899</v>
      </c>
      <c r="F40" s="4">
        <v>6.3</v>
      </c>
      <c r="G40" s="5" t="s">
        <v>54</v>
      </c>
      <c r="H40" s="4">
        <v>3.5945939059888117</v>
      </c>
      <c r="I40" s="5" t="s">
        <v>97</v>
      </c>
      <c r="J40" s="5" t="s">
        <v>231</v>
      </c>
      <c r="K40" s="5" t="s">
        <v>1675</v>
      </c>
      <c r="L40" s="5" t="s">
        <v>1676</v>
      </c>
      <c r="M40" s="1"/>
    </row>
    <row r="41" spans="1:13" ht="24">
      <c r="A41" s="4">
        <v>6.4552818319017725E-3</v>
      </c>
      <c r="B41" s="4">
        <v>3041.5325354050001</v>
      </c>
      <c r="C41" s="4">
        <v>141.05000000000001</v>
      </c>
      <c r="D41" s="4">
        <v>2156350.61</v>
      </c>
      <c r="E41" s="4">
        <v>4.1595184445379997E-2</v>
      </c>
      <c r="F41" s="4">
        <v>6.3</v>
      </c>
      <c r="G41" s="5" t="s">
        <v>54</v>
      </c>
      <c r="H41" s="4">
        <v>1.0479241129622541</v>
      </c>
      <c r="I41" s="5" t="s">
        <v>97</v>
      </c>
      <c r="J41" s="5" t="s">
        <v>231</v>
      </c>
      <c r="K41" s="5" t="s">
        <v>1677</v>
      </c>
      <c r="L41" s="5" t="s">
        <v>1678</v>
      </c>
      <c r="M41" s="1"/>
    </row>
    <row r="42" spans="1:13" ht="24">
      <c r="A42" s="4">
        <v>5.0635711719633231E-3</v>
      </c>
      <c r="B42" s="4">
        <v>2385.8007854520001</v>
      </c>
      <c r="C42" s="4">
        <v>142.62</v>
      </c>
      <c r="D42" s="4">
        <v>1672837.46</v>
      </c>
      <c r="E42" s="4">
        <v>9.8243387341498206E-2</v>
      </c>
      <c r="F42" s="4">
        <v>6.4</v>
      </c>
      <c r="G42" s="5" t="s">
        <v>54</v>
      </c>
      <c r="H42" s="4">
        <v>1.1370270762856858</v>
      </c>
      <c r="I42" s="5" t="s">
        <v>97</v>
      </c>
      <c r="J42" s="5" t="s">
        <v>231</v>
      </c>
      <c r="K42" s="5" t="s">
        <v>1679</v>
      </c>
      <c r="L42" s="5" t="s">
        <v>1680</v>
      </c>
      <c r="M42" s="1"/>
    </row>
    <row r="43" spans="1:13">
      <c r="A43" s="4">
        <v>5.051267911839465E-3</v>
      </c>
      <c r="B43" s="4">
        <v>2380.0038633449999</v>
      </c>
      <c r="C43" s="4">
        <v>140.13</v>
      </c>
      <c r="D43" s="4">
        <v>1698425.65</v>
      </c>
      <c r="E43" s="4">
        <v>-3.81319159269344E-2</v>
      </c>
      <c r="F43" s="4">
        <v>6.25</v>
      </c>
      <c r="G43" s="5" t="s">
        <v>54</v>
      </c>
      <c r="H43" s="4">
        <v>0.94295092340904396</v>
      </c>
      <c r="I43" s="5" t="s">
        <v>97</v>
      </c>
      <c r="J43" s="5" t="s">
        <v>231</v>
      </c>
      <c r="K43" s="5" t="s">
        <v>1681</v>
      </c>
      <c r="L43" s="5" t="s">
        <v>1682</v>
      </c>
      <c r="M43" s="1"/>
    </row>
    <row r="44" spans="1:13">
      <c r="A44" s="9">
        <v>0.85931343460433296</v>
      </c>
      <c r="B44" s="9">
        <v>404882.36416622897</v>
      </c>
      <c r="C44" s="10"/>
      <c r="D44" s="9">
        <v>270503178.99000001</v>
      </c>
      <c r="E44" s="9">
        <v>1.3523551625289265</v>
      </c>
      <c r="F44" s="10"/>
      <c r="G44" s="10"/>
      <c r="H44" s="9">
        <v>4.9326516387412269</v>
      </c>
      <c r="I44" s="10"/>
      <c r="J44" s="10"/>
      <c r="K44" s="10"/>
      <c r="L44" s="11" t="s">
        <v>1082</v>
      </c>
      <c r="M44" s="1"/>
    </row>
    <row r="45" spans="1:13" ht="15.2" customHeight="1">
      <c r="A45" s="31" t="s">
        <v>336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1"/>
    </row>
    <row r="46" spans="1:13" ht="24">
      <c r="A46" s="4">
        <v>0.21257738352523908</v>
      </c>
      <c r="B46" s="4">
        <v>100160</v>
      </c>
      <c r="C46" s="4">
        <v>100.16</v>
      </c>
      <c r="D46" s="4">
        <v>100000000</v>
      </c>
      <c r="E46" s="4">
        <v>1.6670838953256599</v>
      </c>
      <c r="F46" s="4">
        <v>1.65</v>
      </c>
      <c r="G46" s="5" t="s">
        <v>54</v>
      </c>
      <c r="H46" s="4">
        <v>0.89315051521515976</v>
      </c>
      <c r="I46" s="5" t="s">
        <v>97</v>
      </c>
      <c r="J46" s="5" t="s">
        <v>103</v>
      </c>
      <c r="K46" s="5" t="s">
        <v>1683</v>
      </c>
      <c r="L46" s="5" t="s">
        <v>1684</v>
      </c>
      <c r="M46" s="1"/>
    </row>
    <row r="47" spans="1:13" ht="24">
      <c r="A47" s="4">
        <v>0.21257738352523908</v>
      </c>
      <c r="B47" s="4">
        <v>100160</v>
      </c>
      <c r="C47" s="4">
        <v>100.16</v>
      </c>
      <c r="D47" s="4">
        <v>100000000</v>
      </c>
      <c r="E47" s="4">
        <v>1.6783610838651599</v>
      </c>
      <c r="F47" s="4">
        <v>1.66</v>
      </c>
      <c r="G47" s="5" t="s">
        <v>54</v>
      </c>
      <c r="H47" s="4">
        <v>0.89314989603298323</v>
      </c>
      <c r="I47" s="5" t="s">
        <v>97</v>
      </c>
      <c r="J47" s="5" t="s">
        <v>103</v>
      </c>
      <c r="K47" s="5" t="s">
        <v>1685</v>
      </c>
      <c r="L47" s="5" t="s">
        <v>1686</v>
      </c>
      <c r="M47" s="1"/>
    </row>
    <row r="48" spans="1:13">
      <c r="A48" s="9">
        <v>0.42515476705047817</v>
      </c>
      <c r="B48" s="9">
        <v>200320</v>
      </c>
      <c r="C48" s="10"/>
      <c r="D48" s="9">
        <v>200000000</v>
      </c>
      <c r="E48" s="9">
        <v>1.67272248959541</v>
      </c>
      <c r="F48" s="10"/>
      <c r="G48" s="10"/>
      <c r="H48" s="9">
        <v>0.89315020562407144</v>
      </c>
      <c r="I48" s="10"/>
      <c r="J48" s="10"/>
      <c r="K48" s="10"/>
      <c r="L48" s="11" t="s">
        <v>357</v>
      </c>
      <c r="M48" s="1"/>
    </row>
    <row r="49" spans="1:13" ht="15.2" customHeight="1">
      <c r="A49" s="31" t="s">
        <v>1687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1"/>
    </row>
    <row r="50" spans="1:13" ht="24">
      <c r="A50" s="4">
        <v>0.13964169679513777</v>
      </c>
      <c r="B50" s="4">
        <v>65794.921919999993</v>
      </c>
      <c r="C50" s="4">
        <v>99.92</v>
      </c>
      <c r="D50" s="4">
        <v>65847600</v>
      </c>
      <c r="E50" s="4">
        <v>0.77618600070476396</v>
      </c>
      <c r="F50" s="4">
        <v>0.67220000000000002</v>
      </c>
      <c r="G50" s="5" t="s">
        <v>37</v>
      </c>
      <c r="H50" s="4">
        <v>0.97008681907919747</v>
      </c>
      <c r="I50" s="5" t="s">
        <v>97</v>
      </c>
      <c r="J50" s="5" t="s">
        <v>103</v>
      </c>
      <c r="K50" s="5" t="s">
        <v>1688</v>
      </c>
      <c r="L50" s="5" t="s">
        <v>1689</v>
      </c>
      <c r="M50" s="1"/>
    </row>
    <row r="51" spans="1:13">
      <c r="A51" s="4">
        <v>0.20586765517236008</v>
      </c>
      <c r="B51" s="4">
        <v>96998.58</v>
      </c>
      <c r="C51" s="4">
        <v>107.24</v>
      </c>
      <c r="D51" s="4">
        <v>90450000</v>
      </c>
      <c r="E51" s="4">
        <v>4.3109289573431004</v>
      </c>
      <c r="F51" s="4">
        <v>5.4264000000000001</v>
      </c>
      <c r="G51" s="5" t="s">
        <v>37</v>
      </c>
      <c r="H51" s="4">
        <v>5.4446353116770236</v>
      </c>
      <c r="I51" s="5" t="s">
        <v>97</v>
      </c>
      <c r="J51" s="5" t="s">
        <v>103</v>
      </c>
      <c r="K51" s="5" t="s">
        <v>1690</v>
      </c>
      <c r="L51" s="5" t="s">
        <v>1691</v>
      </c>
      <c r="M51" s="1"/>
    </row>
    <row r="52" spans="1:13" ht="24">
      <c r="A52" s="4">
        <v>0.20759614488438163</v>
      </c>
      <c r="B52" s="4">
        <v>97812.991800000003</v>
      </c>
      <c r="C52" s="4">
        <v>100.13</v>
      </c>
      <c r="D52" s="4">
        <v>97686000</v>
      </c>
      <c r="E52" s="4">
        <v>1.118960080266</v>
      </c>
      <c r="F52" s="4">
        <v>1.2516</v>
      </c>
      <c r="G52" s="5" t="s">
        <v>37</v>
      </c>
      <c r="H52" s="4">
        <v>0.45126597017910419</v>
      </c>
      <c r="I52" s="5" t="s">
        <v>97</v>
      </c>
      <c r="J52" s="5" t="s">
        <v>103</v>
      </c>
      <c r="K52" s="5" t="s">
        <v>1692</v>
      </c>
      <c r="L52" s="5" t="s">
        <v>1693</v>
      </c>
      <c r="M52" s="1"/>
    </row>
    <row r="53" spans="1:13">
      <c r="A53" s="9">
        <v>0.55310549685187949</v>
      </c>
      <c r="B53" s="9">
        <v>260606.49372</v>
      </c>
      <c r="C53" s="10"/>
      <c r="D53" s="9">
        <v>253983600</v>
      </c>
      <c r="E53" s="9">
        <v>2.2204815756903153</v>
      </c>
      <c r="F53" s="10"/>
      <c r="G53" s="10"/>
      <c r="H53" s="9">
        <v>2.4408000964536112</v>
      </c>
      <c r="I53" s="10"/>
      <c r="J53" s="10"/>
      <c r="K53" s="10"/>
      <c r="L53" s="11" t="s">
        <v>1694</v>
      </c>
      <c r="M53" s="1"/>
    </row>
    <row r="54" spans="1:13" ht="15.2" customHeight="1">
      <c r="A54" s="31" t="s">
        <v>1695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1"/>
    </row>
    <row r="55" spans="1:13">
      <c r="A55" s="4">
        <v>2.1223780304037449E-11</v>
      </c>
      <c r="B55" s="4">
        <v>1.0000000000000001E-5</v>
      </c>
      <c r="C55" s="4">
        <v>0</v>
      </c>
      <c r="D55" s="4">
        <v>0</v>
      </c>
      <c r="E55" s="4">
        <v>0</v>
      </c>
      <c r="F55" s="4">
        <v>0</v>
      </c>
      <c r="G55" s="5" t="s">
        <v>56</v>
      </c>
      <c r="H55" s="4">
        <v>0</v>
      </c>
      <c r="I55" s="5"/>
      <c r="J55" s="5" t="s">
        <v>56</v>
      </c>
      <c r="K55" s="5" t="s">
        <v>56</v>
      </c>
      <c r="L55" s="5" t="s">
        <v>56</v>
      </c>
      <c r="M55" s="1"/>
    </row>
    <row r="56" spans="1:13">
      <c r="A56" s="9">
        <v>2.1223780304037449E-11</v>
      </c>
      <c r="B56" s="9">
        <v>1.0000000000000001E-5</v>
      </c>
      <c r="C56" s="10"/>
      <c r="D56" s="9">
        <v>0</v>
      </c>
      <c r="E56" s="9">
        <v>0</v>
      </c>
      <c r="F56" s="10"/>
      <c r="G56" s="10"/>
      <c r="H56" s="9">
        <v>0</v>
      </c>
      <c r="I56" s="10"/>
      <c r="J56" s="10"/>
      <c r="K56" s="10"/>
      <c r="L56" s="11" t="s">
        <v>1696</v>
      </c>
      <c r="M56" s="1"/>
    </row>
    <row r="57" spans="1:13" ht="15.2" customHeight="1">
      <c r="A57" s="31" t="s">
        <v>542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1"/>
    </row>
    <row r="58" spans="1:13">
      <c r="A58" s="4">
        <v>2.1223780304037449E-11</v>
      </c>
      <c r="B58" s="4">
        <v>1.0000000000000001E-5</v>
      </c>
      <c r="C58" s="4">
        <v>0</v>
      </c>
      <c r="D58" s="4">
        <v>0</v>
      </c>
      <c r="E58" s="4">
        <v>0</v>
      </c>
      <c r="F58" s="4">
        <v>0</v>
      </c>
      <c r="G58" s="5" t="s">
        <v>56</v>
      </c>
      <c r="H58" s="4">
        <v>0</v>
      </c>
      <c r="I58" s="5"/>
      <c r="J58" s="5" t="s">
        <v>56</v>
      </c>
      <c r="K58" s="5" t="s">
        <v>56</v>
      </c>
      <c r="L58" s="5" t="s">
        <v>56</v>
      </c>
      <c r="M58" s="1"/>
    </row>
    <row r="59" spans="1:13">
      <c r="A59" s="9">
        <v>2.1223780304037449E-11</v>
      </c>
      <c r="B59" s="9">
        <v>1.0000000000000001E-5</v>
      </c>
      <c r="C59" s="10"/>
      <c r="D59" s="9">
        <v>0</v>
      </c>
      <c r="E59" s="9">
        <v>0</v>
      </c>
      <c r="F59" s="10"/>
      <c r="G59" s="10"/>
      <c r="H59" s="9">
        <v>0</v>
      </c>
      <c r="I59" s="10"/>
      <c r="J59" s="10"/>
      <c r="K59" s="10"/>
      <c r="L59" s="11" t="s">
        <v>543</v>
      </c>
      <c r="M59" s="1"/>
    </row>
    <row r="60" spans="1:13">
      <c r="A60" s="9">
        <v>1.837573698549138</v>
      </c>
      <c r="B60" s="9">
        <v>865808.85790622898</v>
      </c>
      <c r="C60" s="10"/>
      <c r="D60" s="9">
        <v>724486778.99000001</v>
      </c>
      <c r="E60" s="9">
        <v>1.6877818111692824</v>
      </c>
      <c r="F60" s="10"/>
      <c r="G60" s="10"/>
      <c r="H60" s="9">
        <v>3.2480007978913141</v>
      </c>
      <c r="I60" s="10"/>
      <c r="J60" s="10"/>
      <c r="K60" s="10"/>
      <c r="L60" s="11" t="s">
        <v>129</v>
      </c>
      <c r="M60" s="1"/>
    </row>
    <row r="61" spans="1:13" ht="15.2" customHeight="1">
      <c r="A61" s="31" t="s">
        <v>130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1"/>
    </row>
    <row r="62" spans="1:13" ht="15.2" customHeight="1">
      <c r="A62" s="31" t="s">
        <v>671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1"/>
    </row>
    <row r="63" spans="1:13">
      <c r="A63" s="4">
        <v>2.1223780304037449E-11</v>
      </c>
      <c r="B63" s="4">
        <v>1.0000000000000001E-5</v>
      </c>
      <c r="C63" s="4">
        <v>0</v>
      </c>
      <c r="D63" s="4">
        <v>0</v>
      </c>
      <c r="E63" s="4">
        <v>0</v>
      </c>
      <c r="F63" s="4">
        <v>0</v>
      </c>
      <c r="G63" s="5" t="s">
        <v>56</v>
      </c>
      <c r="H63" s="4">
        <v>0</v>
      </c>
      <c r="I63" s="5"/>
      <c r="J63" s="5" t="s">
        <v>56</v>
      </c>
      <c r="K63" s="5" t="s">
        <v>56</v>
      </c>
      <c r="L63" s="5" t="s">
        <v>56</v>
      </c>
      <c r="M63" s="1"/>
    </row>
    <row r="64" spans="1:13">
      <c r="A64" s="9">
        <v>2.1223780304037449E-11</v>
      </c>
      <c r="B64" s="9">
        <v>1.0000000000000001E-5</v>
      </c>
      <c r="C64" s="10"/>
      <c r="D64" s="9">
        <v>0</v>
      </c>
      <c r="E64" s="9">
        <v>0</v>
      </c>
      <c r="F64" s="10"/>
      <c r="G64" s="10"/>
      <c r="H64" s="9">
        <v>0</v>
      </c>
      <c r="I64" s="10"/>
      <c r="J64" s="10"/>
      <c r="K64" s="10"/>
      <c r="L64" s="11" t="s">
        <v>672</v>
      </c>
      <c r="M64" s="1"/>
    </row>
    <row r="65" spans="1:13">
      <c r="A65" s="9">
        <v>2.1223780304037449E-11</v>
      </c>
      <c r="B65" s="9">
        <v>1.0000000000000001E-5</v>
      </c>
      <c r="C65" s="10"/>
      <c r="D65" s="9">
        <v>0</v>
      </c>
      <c r="E65" s="9">
        <v>0</v>
      </c>
      <c r="F65" s="10"/>
      <c r="G65" s="10"/>
      <c r="H65" s="9">
        <v>0</v>
      </c>
      <c r="I65" s="10"/>
      <c r="J65" s="10"/>
      <c r="K65" s="10"/>
      <c r="L65" s="11" t="s">
        <v>135</v>
      </c>
      <c r="M65" s="1"/>
    </row>
    <row r="66" spans="1:13">
      <c r="A66" s="6">
        <v>1.8375736985703619</v>
      </c>
      <c r="B66" s="6">
        <v>865808.85791622906</v>
      </c>
      <c r="C66" s="12"/>
      <c r="D66" s="6">
        <v>724486778.99000001</v>
      </c>
      <c r="E66" s="6">
        <v>1.6877818111497889</v>
      </c>
      <c r="F66" s="12"/>
      <c r="G66" s="12"/>
      <c r="H66" s="6">
        <v>3.2480007978538001</v>
      </c>
      <c r="I66" s="12"/>
      <c r="J66" s="12"/>
      <c r="K66" s="12"/>
      <c r="L66" s="7" t="s">
        <v>1697</v>
      </c>
      <c r="M66" s="1"/>
    </row>
    <row r="67" spans="1:13" ht="20.100000000000001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"/>
    </row>
    <row r="68" spans="1:13" ht="36" customHeight="1">
      <c r="A68" s="30" t="s">
        <v>32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</sheetData>
  <mergeCells count="12">
    <mergeCell ref="A62:L62"/>
    <mergeCell ref="A68:M68"/>
    <mergeCell ref="A45:L45"/>
    <mergeCell ref="A49:L49"/>
    <mergeCell ref="A54:L54"/>
    <mergeCell ref="A57:L57"/>
    <mergeCell ref="A61:L61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"/>
  <sheetViews>
    <sheetView showGridLines="0" workbookViewId="0">
      <selection activeCell="C27" sqref="C27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1698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1737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2</v>
      </c>
      <c r="B6" s="3" t="s">
        <v>45</v>
      </c>
      <c r="C6" s="3" t="s">
        <v>1699</v>
      </c>
      <c r="D6" s="3" t="s">
        <v>1700</v>
      </c>
      <c r="E6" s="3" t="s">
        <v>1701</v>
      </c>
      <c r="F6" s="3" t="s">
        <v>51</v>
      </c>
      <c r="G6" s="2"/>
      <c r="H6" s="1"/>
    </row>
    <row r="7" spans="1:8" ht="15.2" customHeight="1">
      <c r="A7" s="31" t="s">
        <v>52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1702</v>
      </c>
      <c r="B8" s="31"/>
      <c r="C8" s="31"/>
      <c r="D8" s="31"/>
      <c r="E8" s="31"/>
      <c r="F8" s="31"/>
      <c r="G8" s="2"/>
      <c r="H8" s="1"/>
    </row>
    <row r="9" spans="1:8">
      <c r="A9" s="4">
        <v>1.9525877879714451E-2</v>
      </c>
      <c r="B9" s="4">
        <v>9200</v>
      </c>
      <c r="C9" s="4">
        <v>7.09</v>
      </c>
      <c r="D9" s="5" t="s">
        <v>277</v>
      </c>
      <c r="E9" s="14">
        <v>39448</v>
      </c>
      <c r="F9" s="5" t="s">
        <v>1703</v>
      </c>
      <c r="G9" s="2"/>
      <c r="H9" s="1"/>
    </row>
    <row r="10" spans="1:8">
      <c r="A10" s="4">
        <v>1.0005223248674026E-2</v>
      </c>
      <c r="B10" s="4">
        <v>4714.1570000000002</v>
      </c>
      <c r="C10" s="4">
        <v>7.53</v>
      </c>
      <c r="D10" s="5" t="s">
        <v>277</v>
      </c>
      <c r="E10" s="14">
        <v>41455</v>
      </c>
      <c r="F10" s="5" t="s">
        <v>1704</v>
      </c>
      <c r="G10" s="2"/>
      <c r="H10" s="1"/>
    </row>
    <row r="11" spans="1:8">
      <c r="A11" s="4">
        <v>2.761834613129165E-3</v>
      </c>
      <c r="B11" s="4">
        <v>1301.2925</v>
      </c>
      <c r="C11" s="4">
        <v>0</v>
      </c>
      <c r="D11" s="5" t="s">
        <v>277</v>
      </c>
      <c r="E11" s="14">
        <v>41329</v>
      </c>
      <c r="F11" s="5" t="s">
        <v>1705</v>
      </c>
      <c r="G11" s="2"/>
      <c r="H11" s="1"/>
    </row>
    <row r="12" spans="1:8">
      <c r="A12" s="4">
        <v>4.46773118654148E-2</v>
      </c>
      <c r="B12" s="4">
        <v>21050.591</v>
      </c>
      <c r="C12" s="4">
        <v>6.54</v>
      </c>
      <c r="D12" s="5" t="s">
        <v>277</v>
      </c>
      <c r="E12" s="14">
        <v>41455</v>
      </c>
      <c r="F12" s="5" t="s">
        <v>1706</v>
      </c>
      <c r="G12" s="2"/>
      <c r="H12" s="1"/>
    </row>
    <row r="13" spans="1:8">
      <c r="A13" s="9">
        <v>7.697024760693244E-2</v>
      </c>
      <c r="B13" s="9">
        <v>36266.040500000003</v>
      </c>
      <c r="C13" s="9">
        <v>6.81</v>
      </c>
      <c r="D13" s="10"/>
      <c r="E13" s="10"/>
      <c r="F13" s="11" t="s">
        <v>1707</v>
      </c>
      <c r="G13" s="2"/>
      <c r="H13" s="1"/>
    </row>
    <row r="14" spans="1:8" ht="15.2" customHeight="1">
      <c r="A14" s="31" t="s">
        <v>1708</v>
      </c>
      <c r="B14" s="31"/>
      <c r="C14" s="31"/>
      <c r="D14" s="31"/>
      <c r="E14" s="31"/>
      <c r="F14" s="31"/>
      <c r="G14" s="2"/>
      <c r="H14" s="1"/>
    </row>
    <row r="15" spans="1:8">
      <c r="A15" s="4">
        <v>2.1223780304037449E-11</v>
      </c>
      <c r="B15" s="4">
        <v>1.0000000000000001E-5</v>
      </c>
      <c r="C15" s="4">
        <v>0</v>
      </c>
      <c r="D15" s="5" t="s">
        <v>56</v>
      </c>
      <c r="E15" s="14"/>
      <c r="F15" s="5" t="s">
        <v>56</v>
      </c>
      <c r="G15" s="2"/>
      <c r="H15" s="1"/>
    </row>
    <row r="16" spans="1:8">
      <c r="A16" s="9">
        <v>2.1223780304037449E-11</v>
      </c>
      <c r="B16" s="9">
        <v>1.0000000000000001E-5</v>
      </c>
      <c r="C16" s="9">
        <v>0</v>
      </c>
      <c r="D16" s="10"/>
      <c r="E16" s="10"/>
      <c r="F16" s="11" t="s">
        <v>1709</v>
      </c>
      <c r="G16" s="2"/>
      <c r="H16" s="1"/>
    </row>
    <row r="17" spans="1:8">
      <c r="A17" s="9">
        <v>7.6970247628156213E-2</v>
      </c>
      <c r="B17" s="9">
        <v>36266.040509999999</v>
      </c>
      <c r="C17" s="9">
        <v>6.81</v>
      </c>
      <c r="D17" s="10"/>
      <c r="E17" s="10"/>
      <c r="F17" s="11" t="s">
        <v>129</v>
      </c>
      <c r="G17" s="2"/>
      <c r="H17" s="1"/>
    </row>
    <row r="18" spans="1:8" ht="15.2" customHeight="1">
      <c r="A18" s="31" t="s">
        <v>130</v>
      </c>
      <c r="B18" s="31"/>
      <c r="C18" s="31"/>
      <c r="D18" s="31"/>
      <c r="E18" s="31"/>
      <c r="F18" s="31"/>
      <c r="G18" s="2"/>
      <c r="H18" s="1"/>
    </row>
    <row r="19" spans="1:8" ht="15.2" customHeight="1">
      <c r="A19" s="31" t="s">
        <v>1702</v>
      </c>
      <c r="B19" s="31"/>
      <c r="C19" s="31"/>
      <c r="D19" s="31"/>
      <c r="E19" s="31"/>
      <c r="F19" s="31"/>
      <c r="G19" s="2"/>
      <c r="H19" s="1"/>
    </row>
    <row r="20" spans="1:8">
      <c r="A20" s="4">
        <v>2.1223780304037449E-11</v>
      </c>
      <c r="B20" s="4">
        <v>1.0000000000000001E-5</v>
      </c>
      <c r="C20" s="4">
        <v>0</v>
      </c>
      <c r="D20" s="5" t="s">
        <v>56</v>
      </c>
      <c r="E20" s="14"/>
      <c r="F20" s="5" t="s">
        <v>56</v>
      </c>
      <c r="G20" s="2"/>
      <c r="H20" s="1"/>
    </row>
    <row r="21" spans="1:8">
      <c r="A21" s="9">
        <v>2.1223780304037449E-11</v>
      </c>
      <c r="B21" s="9">
        <v>1.0000000000000001E-5</v>
      </c>
      <c r="C21" s="9">
        <v>0</v>
      </c>
      <c r="D21" s="10"/>
      <c r="E21" s="10"/>
      <c r="F21" s="11" t="s">
        <v>1707</v>
      </c>
      <c r="G21" s="2"/>
      <c r="H21" s="1"/>
    </row>
    <row r="22" spans="1:8" ht="15.2" customHeight="1">
      <c r="A22" s="31" t="s">
        <v>1708</v>
      </c>
      <c r="B22" s="31"/>
      <c r="C22" s="31"/>
      <c r="D22" s="31"/>
      <c r="E22" s="31"/>
      <c r="F22" s="31"/>
      <c r="G22" s="2"/>
      <c r="H22" s="1"/>
    </row>
    <row r="23" spans="1:8">
      <c r="A23" s="4">
        <v>2.1223780304037449E-11</v>
      </c>
      <c r="B23" s="4">
        <v>1.0000000000000001E-5</v>
      </c>
      <c r="C23" s="4">
        <v>0</v>
      </c>
      <c r="D23" s="5" t="s">
        <v>56</v>
      </c>
      <c r="E23" s="14"/>
      <c r="F23" s="5" t="s">
        <v>56</v>
      </c>
      <c r="G23" s="2"/>
      <c r="H23" s="1"/>
    </row>
    <row r="24" spans="1:8">
      <c r="A24" s="9">
        <v>2.1223780304037449E-11</v>
      </c>
      <c r="B24" s="9">
        <v>1.0000000000000001E-5</v>
      </c>
      <c r="C24" s="9">
        <v>0</v>
      </c>
      <c r="D24" s="10"/>
      <c r="E24" s="10"/>
      <c r="F24" s="11" t="s">
        <v>1709</v>
      </c>
      <c r="G24" s="2"/>
      <c r="H24" s="1"/>
    </row>
    <row r="25" spans="1:8">
      <c r="A25" s="9">
        <v>4.2447560608074898E-11</v>
      </c>
      <c r="B25" s="9">
        <v>2.0000000000000002E-5</v>
      </c>
      <c r="C25" s="9">
        <v>0</v>
      </c>
      <c r="D25" s="10"/>
      <c r="E25" s="10"/>
      <c r="F25" s="11" t="s">
        <v>135</v>
      </c>
      <c r="G25" s="2"/>
      <c r="H25" s="1"/>
    </row>
    <row r="26" spans="1:8">
      <c r="A26" s="6">
        <v>7.6970247670603786E-2</v>
      </c>
      <c r="B26" s="6">
        <v>36266.040529999998</v>
      </c>
      <c r="C26" s="6">
        <v>6.81</v>
      </c>
      <c r="D26" s="12"/>
      <c r="E26" s="12"/>
      <c r="F26" s="7" t="s">
        <v>1710</v>
      </c>
      <c r="G26" s="2"/>
      <c r="H26" s="1"/>
    </row>
    <row r="27" spans="1:8" ht="20.100000000000001" customHeight="1">
      <c r="A27" s="1"/>
      <c r="B27" s="2"/>
      <c r="C27" s="2"/>
      <c r="D27" s="2"/>
      <c r="E27" s="2"/>
      <c r="F27" s="2"/>
      <c r="G27" s="2"/>
      <c r="H27" s="1"/>
    </row>
    <row r="28" spans="1:8" ht="36" customHeight="1">
      <c r="A28" s="30" t="s">
        <v>32</v>
      </c>
      <c r="B28" s="30"/>
      <c r="C28" s="30"/>
      <c r="D28" s="30"/>
      <c r="E28" s="30"/>
      <c r="F28" s="30"/>
      <c r="G28" s="30"/>
      <c r="H28" s="1"/>
    </row>
  </sheetData>
  <mergeCells count="10">
    <mergeCell ref="A18:F18"/>
    <mergeCell ref="A19:F19"/>
    <mergeCell ref="A22:F22"/>
    <mergeCell ref="A28:G28"/>
    <mergeCell ref="A2:G2"/>
    <mergeCell ref="A3:G3"/>
    <mergeCell ref="A4:G4"/>
    <mergeCell ref="A7:F7"/>
    <mergeCell ref="A8:F8"/>
    <mergeCell ref="A14:F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9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7" t="s">
        <v>1711</v>
      </c>
      <c r="B2" s="27"/>
      <c r="C2" s="27"/>
      <c r="D2" s="27"/>
      <c r="E2" s="27"/>
      <c r="F2" s="1"/>
    </row>
    <row r="3" spans="1:6" ht="36" customHeight="1">
      <c r="A3" s="28" t="s">
        <v>1</v>
      </c>
      <c r="B3" s="28"/>
      <c r="C3" s="28"/>
      <c r="D3" s="28"/>
      <c r="E3" s="28"/>
      <c r="F3" s="1"/>
    </row>
    <row r="4" spans="1:6" ht="48.95" customHeight="1">
      <c r="A4" s="29" t="s">
        <v>1737</v>
      </c>
      <c r="B4" s="29"/>
      <c r="C4" s="29"/>
      <c r="D4" s="29"/>
      <c r="E4" s="29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2</v>
      </c>
      <c r="B6" s="3" t="s">
        <v>45</v>
      </c>
      <c r="C6" s="3" t="s">
        <v>49</v>
      </c>
      <c r="D6" s="3" t="s">
        <v>51</v>
      </c>
      <c r="E6" s="2"/>
      <c r="F6" s="1"/>
    </row>
    <row r="7" spans="1:6" ht="15.2" customHeight="1">
      <c r="A7" s="31" t="s">
        <v>1712</v>
      </c>
      <c r="B7" s="31"/>
      <c r="C7" s="31"/>
      <c r="D7" s="31"/>
      <c r="E7" s="2"/>
      <c r="F7" s="1"/>
    </row>
    <row r="8" spans="1:6">
      <c r="A8" s="4">
        <v>-1.0267714548928057</v>
      </c>
      <c r="B8" s="4">
        <v>-483783.49200000003</v>
      </c>
      <c r="C8" s="5" t="s">
        <v>56</v>
      </c>
      <c r="D8" s="5" t="s">
        <v>1713</v>
      </c>
      <c r="E8" s="2"/>
      <c r="F8" s="1"/>
    </row>
    <row r="9" spans="1:6">
      <c r="A9" s="4">
        <v>0.1806070885083364</v>
      </c>
      <c r="B9" s="4">
        <v>85096.569000000003</v>
      </c>
      <c r="C9" s="5" t="s">
        <v>56</v>
      </c>
      <c r="D9" s="5" t="s">
        <v>1714</v>
      </c>
      <c r="E9" s="2"/>
      <c r="F9" s="1"/>
    </row>
    <row r="10" spans="1:6">
      <c r="A10" s="4">
        <v>4.7554002149226312E-5</v>
      </c>
      <c r="B10" s="4">
        <v>22.405999999999999</v>
      </c>
      <c r="C10" s="5" t="s">
        <v>56</v>
      </c>
      <c r="D10" s="5" t="s">
        <v>1715</v>
      </c>
      <c r="E10" s="2"/>
      <c r="F10" s="1"/>
    </row>
    <row r="11" spans="1:6" ht="24">
      <c r="A11" s="4">
        <v>2.2645773584407958</v>
      </c>
      <c r="B11" s="4">
        <v>1067000</v>
      </c>
      <c r="C11" s="5" t="s">
        <v>376</v>
      </c>
      <c r="D11" s="5" t="s">
        <v>1716</v>
      </c>
      <c r="E11" s="2"/>
      <c r="F11" s="1"/>
    </row>
    <row r="12" spans="1:6">
      <c r="A12" s="4">
        <v>1.3857083861062876E-2</v>
      </c>
      <c r="B12" s="4">
        <v>6529.0366101400004</v>
      </c>
      <c r="C12" s="5" t="s">
        <v>56</v>
      </c>
      <c r="D12" s="5" t="s">
        <v>1769</v>
      </c>
      <c r="E12" s="2"/>
      <c r="F12" s="1"/>
    </row>
    <row r="13" spans="1:6">
      <c r="A13" s="9">
        <v>1.4323176299195386</v>
      </c>
      <c r="B13" s="9">
        <v>674864.51961014001</v>
      </c>
      <c r="C13" s="10"/>
      <c r="D13" s="11" t="s">
        <v>1717</v>
      </c>
      <c r="E13" s="2"/>
      <c r="F13" s="1"/>
    </row>
    <row r="14" spans="1:6" ht="15.2" customHeight="1">
      <c r="A14" s="31" t="s">
        <v>130</v>
      </c>
      <c r="B14" s="31"/>
      <c r="C14" s="31"/>
      <c r="D14" s="31"/>
      <c r="E14" s="2"/>
      <c r="F14" s="1"/>
    </row>
    <row r="15" spans="1:6">
      <c r="A15" s="4">
        <v>2.1223780304037449E-11</v>
      </c>
      <c r="B15" s="4">
        <v>1.0000000000000001E-5</v>
      </c>
      <c r="C15" s="5" t="s">
        <v>56</v>
      </c>
      <c r="D15" s="5" t="s">
        <v>56</v>
      </c>
      <c r="E15" s="2"/>
      <c r="F15" s="1"/>
    </row>
    <row r="16" spans="1:6">
      <c r="A16" s="9">
        <v>2.1223780304037449E-11</v>
      </c>
      <c r="B16" s="9">
        <v>1.0000000000000001E-5</v>
      </c>
      <c r="C16" s="10"/>
      <c r="D16" s="11" t="s">
        <v>135</v>
      </c>
      <c r="E16" s="2"/>
      <c r="F16" s="1"/>
    </row>
    <row r="17" spans="1:6">
      <c r="A17" s="6">
        <v>1.4323176299407621</v>
      </c>
      <c r="B17" s="6">
        <v>674864.51962013997</v>
      </c>
      <c r="C17" s="12"/>
      <c r="D17" s="7" t="s">
        <v>1718</v>
      </c>
      <c r="E17" s="2"/>
      <c r="F17" s="1"/>
    </row>
    <row r="18" spans="1:6" ht="50.45" customHeight="1">
      <c r="A18" s="1"/>
      <c r="B18" s="2"/>
      <c r="C18" s="2"/>
      <c r="D18" s="2"/>
      <c r="E18" s="2"/>
      <c r="F18" s="1"/>
    </row>
    <row r="19" spans="1:6" ht="36" customHeight="1">
      <c r="A19" s="30" t="s">
        <v>32</v>
      </c>
      <c r="B19" s="30"/>
      <c r="C19" s="30"/>
      <c r="D19" s="30"/>
      <c r="E19" s="30"/>
      <c r="F19" s="1"/>
    </row>
  </sheetData>
  <mergeCells count="6">
    <mergeCell ref="A19:E19"/>
    <mergeCell ref="A2:E2"/>
    <mergeCell ref="A3:E3"/>
    <mergeCell ref="A4:E4"/>
    <mergeCell ref="A7:D7"/>
    <mergeCell ref="A14:D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6"/>
  <sheetViews>
    <sheetView showGridLines="0" topLeftCell="A52" workbookViewId="0">
      <selection activeCell="A39" sqref="A39:C82"/>
    </sheetView>
  </sheetViews>
  <sheetFormatPr defaultRowHeight="12.75"/>
  <cols>
    <col min="1" max="1" width="15.140625" customWidth="1"/>
    <col min="2" max="2" width="14.28515625" customWidth="1"/>
    <col min="3" max="3" width="27.710937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7" t="s">
        <v>1719</v>
      </c>
      <c r="B2" s="27"/>
      <c r="C2" s="27"/>
      <c r="D2" s="27"/>
      <c r="E2" s="1"/>
    </row>
    <row r="3" spans="1:5" ht="36" customHeight="1">
      <c r="A3" s="28" t="s">
        <v>1</v>
      </c>
      <c r="B3" s="28"/>
      <c r="C3" s="28"/>
      <c r="D3" s="28"/>
      <c r="E3" s="1"/>
    </row>
    <row r="4" spans="1:5" ht="48.95" customHeight="1">
      <c r="A4" s="29" t="s">
        <v>1737</v>
      </c>
      <c r="B4" s="29"/>
      <c r="C4" s="29"/>
      <c r="D4" s="29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1720</v>
      </c>
      <c r="B6" s="3" t="s">
        <v>1721</v>
      </c>
      <c r="C6" s="3" t="s">
        <v>51</v>
      </c>
      <c r="D6" s="2"/>
      <c r="E6" s="1"/>
    </row>
    <row r="7" spans="1:5" ht="15.2" customHeight="1" thickBot="1">
      <c r="A7" s="31" t="s">
        <v>52</v>
      </c>
      <c r="B7" s="31"/>
      <c r="C7" s="31"/>
      <c r="D7" s="2"/>
      <c r="E7" s="1"/>
    </row>
    <row r="8" spans="1:5" ht="13.5" thickBot="1">
      <c r="A8" s="21">
        <v>42458</v>
      </c>
      <c r="B8" s="24">
        <v>38669</v>
      </c>
      <c r="C8" s="20" t="s">
        <v>1770</v>
      </c>
      <c r="D8" s="2"/>
      <c r="E8" s="1"/>
    </row>
    <row r="9" spans="1:5" ht="13.5" thickBot="1">
      <c r="A9" s="21">
        <v>41820</v>
      </c>
      <c r="B9" s="24">
        <v>15323</v>
      </c>
      <c r="C9" s="20" t="s">
        <v>1771</v>
      </c>
      <c r="D9" s="2"/>
      <c r="E9" s="18"/>
    </row>
    <row r="10" spans="1:5" ht="13.5" thickBot="1">
      <c r="A10" s="21">
        <v>42069</v>
      </c>
      <c r="B10" s="24">
        <v>18788</v>
      </c>
      <c r="C10" s="20" t="s">
        <v>1772</v>
      </c>
      <c r="D10" s="2"/>
      <c r="E10" s="18"/>
    </row>
    <row r="11" spans="1:5" ht="13.5" thickBot="1">
      <c r="A11" s="21">
        <v>43390</v>
      </c>
      <c r="B11" s="24">
        <v>89785</v>
      </c>
      <c r="C11" s="20" t="s">
        <v>1773</v>
      </c>
      <c r="D11" s="2"/>
      <c r="E11" s="18"/>
    </row>
    <row r="12" spans="1:5" ht="13.5" thickBot="1">
      <c r="A12" s="21">
        <v>42583</v>
      </c>
      <c r="B12" s="24">
        <v>110763</v>
      </c>
      <c r="C12" s="20" t="s">
        <v>1774</v>
      </c>
      <c r="D12" s="2"/>
      <c r="E12" s="18"/>
    </row>
    <row r="13" spans="1:5" ht="13.5" thickBot="1">
      <c r="A13" s="21" t="s">
        <v>1896</v>
      </c>
      <c r="B13" s="24">
        <v>108.54</v>
      </c>
      <c r="C13" s="20" t="s">
        <v>1872</v>
      </c>
      <c r="D13" s="2"/>
      <c r="E13" s="23"/>
    </row>
    <row r="14" spans="1:5" ht="13.5" thickBot="1">
      <c r="A14" s="21" t="s">
        <v>1897</v>
      </c>
      <c r="B14" s="24">
        <v>162.81</v>
      </c>
      <c r="C14" s="20" t="s">
        <v>1873</v>
      </c>
      <c r="D14" s="2"/>
      <c r="E14" s="23"/>
    </row>
    <row r="15" spans="1:5" ht="13.5" thickBot="1">
      <c r="A15" s="21" t="s">
        <v>1898</v>
      </c>
      <c r="B15" s="24">
        <v>755.75316599999996</v>
      </c>
      <c r="C15" s="20" t="s">
        <v>1874</v>
      </c>
      <c r="D15" s="2"/>
      <c r="E15" s="23"/>
    </row>
    <row r="16" spans="1:5" ht="13.5" thickBot="1">
      <c r="A16" s="21" t="s">
        <v>1899</v>
      </c>
      <c r="B16" s="24">
        <v>3801.334914</v>
      </c>
      <c r="C16" s="20" t="s">
        <v>1875</v>
      </c>
      <c r="D16" s="2"/>
      <c r="E16" s="23"/>
    </row>
    <row r="17" spans="1:5" ht="13.5" thickBot="1">
      <c r="A17" s="21" t="s">
        <v>1900</v>
      </c>
      <c r="B17" s="24">
        <v>636.77523600000006</v>
      </c>
      <c r="C17" s="20" t="s">
        <v>1876</v>
      </c>
      <c r="D17" s="2"/>
      <c r="E17" s="23"/>
    </row>
    <row r="18" spans="1:5" ht="13.5" thickBot="1">
      <c r="A18" s="21" t="s">
        <v>1901</v>
      </c>
      <c r="B18" s="24">
        <v>1411.02</v>
      </c>
      <c r="C18" s="20" t="s">
        <v>1877</v>
      </c>
      <c r="D18" s="2"/>
      <c r="E18" s="23"/>
    </row>
    <row r="19" spans="1:5" ht="13.5" thickBot="1">
      <c r="A19" s="21" t="s">
        <v>1902</v>
      </c>
      <c r="B19" s="24">
        <v>3424.0896719999996</v>
      </c>
      <c r="C19" s="20" t="s">
        <v>1878</v>
      </c>
      <c r="D19" s="2"/>
      <c r="E19" s="23"/>
    </row>
    <row r="20" spans="1:5" ht="13.5" thickBot="1">
      <c r="A20" s="21" t="s">
        <v>1903</v>
      </c>
      <c r="B20" s="24">
        <v>3744.63</v>
      </c>
      <c r="C20" s="20" t="s">
        <v>1879</v>
      </c>
      <c r="D20" s="2"/>
      <c r="E20" s="23"/>
    </row>
    <row r="21" spans="1:5" ht="13.5" thickBot="1">
      <c r="A21" s="21" t="s">
        <v>1899</v>
      </c>
      <c r="B21" s="24">
        <v>1368.7183440000001</v>
      </c>
      <c r="C21" s="20" t="s">
        <v>1880</v>
      </c>
      <c r="D21" s="2"/>
      <c r="E21" s="23"/>
    </row>
    <row r="22" spans="1:5" ht="13.5" thickBot="1">
      <c r="A22" s="21" t="s">
        <v>1904</v>
      </c>
      <c r="B22" s="24">
        <v>311.72687999999999</v>
      </c>
      <c r="C22" s="20" t="s">
        <v>1881</v>
      </c>
      <c r="D22" s="2"/>
      <c r="E22" s="23"/>
    </row>
    <row r="23" spans="1:5" ht="13.5" thickBot="1">
      <c r="A23" s="21" t="s">
        <v>1905</v>
      </c>
      <c r="B23" s="24">
        <v>4395.7723139999998</v>
      </c>
      <c r="C23" s="20" t="s">
        <v>1882</v>
      </c>
      <c r="D23" s="2"/>
      <c r="E23" s="23"/>
    </row>
    <row r="24" spans="1:5" ht="13.5" thickBot="1">
      <c r="A24" s="21" t="s">
        <v>1906</v>
      </c>
      <c r="B24" s="24">
        <v>524.61</v>
      </c>
      <c r="C24" s="20" t="s">
        <v>1883</v>
      </c>
      <c r="D24" s="2"/>
      <c r="E24" s="23"/>
    </row>
    <row r="25" spans="1:5" ht="13.5" thickBot="1">
      <c r="A25" s="21" t="s">
        <v>1907</v>
      </c>
      <c r="B25" s="24">
        <v>1434.4248419999999</v>
      </c>
      <c r="C25" s="20" t="s">
        <v>1884</v>
      </c>
      <c r="D25" s="2"/>
      <c r="E25" s="23"/>
    </row>
    <row r="26" spans="1:5" ht="13.5" thickBot="1">
      <c r="A26" s="21" t="s">
        <v>1908</v>
      </c>
      <c r="B26" s="24">
        <v>2303.4575880000002</v>
      </c>
      <c r="C26" s="20" t="s">
        <v>1885</v>
      </c>
      <c r="D26" s="2"/>
      <c r="E26" s="23"/>
    </row>
    <row r="27" spans="1:5" ht="13.5" thickBot="1">
      <c r="A27" s="21" t="s">
        <v>1909</v>
      </c>
      <c r="B27" s="24">
        <v>716.09988599999997</v>
      </c>
      <c r="C27" s="20" t="s">
        <v>1886</v>
      </c>
      <c r="D27" s="2"/>
      <c r="E27" s="23"/>
    </row>
    <row r="28" spans="1:5" ht="13.5" thickBot="1">
      <c r="A28" s="21" t="s">
        <v>1910</v>
      </c>
      <c r="B28" s="24">
        <v>3346.65</v>
      </c>
      <c r="C28" s="20" t="s">
        <v>1887</v>
      </c>
      <c r="D28" s="2"/>
      <c r="E28" s="23"/>
    </row>
    <row r="29" spans="1:5" ht="13.5" thickBot="1">
      <c r="A29" s="21" t="s">
        <v>1911</v>
      </c>
      <c r="B29" s="24">
        <v>2522.3389999999995</v>
      </c>
      <c r="C29" s="20" t="s">
        <v>1888</v>
      </c>
      <c r="D29" s="2"/>
      <c r="E29" s="23"/>
    </row>
    <row r="30" spans="1:5" ht="13.5" thickBot="1">
      <c r="A30" s="21" t="s">
        <v>1912</v>
      </c>
      <c r="B30" s="24">
        <v>4981.7363580000001</v>
      </c>
      <c r="C30" s="20" t="s">
        <v>1889</v>
      </c>
      <c r="D30" s="2"/>
      <c r="E30" s="23"/>
    </row>
    <row r="31" spans="1:5" ht="13.5" thickBot="1">
      <c r="A31" s="21" t="s">
        <v>1913</v>
      </c>
      <c r="B31" s="24">
        <v>6349.59</v>
      </c>
      <c r="C31" s="20" t="s">
        <v>1890</v>
      </c>
      <c r="D31" s="2"/>
      <c r="E31" s="23"/>
    </row>
    <row r="32" spans="1:5" ht="13.5" thickBot="1">
      <c r="A32" s="21" t="s">
        <v>1914</v>
      </c>
      <c r="B32" s="24">
        <v>7977.69</v>
      </c>
      <c r="C32" s="20" t="s">
        <v>1891</v>
      </c>
      <c r="D32" s="2"/>
      <c r="E32" s="23"/>
    </row>
    <row r="33" spans="1:5" ht="13.5" thickBot="1">
      <c r="A33" s="21" t="s">
        <v>1915</v>
      </c>
      <c r="B33" s="24">
        <v>4337.3199059999997</v>
      </c>
      <c r="C33" s="20" t="s">
        <v>1892</v>
      </c>
      <c r="D33" s="2"/>
      <c r="E33" s="23"/>
    </row>
    <row r="34" spans="1:5" ht="13.5" thickBot="1">
      <c r="A34" s="21" t="s">
        <v>1916</v>
      </c>
      <c r="B34" s="24">
        <v>24281.588322</v>
      </c>
      <c r="C34" s="20" t="s">
        <v>1893</v>
      </c>
      <c r="D34" s="2"/>
      <c r="E34" s="23"/>
    </row>
    <row r="35" spans="1:5" ht="13.5" thickBot="1">
      <c r="A35" s="21" t="s">
        <v>1917</v>
      </c>
      <c r="B35" s="24">
        <v>7682.2709999999988</v>
      </c>
      <c r="C35" s="20" t="s">
        <v>1894</v>
      </c>
      <c r="D35" s="2"/>
      <c r="E35" s="23"/>
    </row>
    <row r="36" spans="1:5" ht="13.5" thickBot="1">
      <c r="A36" s="21" t="s">
        <v>1901</v>
      </c>
      <c r="B36" s="24">
        <v>12868.985700000001</v>
      </c>
      <c r="C36" s="20" t="s">
        <v>1895</v>
      </c>
      <c r="D36" s="2"/>
      <c r="E36" s="23"/>
    </row>
    <row r="37" spans="1:5" ht="13.5" thickBot="1">
      <c r="A37" s="10"/>
      <c r="B37" s="25">
        <f>SUM(B8:B36)</f>
        <v>372775.933128</v>
      </c>
      <c r="C37" s="11" t="s">
        <v>129</v>
      </c>
      <c r="D37" s="2"/>
      <c r="E37" s="1"/>
    </row>
    <row r="38" spans="1:5" ht="15.2" customHeight="1" thickBot="1">
      <c r="A38" s="31" t="s">
        <v>130</v>
      </c>
      <c r="B38" s="31"/>
      <c r="C38" s="31"/>
      <c r="D38" s="2"/>
      <c r="E38" s="1"/>
    </row>
    <row r="39" spans="1:5" ht="13.5" thickBot="1">
      <c r="A39" s="21" t="s">
        <v>1906</v>
      </c>
      <c r="B39" s="24">
        <v>943.93619999999999</v>
      </c>
      <c r="C39" s="20" t="s">
        <v>1954</v>
      </c>
      <c r="D39" s="2"/>
      <c r="E39" s="1"/>
    </row>
    <row r="40" spans="1:5" ht="13.5" thickBot="1">
      <c r="A40" s="21" t="s">
        <v>1918</v>
      </c>
      <c r="B40" s="24">
        <v>16990.851599999998</v>
      </c>
      <c r="C40" s="20" t="s">
        <v>1955</v>
      </c>
      <c r="D40" s="2"/>
      <c r="E40" s="23"/>
    </row>
    <row r="41" spans="1:5" ht="13.5" thickBot="1">
      <c r="A41" s="21" t="s">
        <v>1919</v>
      </c>
      <c r="B41" s="24">
        <v>2944.7989570800019</v>
      </c>
      <c r="C41" s="20" t="s">
        <v>1956</v>
      </c>
      <c r="D41" s="2"/>
      <c r="E41" s="23"/>
    </row>
    <row r="42" spans="1:5" ht="13.5" thickBot="1">
      <c r="A42" s="21" t="s">
        <v>1919</v>
      </c>
      <c r="B42" s="24">
        <v>5507.7593317199999</v>
      </c>
      <c r="C42" s="20" t="s">
        <v>1957</v>
      </c>
      <c r="D42" s="2"/>
      <c r="E42" s="23"/>
    </row>
    <row r="43" spans="1:5" ht="13.5" thickBot="1">
      <c r="A43" s="21" t="s">
        <v>1920</v>
      </c>
      <c r="B43" s="24">
        <v>6508.857978</v>
      </c>
      <c r="C43" s="20" t="s">
        <v>1958</v>
      </c>
      <c r="D43" s="2"/>
      <c r="E43" s="23"/>
    </row>
    <row r="44" spans="1:5" ht="13.5" thickBot="1">
      <c r="A44" s="21" t="s">
        <v>1921</v>
      </c>
      <c r="B44" s="24">
        <v>4552.8223132799994</v>
      </c>
      <c r="C44" s="20" t="s">
        <v>1959</v>
      </c>
      <c r="D44" s="2"/>
      <c r="E44" s="23"/>
    </row>
    <row r="45" spans="1:5" ht="13.5" thickBot="1">
      <c r="A45" s="21" t="s">
        <v>1909</v>
      </c>
      <c r="B45" s="24">
        <v>7254.2093939999995</v>
      </c>
      <c r="C45" s="20" t="s">
        <v>1960</v>
      </c>
      <c r="D45" s="2"/>
      <c r="E45" s="23"/>
    </row>
    <row r="46" spans="1:5" ht="13.5" thickBot="1">
      <c r="A46" s="21" t="s">
        <v>1922</v>
      </c>
      <c r="B46" s="24">
        <v>9111.3677598599988</v>
      </c>
      <c r="C46" s="20" t="s">
        <v>1961</v>
      </c>
      <c r="D46" s="2"/>
      <c r="E46" s="23"/>
    </row>
    <row r="47" spans="1:5" ht="13.5" thickBot="1">
      <c r="A47" s="21" t="s">
        <v>1923</v>
      </c>
      <c r="B47" s="24">
        <v>3938.3377199999995</v>
      </c>
      <c r="C47" s="20" t="s">
        <v>1962</v>
      </c>
      <c r="D47" s="2"/>
      <c r="E47" s="23"/>
    </row>
    <row r="48" spans="1:5" ht="13.5" thickBot="1">
      <c r="A48" s="21" t="s">
        <v>1924</v>
      </c>
      <c r="B48" s="24">
        <v>21165.3</v>
      </c>
      <c r="C48" s="20" t="s">
        <v>1963</v>
      </c>
      <c r="D48" s="2"/>
      <c r="E48" s="23"/>
    </row>
    <row r="49" spans="1:5" ht="13.5" thickBot="1">
      <c r="A49" s="21" t="s">
        <v>1925</v>
      </c>
      <c r="B49" s="24">
        <v>51889.255514427772</v>
      </c>
      <c r="C49" s="20" t="s">
        <v>1964</v>
      </c>
      <c r="D49" s="2"/>
      <c r="E49" s="23"/>
    </row>
    <row r="50" spans="1:5" ht="13.5" thickBot="1">
      <c r="A50" s="21" t="s">
        <v>1926</v>
      </c>
      <c r="B50" s="24">
        <v>4073.9363801999993</v>
      </c>
      <c r="C50" s="20" t="s">
        <v>1965</v>
      </c>
      <c r="D50" s="2"/>
      <c r="E50" s="23"/>
    </row>
    <row r="51" spans="1:5" ht="13.5" thickBot="1">
      <c r="A51" s="21" t="s">
        <v>1927</v>
      </c>
      <c r="B51" s="24">
        <v>9114.5067004799985</v>
      </c>
      <c r="C51" s="20" t="s">
        <v>1966</v>
      </c>
      <c r="D51" s="2"/>
      <c r="E51" s="23"/>
    </row>
    <row r="52" spans="1:5" ht="13.5" thickBot="1">
      <c r="A52" s="21" t="s">
        <v>1928</v>
      </c>
      <c r="B52" s="24">
        <v>10899.127313999999</v>
      </c>
      <c r="C52" s="20" t="s">
        <v>1967</v>
      </c>
      <c r="D52" s="2"/>
      <c r="E52" s="23"/>
    </row>
    <row r="53" spans="1:5" ht="13.5" thickBot="1">
      <c r="A53" s="21" t="s">
        <v>1929</v>
      </c>
      <c r="B53" s="24">
        <v>8890.5673704599994</v>
      </c>
      <c r="C53" s="20" t="s">
        <v>1968</v>
      </c>
      <c r="D53" s="2"/>
      <c r="E53" s="23"/>
    </row>
    <row r="54" spans="1:5" ht="13.5" thickBot="1">
      <c r="A54" s="21" t="s">
        <v>1930</v>
      </c>
      <c r="B54" s="24">
        <v>15382.911096</v>
      </c>
      <c r="C54" s="20" t="s">
        <v>1969</v>
      </c>
      <c r="D54" s="2"/>
      <c r="E54" s="23"/>
    </row>
    <row r="55" spans="1:5" ht="13.5" thickBot="1">
      <c r="A55" s="21" t="s">
        <v>1931</v>
      </c>
      <c r="B55" s="24">
        <v>24337.160802000002</v>
      </c>
      <c r="C55" s="20" t="s">
        <v>1970</v>
      </c>
      <c r="D55" s="2"/>
      <c r="E55" s="23"/>
    </row>
    <row r="56" spans="1:5" ht="13.5" thickBot="1">
      <c r="A56" s="21" t="s">
        <v>1932</v>
      </c>
      <c r="B56" s="24">
        <v>20704.026852719999</v>
      </c>
      <c r="C56" s="20" t="s">
        <v>1971</v>
      </c>
      <c r="D56" s="2"/>
      <c r="E56" s="23"/>
    </row>
    <row r="57" spans="1:5" ht="13.5" thickBot="1">
      <c r="A57" s="21" t="s">
        <v>1933</v>
      </c>
      <c r="B57" s="24">
        <v>20888.149513859997</v>
      </c>
      <c r="C57" s="20" t="s">
        <v>1972</v>
      </c>
      <c r="D57" s="2"/>
      <c r="E57" s="23"/>
    </row>
    <row r="58" spans="1:5" ht="13.5" thickBot="1">
      <c r="A58" s="21" t="s">
        <v>1934</v>
      </c>
      <c r="B58" s="24">
        <v>27504.237558779998</v>
      </c>
      <c r="C58" s="20" t="s">
        <v>1973</v>
      </c>
      <c r="D58" s="2"/>
      <c r="E58" s="23"/>
    </row>
    <row r="59" spans="1:5" ht="13.5" thickBot="1">
      <c r="A59" s="21" t="s">
        <v>1935</v>
      </c>
      <c r="B59" s="24">
        <v>11810.541311999999</v>
      </c>
      <c r="C59" s="20" t="s">
        <v>1974</v>
      </c>
      <c r="D59" s="2"/>
      <c r="E59" s="23"/>
    </row>
    <row r="60" spans="1:5" ht="13.5" thickBot="1">
      <c r="A60" s="21" t="s">
        <v>1914</v>
      </c>
      <c r="B60" s="24">
        <v>20515.467401999998</v>
      </c>
      <c r="C60" s="20" t="s">
        <v>1975</v>
      </c>
      <c r="D60" s="2"/>
      <c r="E60" s="23"/>
    </row>
    <row r="61" spans="1:5" ht="13.5" thickBot="1">
      <c r="A61" s="21" t="s">
        <v>1936</v>
      </c>
      <c r="B61" s="24">
        <v>16513.6706123355</v>
      </c>
      <c r="C61" s="20" t="s">
        <v>1976</v>
      </c>
      <c r="D61" s="2"/>
      <c r="E61" s="23"/>
    </row>
    <row r="62" spans="1:5" ht="13.5" thickBot="1">
      <c r="A62" s="21" t="s">
        <v>1937</v>
      </c>
      <c r="B62" s="24">
        <v>13669.3467</v>
      </c>
      <c r="C62" s="20" t="s">
        <v>1977</v>
      </c>
      <c r="D62" s="2"/>
      <c r="E62" s="23"/>
    </row>
    <row r="63" spans="1:5" ht="13.5" thickBot="1">
      <c r="A63" s="21" t="s">
        <v>1938</v>
      </c>
      <c r="B63" s="24">
        <v>156.09499199999999</v>
      </c>
      <c r="C63" s="20" t="s">
        <v>1978</v>
      </c>
      <c r="D63" s="2"/>
      <c r="E63" s="23"/>
    </row>
    <row r="64" spans="1:5" ht="13.5" thickBot="1">
      <c r="A64" s="21" t="s">
        <v>1907</v>
      </c>
      <c r="B64" s="24">
        <v>254.6060407199997</v>
      </c>
      <c r="C64" s="20" t="s">
        <v>1979</v>
      </c>
      <c r="D64" s="2"/>
      <c r="E64" s="23"/>
    </row>
    <row r="65" spans="1:5" ht="13.5" thickBot="1">
      <c r="A65" s="21" t="s">
        <v>1939</v>
      </c>
      <c r="B65" s="24">
        <v>633.03053363999993</v>
      </c>
      <c r="C65" s="20" t="s">
        <v>1980</v>
      </c>
      <c r="D65" s="2"/>
      <c r="E65" s="23"/>
    </row>
    <row r="66" spans="1:5" ht="13.5" thickBot="1">
      <c r="A66" s="21" t="s">
        <v>1940</v>
      </c>
      <c r="B66" s="24">
        <v>1439.6166720000001</v>
      </c>
      <c r="C66" s="20" t="s">
        <v>1981</v>
      </c>
      <c r="D66" s="2"/>
      <c r="E66" s="23"/>
    </row>
    <row r="67" spans="1:5" ht="13.5" thickBot="1">
      <c r="A67" s="21" t="s">
        <v>1941</v>
      </c>
      <c r="B67" s="24">
        <v>8760.8603699999985</v>
      </c>
      <c r="C67" s="20" t="s">
        <v>1982</v>
      </c>
      <c r="D67" s="2"/>
      <c r="E67" s="23"/>
    </row>
    <row r="68" spans="1:5" ht="13.5" thickBot="1">
      <c r="A68" s="21" t="s">
        <v>1941</v>
      </c>
      <c r="B68" s="24">
        <v>27382.130022599998</v>
      </c>
      <c r="C68" s="20" t="s">
        <v>1983</v>
      </c>
      <c r="D68" s="2"/>
      <c r="E68" s="23"/>
    </row>
    <row r="69" spans="1:5" ht="13.5" thickBot="1">
      <c r="A69" s="21" t="s">
        <v>1942</v>
      </c>
      <c r="B69" s="24">
        <v>6184.471716</v>
      </c>
      <c r="C69" s="20" t="s">
        <v>1984</v>
      </c>
      <c r="D69" s="2"/>
      <c r="E69" s="23"/>
    </row>
    <row r="70" spans="1:5" ht="13.5" thickBot="1">
      <c r="A70" s="21" t="s">
        <v>1917</v>
      </c>
      <c r="B70" s="24">
        <v>9437.6092237199991</v>
      </c>
      <c r="C70" s="20" t="s">
        <v>1985</v>
      </c>
      <c r="D70" s="2"/>
      <c r="E70" s="23"/>
    </row>
    <row r="71" spans="1:5" ht="13.5" thickBot="1">
      <c r="A71" s="21" t="s">
        <v>1943</v>
      </c>
      <c r="B71" s="24">
        <v>4987.5095282399998</v>
      </c>
      <c r="C71" s="20" t="s">
        <v>1986</v>
      </c>
      <c r="D71" s="2"/>
      <c r="E71" s="23"/>
    </row>
    <row r="72" spans="1:5" ht="13.5" thickBot="1">
      <c r="A72" s="21" t="s">
        <v>1944</v>
      </c>
      <c r="B72" s="24">
        <v>39362.139539999996</v>
      </c>
      <c r="C72" s="20" t="s">
        <v>1987</v>
      </c>
      <c r="D72" s="2"/>
      <c r="E72" s="23"/>
    </row>
    <row r="73" spans="1:5" ht="13.5" thickBot="1">
      <c r="A73" s="21" t="s">
        <v>1945</v>
      </c>
      <c r="B73" s="24">
        <v>16417.872340919999</v>
      </c>
      <c r="C73" s="20" t="s">
        <v>1988</v>
      </c>
      <c r="D73" s="2"/>
      <c r="E73" s="23"/>
    </row>
    <row r="74" spans="1:5" ht="13.5" thickBot="1">
      <c r="A74" s="21" t="s">
        <v>1946</v>
      </c>
      <c r="B74" s="24">
        <v>11360.52</v>
      </c>
      <c r="C74" s="20" t="s">
        <v>1989</v>
      </c>
      <c r="D74" s="2"/>
      <c r="E74" s="23"/>
    </row>
    <row r="75" spans="1:5" ht="13.5" thickBot="1">
      <c r="A75" s="21" t="s">
        <v>1917</v>
      </c>
      <c r="B75" s="24">
        <v>10854</v>
      </c>
      <c r="C75" s="20" t="s">
        <v>1990</v>
      </c>
      <c r="D75" s="2"/>
      <c r="E75" s="23"/>
    </row>
    <row r="76" spans="1:5" ht="13.5" thickBot="1">
      <c r="A76" s="21" t="s">
        <v>1947</v>
      </c>
      <c r="B76" s="24">
        <v>24785.622756000001</v>
      </c>
      <c r="C76" s="20" t="s">
        <v>1991</v>
      </c>
      <c r="D76" s="2"/>
      <c r="E76" s="23"/>
    </row>
    <row r="77" spans="1:5" ht="13.5" thickBot="1">
      <c r="A77" s="21" t="s">
        <v>1948</v>
      </c>
      <c r="B77" s="24">
        <v>1960.3156139999999</v>
      </c>
      <c r="C77" s="20" t="s">
        <v>1992</v>
      </c>
      <c r="D77" s="2"/>
      <c r="E77" s="23"/>
    </row>
    <row r="78" spans="1:5" ht="13.5" thickBot="1">
      <c r="A78" s="21" t="s">
        <v>1949</v>
      </c>
      <c r="B78" s="24">
        <v>6512.4</v>
      </c>
      <c r="C78" s="20" t="s">
        <v>1993</v>
      </c>
      <c r="D78" s="2"/>
      <c r="E78" s="23"/>
    </row>
    <row r="79" spans="1:5" ht="13.5" thickBot="1">
      <c r="A79" s="21" t="s">
        <v>1950</v>
      </c>
      <c r="B79" s="24">
        <v>7236</v>
      </c>
      <c r="C79" s="20" t="s">
        <v>1994</v>
      </c>
      <c r="D79" s="2"/>
      <c r="E79" s="23"/>
    </row>
    <row r="80" spans="1:5" ht="13.5" thickBot="1">
      <c r="A80" s="21" t="s">
        <v>1951</v>
      </c>
      <c r="B80" s="24">
        <v>0</v>
      </c>
      <c r="C80" s="20" t="s">
        <v>1995</v>
      </c>
      <c r="D80" s="2"/>
      <c r="E80" s="23"/>
    </row>
    <row r="81" spans="1:5" ht="13.5" thickBot="1">
      <c r="A81" s="21" t="s">
        <v>1952</v>
      </c>
      <c r="B81" s="24">
        <v>0</v>
      </c>
      <c r="C81" s="20" t="s">
        <v>1996</v>
      </c>
      <c r="D81" s="2"/>
      <c r="E81" s="23"/>
    </row>
    <row r="82" spans="1:5" ht="13.5" thickBot="1">
      <c r="A82" s="21" t="s">
        <v>1953</v>
      </c>
      <c r="B82" s="24">
        <v>11841.442650000001</v>
      </c>
      <c r="C82" s="20" t="s">
        <v>1997</v>
      </c>
      <c r="D82" s="2"/>
      <c r="E82" s="23"/>
    </row>
    <row r="83" spans="1:5" ht="13.5" thickBot="1">
      <c r="A83" s="10"/>
      <c r="B83" s="25">
        <f>SUM(B39:B82)</f>
        <v>524677.38838304335</v>
      </c>
      <c r="C83" s="11" t="s">
        <v>135</v>
      </c>
      <c r="D83" s="2"/>
      <c r="E83" s="1"/>
    </row>
    <row r="84" spans="1:5">
      <c r="A84" s="12"/>
      <c r="B84" s="26">
        <f>B83+B37</f>
        <v>897453.32151104335</v>
      </c>
      <c r="C84" s="7" t="s">
        <v>1722</v>
      </c>
      <c r="D84" s="2"/>
      <c r="E84" s="1"/>
    </row>
    <row r="85" spans="1:5" ht="50.45" customHeight="1">
      <c r="A85" s="1"/>
      <c r="B85" s="2"/>
      <c r="C85" s="2"/>
      <c r="D85" s="2"/>
      <c r="E85" s="1"/>
    </row>
    <row r="86" spans="1:5" ht="36" customHeight="1">
      <c r="A86" s="30" t="s">
        <v>32</v>
      </c>
      <c r="B86" s="30"/>
      <c r="C86" s="30"/>
      <c r="D86" s="30"/>
      <c r="E86" s="1"/>
    </row>
  </sheetData>
  <mergeCells count="6">
    <mergeCell ref="A86:D86"/>
    <mergeCell ref="A2:D2"/>
    <mergeCell ref="A3:D3"/>
    <mergeCell ref="A4:D4"/>
    <mergeCell ref="A7:C7"/>
    <mergeCell ref="A38:C3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1723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1724</v>
      </c>
      <c r="D6" s="3" t="s">
        <v>141</v>
      </c>
      <c r="E6" s="3" t="s">
        <v>1725</v>
      </c>
      <c r="F6" s="3" t="s">
        <v>47</v>
      </c>
      <c r="G6" s="3" t="s">
        <v>35</v>
      </c>
      <c r="H6" s="3" t="s">
        <v>142</v>
      </c>
      <c r="I6" s="3" t="s">
        <v>675</v>
      </c>
      <c r="J6" s="3" t="s">
        <v>48</v>
      </c>
      <c r="K6" s="3" t="s">
        <v>49</v>
      </c>
      <c r="L6" s="3" t="s">
        <v>214</v>
      </c>
      <c r="M6" s="3" t="s">
        <v>50</v>
      </c>
      <c r="N6" s="3" t="s">
        <v>51</v>
      </c>
      <c r="O6" s="2"/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 ht="25.5">
      <c r="A10" s="9">
        <v>2.1223780304037449E-11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335</v>
      </c>
      <c r="O10" s="2"/>
      <c r="P10" s="1"/>
    </row>
    <row r="11" spans="1:16" ht="15.2" customHeight="1">
      <c r="A11" s="31" t="s">
        <v>336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2.1223780304037449E-11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357</v>
      </c>
      <c r="O13" s="2"/>
      <c r="P13" s="1"/>
    </row>
    <row r="14" spans="1:16" ht="15.2" customHeight="1">
      <c r="A14" s="31" t="s">
        <v>358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2.1223780304037449E-11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363</v>
      </c>
      <c r="O16" s="2"/>
      <c r="P16" s="1"/>
    </row>
    <row r="17" spans="1:16" ht="15.2" customHeight="1">
      <c r="A17" s="31" t="s">
        <v>364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2.1223780304037449E-11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2"/>
      <c r="P18" s="1"/>
    </row>
    <row r="19" spans="1:16" ht="38.25">
      <c r="A19" s="9">
        <v>2.1223780304037449E-11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365</v>
      </c>
      <c r="O19" s="2"/>
      <c r="P19" s="1"/>
    </row>
    <row r="20" spans="1:16">
      <c r="A20" s="9">
        <v>8.4895121216149797E-11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129</v>
      </c>
      <c r="O20" s="2"/>
      <c r="P20" s="1"/>
    </row>
    <row r="21" spans="1:16" ht="51">
      <c r="A21" s="6">
        <v>8.4895121216149797E-11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1726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>
      <selection activeCell="C26" sqref="C26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1727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1724</v>
      </c>
      <c r="D6" s="3" t="s">
        <v>141</v>
      </c>
      <c r="E6" s="3" t="s">
        <v>1725</v>
      </c>
      <c r="F6" s="3" t="s">
        <v>47</v>
      </c>
      <c r="G6" s="3" t="s">
        <v>35</v>
      </c>
      <c r="H6" s="3" t="s">
        <v>142</v>
      </c>
      <c r="I6" s="3" t="s">
        <v>675</v>
      </c>
      <c r="J6" s="3" t="s">
        <v>48</v>
      </c>
      <c r="K6" s="3" t="s">
        <v>49</v>
      </c>
      <c r="L6" s="3" t="s">
        <v>214</v>
      </c>
      <c r="M6" s="3" t="s">
        <v>50</v>
      </c>
      <c r="N6" s="3" t="s">
        <v>51</v>
      </c>
      <c r="O6" s="2"/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945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 ht="25.5">
      <c r="A10" s="9">
        <v>2.1223780304037449E-11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1082</v>
      </c>
      <c r="O10" s="2"/>
      <c r="P10" s="1"/>
    </row>
    <row r="11" spans="1:16" ht="15.2" customHeight="1">
      <c r="A11" s="31" t="s">
        <v>336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2.1223780304037449E-11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357</v>
      </c>
      <c r="O13" s="2"/>
      <c r="P13" s="1"/>
    </row>
    <row r="14" spans="1:16" ht="15.2" customHeight="1">
      <c r="A14" s="31" t="s">
        <v>1083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2.1223780304037449E-11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1088</v>
      </c>
      <c r="O16" s="2"/>
      <c r="P16" s="1"/>
    </row>
    <row r="17" spans="1:16" ht="15.2" customHeight="1">
      <c r="A17" s="31" t="s">
        <v>542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2.1223780304037449E-11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2"/>
      <c r="P18" s="1"/>
    </row>
    <row r="19" spans="1:16">
      <c r="A19" s="9">
        <v>2.1223780304037449E-11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543</v>
      </c>
      <c r="O19" s="2"/>
      <c r="P19" s="1"/>
    </row>
    <row r="20" spans="1:16">
      <c r="A20" s="9">
        <v>8.4895121216149797E-11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129</v>
      </c>
      <c r="O20" s="2"/>
      <c r="P20" s="1"/>
    </row>
    <row r="21" spans="1:16" ht="51">
      <c r="A21" s="6">
        <v>8.4895121216149797E-11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1728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"/>
  <sheetViews>
    <sheetView showGridLines="0" workbookViewId="0">
      <selection activeCell="A4" sqref="A4:J4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44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46</v>
      </c>
      <c r="D6" s="3" t="s">
        <v>47</v>
      </c>
      <c r="E6" s="3" t="s">
        <v>35</v>
      </c>
      <c r="F6" s="3" t="s">
        <v>48</v>
      </c>
      <c r="G6" s="3" t="s">
        <v>49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53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 ht="24">
      <c r="A9" s="4">
        <v>5.519254775462102E-2</v>
      </c>
      <c r="B9" s="4">
        <v>26005.050449999999</v>
      </c>
      <c r="C9" s="4">
        <v>0</v>
      </c>
      <c r="D9" s="4">
        <v>0</v>
      </c>
      <c r="E9" s="5" t="s">
        <v>54</v>
      </c>
      <c r="F9" s="5" t="s">
        <v>55</v>
      </c>
      <c r="G9" s="5" t="s">
        <v>56</v>
      </c>
      <c r="H9" s="5" t="s">
        <v>57</v>
      </c>
      <c r="I9" s="5" t="s">
        <v>58</v>
      </c>
      <c r="J9" s="2"/>
      <c r="K9" s="1"/>
    </row>
    <row r="10" spans="1:11" ht="24">
      <c r="A10" s="4">
        <v>1.5789813385234133E-5</v>
      </c>
      <c r="B10" s="4">
        <v>7.4396800000000001</v>
      </c>
      <c r="C10" s="4">
        <v>0</v>
      </c>
      <c r="D10" s="4">
        <v>0</v>
      </c>
      <c r="E10" s="5" t="s">
        <v>54</v>
      </c>
      <c r="F10" s="5" t="s">
        <v>55</v>
      </c>
      <c r="G10" s="5" t="s">
        <v>56</v>
      </c>
      <c r="H10" s="5" t="s">
        <v>59</v>
      </c>
      <c r="I10" s="5" t="s">
        <v>58</v>
      </c>
      <c r="J10" s="2"/>
      <c r="K10" s="1"/>
    </row>
    <row r="11" spans="1:11" ht="24">
      <c r="A11" s="4">
        <v>-1.7367610436816578E-5</v>
      </c>
      <c r="B11" s="4">
        <v>-8.18309</v>
      </c>
      <c r="C11" s="4">
        <v>0</v>
      </c>
      <c r="D11" s="4">
        <v>0</v>
      </c>
      <c r="E11" s="5" t="s">
        <v>54</v>
      </c>
      <c r="F11" s="5" t="s">
        <v>55</v>
      </c>
      <c r="G11" s="5" t="s">
        <v>56</v>
      </c>
      <c r="H11" s="5" t="s">
        <v>60</v>
      </c>
      <c r="I11" s="5" t="s">
        <v>58</v>
      </c>
      <c r="J11" s="2"/>
      <c r="K11" s="1"/>
    </row>
    <row r="12" spans="1:11" ht="24">
      <c r="A12" s="4">
        <v>5.3094189843695271E-4</v>
      </c>
      <c r="B12" s="4">
        <v>250.16368</v>
      </c>
      <c r="C12" s="4">
        <v>0</v>
      </c>
      <c r="D12" s="4">
        <v>0</v>
      </c>
      <c r="E12" s="5" t="s">
        <v>54</v>
      </c>
      <c r="F12" s="5" t="s">
        <v>55</v>
      </c>
      <c r="G12" s="5" t="s">
        <v>56</v>
      </c>
      <c r="H12" s="5" t="s">
        <v>61</v>
      </c>
      <c r="I12" s="5" t="s">
        <v>58</v>
      </c>
      <c r="J12" s="2"/>
      <c r="K12" s="1"/>
    </row>
    <row r="13" spans="1:11" ht="24">
      <c r="A13" s="4">
        <v>6.4674801244887234E-6</v>
      </c>
      <c r="B13" s="4">
        <v>3.0472800000000002</v>
      </c>
      <c r="C13" s="4">
        <v>0</v>
      </c>
      <c r="D13" s="4">
        <v>0</v>
      </c>
      <c r="E13" s="5" t="s">
        <v>54</v>
      </c>
      <c r="F13" s="5" t="s">
        <v>55</v>
      </c>
      <c r="G13" s="5" t="s">
        <v>56</v>
      </c>
      <c r="H13" s="5" t="s">
        <v>62</v>
      </c>
      <c r="I13" s="5" t="s">
        <v>58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54</v>
      </c>
      <c r="F14" s="5" t="s">
        <v>55</v>
      </c>
      <c r="G14" s="5" t="s">
        <v>56</v>
      </c>
      <c r="H14" s="5" t="s">
        <v>63</v>
      </c>
      <c r="I14" s="5" t="s">
        <v>58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54</v>
      </c>
      <c r="F15" s="5" t="s">
        <v>55</v>
      </c>
      <c r="G15" s="5" t="s">
        <v>56</v>
      </c>
      <c r="H15" s="5" t="s">
        <v>64</v>
      </c>
      <c r="I15" s="5" t="s">
        <v>58</v>
      </c>
      <c r="J15" s="2"/>
      <c r="K15" s="1"/>
    </row>
    <row r="16" spans="1:11" ht="36">
      <c r="A16" s="4">
        <v>0</v>
      </c>
      <c r="B16" s="4">
        <v>0</v>
      </c>
      <c r="C16" s="4">
        <v>0</v>
      </c>
      <c r="D16" s="4">
        <v>0</v>
      </c>
      <c r="E16" s="5" t="s">
        <v>54</v>
      </c>
      <c r="F16" s="5" t="s">
        <v>55</v>
      </c>
      <c r="G16" s="5" t="s">
        <v>56</v>
      </c>
      <c r="H16" s="5" t="s">
        <v>65</v>
      </c>
      <c r="I16" s="5" t="s">
        <v>58</v>
      </c>
      <c r="J16" s="2"/>
      <c r="K16" s="1"/>
    </row>
    <row r="17" spans="1:11" ht="24">
      <c r="A17" s="4">
        <v>2.7675809516464835E-6</v>
      </c>
      <c r="B17" s="4">
        <v>1.304</v>
      </c>
      <c r="C17" s="4">
        <v>0</v>
      </c>
      <c r="D17" s="4">
        <v>0</v>
      </c>
      <c r="E17" s="5" t="s">
        <v>54</v>
      </c>
      <c r="F17" s="5" t="s">
        <v>55</v>
      </c>
      <c r="G17" s="5" t="s">
        <v>56</v>
      </c>
      <c r="H17" s="5" t="s">
        <v>1739</v>
      </c>
      <c r="I17" s="5" t="s">
        <v>66</v>
      </c>
      <c r="J17" s="2"/>
      <c r="K17" s="1"/>
    </row>
    <row r="18" spans="1:11" ht="25.5">
      <c r="A18" s="9">
        <v>5.5731146917082523E-2</v>
      </c>
      <c r="B18" s="9">
        <v>26258.822</v>
      </c>
      <c r="C18" s="9">
        <v>0</v>
      </c>
      <c r="D18" s="10"/>
      <c r="E18" s="10"/>
      <c r="F18" s="10"/>
      <c r="G18" s="10"/>
      <c r="H18" s="10"/>
      <c r="I18" s="11" t="s">
        <v>67</v>
      </c>
      <c r="J18" s="2"/>
      <c r="K18" s="1"/>
    </row>
    <row r="19" spans="1:11" ht="15.2" customHeight="1">
      <c r="A19" s="31" t="s">
        <v>68</v>
      </c>
      <c r="B19" s="31"/>
      <c r="C19" s="31"/>
      <c r="D19" s="31"/>
      <c r="E19" s="31"/>
      <c r="F19" s="31"/>
      <c r="G19" s="31"/>
      <c r="H19" s="31"/>
      <c r="I19" s="31"/>
      <c r="J19" s="2"/>
      <c r="K19" s="1"/>
    </row>
    <row r="20" spans="1:11" ht="24">
      <c r="A20" s="4">
        <v>7.1027503165491723E-9</v>
      </c>
      <c r="B20" s="4">
        <v>3.3465999999999999E-3</v>
      </c>
      <c r="C20" s="4">
        <v>0</v>
      </c>
      <c r="D20" s="4">
        <v>0</v>
      </c>
      <c r="E20" s="5" t="s">
        <v>41</v>
      </c>
      <c r="F20" s="5" t="s">
        <v>55</v>
      </c>
      <c r="G20" s="5" t="s">
        <v>56</v>
      </c>
      <c r="H20" s="5" t="s">
        <v>69</v>
      </c>
      <c r="I20" s="5" t="s">
        <v>70</v>
      </c>
      <c r="J20" s="2"/>
      <c r="K20" s="1"/>
    </row>
    <row r="21" spans="1:11" ht="24">
      <c r="A21" s="4">
        <v>0.13438108343094315</v>
      </c>
      <c r="B21" s="4">
        <v>63316.280844360001</v>
      </c>
      <c r="C21" s="4">
        <v>0</v>
      </c>
      <c r="D21" s="4">
        <v>0</v>
      </c>
      <c r="E21" s="5" t="s">
        <v>37</v>
      </c>
      <c r="F21" s="5" t="s">
        <v>55</v>
      </c>
      <c r="G21" s="5" t="s">
        <v>56</v>
      </c>
      <c r="H21" s="5" t="s">
        <v>71</v>
      </c>
      <c r="I21" s="5" t="s">
        <v>72</v>
      </c>
      <c r="J21" s="2"/>
      <c r="K21" s="1"/>
    </row>
    <row r="22" spans="1:11" ht="24">
      <c r="A22" s="4">
        <v>1.3661393722641615E-3</v>
      </c>
      <c r="B22" s="4">
        <v>643.68333666000001</v>
      </c>
      <c r="C22" s="4">
        <v>0</v>
      </c>
      <c r="D22" s="4">
        <v>0</v>
      </c>
      <c r="E22" s="5" t="s">
        <v>37</v>
      </c>
      <c r="F22" s="5" t="s">
        <v>55</v>
      </c>
      <c r="G22" s="5" t="s">
        <v>56</v>
      </c>
      <c r="H22" s="5" t="s">
        <v>73</v>
      </c>
      <c r="I22" s="5" t="s">
        <v>72</v>
      </c>
      <c r="J22" s="2"/>
      <c r="K22" s="1"/>
    </row>
    <row r="23" spans="1:11" ht="24">
      <c r="A23" s="4">
        <v>2.0611414348757951E-5</v>
      </c>
      <c r="B23" s="4">
        <v>9.7114717800000001</v>
      </c>
      <c r="C23" s="4">
        <v>0</v>
      </c>
      <c r="D23" s="4">
        <v>0</v>
      </c>
      <c r="E23" s="5" t="s">
        <v>37</v>
      </c>
      <c r="F23" s="5" t="s">
        <v>55</v>
      </c>
      <c r="G23" s="5" t="s">
        <v>56</v>
      </c>
      <c r="H23" s="5" t="s">
        <v>74</v>
      </c>
      <c r="I23" s="5" t="s">
        <v>72</v>
      </c>
      <c r="J23" s="2"/>
      <c r="K23" s="1"/>
    </row>
    <row r="24" spans="1:11" ht="24">
      <c r="A24" s="4">
        <v>4.0320801943615488E-2</v>
      </c>
      <c r="B24" s="4">
        <v>18997.935978419999</v>
      </c>
      <c r="C24" s="4">
        <v>0</v>
      </c>
      <c r="D24" s="4">
        <v>0</v>
      </c>
      <c r="E24" s="5" t="s">
        <v>37</v>
      </c>
      <c r="F24" s="5" t="s">
        <v>55</v>
      </c>
      <c r="G24" s="5" t="s">
        <v>56</v>
      </c>
      <c r="H24" s="5" t="s">
        <v>75</v>
      </c>
      <c r="I24" s="5" t="s">
        <v>72</v>
      </c>
      <c r="J24" s="2"/>
      <c r="K24" s="1"/>
    </row>
    <row r="25" spans="1:11" ht="24">
      <c r="A25" s="4">
        <v>7.3258122475446064E-9</v>
      </c>
      <c r="B25" s="4">
        <v>3.4516999999999998E-3</v>
      </c>
      <c r="C25" s="4">
        <v>0</v>
      </c>
      <c r="D25" s="4">
        <v>0</v>
      </c>
      <c r="E25" s="5" t="s">
        <v>42</v>
      </c>
      <c r="F25" s="5" t="s">
        <v>55</v>
      </c>
      <c r="G25" s="5" t="s">
        <v>56</v>
      </c>
      <c r="H25" s="5" t="s">
        <v>76</v>
      </c>
      <c r="I25" s="5" t="s">
        <v>77</v>
      </c>
      <c r="J25" s="2"/>
      <c r="K25" s="1"/>
    </row>
    <row r="26" spans="1:11" ht="24">
      <c r="A26" s="4">
        <v>1.0782696138471124E-3</v>
      </c>
      <c r="B26" s="4">
        <v>508.04785877</v>
      </c>
      <c r="C26" s="4">
        <v>0</v>
      </c>
      <c r="D26" s="4">
        <v>0</v>
      </c>
      <c r="E26" s="5" t="s">
        <v>38</v>
      </c>
      <c r="F26" s="5" t="s">
        <v>55</v>
      </c>
      <c r="G26" s="5" t="s">
        <v>56</v>
      </c>
      <c r="H26" s="5" t="s">
        <v>78</v>
      </c>
      <c r="I26" s="5" t="s">
        <v>79</v>
      </c>
      <c r="J26" s="2"/>
      <c r="K26" s="1"/>
    </row>
    <row r="27" spans="1:11" ht="24">
      <c r="A27" s="4">
        <v>9.6566085311350462E-3</v>
      </c>
      <c r="B27" s="4">
        <v>4549.9003442370004</v>
      </c>
      <c r="C27" s="4">
        <v>0</v>
      </c>
      <c r="D27" s="4">
        <v>0</v>
      </c>
      <c r="E27" s="5" t="s">
        <v>38</v>
      </c>
      <c r="F27" s="5" t="s">
        <v>55</v>
      </c>
      <c r="G27" s="5" t="s">
        <v>56</v>
      </c>
      <c r="H27" s="5" t="s">
        <v>80</v>
      </c>
      <c r="I27" s="5" t="s">
        <v>79</v>
      </c>
      <c r="J27" s="2"/>
      <c r="K27" s="1"/>
    </row>
    <row r="28" spans="1:11" ht="24">
      <c r="A28" s="4">
        <v>1.2734268182422469E-9</v>
      </c>
      <c r="B28" s="4">
        <v>5.9999999999999995E-4</v>
      </c>
      <c r="C28" s="4">
        <v>0</v>
      </c>
      <c r="D28" s="4">
        <v>0</v>
      </c>
      <c r="E28" s="5" t="s">
        <v>43</v>
      </c>
      <c r="F28" s="5" t="s">
        <v>55</v>
      </c>
      <c r="G28" s="5" t="s">
        <v>56</v>
      </c>
      <c r="H28" s="5" t="s">
        <v>81</v>
      </c>
      <c r="I28" s="5" t="s">
        <v>82</v>
      </c>
      <c r="J28" s="2"/>
      <c r="K28" s="1"/>
    </row>
    <row r="29" spans="1:11" ht="24">
      <c r="A29" s="4">
        <v>1.0701016851959861E-3</v>
      </c>
      <c r="B29" s="4">
        <v>504.19937912400002</v>
      </c>
      <c r="C29" s="4">
        <v>0</v>
      </c>
      <c r="D29" s="4">
        <v>0</v>
      </c>
      <c r="E29" s="5" t="s">
        <v>39</v>
      </c>
      <c r="F29" s="5" t="s">
        <v>55</v>
      </c>
      <c r="G29" s="5" t="s">
        <v>56</v>
      </c>
      <c r="H29" s="5" t="s">
        <v>83</v>
      </c>
      <c r="I29" s="5" t="s">
        <v>84</v>
      </c>
      <c r="J29" s="2"/>
      <c r="K29" s="1"/>
    </row>
    <row r="30" spans="1:11" ht="25.5">
      <c r="A30" s="9">
        <v>0.18789363169333906</v>
      </c>
      <c r="B30" s="9">
        <v>88529.766611650994</v>
      </c>
      <c r="C30" s="9">
        <v>0</v>
      </c>
      <c r="D30" s="10"/>
      <c r="E30" s="10"/>
      <c r="F30" s="10"/>
      <c r="G30" s="10"/>
      <c r="H30" s="10"/>
      <c r="I30" s="11" t="s">
        <v>85</v>
      </c>
      <c r="J30" s="2"/>
      <c r="K30" s="1"/>
    </row>
    <row r="31" spans="1:11" ht="15.2" customHeight="1">
      <c r="A31" s="31" t="s">
        <v>86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 ht="24">
      <c r="A32" s="4">
        <v>3.2876495041818518E-3</v>
      </c>
      <c r="B32" s="4">
        <v>1549.0404900000001</v>
      </c>
      <c r="C32" s="4">
        <v>0</v>
      </c>
      <c r="D32" s="4">
        <v>0</v>
      </c>
      <c r="E32" s="5" t="s">
        <v>54</v>
      </c>
      <c r="F32" s="5" t="s">
        <v>55</v>
      </c>
      <c r="G32" s="5" t="s">
        <v>56</v>
      </c>
      <c r="H32" s="5" t="s">
        <v>87</v>
      </c>
      <c r="I32" s="5" t="s">
        <v>88</v>
      </c>
      <c r="J32" s="2"/>
      <c r="K32" s="1"/>
    </row>
    <row r="33" spans="1:11" ht="24">
      <c r="A33" s="4">
        <v>8.6773693617164544E-3</v>
      </c>
      <c r="B33" s="4">
        <v>4088.51262</v>
      </c>
      <c r="C33" s="4">
        <v>0</v>
      </c>
      <c r="D33" s="4">
        <v>0</v>
      </c>
      <c r="E33" s="5" t="s">
        <v>54</v>
      </c>
      <c r="F33" s="5" t="s">
        <v>55</v>
      </c>
      <c r="G33" s="5" t="s">
        <v>56</v>
      </c>
      <c r="H33" s="5" t="s">
        <v>87</v>
      </c>
      <c r="I33" s="5" t="s">
        <v>88</v>
      </c>
      <c r="J33" s="2"/>
      <c r="K33" s="1"/>
    </row>
    <row r="34" spans="1:11" ht="24">
      <c r="A34" s="4">
        <v>2.2434985153324547E-3</v>
      </c>
      <c r="B34" s="4">
        <v>1057.0682899999999</v>
      </c>
      <c r="C34" s="4">
        <v>0</v>
      </c>
      <c r="D34" s="4">
        <v>0</v>
      </c>
      <c r="E34" s="5" t="s">
        <v>54</v>
      </c>
      <c r="F34" s="5" t="s">
        <v>55</v>
      </c>
      <c r="G34" s="5" t="s">
        <v>56</v>
      </c>
      <c r="H34" s="5" t="s">
        <v>89</v>
      </c>
      <c r="I34" s="5" t="s">
        <v>88</v>
      </c>
      <c r="J34" s="2"/>
      <c r="K34" s="1"/>
    </row>
    <row r="35" spans="1:11" ht="24">
      <c r="A35" s="4">
        <v>0.91010661696684592</v>
      </c>
      <c r="B35" s="4">
        <v>428814.5674</v>
      </c>
      <c r="C35" s="4">
        <v>0</v>
      </c>
      <c r="D35" s="4">
        <v>0</v>
      </c>
      <c r="E35" s="5" t="s">
        <v>54</v>
      </c>
      <c r="F35" s="5" t="s">
        <v>55</v>
      </c>
      <c r="G35" s="5" t="s">
        <v>56</v>
      </c>
      <c r="H35" s="5" t="s">
        <v>90</v>
      </c>
      <c r="I35" s="5" t="s">
        <v>88</v>
      </c>
      <c r="J35" s="2"/>
      <c r="K35" s="1"/>
    </row>
    <row r="36" spans="1:11">
      <c r="A36" s="9">
        <v>0.92431513434807677</v>
      </c>
      <c r="B36" s="9">
        <v>435509.1888</v>
      </c>
      <c r="C36" s="9">
        <v>0</v>
      </c>
      <c r="D36" s="10"/>
      <c r="E36" s="10"/>
      <c r="F36" s="10"/>
      <c r="G36" s="10"/>
      <c r="H36" s="10"/>
      <c r="I36" s="11" t="s">
        <v>91</v>
      </c>
      <c r="J36" s="2"/>
      <c r="K36" s="1"/>
    </row>
    <row r="37" spans="1:11" ht="15.2" customHeight="1">
      <c r="A37" s="31" t="s">
        <v>92</v>
      </c>
      <c r="B37" s="31"/>
      <c r="C37" s="31"/>
      <c r="D37" s="31"/>
      <c r="E37" s="31"/>
      <c r="F37" s="31"/>
      <c r="G37" s="31"/>
      <c r="H37" s="31"/>
      <c r="I37" s="31"/>
      <c r="J37" s="2"/>
      <c r="K37" s="1"/>
    </row>
    <row r="38" spans="1:11" ht="24">
      <c r="A38" s="4">
        <v>0.10612239036075029</v>
      </c>
      <c r="B38" s="4">
        <v>50001.6438356</v>
      </c>
      <c r="C38" s="4">
        <v>0</v>
      </c>
      <c r="D38" s="4">
        <v>1.2</v>
      </c>
      <c r="E38" s="5" t="s">
        <v>54</v>
      </c>
      <c r="F38" s="5" t="s">
        <v>93</v>
      </c>
      <c r="G38" s="5" t="s">
        <v>94</v>
      </c>
      <c r="H38" s="5" t="s">
        <v>95</v>
      </c>
      <c r="I38" s="5" t="s">
        <v>96</v>
      </c>
      <c r="J38" s="2"/>
      <c r="K38" s="1"/>
    </row>
    <row r="39" spans="1:11" ht="24">
      <c r="A39" s="4">
        <v>0.34650947580103342</v>
      </c>
      <c r="B39" s="4">
        <v>163264.72986299999</v>
      </c>
      <c r="C39" s="4">
        <v>0</v>
      </c>
      <c r="D39" s="4">
        <v>1.52</v>
      </c>
      <c r="E39" s="5" t="s">
        <v>54</v>
      </c>
      <c r="F39" s="5" t="s">
        <v>97</v>
      </c>
      <c r="G39" s="5" t="s">
        <v>98</v>
      </c>
      <c r="H39" s="5" t="s">
        <v>99</v>
      </c>
      <c r="I39" s="5" t="s">
        <v>100</v>
      </c>
      <c r="J39" s="2"/>
      <c r="K39" s="1"/>
    </row>
    <row r="40" spans="1:11" ht="24">
      <c r="A40" s="4">
        <v>4.2721976528344717E-2</v>
      </c>
      <c r="B40" s="4">
        <v>20129.296438400099</v>
      </c>
      <c r="C40" s="4">
        <v>0</v>
      </c>
      <c r="D40" s="4">
        <v>1.52</v>
      </c>
      <c r="E40" s="5" t="s">
        <v>54</v>
      </c>
      <c r="F40" s="5" t="s">
        <v>97</v>
      </c>
      <c r="G40" s="5" t="s">
        <v>98</v>
      </c>
      <c r="H40" s="5" t="s">
        <v>101</v>
      </c>
      <c r="I40" s="5" t="s">
        <v>102</v>
      </c>
      <c r="J40" s="2"/>
      <c r="K40" s="1"/>
    </row>
    <row r="41" spans="1:11" ht="24">
      <c r="A41" s="4">
        <v>0.19105834845611827</v>
      </c>
      <c r="B41" s="4">
        <v>90020.884931499604</v>
      </c>
      <c r="C41" s="4">
        <v>0</v>
      </c>
      <c r="D41" s="4">
        <v>1.21</v>
      </c>
      <c r="E41" s="5" t="s">
        <v>54</v>
      </c>
      <c r="F41" s="5" t="s">
        <v>97</v>
      </c>
      <c r="G41" s="5" t="s">
        <v>103</v>
      </c>
      <c r="H41" s="5" t="s">
        <v>104</v>
      </c>
      <c r="I41" s="5" t="s">
        <v>105</v>
      </c>
      <c r="J41" s="2"/>
      <c r="K41" s="1"/>
    </row>
    <row r="42" spans="1:11" ht="24">
      <c r="A42" s="4">
        <v>9.5519675859565153E-2</v>
      </c>
      <c r="B42" s="4">
        <v>45005.967123299997</v>
      </c>
      <c r="C42" s="4">
        <v>0</v>
      </c>
      <c r="D42" s="4">
        <v>1.21</v>
      </c>
      <c r="E42" s="5" t="s">
        <v>54</v>
      </c>
      <c r="F42" s="5" t="s">
        <v>97</v>
      </c>
      <c r="G42" s="5" t="s">
        <v>103</v>
      </c>
      <c r="H42" s="5" t="s">
        <v>106</v>
      </c>
      <c r="I42" s="5" t="s">
        <v>107</v>
      </c>
      <c r="J42" s="2"/>
      <c r="K42" s="1"/>
    </row>
    <row r="43" spans="1:11" ht="24">
      <c r="A43" s="4">
        <v>0.10612241943435796</v>
      </c>
      <c r="B43" s="4">
        <v>50001.6575342</v>
      </c>
      <c r="C43" s="4">
        <v>0</v>
      </c>
      <c r="D43" s="4">
        <v>1.21</v>
      </c>
      <c r="E43" s="5" t="s">
        <v>54</v>
      </c>
      <c r="F43" s="5" t="s">
        <v>97</v>
      </c>
      <c r="G43" s="5" t="s">
        <v>103</v>
      </c>
      <c r="H43" s="5" t="s">
        <v>108</v>
      </c>
      <c r="I43" s="5" t="s">
        <v>109</v>
      </c>
      <c r="J43" s="2"/>
      <c r="K43" s="1"/>
    </row>
    <row r="44" spans="1:11" ht="24">
      <c r="A44" s="4">
        <v>0.10613649109146533</v>
      </c>
      <c r="B44" s="4">
        <v>50008.2876712</v>
      </c>
      <c r="C44" s="4">
        <v>0</v>
      </c>
      <c r="D44" s="4">
        <v>1.21</v>
      </c>
      <c r="E44" s="5" t="s">
        <v>54</v>
      </c>
      <c r="F44" s="5" t="s">
        <v>97</v>
      </c>
      <c r="G44" s="5" t="s">
        <v>103</v>
      </c>
      <c r="H44" s="5" t="s">
        <v>110</v>
      </c>
      <c r="I44" s="5" t="s">
        <v>111</v>
      </c>
      <c r="J44" s="2"/>
      <c r="K44" s="1"/>
    </row>
    <row r="45" spans="1:11" ht="24">
      <c r="A45" s="4">
        <v>0.21224507145821417</v>
      </c>
      <c r="B45" s="4">
        <v>100003.4246575</v>
      </c>
      <c r="C45" s="4">
        <v>0</v>
      </c>
      <c r="D45" s="4">
        <v>1.25</v>
      </c>
      <c r="E45" s="5" t="s">
        <v>54</v>
      </c>
      <c r="F45" s="5" t="s">
        <v>97</v>
      </c>
      <c r="G45" s="5" t="s">
        <v>98</v>
      </c>
      <c r="H45" s="5" t="s">
        <v>112</v>
      </c>
      <c r="I45" s="5" t="s">
        <v>113</v>
      </c>
      <c r="J45" s="2"/>
      <c r="K45" s="1"/>
    </row>
    <row r="46" spans="1:11" ht="24">
      <c r="A46" s="4">
        <v>0.40334540229637156</v>
      </c>
      <c r="B46" s="4">
        <v>190044.090411001</v>
      </c>
      <c r="C46" s="4">
        <v>0</v>
      </c>
      <c r="D46" s="4">
        <v>1.21</v>
      </c>
      <c r="E46" s="5" t="s">
        <v>54</v>
      </c>
      <c r="F46" s="5" t="s">
        <v>97</v>
      </c>
      <c r="G46" s="5" t="s">
        <v>98</v>
      </c>
      <c r="H46" s="5" t="s">
        <v>114</v>
      </c>
      <c r="I46" s="5" t="s">
        <v>115</v>
      </c>
      <c r="J46" s="2"/>
      <c r="K46" s="1"/>
    </row>
    <row r="47" spans="1:11" ht="24">
      <c r="A47" s="4">
        <v>0.21227356365657007</v>
      </c>
      <c r="B47" s="4">
        <v>100016.8493151</v>
      </c>
      <c r="C47" s="4">
        <v>0</v>
      </c>
      <c r="D47" s="4">
        <v>1.23</v>
      </c>
      <c r="E47" s="5" t="s">
        <v>54</v>
      </c>
      <c r="F47" s="5" t="s">
        <v>97</v>
      </c>
      <c r="G47" s="5" t="s">
        <v>98</v>
      </c>
      <c r="H47" s="5" t="s">
        <v>116</v>
      </c>
      <c r="I47" s="5" t="s">
        <v>117</v>
      </c>
      <c r="J47" s="2"/>
      <c r="K47" s="1"/>
    </row>
    <row r="48" spans="1:11" ht="24">
      <c r="A48" s="4">
        <v>0.21226664412265939</v>
      </c>
      <c r="B48" s="4">
        <v>100013.5890411</v>
      </c>
      <c r="C48" s="4">
        <v>0</v>
      </c>
      <c r="D48" s="4">
        <v>1.24</v>
      </c>
      <c r="E48" s="5" t="s">
        <v>54</v>
      </c>
      <c r="F48" s="5" t="s">
        <v>97</v>
      </c>
      <c r="G48" s="5" t="s">
        <v>98</v>
      </c>
      <c r="H48" s="5" t="s">
        <v>118</v>
      </c>
      <c r="I48" s="5" t="s">
        <v>119</v>
      </c>
      <c r="J48" s="2"/>
      <c r="K48" s="1"/>
    </row>
    <row r="49" spans="1:11" ht="24">
      <c r="A49" s="4">
        <v>0.15920430053223417</v>
      </c>
      <c r="B49" s="4">
        <v>75012.226027400204</v>
      </c>
      <c r="C49" s="4">
        <v>0</v>
      </c>
      <c r="D49" s="4">
        <v>1.19</v>
      </c>
      <c r="E49" s="5" t="s">
        <v>54</v>
      </c>
      <c r="F49" s="5" t="s">
        <v>97</v>
      </c>
      <c r="G49" s="5" t="s">
        <v>103</v>
      </c>
      <c r="H49" s="5" t="s">
        <v>120</v>
      </c>
      <c r="I49" s="5" t="s">
        <v>121</v>
      </c>
      <c r="J49" s="2"/>
      <c r="K49" s="1"/>
    </row>
    <row r="50" spans="1:11" ht="25.5">
      <c r="A50" s="9">
        <v>2.1935257595976845</v>
      </c>
      <c r="B50" s="9">
        <v>1033522.6468493008</v>
      </c>
      <c r="C50" s="9">
        <v>0</v>
      </c>
      <c r="D50" s="10"/>
      <c r="E50" s="10"/>
      <c r="F50" s="10"/>
      <c r="G50" s="10"/>
      <c r="H50" s="10"/>
      <c r="I50" s="11" t="s">
        <v>122</v>
      </c>
      <c r="J50" s="2"/>
      <c r="K50" s="1"/>
    </row>
    <row r="51" spans="1:11" ht="15.2" customHeight="1">
      <c r="A51" s="31" t="s">
        <v>123</v>
      </c>
      <c r="B51" s="31"/>
      <c r="C51" s="31"/>
      <c r="D51" s="31"/>
      <c r="E51" s="31"/>
      <c r="F51" s="31"/>
      <c r="G51" s="31"/>
      <c r="H51" s="31"/>
      <c r="I51" s="31"/>
      <c r="J51" s="2"/>
      <c r="K51" s="1"/>
    </row>
    <row r="52" spans="1:11">
      <c r="A52" s="4">
        <v>2.1223780304037449E-11</v>
      </c>
      <c r="B52" s="4">
        <v>1.0000000000000001E-5</v>
      </c>
      <c r="C52" s="4">
        <v>0</v>
      </c>
      <c r="D52" s="4">
        <v>0</v>
      </c>
      <c r="E52" s="5" t="s">
        <v>56</v>
      </c>
      <c r="F52" s="5"/>
      <c r="G52" s="5" t="s">
        <v>56</v>
      </c>
      <c r="H52" s="5" t="s">
        <v>56</v>
      </c>
      <c r="I52" s="5" t="s">
        <v>56</v>
      </c>
      <c r="J52" s="2"/>
      <c r="K52" s="1"/>
    </row>
    <row r="53" spans="1:11" ht="25.5">
      <c r="A53" s="9">
        <v>2.1223780304037449E-11</v>
      </c>
      <c r="B53" s="9">
        <v>1.0000000000000001E-5</v>
      </c>
      <c r="C53" s="9">
        <v>0</v>
      </c>
      <c r="D53" s="10"/>
      <c r="E53" s="10"/>
      <c r="F53" s="10"/>
      <c r="G53" s="10"/>
      <c r="H53" s="10"/>
      <c r="I53" s="11" t="s">
        <v>124</v>
      </c>
      <c r="J53" s="2"/>
      <c r="K53" s="1"/>
    </row>
    <row r="54" spans="1:11" ht="15.2" customHeight="1">
      <c r="A54" s="31" t="s">
        <v>125</v>
      </c>
      <c r="B54" s="31"/>
      <c r="C54" s="31"/>
      <c r="D54" s="31"/>
      <c r="E54" s="31"/>
      <c r="F54" s="31"/>
      <c r="G54" s="31"/>
      <c r="H54" s="31"/>
      <c r="I54" s="31"/>
      <c r="J54" s="2"/>
      <c r="K54" s="1"/>
    </row>
    <row r="55" spans="1:11">
      <c r="A55" s="4">
        <v>2.1223780304037449E-11</v>
      </c>
      <c r="B55" s="4">
        <v>1.0000000000000001E-5</v>
      </c>
      <c r="C55" s="4">
        <v>0</v>
      </c>
      <c r="D55" s="4">
        <v>0</v>
      </c>
      <c r="E55" s="5" t="s">
        <v>56</v>
      </c>
      <c r="F55" s="5"/>
      <c r="G55" s="5" t="s">
        <v>56</v>
      </c>
      <c r="H55" s="5" t="s">
        <v>56</v>
      </c>
      <c r="I55" s="5" t="s">
        <v>56</v>
      </c>
      <c r="J55" s="2"/>
      <c r="K55" s="1"/>
    </row>
    <row r="56" spans="1:11" ht="25.5">
      <c r="A56" s="9">
        <v>2.1223780304037449E-11</v>
      </c>
      <c r="B56" s="9">
        <v>1.0000000000000001E-5</v>
      </c>
      <c r="C56" s="9">
        <v>0</v>
      </c>
      <c r="D56" s="10"/>
      <c r="E56" s="10"/>
      <c r="F56" s="10"/>
      <c r="G56" s="10"/>
      <c r="H56" s="10"/>
      <c r="I56" s="11" t="s">
        <v>126</v>
      </c>
      <c r="J56" s="2"/>
      <c r="K56" s="1"/>
    </row>
    <row r="57" spans="1:11" ht="15.2" customHeight="1">
      <c r="A57" s="31" t="s">
        <v>127</v>
      </c>
      <c r="B57" s="31"/>
      <c r="C57" s="31"/>
      <c r="D57" s="31"/>
      <c r="E57" s="31"/>
      <c r="F57" s="31"/>
      <c r="G57" s="31"/>
      <c r="H57" s="31"/>
      <c r="I57" s="31"/>
      <c r="J57" s="2"/>
      <c r="K57" s="1"/>
    </row>
    <row r="58" spans="1:11">
      <c r="A58" s="4">
        <v>2.1223780304037449E-11</v>
      </c>
      <c r="B58" s="4">
        <v>1.0000000000000001E-5</v>
      </c>
      <c r="C58" s="4">
        <v>0</v>
      </c>
      <c r="D58" s="4">
        <v>0</v>
      </c>
      <c r="E58" s="5" t="s">
        <v>56</v>
      </c>
      <c r="F58" s="5"/>
      <c r="G58" s="5" t="s">
        <v>56</v>
      </c>
      <c r="H58" s="5" t="s">
        <v>56</v>
      </c>
      <c r="I58" s="5" t="s">
        <v>56</v>
      </c>
      <c r="J58" s="2"/>
      <c r="K58" s="1"/>
    </row>
    <row r="59" spans="1:11" ht="25.5">
      <c r="A59" s="9">
        <v>2.1223780304037449E-11</v>
      </c>
      <c r="B59" s="9">
        <v>1.0000000000000001E-5</v>
      </c>
      <c r="C59" s="9">
        <v>0</v>
      </c>
      <c r="D59" s="10"/>
      <c r="E59" s="10"/>
      <c r="F59" s="10"/>
      <c r="G59" s="10"/>
      <c r="H59" s="10"/>
      <c r="I59" s="11" t="s">
        <v>128</v>
      </c>
      <c r="J59" s="2"/>
      <c r="K59" s="1"/>
    </row>
    <row r="60" spans="1:11">
      <c r="A60" s="9">
        <v>3.361465672619854</v>
      </c>
      <c r="B60" s="9">
        <v>1583820.424290952</v>
      </c>
      <c r="C60" s="9">
        <v>0</v>
      </c>
      <c r="D60" s="10"/>
      <c r="E60" s="10"/>
      <c r="F60" s="10"/>
      <c r="G60" s="10"/>
      <c r="H60" s="10"/>
      <c r="I60" s="11" t="s">
        <v>129</v>
      </c>
      <c r="J60" s="2"/>
      <c r="K60" s="1"/>
    </row>
    <row r="61" spans="1:11" ht="15.2" customHeight="1">
      <c r="A61" s="31" t="s">
        <v>130</v>
      </c>
      <c r="B61" s="31"/>
      <c r="C61" s="31"/>
      <c r="D61" s="31"/>
      <c r="E61" s="31"/>
      <c r="F61" s="31"/>
      <c r="G61" s="31"/>
      <c r="H61" s="31"/>
      <c r="I61" s="31"/>
      <c r="J61" s="2"/>
      <c r="K61" s="1"/>
    </row>
    <row r="62" spans="1:11" ht="15.2" customHeight="1">
      <c r="A62" s="31" t="s">
        <v>131</v>
      </c>
      <c r="B62" s="31"/>
      <c r="C62" s="31"/>
      <c r="D62" s="31"/>
      <c r="E62" s="31"/>
      <c r="F62" s="31"/>
      <c r="G62" s="31"/>
      <c r="H62" s="31"/>
      <c r="I62" s="31"/>
      <c r="J62" s="2"/>
      <c r="K62" s="1"/>
    </row>
    <row r="63" spans="1:11">
      <c r="A63" s="4">
        <v>2.1223780304037449E-11</v>
      </c>
      <c r="B63" s="4">
        <v>1.0000000000000001E-5</v>
      </c>
      <c r="C63" s="4">
        <v>0</v>
      </c>
      <c r="D63" s="4">
        <v>0</v>
      </c>
      <c r="E63" s="5" t="s">
        <v>56</v>
      </c>
      <c r="F63" s="5"/>
      <c r="G63" s="5" t="s">
        <v>56</v>
      </c>
      <c r="H63" s="5" t="s">
        <v>56</v>
      </c>
      <c r="I63" s="5" t="s">
        <v>56</v>
      </c>
      <c r="J63" s="2"/>
      <c r="K63" s="1"/>
    </row>
    <row r="64" spans="1:11" ht="25.5">
      <c r="A64" s="9">
        <v>2.1223780304037449E-11</v>
      </c>
      <c r="B64" s="9">
        <v>1.0000000000000001E-5</v>
      </c>
      <c r="C64" s="9">
        <v>0</v>
      </c>
      <c r="D64" s="10"/>
      <c r="E64" s="10"/>
      <c r="F64" s="10"/>
      <c r="G64" s="10"/>
      <c r="H64" s="10"/>
      <c r="I64" s="11" t="s">
        <v>132</v>
      </c>
      <c r="J64" s="2"/>
      <c r="K64" s="1"/>
    </row>
    <row r="65" spans="1:11" ht="15.2" customHeight="1">
      <c r="A65" s="31" t="s">
        <v>133</v>
      </c>
      <c r="B65" s="31"/>
      <c r="C65" s="31"/>
      <c r="D65" s="31"/>
      <c r="E65" s="31"/>
      <c r="F65" s="31"/>
      <c r="G65" s="31"/>
      <c r="H65" s="31"/>
      <c r="I65" s="31"/>
      <c r="J65" s="2"/>
      <c r="K65" s="1"/>
    </row>
    <row r="66" spans="1:11">
      <c r="A66" s="4">
        <v>2.1223780304037449E-11</v>
      </c>
      <c r="B66" s="4">
        <v>1.0000000000000001E-5</v>
      </c>
      <c r="C66" s="4">
        <v>0</v>
      </c>
      <c r="D66" s="4">
        <v>0</v>
      </c>
      <c r="E66" s="5" t="s">
        <v>56</v>
      </c>
      <c r="F66" s="5"/>
      <c r="G66" s="5" t="s">
        <v>56</v>
      </c>
      <c r="H66" s="5" t="s">
        <v>56</v>
      </c>
      <c r="I66" s="5" t="s">
        <v>56</v>
      </c>
      <c r="J66" s="2"/>
      <c r="K66" s="1"/>
    </row>
    <row r="67" spans="1:11" ht="25.5">
      <c r="A67" s="9">
        <v>2.1223780304037449E-11</v>
      </c>
      <c r="B67" s="9">
        <v>1.0000000000000001E-5</v>
      </c>
      <c r="C67" s="9">
        <v>0</v>
      </c>
      <c r="D67" s="10"/>
      <c r="E67" s="10"/>
      <c r="F67" s="10"/>
      <c r="G67" s="10"/>
      <c r="H67" s="10"/>
      <c r="I67" s="11" t="s">
        <v>134</v>
      </c>
      <c r="J67" s="2"/>
      <c r="K67" s="1"/>
    </row>
    <row r="68" spans="1:11">
      <c r="A68" s="9">
        <v>4.2447560608074898E-11</v>
      </c>
      <c r="B68" s="9">
        <v>2.0000000000000002E-5</v>
      </c>
      <c r="C68" s="9">
        <v>0</v>
      </c>
      <c r="D68" s="10"/>
      <c r="E68" s="10"/>
      <c r="F68" s="10"/>
      <c r="G68" s="10"/>
      <c r="H68" s="10"/>
      <c r="I68" s="11" t="s">
        <v>135</v>
      </c>
      <c r="J68" s="2"/>
      <c r="K68" s="1"/>
    </row>
    <row r="69" spans="1:11">
      <c r="A69" s="6">
        <v>3.3614656726623018</v>
      </c>
      <c r="B69" s="6">
        <v>1583820.424310952</v>
      </c>
      <c r="C69" s="6">
        <v>0</v>
      </c>
      <c r="D69" s="12"/>
      <c r="E69" s="12"/>
      <c r="F69" s="12"/>
      <c r="G69" s="12"/>
      <c r="H69" s="12"/>
      <c r="I69" s="7" t="s">
        <v>136</v>
      </c>
      <c r="J69" s="2"/>
      <c r="K69" s="1"/>
    </row>
    <row r="70" spans="1:11" ht="20.100000000000001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1"/>
    </row>
    <row r="71" spans="1:11" ht="36" customHeight="1">
      <c r="A71" s="30" t="s">
        <v>32</v>
      </c>
      <c r="B71" s="30"/>
      <c r="C71" s="30"/>
      <c r="D71" s="30"/>
      <c r="E71" s="30"/>
      <c r="F71" s="30"/>
      <c r="G71" s="30"/>
      <c r="H71" s="30"/>
      <c r="I71" s="30"/>
      <c r="J71" s="30"/>
      <c r="K71" s="1"/>
    </row>
  </sheetData>
  <mergeCells count="15">
    <mergeCell ref="A19:I19"/>
    <mergeCell ref="A62:I62"/>
    <mergeCell ref="A65:I65"/>
    <mergeCell ref="A71:J71"/>
    <mergeCell ref="A31:I31"/>
    <mergeCell ref="A37:I37"/>
    <mergeCell ref="A51:I51"/>
    <mergeCell ref="A54:I54"/>
    <mergeCell ref="A57:I57"/>
    <mergeCell ref="A61:I6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>
      <selection activeCell="G22" sqref="G22"/>
    </sheetView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1729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2</v>
      </c>
      <c r="B6" s="3" t="s">
        <v>1724</v>
      </c>
      <c r="C6" s="3" t="s">
        <v>141</v>
      </c>
      <c r="D6" s="3" t="s">
        <v>1725</v>
      </c>
      <c r="E6" s="3" t="s">
        <v>47</v>
      </c>
      <c r="F6" s="3" t="s">
        <v>35</v>
      </c>
      <c r="G6" s="3" t="s">
        <v>142</v>
      </c>
      <c r="H6" s="3" t="s">
        <v>1730</v>
      </c>
      <c r="I6" s="3" t="s">
        <v>48</v>
      </c>
      <c r="J6" s="3" t="s">
        <v>1731</v>
      </c>
      <c r="K6" s="3" t="s">
        <v>1732</v>
      </c>
      <c r="L6" s="3" t="s">
        <v>1733</v>
      </c>
      <c r="M6" s="3" t="s">
        <v>1734</v>
      </c>
      <c r="N6" s="3" t="s">
        <v>51</v>
      </c>
      <c r="O6" s="1"/>
    </row>
    <row r="7" spans="1:15" ht="15.2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41455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1735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1736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1"/>
  <sheetViews>
    <sheetView showGridLines="0" topLeftCell="A55" workbookViewId="0">
      <selection activeCell="M68" sqref="M6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425781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4.425781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1"/>
    </row>
    <row r="4" spans="1:15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48</v>
      </c>
      <c r="K6" s="3" t="s">
        <v>49</v>
      </c>
      <c r="L6" s="3" t="s">
        <v>50</v>
      </c>
      <c r="M6" s="3" t="s">
        <v>51</v>
      </c>
      <c r="N6" s="2"/>
      <c r="O6" s="1"/>
    </row>
    <row r="7" spans="1:15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"/>
      <c r="O7" s="1"/>
    </row>
    <row r="8" spans="1:15" ht="15.2" customHeight="1">
      <c r="A8" s="31" t="s">
        <v>143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"/>
      <c r="O8" s="1"/>
    </row>
    <row r="9" spans="1:15" ht="15.2" customHeight="1">
      <c r="A9" s="31" t="s">
        <v>1740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"/>
      <c r="O9" s="1"/>
    </row>
    <row r="10" spans="1:15">
      <c r="A10" s="4">
        <v>2.1223780304037449E-11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5"/>
      <c r="K10" s="5" t="s">
        <v>56</v>
      </c>
      <c r="L10" s="5" t="s">
        <v>56</v>
      </c>
      <c r="M10" s="5" t="s">
        <v>56</v>
      </c>
      <c r="N10" s="2"/>
      <c r="O10" s="1"/>
    </row>
    <row r="11" spans="1:15">
      <c r="A11" s="9">
        <v>2.1223780304037449E-11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1741</v>
      </c>
      <c r="N11" s="2"/>
      <c r="O11" s="1"/>
    </row>
    <row r="12" spans="1:15" ht="15.2" customHeight="1">
      <c r="A12" s="31" t="s">
        <v>1742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1"/>
    </row>
    <row r="13" spans="1:15" ht="24">
      <c r="A13" s="4">
        <v>2.0574948685117587</v>
      </c>
      <c r="B13" s="4">
        <v>3.9581133046357602</v>
      </c>
      <c r="C13" s="4">
        <v>969429.02679799998</v>
      </c>
      <c r="D13" s="4">
        <v>162.19999999999999</v>
      </c>
      <c r="E13" s="4">
        <v>597675109</v>
      </c>
      <c r="F13" s="4">
        <v>1.1399999999999999</v>
      </c>
      <c r="G13" s="4">
        <v>4</v>
      </c>
      <c r="H13" s="5" t="s">
        <v>54</v>
      </c>
      <c r="I13" s="4">
        <v>6.97</v>
      </c>
      <c r="J13" s="5" t="s">
        <v>97</v>
      </c>
      <c r="K13" s="5" t="s">
        <v>144</v>
      </c>
      <c r="L13" s="5" t="s">
        <v>145</v>
      </c>
      <c r="M13" s="5" t="s">
        <v>146</v>
      </c>
      <c r="N13" s="2"/>
      <c r="O13" s="1"/>
    </row>
    <row r="14" spans="1:15" ht="24">
      <c r="A14" s="4">
        <v>1.0828536448953563</v>
      </c>
      <c r="B14" s="4">
        <v>3.2276855752212401</v>
      </c>
      <c r="C14" s="4">
        <v>510207.7148289</v>
      </c>
      <c r="D14" s="4">
        <v>155.43</v>
      </c>
      <c r="E14" s="4">
        <v>328255623</v>
      </c>
      <c r="F14" s="4">
        <v>1.66</v>
      </c>
      <c r="G14" s="4">
        <v>4</v>
      </c>
      <c r="H14" s="5" t="s">
        <v>54</v>
      </c>
      <c r="I14" s="4">
        <v>9.1199999999999992</v>
      </c>
      <c r="J14" s="5" t="s">
        <v>97</v>
      </c>
      <c r="K14" s="5" t="s">
        <v>144</v>
      </c>
      <c r="L14" s="5" t="s">
        <v>147</v>
      </c>
      <c r="M14" s="5" t="s">
        <v>148</v>
      </c>
      <c r="N14" s="2"/>
      <c r="O14" s="1"/>
    </row>
    <row r="15" spans="1:15" ht="36">
      <c r="A15" s="4">
        <v>2.2305837961794071</v>
      </c>
      <c r="B15" s="4">
        <v>9.3316767522211297</v>
      </c>
      <c r="C15" s="4">
        <v>1050983.2669889999</v>
      </c>
      <c r="D15" s="4">
        <v>111.18</v>
      </c>
      <c r="E15" s="4">
        <v>945298855</v>
      </c>
      <c r="F15" s="4">
        <v>2.61</v>
      </c>
      <c r="G15" s="4">
        <v>2.75</v>
      </c>
      <c r="H15" s="5" t="s">
        <v>54</v>
      </c>
      <c r="I15" s="4">
        <v>19.66</v>
      </c>
      <c r="J15" s="5" t="s">
        <v>97</v>
      </c>
      <c r="K15" s="5" t="s">
        <v>144</v>
      </c>
      <c r="L15" s="5" t="s">
        <v>149</v>
      </c>
      <c r="M15" s="5" t="s">
        <v>150</v>
      </c>
      <c r="N15" s="2"/>
      <c r="O15" s="1"/>
    </row>
    <row r="16" spans="1:15" ht="36">
      <c r="A16" s="4">
        <v>4.4641972551683367</v>
      </c>
      <c r="B16" s="4">
        <v>8.7811185750000007</v>
      </c>
      <c r="C16" s="4">
        <v>2103394.0189812002</v>
      </c>
      <c r="D16" s="4">
        <v>149.71</v>
      </c>
      <c r="E16" s="4">
        <v>1404978972</v>
      </c>
      <c r="F16" s="4">
        <v>2.4500000000000002</v>
      </c>
      <c r="G16" s="4">
        <v>4</v>
      </c>
      <c r="H16" s="5" t="s">
        <v>54</v>
      </c>
      <c r="I16" s="4">
        <v>16.309999999999999</v>
      </c>
      <c r="J16" s="5" t="s">
        <v>97</v>
      </c>
      <c r="K16" s="5" t="s">
        <v>144</v>
      </c>
      <c r="L16" s="5" t="s">
        <v>151</v>
      </c>
      <c r="M16" s="5" t="s">
        <v>152</v>
      </c>
      <c r="N16" s="2"/>
      <c r="O16" s="1"/>
    </row>
    <row r="17" spans="1:15">
      <c r="A17" s="9">
        <v>9.8351295647548582</v>
      </c>
      <c r="B17" s="10"/>
      <c r="C17" s="9">
        <v>4634014.0275970995</v>
      </c>
      <c r="D17" s="10"/>
      <c r="E17" s="9">
        <v>3276208559</v>
      </c>
      <c r="F17" s="9">
        <v>2.1252580401914982</v>
      </c>
      <c r="G17" s="10"/>
      <c r="H17" s="10"/>
      <c r="I17" s="9">
        <v>14.324234186452914</v>
      </c>
      <c r="J17" s="10"/>
      <c r="K17" s="10"/>
      <c r="L17" s="10"/>
      <c r="M17" s="11" t="s">
        <v>1743</v>
      </c>
      <c r="N17" s="2"/>
      <c r="O17" s="1"/>
    </row>
    <row r="18" spans="1:15" ht="15.2" customHeight="1">
      <c r="A18" s="31" t="s">
        <v>1744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"/>
      <c r="O18" s="1"/>
    </row>
    <row r="19" spans="1:15">
      <c r="A19" s="4">
        <v>2.1223780304037449E-11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56</v>
      </c>
      <c r="I19" s="4">
        <v>0</v>
      </c>
      <c r="J19" s="5"/>
      <c r="K19" s="5" t="s">
        <v>56</v>
      </c>
      <c r="L19" s="5" t="s">
        <v>56</v>
      </c>
      <c r="M19" s="5" t="s">
        <v>56</v>
      </c>
      <c r="N19" s="2"/>
      <c r="O19" s="1"/>
    </row>
    <row r="20" spans="1:15">
      <c r="A20" s="9">
        <v>2.1223780304037449E-11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1745</v>
      </c>
      <c r="N20" s="2"/>
      <c r="O20" s="1"/>
    </row>
    <row r="21" spans="1:15" ht="25.5">
      <c r="A21" s="9">
        <v>9.835129564797306</v>
      </c>
      <c r="B21" s="10"/>
      <c r="C21" s="9">
        <v>4634014.0276170997</v>
      </c>
      <c r="D21" s="10"/>
      <c r="E21" s="9">
        <v>3276208559</v>
      </c>
      <c r="F21" s="9">
        <v>2.125258040182326</v>
      </c>
      <c r="G21" s="10"/>
      <c r="H21" s="10"/>
      <c r="I21" s="9">
        <v>14.324234186391092</v>
      </c>
      <c r="J21" s="10"/>
      <c r="K21" s="10"/>
      <c r="L21" s="10"/>
      <c r="M21" s="11" t="s">
        <v>153</v>
      </c>
      <c r="N21" s="2"/>
      <c r="O21" s="1"/>
    </row>
    <row r="22" spans="1:15" ht="15.2" customHeight="1">
      <c r="A22" s="31" t="s">
        <v>154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"/>
      <c r="O22" s="1"/>
    </row>
    <row r="23" spans="1:15" ht="15.2" customHeight="1">
      <c r="A23" s="31" t="s">
        <v>1746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"/>
      <c r="O23" s="1"/>
    </row>
    <row r="24" spans="1:15" ht="24">
      <c r="A24" s="4">
        <v>7.0151512891180934E-2</v>
      </c>
      <c r="B24" s="4">
        <v>0.33159369999999999</v>
      </c>
      <c r="C24" s="4">
        <v>33053.260016</v>
      </c>
      <c r="D24" s="4">
        <v>99.68</v>
      </c>
      <c r="E24" s="4">
        <v>33159370</v>
      </c>
      <c r="F24" s="4">
        <v>1.27</v>
      </c>
      <c r="G24" s="4">
        <v>0</v>
      </c>
      <c r="H24" s="5" t="s">
        <v>54</v>
      </c>
      <c r="I24" s="4">
        <v>0.25</v>
      </c>
      <c r="J24" s="5" t="s">
        <v>97</v>
      </c>
      <c r="K24" s="5" t="s">
        <v>144</v>
      </c>
      <c r="L24" s="5" t="s">
        <v>155</v>
      </c>
      <c r="M24" s="5" t="s">
        <v>156</v>
      </c>
      <c r="N24" s="2"/>
      <c r="O24" s="1"/>
    </row>
    <row r="25" spans="1:15" ht="24">
      <c r="A25" s="4">
        <v>2.4137562115259508E-2</v>
      </c>
      <c r="B25" s="4">
        <v>0.11422</v>
      </c>
      <c r="C25" s="4">
        <v>11372.885399999999</v>
      </c>
      <c r="D25" s="4">
        <v>99.57</v>
      </c>
      <c r="E25" s="4">
        <v>11422000</v>
      </c>
      <c r="F25" s="4">
        <v>1.24</v>
      </c>
      <c r="G25" s="4">
        <v>0</v>
      </c>
      <c r="H25" s="5" t="s">
        <v>54</v>
      </c>
      <c r="I25" s="4">
        <v>0.35</v>
      </c>
      <c r="J25" s="5" t="s">
        <v>97</v>
      </c>
      <c r="K25" s="5" t="s">
        <v>144</v>
      </c>
      <c r="L25" s="5" t="s">
        <v>157</v>
      </c>
      <c r="M25" s="5" t="s">
        <v>158</v>
      </c>
      <c r="N25" s="2"/>
      <c r="O25" s="1"/>
    </row>
    <row r="26" spans="1:15" ht="24">
      <c r="A26" s="4">
        <v>6.7243694503790655E-2</v>
      </c>
      <c r="B26" s="4">
        <v>0.31852000000000003</v>
      </c>
      <c r="C26" s="4">
        <v>31683.184399999998</v>
      </c>
      <c r="D26" s="4">
        <v>99.47</v>
      </c>
      <c r="E26" s="4">
        <v>31852000</v>
      </c>
      <c r="F26" s="4">
        <v>1.25</v>
      </c>
      <c r="G26" s="4">
        <v>0</v>
      </c>
      <c r="H26" s="5" t="s">
        <v>54</v>
      </c>
      <c r="I26" s="4">
        <v>0.43</v>
      </c>
      <c r="J26" s="5" t="s">
        <v>97</v>
      </c>
      <c r="K26" s="5" t="s">
        <v>144</v>
      </c>
      <c r="L26" s="5" t="s">
        <v>159</v>
      </c>
      <c r="M26" s="5" t="s">
        <v>160</v>
      </c>
      <c r="N26" s="2"/>
      <c r="O26" s="1"/>
    </row>
    <row r="27" spans="1:15" ht="24">
      <c r="A27" s="4">
        <v>0.12924773562152489</v>
      </c>
      <c r="B27" s="4">
        <v>0.61339246000000003</v>
      </c>
      <c r="C27" s="4">
        <v>60897.603428800001</v>
      </c>
      <c r="D27" s="4">
        <v>99.28</v>
      </c>
      <c r="E27" s="4">
        <v>61339246</v>
      </c>
      <c r="F27" s="4">
        <v>1.21</v>
      </c>
      <c r="G27" s="4">
        <v>0</v>
      </c>
      <c r="H27" s="5" t="s">
        <v>54</v>
      </c>
      <c r="I27" s="4">
        <v>0.6</v>
      </c>
      <c r="J27" s="5" t="s">
        <v>97</v>
      </c>
      <c r="K27" s="5" t="s">
        <v>144</v>
      </c>
      <c r="L27" s="5" t="s">
        <v>161</v>
      </c>
      <c r="M27" s="5" t="s">
        <v>162</v>
      </c>
      <c r="N27" s="2"/>
      <c r="O27" s="1"/>
    </row>
    <row r="28" spans="1:15" ht="24">
      <c r="A28" s="4">
        <v>0.27089942984949766</v>
      </c>
      <c r="B28" s="4">
        <v>1.2872083000000001</v>
      </c>
      <c r="C28" s="4">
        <v>127639.57502800001</v>
      </c>
      <c r="D28" s="4">
        <v>99.16</v>
      </c>
      <c r="E28" s="4">
        <v>128720830</v>
      </c>
      <c r="F28" s="4">
        <v>1.25</v>
      </c>
      <c r="G28" s="4">
        <v>0</v>
      </c>
      <c r="H28" s="5" t="s">
        <v>54</v>
      </c>
      <c r="I28" s="4">
        <v>0.68</v>
      </c>
      <c r="J28" s="5" t="s">
        <v>97</v>
      </c>
      <c r="K28" s="5" t="s">
        <v>144</v>
      </c>
      <c r="L28" s="5" t="s">
        <v>163</v>
      </c>
      <c r="M28" s="5" t="s">
        <v>164</v>
      </c>
      <c r="N28" s="2"/>
      <c r="O28" s="1"/>
    </row>
    <row r="29" spans="1:15" ht="24">
      <c r="A29" s="4">
        <v>0.40277809393385922</v>
      </c>
      <c r="B29" s="4">
        <v>1.9155828399999999</v>
      </c>
      <c r="C29" s="4">
        <v>189776.79195879999</v>
      </c>
      <c r="D29" s="4">
        <v>99.07</v>
      </c>
      <c r="E29" s="4">
        <v>191558284</v>
      </c>
      <c r="F29" s="4">
        <v>1.25</v>
      </c>
      <c r="G29" s="4">
        <v>0</v>
      </c>
      <c r="H29" s="5" t="s">
        <v>54</v>
      </c>
      <c r="I29" s="4">
        <v>0.75</v>
      </c>
      <c r="J29" s="5" t="s">
        <v>97</v>
      </c>
      <c r="K29" s="5" t="s">
        <v>144</v>
      </c>
      <c r="L29" s="5" t="s">
        <v>165</v>
      </c>
      <c r="M29" s="5" t="s">
        <v>166</v>
      </c>
      <c r="N29" s="2"/>
      <c r="O29" s="1"/>
    </row>
    <row r="30" spans="1:15" ht="24">
      <c r="A30" s="4">
        <v>4.2535916987216968E-2</v>
      </c>
      <c r="B30" s="4">
        <v>0.20254301</v>
      </c>
      <c r="C30" s="4">
        <v>20041.630839500001</v>
      </c>
      <c r="D30" s="4">
        <v>98.95</v>
      </c>
      <c r="E30" s="4">
        <v>20254301</v>
      </c>
      <c r="F30" s="4">
        <v>1.25</v>
      </c>
      <c r="G30" s="4">
        <v>0</v>
      </c>
      <c r="H30" s="5" t="s">
        <v>54</v>
      </c>
      <c r="I30" s="4">
        <v>0.85</v>
      </c>
      <c r="J30" s="5" t="s">
        <v>97</v>
      </c>
      <c r="K30" s="5" t="s">
        <v>144</v>
      </c>
      <c r="L30" s="5" t="s">
        <v>167</v>
      </c>
      <c r="M30" s="5" t="s">
        <v>168</v>
      </c>
      <c r="N30" s="2"/>
      <c r="O30" s="1"/>
    </row>
    <row r="31" spans="1:15" ht="24">
      <c r="A31" s="4">
        <v>3.6561330146320646E-2</v>
      </c>
      <c r="B31" s="4">
        <v>0.15662100000000001</v>
      </c>
      <c r="C31" s="4">
        <v>17226.587168999999</v>
      </c>
      <c r="D31" s="4">
        <v>99.99</v>
      </c>
      <c r="E31" s="4">
        <v>17228310</v>
      </c>
      <c r="F31" s="4">
        <v>1.84</v>
      </c>
      <c r="G31" s="4">
        <v>0</v>
      </c>
      <c r="H31" s="5" t="s">
        <v>54</v>
      </c>
      <c r="I31" s="4">
        <v>0.01</v>
      </c>
      <c r="J31" s="5" t="s">
        <v>97</v>
      </c>
      <c r="K31" s="5" t="s">
        <v>144</v>
      </c>
      <c r="L31" s="5" t="s">
        <v>169</v>
      </c>
      <c r="M31" s="5" t="s">
        <v>170</v>
      </c>
      <c r="N31" s="2"/>
      <c r="O31" s="1"/>
    </row>
    <row r="32" spans="1:15" ht="24">
      <c r="A32" s="4">
        <v>3.1097463597516695E-2</v>
      </c>
      <c r="B32" s="4">
        <v>0.122260433333333</v>
      </c>
      <c r="C32" s="4">
        <v>14652.1793724</v>
      </c>
      <c r="D32" s="4">
        <v>99.87</v>
      </c>
      <c r="E32" s="4">
        <v>14671252</v>
      </c>
      <c r="F32" s="4">
        <v>1.29</v>
      </c>
      <c r="G32" s="4">
        <v>0</v>
      </c>
      <c r="H32" s="5" t="s">
        <v>54</v>
      </c>
      <c r="I32" s="4">
        <v>0.1</v>
      </c>
      <c r="J32" s="5" t="s">
        <v>97</v>
      </c>
      <c r="K32" s="5" t="s">
        <v>144</v>
      </c>
      <c r="L32" s="5" t="s">
        <v>171</v>
      </c>
      <c r="M32" s="5" t="s">
        <v>172</v>
      </c>
      <c r="N32" s="2"/>
      <c r="O32" s="1"/>
    </row>
    <row r="33" spans="1:15" ht="24">
      <c r="A33" s="4">
        <v>2.6273354211528814E-3</v>
      </c>
      <c r="B33" s="4">
        <v>1.0338750000000001E-2</v>
      </c>
      <c r="C33" s="4">
        <v>1237.92057</v>
      </c>
      <c r="D33" s="4">
        <v>99.78</v>
      </c>
      <c r="E33" s="4">
        <v>1240650</v>
      </c>
      <c r="F33" s="4">
        <v>1.24</v>
      </c>
      <c r="G33" s="4">
        <v>0</v>
      </c>
      <c r="H33" s="5" t="s">
        <v>54</v>
      </c>
      <c r="I33" s="4">
        <v>0.18</v>
      </c>
      <c r="J33" s="5" t="s">
        <v>97</v>
      </c>
      <c r="K33" s="5" t="s">
        <v>144</v>
      </c>
      <c r="L33" s="5" t="s">
        <v>173</v>
      </c>
      <c r="M33" s="5" t="s">
        <v>174</v>
      </c>
      <c r="N33" s="2"/>
      <c r="O33" s="1"/>
    </row>
    <row r="34" spans="1:15" ht="25.5">
      <c r="A34" s="9">
        <v>1.0772800750673202</v>
      </c>
      <c r="B34" s="10"/>
      <c r="C34" s="9">
        <v>507581.61818250001</v>
      </c>
      <c r="D34" s="10"/>
      <c r="E34" s="9">
        <v>511446243</v>
      </c>
      <c r="F34" s="9">
        <v>1.2674333078486157</v>
      </c>
      <c r="G34" s="10"/>
      <c r="H34" s="10"/>
      <c r="I34" s="9">
        <v>0.61158510441745495</v>
      </c>
      <c r="J34" s="10"/>
      <c r="K34" s="10"/>
      <c r="L34" s="10"/>
      <c r="M34" s="11" t="s">
        <v>1747</v>
      </c>
      <c r="N34" s="2"/>
      <c r="O34" s="1"/>
    </row>
    <row r="35" spans="1:15" ht="15.2" customHeight="1">
      <c r="A35" s="31" t="s">
        <v>1748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"/>
      <c r="O35" s="1"/>
    </row>
    <row r="36" spans="1:15" ht="36">
      <c r="A36" s="4">
        <v>0.26362210865883456</v>
      </c>
      <c r="B36" s="4">
        <v>0.72032360580092303</v>
      </c>
      <c r="C36" s="4">
        <v>124210.7225397</v>
      </c>
      <c r="D36" s="4">
        <v>113.67</v>
      </c>
      <c r="E36" s="4">
        <v>109273091</v>
      </c>
      <c r="F36" s="4">
        <v>3.03</v>
      </c>
      <c r="G36" s="4">
        <v>5</v>
      </c>
      <c r="H36" s="5" t="s">
        <v>54</v>
      </c>
      <c r="I36" s="4">
        <v>5.72</v>
      </c>
      <c r="J36" s="5" t="s">
        <v>97</v>
      </c>
      <c r="K36" s="5" t="s">
        <v>144</v>
      </c>
      <c r="L36" s="5" t="s">
        <v>175</v>
      </c>
      <c r="M36" s="5" t="s">
        <v>176</v>
      </c>
      <c r="N36" s="2"/>
      <c r="O36" s="1"/>
    </row>
    <row r="37" spans="1:15" ht="36">
      <c r="A37" s="4">
        <v>4.943018432810322E-2</v>
      </c>
      <c r="B37" s="4">
        <v>0.116618075801749</v>
      </c>
      <c r="C37" s="4">
        <v>23290</v>
      </c>
      <c r="D37" s="4">
        <v>116.45</v>
      </c>
      <c r="E37" s="4">
        <v>20000000</v>
      </c>
      <c r="F37" s="4">
        <v>3.55</v>
      </c>
      <c r="G37" s="4">
        <v>5.5</v>
      </c>
      <c r="H37" s="5" t="s">
        <v>54</v>
      </c>
      <c r="I37" s="4">
        <v>7.05</v>
      </c>
      <c r="J37" s="5" t="s">
        <v>97</v>
      </c>
      <c r="K37" s="5" t="s">
        <v>144</v>
      </c>
      <c r="L37" s="5" t="s">
        <v>177</v>
      </c>
      <c r="M37" s="5" t="s">
        <v>178</v>
      </c>
      <c r="N37" s="2"/>
      <c r="O37" s="1"/>
    </row>
    <row r="38" spans="1:15" ht="36">
      <c r="A38" s="4">
        <v>9.5896739411747381E-2</v>
      </c>
      <c r="B38" s="4">
        <v>0.210530271920089</v>
      </c>
      <c r="C38" s="4">
        <v>45183.628004999999</v>
      </c>
      <c r="D38" s="4">
        <v>119.1</v>
      </c>
      <c r="E38" s="4">
        <v>37937555</v>
      </c>
      <c r="F38" s="4">
        <v>2.7</v>
      </c>
      <c r="G38" s="4">
        <v>6</v>
      </c>
      <c r="H38" s="5" t="s">
        <v>54</v>
      </c>
      <c r="I38" s="4">
        <v>4.95</v>
      </c>
      <c r="J38" s="5" t="s">
        <v>97</v>
      </c>
      <c r="K38" s="5" t="s">
        <v>144</v>
      </c>
      <c r="L38" s="5" t="s">
        <v>179</v>
      </c>
      <c r="M38" s="5" t="s">
        <v>180</v>
      </c>
      <c r="N38" s="2"/>
      <c r="O38" s="1"/>
    </row>
    <row r="39" spans="1:15" ht="36">
      <c r="A39" s="4">
        <v>3.5212888950517058</v>
      </c>
      <c r="B39" s="4">
        <v>8.3164123684210498</v>
      </c>
      <c r="C39" s="4">
        <v>1659124.2675000001</v>
      </c>
      <c r="D39" s="4">
        <v>125</v>
      </c>
      <c r="E39" s="4">
        <v>1327299414</v>
      </c>
      <c r="F39" s="4">
        <v>4.18</v>
      </c>
      <c r="G39" s="4">
        <v>6.25</v>
      </c>
      <c r="H39" s="5" t="s">
        <v>54</v>
      </c>
      <c r="I39" s="4">
        <v>9.5</v>
      </c>
      <c r="J39" s="5" t="s">
        <v>97</v>
      </c>
      <c r="K39" s="5" t="s">
        <v>144</v>
      </c>
      <c r="L39" s="5" t="s">
        <v>181</v>
      </c>
      <c r="M39" s="5" t="s">
        <v>182</v>
      </c>
      <c r="N39" s="2"/>
      <c r="O39" s="1"/>
    </row>
    <row r="40" spans="1:15" ht="36">
      <c r="A40" s="4">
        <v>0.7086458335044844</v>
      </c>
      <c r="B40" s="4">
        <v>5.0639596952244403</v>
      </c>
      <c r="C40" s="4">
        <v>333892.37136500003</v>
      </c>
      <c r="D40" s="4">
        <v>109.15</v>
      </c>
      <c r="E40" s="4">
        <v>305902310</v>
      </c>
      <c r="F40" s="4">
        <v>5.04</v>
      </c>
      <c r="G40" s="4">
        <v>5.5</v>
      </c>
      <c r="H40" s="5" t="s">
        <v>54</v>
      </c>
      <c r="I40" s="4">
        <v>15.16</v>
      </c>
      <c r="J40" s="5" t="s">
        <v>97</v>
      </c>
      <c r="K40" s="5" t="s">
        <v>144</v>
      </c>
      <c r="L40" s="5" t="s">
        <v>183</v>
      </c>
      <c r="M40" s="5" t="s">
        <v>184</v>
      </c>
      <c r="N40" s="2"/>
      <c r="O40" s="1"/>
    </row>
    <row r="41" spans="1:15" ht="36">
      <c r="A41" s="4">
        <v>0.20634235907772133</v>
      </c>
      <c r="B41" s="4">
        <v>0.76646440195280696</v>
      </c>
      <c r="C41" s="4">
        <v>97222.246047499997</v>
      </c>
      <c r="D41" s="4">
        <v>103.21</v>
      </c>
      <c r="E41" s="4">
        <v>94198475</v>
      </c>
      <c r="F41" s="4">
        <v>1.1299999999999999</v>
      </c>
      <c r="G41" s="4">
        <v>3.5</v>
      </c>
      <c r="H41" s="5" t="s">
        <v>54</v>
      </c>
      <c r="I41" s="4">
        <v>0.25</v>
      </c>
      <c r="J41" s="5" t="s">
        <v>97</v>
      </c>
      <c r="K41" s="5" t="s">
        <v>144</v>
      </c>
      <c r="L41" s="5" t="s">
        <v>185</v>
      </c>
      <c r="M41" s="5" t="s">
        <v>186</v>
      </c>
      <c r="N41" s="2"/>
      <c r="O41" s="1"/>
    </row>
    <row r="42" spans="1:15">
      <c r="A42" s="9">
        <v>4.8452261200325966</v>
      </c>
      <c r="B42" s="10"/>
      <c r="C42" s="9">
        <v>2282923.2354572001</v>
      </c>
      <c r="D42" s="10"/>
      <c r="E42" s="9">
        <v>1894610845</v>
      </c>
      <c r="F42" s="9">
        <v>4.0776018081518135</v>
      </c>
      <c r="G42" s="10"/>
      <c r="H42" s="10"/>
      <c r="I42" s="9">
        <v>9.6131717892879429</v>
      </c>
      <c r="J42" s="10"/>
      <c r="K42" s="10"/>
      <c r="L42" s="10"/>
      <c r="M42" s="11" t="s">
        <v>1749</v>
      </c>
      <c r="N42" s="2"/>
      <c r="O42" s="1"/>
    </row>
    <row r="43" spans="1:15" ht="15.2" customHeight="1">
      <c r="A43" s="31" t="s">
        <v>1750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"/>
      <c r="O43" s="1"/>
    </row>
    <row r="44" spans="1:15" ht="36">
      <c r="A44" s="4">
        <v>0.24324908780056809</v>
      </c>
      <c r="B44" s="4">
        <v>0.75026022121015001</v>
      </c>
      <c r="C44" s="4">
        <v>114611.5745244</v>
      </c>
      <c r="D44" s="4">
        <v>99.39</v>
      </c>
      <c r="E44" s="4">
        <v>115314996</v>
      </c>
      <c r="F44" s="4">
        <v>1.42</v>
      </c>
      <c r="G44" s="4">
        <v>1.6534800000000001</v>
      </c>
      <c r="H44" s="5" t="s">
        <v>54</v>
      </c>
      <c r="I44" s="4">
        <v>4.07</v>
      </c>
      <c r="J44" s="5" t="s">
        <v>97</v>
      </c>
      <c r="K44" s="5" t="s">
        <v>144</v>
      </c>
      <c r="L44" s="5" t="s">
        <v>187</v>
      </c>
      <c r="M44" s="5" t="s">
        <v>188</v>
      </c>
      <c r="N44" s="2"/>
      <c r="O44" s="1"/>
    </row>
    <row r="45" spans="1:15" ht="36">
      <c r="A45" s="4">
        <v>1.7775556688213889</v>
      </c>
      <c r="B45" s="4">
        <v>4.6044073561346304</v>
      </c>
      <c r="C45" s="4">
        <v>837530.18706250004</v>
      </c>
      <c r="D45" s="4">
        <v>98.75</v>
      </c>
      <c r="E45" s="4">
        <v>848131835</v>
      </c>
      <c r="F45" s="4">
        <v>1.45</v>
      </c>
      <c r="G45" s="4">
        <v>1.6534800000000001</v>
      </c>
      <c r="H45" s="5" t="s">
        <v>54</v>
      </c>
      <c r="I45" s="4">
        <v>6.63</v>
      </c>
      <c r="J45" s="5" t="s">
        <v>97</v>
      </c>
      <c r="K45" s="5" t="s">
        <v>144</v>
      </c>
      <c r="L45" s="5" t="s">
        <v>189</v>
      </c>
      <c r="M45" s="5" t="s">
        <v>190</v>
      </c>
      <c r="N45" s="2"/>
      <c r="O45" s="1"/>
    </row>
    <row r="46" spans="1:15">
      <c r="A46" s="9">
        <v>2.0208047566219571</v>
      </c>
      <c r="B46" s="10"/>
      <c r="C46" s="9">
        <v>952141.76158689999</v>
      </c>
      <c r="D46" s="10"/>
      <c r="E46" s="9">
        <v>963446831</v>
      </c>
      <c r="F46" s="9">
        <v>1.4463888284555428</v>
      </c>
      <c r="G46" s="10"/>
      <c r="H46" s="10"/>
      <c r="I46" s="9">
        <v>6.321846694872983</v>
      </c>
      <c r="J46" s="10"/>
      <c r="K46" s="10"/>
      <c r="L46" s="10"/>
      <c r="M46" s="11" t="s">
        <v>1751</v>
      </c>
      <c r="N46" s="2"/>
      <c r="O46" s="1"/>
    </row>
    <row r="47" spans="1:15" ht="25.5">
      <c r="A47" s="9">
        <v>7.9433109517218732</v>
      </c>
      <c r="B47" s="10"/>
      <c r="C47" s="9">
        <v>3742646.6152265999</v>
      </c>
      <c r="D47" s="10"/>
      <c r="E47" s="9">
        <v>3369503919</v>
      </c>
      <c r="F47" s="9">
        <v>3.027094495932686</v>
      </c>
      <c r="G47" s="10"/>
      <c r="H47" s="10"/>
      <c r="I47" s="9">
        <v>7.5550431971494971</v>
      </c>
      <c r="J47" s="10"/>
      <c r="K47" s="10"/>
      <c r="L47" s="10"/>
      <c r="M47" s="11" t="s">
        <v>191</v>
      </c>
      <c r="N47" s="2"/>
      <c r="O47" s="1"/>
    </row>
    <row r="48" spans="1:15" ht="15.2" customHeight="1">
      <c r="A48" s="31" t="s">
        <v>192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"/>
      <c r="O48" s="1"/>
    </row>
    <row r="49" spans="1:15" ht="15.2" customHeight="1">
      <c r="A49" s="31" t="s">
        <v>1752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"/>
      <c r="O49" s="1"/>
    </row>
    <row r="50" spans="1:15">
      <c r="A50" s="4">
        <v>2.1223780304037449E-11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56</v>
      </c>
      <c r="I50" s="4">
        <v>0</v>
      </c>
      <c r="J50" s="5"/>
      <c r="K50" s="5" t="s">
        <v>56</v>
      </c>
      <c r="L50" s="5" t="s">
        <v>56</v>
      </c>
      <c r="M50" s="5" t="s">
        <v>56</v>
      </c>
      <c r="N50" s="2"/>
      <c r="O50" s="1"/>
    </row>
    <row r="51" spans="1:15">
      <c r="A51" s="9">
        <v>2.1223780304037449E-11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1753</v>
      </c>
      <c r="N51" s="2"/>
      <c r="O51" s="1"/>
    </row>
    <row r="52" spans="1:15" ht="25.5">
      <c r="A52" s="9">
        <v>2.1223780304037449E-11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193</v>
      </c>
      <c r="N52" s="2"/>
      <c r="O52" s="1"/>
    </row>
    <row r="53" spans="1:15">
      <c r="A53" s="9">
        <v>17.778440516540403</v>
      </c>
      <c r="B53" s="10"/>
      <c r="C53" s="9">
        <v>8376660.6428536996</v>
      </c>
      <c r="D53" s="10"/>
      <c r="E53" s="9">
        <v>6645712478</v>
      </c>
      <c r="F53" s="9">
        <v>2.5281936851234024</v>
      </c>
      <c r="G53" s="10"/>
      <c r="H53" s="10"/>
      <c r="I53" s="9">
        <v>11.2997963078596</v>
      </c>
      <c r="J53" s="10"/>
      <c r="K53" s="10"/>
      <c r="L53" s="10"/>
      <c r="M53" s="11" t="s">
        <v>129</v>
      </c>
      <c r="N53" s="2"/>
      <c r="O53" s="1"/>
    </row>
    <row r="54" spans="1:15" ht="15.2" customHeight="1">
      <c r="A54" s="31" t="s">
        <v>130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2"/>
      <c r="O54" s="1"/>
    </row>
    <row r="55" spans="1:15" ht="15.2" customHeight="1">
      <c r="A55" s="31" t="s">
        <v>194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2"/>
      <c r="O55" s="1"/>
    </row>
    <row r="56" spans="1:15" ht="15.2" customHeight="1">
      <c r="A56" s="31" t="s">
        <v>195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2"/>
      <c r="O56" s="1"/>
    </row>
    <row r="57" spans="1:15" ht="36">
      <c r="A57" s="4">
        <v>0.16169179202732897</v>
      </c>
      <c r="B57" s="4">
        <v>1.3680000000000001</v>
      </c>
      <c r="C57" s="4">
        <v>76184.256391200004</v>
      </c>
      <c r="D57" s="4">
        <v>102.617</v>
      </c>
      <c r="E57" s="4">
        <v>74241360</v>
      </c>
      <c r="F57" s="4">
        <v>3.69</v>
      </c>
      <c r="G57" s="4">
        <v>4</v>
      </c>
      <c r="H57" s="5" t="s">
        <v>37</v>
      </c>
      <c r="I57" s="4">
        <v>7.67</v>
      </c>
      <c r="J57" s="5" t="s">
        <v>196</v>
      </c>
      <c r="K57" s="5" t="s">
        <v>197</v>
      </c>
      <c r="L57" s="5" t="s">
        <v>198</v>
      </c>
      <c r="M57" s="5" t="s">
        <v>199</v>
      </c>
      <c r="N57" s="2"/>
      <c r="O57" s="1"/>
    </row>
    <row r="58" spans="1:15" ht="36">
      <c r="A58" s="4">
        <v>0.81175458920779942</v>
      </c>
      <c r="B58" s="4">
        <v>4.6966666666666699</v>
      </c>
      <c r="C58" s="4">
        <v>382474.08217534999</v>
      </c>
      <c r="D58" s="4">
        <v>115.02880800000008</v>
      </c>
      <c r="E58" s="4">
        <v>332502865</v>
      </c>
      <c r="F58" s="4">
        <v>2.39</v>
      </c>
      <c r="G58" s="4">
        <v>4.625</v>
      </c>
      <c r="H58" s="5" t="s">
        <v>38</v>
      </c>
      <c r="I58" s="4">
        <v>5.92</v>
      </c>
      <c r="J58" s="5" t="s">
        <v>93</v>
      </c>
      <c r="K58" s="5" t="s">
        <v>200</v>
      </c>
      <c r="L58" s="5" t="s">
        <v>201</v>
      </c>
      <c r="M58" s="5" t="s">
        <v>202</v>
      </c>
      <c r="N58" s="2"/>
      <c r="O58" s="1"/>
    </row>
    <row r="59" spans="1:15" ht="36">
      <c r="A59" s="4">
        <v>0.19654812184596035</v>
      </c>
      <c r="B59" s="4">
        <v>0</v>
      </c>
      <c r="C59" s="4">
        <v>92607.499243935599</v>
      </c>
      <c r="D59" s="4">
        <v>114.36419399999994</v>
      </c>
      <c r="E59" s="4">
        <v>80975955.851999998</v>
      </c>
      <c r="F59" s="4">
        <v>2.68</v>
      </c>
      <c r="G59" s="4">
        <v>5.125</v>
      </c>
      <c r="H59" s="5" t="s">
        <v>37</v>
      </c>
      <c r="I59" s="4">
        <v>5.04</v>
      </c>
      <c r="J59" s="5" t="s">
        <v>93</v>
      </c>
      <c r="K59" s="5" t="s">
        <v>200</v>
      </c>
      <c r="L59" s="5" t="s">
        <v>203</v>
      </c>
      <c r="M59" s="5" t="s">
        <v>204</v>
      </c>
      <c r="N59" s="2"/>
      <c r="O59" s="1"/>
    </row>
    <row r="60" spans="1:15" ht="36">
      <c r="A60" s="4">
        <v>1.3941129212805239E-2</v>
      </c>
      <c r="B60" s="4">
        <v>0</v>
      </c>
      <c r="C60" s="4">
        <v>6568.6362245999999</v>
      </c>
      <c r="D60" s="4">
        <v>133.69</v>
      </c>
      <c r="E60" s="4">
        <v>4913334</v>
      </c>
      <c r="F60" s="4">
        <v>4.6900000000000004</v>
      </c>
      <c r="G60" s="4">
        <v>6.875</v>
      </c>
      <c r="H60" s="5" t="s">
        <v>39</v>
      </c>
      <c r="I60" s="4">
        <v>12.47</v>
      </c>
      <c r="J60" s="5" t="s">
        <v>93</v>
      </c>
      <c r="K60" s="5" t="s">
        <v>200</v>
      </c>
      <c r="L60" s="5" t="s">
        <v>205</v>
      </c>
      <c r="M60" s="5" t="s">
        <v>206</v>
      </c>
      <c r="N60" s="2"/>
      <c r="O60" s="1"/>
    </row>
    <row r="61" spans="1:15" ht="36">
      <c r="A61" s="4">
        <v>7.536954647753516E-2</v>
      </c>
      <c r="B61" s="4">
        <v>2.8803999999999998</v>
      </c>
      <c r="C61" s="4">
        <v>35511.838794900003</v>
      </c>
      <c r="D61" s="4">
        <v>136.30500000000001</v>
      </c>
      <c r="E61" s="4">
        <v>26053218</v>
      </c>
      <c r="F61" s="4">
        <v>4.12</v>
      </c>
      <c r="G61" s="4">
        <v>7.25</v>
      </c>
      <c r="H61" s="5" t="s">
        <v>37</v>
      </c>
      <c r="I61" s="4">
        <v>10.42</v>
      </c>
      <c r="J61" s="5" t="s">
        <v>93</v>
      </c>
      <c r="K61" s="5" t="s">
        <v>200</v>
      </c>
      <c r="L61" s="5" t="s">
        <v>207</v>
      </c>
      <c r="M61" s="5" t="s">
        <v>208</v>
      </c>
      <c r="N61" s="2"/>
      <c r="O61" s="1"/>
    </row>
    <row r="62" spans="1:15">
      <c r="A62" s="9">
        <v>1.2593051787714291</v>
      </c>
      <c r="B62" s="10"/>
      <c r="C62" s="9">
        <v>593346.31282998563</v>
      </c>
      <c r="D62" s="10"/>
      <c r="E62" s="9">
        <v>518686732.852</v>
      </c>
      <c r="F62" s="9">
        <v>2.7311819508164104</v>
      </c>
      <c r="G62" s="10"/>
      <c r="H62" s="10"/>
      <c r="I62" s="9">
        <v>6.3491855964917479</v>
      </c>
      <c r="J62" s="10"/>
      <c r="K62" s="10"/>
      <c r="L62" s="10"/>
      <c r="M62" s="11" t="s">
        <v>672</v>
      </c>
      <c r="N62" s="2"/>
      <c r="O62" s="1"/>
    </row>
    <row r="63" spans="1:15" ht="25.5">
      <c r="A63" s="9">
        <v>1.2593051787714291</v>
      </c>
      <c r="B63" s="10"/>
      <c r="C63" s="9">
        <v>593346.31282998563</v>
      </c>
      <c r="D63" s="10"/>
      <c r="E63" s="9">
        <v>518686732.852</v>
      </c>
      <c r="F63" s="9">
        <v>2.7311819508164104</v>
      </c>
      <c r="G63" s="10"/>
      <c r="H63" s="10"/>
      <c r="I63" s="9">
        <v>6.3491855964917479</v>
      </c>
      <c r="J63" s="10"/>
      <c r="K63" s="10"/>
      <c r="L63" s="10"/>
      <c r="M63" s="11" t="s">
        <v>209</v>
      </c>
      <c r="N63" s="2"/>
      <c r="O63" s="1"/>
    </row>
    <row r="64" spans="1:15" ht="15.2" customHeight="1">
      <c r="A64" s="31" t="s">
        <v>210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2"/>
      <c r="O64" s="1"/>
    </row>
    <row r="65" spans="1:15" ht="15.2" customHeight="1">
      <c r="A65" s="31" t="s">
        <v>195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"/>
      <c r="O65" s="1"/>
    </row>
    <row r="66" spans="1:15">
      <c r="A66" s="4">
        <v>2.1223780304037449E-11</v>
      </c>
      <c r="B66" s="4">
        <v>0</v>
      </c>
      <c r="C66" s="4">
        <v>1.0000000000000001E-5</v>
      </c>
      <c r="D66" s="4">
        <v>0</v>
      </c>
      <c r="E66" s="4">
        <v>0</v>
      </c>
      <c r="F66" s="4">
        <v>0</v>
      </c>
      <c r="G66" s="4">
        <v>0</v>
      </c>
      <c r="H66" s="5" t="s">
        <v>56</v>
      </c>
      <c r="I66" s="4">
        <v>0</v>
      </c>
      <c r="J66" s="5"/>
      <c r="K66" s="5" t="s">
        <v>56</v>
      </c>
      <c r="L66" s="5" t="s">
        <v>56</v>
      </c>
      <c r="M66" s="5" t="s">
        <v>56</v>
      </c>
      <c r="N66" s="2"/>
      <c r="O66" s="1"/>
    </row>
    <row r="67" spans="1:15">
      <c r="A67" s="9">
        <v>2.1223780304037449E-11</v>
      </c>
      <c r="B67" s="10"/>
      <c r="C67" s="9">
        <v>1.0000000000000001E-5</v>
      </c>
      <c r="D67" s="10"/>
      <c r="E67" s="9">
        <v>0</v>
      </c>
      <c r="F67" s="9">
        <v>0</v>
      </c>
      <c r="G67" s="10"/>
      <c r="H67" s="10"/>
      <c r="I67" s="9">
        <v>0</v>
      </c>
      <c r="J67" s="10"/>
      <c r="K67" s="10"/>
      <c r="L67" s="10"/>
      <c r="M67" s="11" t="s">
        <v>1735</v>
      </c>
      <c r="N67" s="2"/>
      <c r="O67" s="1"/>
    </row>
    <row r="68" spans="1:15" ht="38.25">
      <c r="A68" s="9">
        <v>2.1223780304037449E-11</v>
      </c>
      <c r="B68" s="10"/>
      <c r="C68" s="9">
        <v>1.0000000000000001E-5</v>
      </c>
      <c r="D68" s="10"/>
      <c r="E68" s="9">
        <v>0</v>
      </c>
      <c r="F68" s="9">
        <v>0</v>
      </c>
      <c r="G68" s="10"/>
      <c r="H68" s="10"/>
      <c r="I68" s="9">
        <v>0</v>
      </c>
      <c r="J68" s="10"/>
      <c r="K68" s="10"/>
      <c r="L68" s="10"/>
      <c r="M68" s="11" t="s">
        <v>211</v>
      </c>
      <c r="N68" s="2"/>
      <c r="O68" s="1"/>
    </row>
    <row r="69" spans="1:15">
      <c r="A69" s="9">
        <v>1.2593051787926528</v>
      </c>
      <c r="B69" s="10"/>
      <c r="C69" s="9">
        <v>593346.31283998559</v>
      </c>
      <c r="D69" s="10"/>
      <c r="E69" s="9">
        <v>518686732.852</v>
      </c>
      <c r="F69" s="9">
        <v>2.7311819507703796</v>
      </c>
      <c r="G69" s="10"/>
      <c r="H69" s="10"/>
      <c r="I69" s="9">
        <v>6.3491855963847419</v>
      </c>
      <c r="J69" s="10"/>
      <c r="K69" s="10"/>
      <c r="L69" s="10"/>
      <c r="M69" s="11" t="s">
        <v>135</v>
      </c>
      <c r="N69" s="2"/>
      <c r="O69" s="1"/>
    </row>
    <row r="70" spans="1:15" ht="38.25">
      <c r="A70" s="6">
        <v>19.037745695333054</v>
      </c>
      <c r="B70" s="12"/>
      <c r="C70" s="6">
        <v>8970006.9556936864</v>
      </c>
      <c r="D70" s="12"/>
      <c r="E70" s="6">
        <v>7164399210.8520002</v>
      </c>
      <c r="F70" s="6">
        <v>2.5416209142845756</v>
      </c>
      <c r="G70" s="12"/>
      <c r="H70" s="12"/>
      <c r="I70" s="6">
        <v>10.972324252768802</v>
      </c>
      <c r="J70" s="12"/>
      <c r="K70" s="12"/>
      <c r="L70" s="12"/>
      <c r="M70" s="7" t="s">
        <v>212</v>
      </c>
      <c r="N70" s="2"/>
      <c r="O70" s="1"/>
    </row>
    <row r="71" spans="1:15" ht="36" customHeight="1">
      <c r="A71" s="30" t="s">
        <v>32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1"/>
    </row>
  </sheetData>
  <mergeCells count="20">
    <mergeCell ref="A35:M35"/>
    <mergeCell ref="A43:M43"/>
    <mergeCell ref="A65:M65"/>
    <mergeCell ref="A71:N71"/>
    <mergeCell ref="A48:M48"/>
    <mergeCell ref="A49:M49"/>
    <mergeCell ref="A54:M54"/>
    <mergeCell ref="A55:M55"/>
    <mergeCell ref="A56:M56"/>
    <mergeCell ref="A64:M64"/>
    <mergeCell ref="A9:M9"/>
    <mergeCell ref="A12:M12"/>
    <mergeCell ref="A18:M18"/>
    <mergeCell ref="A22:M22"/>
    <mergeCell ref="A23:M23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48</v>
      </c>
      <c r="K6" s="3" t="s">
        <v>49</v>
      </c>
      <c r="L6" s="3" t="s">
        <v>214</v>
      </c>
      <c r="M6" s="3" t="s">
        <v>50</v>
      </c>
      <c r="N6" s="3" t="s">
        <v>51</v>
      </c>
      <c r="O6" s="2"/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215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2.1223780304037449E-11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5"/>
      <c r="K9" s="5" t="s">
        <v>56</v>
      </c>
      <c r="L9" s="5" t="s">
        <v>56</v>
      </c>
      <c r="M9" s="5" t="s">
        <v>56</v>
      </c>
      <c r="N9" s="5" t="s">
        <v>56</v>
      </c>
      <c r="O9" s="2"/>
      <c r="P9" s="1"/>
    </row>
    <row r="10" spans="1:16">
      <c r="A10" s="9">
        <v>2.1223780304037449E-11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216</v>
      </c>
      <c r="O10" s="2"/>
      <c r="P10" s="1"/>
    </row>
    <row r="11" spans="1:16" ht="15.2" customHeight="1">
      <c r="A11" s="31" t="s">
        <v>154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2.1223780304037449E-11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2"/>
      <c r="P12" s="1"/>
    </row>
    <row r="13" spans="1:16" ht="25.5">
      <c r="A13" s="9">
        <v>2.1223780304037449E-11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191</v>
      </c>
      <c r="O13" s="2"/>
      <c r="P13" s="1"/>
    </row>
    <row r="14" spans="1:16" ht="15.2" customHeight="1">
      <c r="A14" s="31" t="s">
        <v>217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2.1223780304037449E-11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2"/>
      <c r="P15" s="1"/>
    </row>
    <row r="16" spans="1:16" ht="25.5">
      <c r="A16" s="9">
        <v>2.1223780304037449E-11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218</v>
      </c>
      <c r="O16" s="2"/>
      <c r="P16" s="1"/>
    </row>
    <row r="17" spans="1:16">
      <c r="A17" s="9">
        <v>6.3671340912112348E-11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129</v>
      </c>
      <c r="O17" s="2"/>
      <c r="P17" s="1"/>
    </row>
    <row r="18" spans="1:16" ht="15.2" customHeight="1">
      <c r="A18" s="31" t="s">
        <v>130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2"/>
      <c r="P18" s="1"/>
    </row>
    <row r="19" spans="1:16" ht="15.2" customHeight="1">
      <c r="A19" s="31" t="s">
        <v>219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"/>
      <c r="P19" s="1"/>
    </row>
    <row r="20" spans="1:16">
      <c r="A20" s="4">
        <v>2.1223780304037449E-11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5"/>
      <c r="K20" s="5" t="s">
        <v>56</v>
      </c>
      <c r="L20" s="5" t="s">
        <v>56</v>
      </c>
      <c r="M20" s="5" t="s">
        <v>56</v>
      </c>
      <c r="N20" s="5" t="s">
        <v>56</v>
      </c>
      <c r="O20" s="2"/>
      <c r="P20" s="1"/>
    </row>
    <row r="21" spans="1:16" ht="25.5">
      <c r="A21" s="9">
        <v>2.1223780304037449E-11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220</v>
      </c>
      <c r="O21" s="2"/>
      <c r="P21" s="1"/>
    </row>
    <row r="22" spans="1:16" ht="15.2" customHeight="1">
      <c r="A22" s="31" t="s">
        <v>221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"/>
      <c r="P22" s="1"/>
    </row>
    <row r="23" spans="1:16">
      <c r="A23" s="4">
        <v>2.1223780304037449E-11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5"/>
      <c r="K23" s="5" t="s">
        <v>56</v>
      </c>
      <c r="L23" s="5" t="s">
        <v>56</v>
      </c>
      <c r="M23" s="5" t="s">
        <v>56</v>
      </c>
      <c r="N23" s="5" t="s">
        <v>56</v>
      </c>
      <c r="O23" s="2"/>
      <c r="P23" s="1"/>
    </row>
    <row r="24" spans="1:16" ht="25.5">
      <c r="A24" s="9">
        <v>2.1223780304037449E-11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222</v>
      </c>
      <c r="O24" s="2"/>
      <c r="P24" s="1"/>
    </row>
    <row r="25" spans="1:16">
      <c r="A25" s="9">
        <v>4.2447560608074898E-11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135</v>
      </c>
      <c r="O25" s="2"/>
      <c r="P25" s="1"/>
    </row>
    <row r="26" spans="1:16" ht="25.5">
      <c r="A26" s="6">
        <v>1.0611890152018726E-10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223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30" t="s">
        <v>32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9"/>
  <sheetViews>
    <sheetView showGridLines="0" topLeftCell="A37" workbookViewId="0">
      <selection activeCell="N25" sqref="N2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4.8554687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224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46</v>
      </c>
      <c r="G6" s="3" t="s">
        <v>47</v>
      </c>
      <c r="H6" s="3" t="s">
        <v>35</v>
      </c>
      <c r="I6" s="3" t="s">
        <v>142</v>
      </c>
      <c r="J6" s="3" t="s">
        <v>48</v>
      </c>
      <c r="K6" s="3" t="s">
        <v>49</v>
      </c>
      <c r="L6" s="3" t="s">
        <v>214</v>
      </c>
      <c r="M6" s="3" t="s">
        <v>50</v>
      </c>
      <c r="N6" s="3" t="s">
        <v>51</v>
      </c>
      <c r="O6" s="2"/>
      <c r="P6" s="1"/>
    </row>
    <row r="7" spans="1:16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225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 ht="24">
      <c r="A9" s="4">
        <v>8.0128105650742378E-3</v>
      </c>
      <c r="B9" s="4">
        <v>0.34957339999999998</v>
      </c>
      <c r="C9" s="4">
        <v>3775.3927199999998</v>
      </c>
      <c r="D9" s="4">
        <v>108</v>
      </c>
      <c r="E9" s="4">
        <v>3495734</v>
      </c>
      <c r="F9" s="4">
        <v>2.35</v>
      </c>
      <c r="G9" s="4">
        <v>2.5</v>
      </c>
      <c r="H9" s="5" t="s">
        <v>54</v>
      </c>
      <c r="I9" s="4">
        <v>0.04</v>
      </c>
      <c r="J9" s="5" t="s">
        <v>97</v>
      </c>
      <c r="K9" s="5" t="s">
        <v>103</v>
      </c>
      <c r="L9" s="5" t="s">
        <v>226</v>
      </c>
      <c r="M9" s="5" t="s">
        <v>227</v>
      </c>
      <c r="N9" s="5" t="s">
        <v>228</v>
      </c>
      <c r="O9" s="2"/>
      <c r="P9" s="1"/>
    </row>
    <row r="10" spans="1:16" ht="24">
      <c r="A10" s="4">
        <v>6.1709723434550404E-2</v>
      </c>
      <c r="B10" s="4">
        <v>2.89830915840637</v>
      </c>
      <c r="C10" s="4">
        <v>29075.745484800002</v>
      </c>
      <c r="D10" s="4">
        <v>127.98</v>
      </c>
      <c r="E10" s="4">
        <v>22718976</v>
      </c>
      <c r="F10" s="4">
        <v>2.1800000000000002</v>
      </c>
      <c r="G10" s="4">
        <v>5</v>
      </c>
      <c r="H10" s="5" t="s">
        <v>54</v>
      </c>
      <c r="I10" s="4">
        <v>7.51</v>
      </c>
      <c r="J10" s="5" t="s">
        <v>97</v>
      </c>
      <c r="K10" s="5" t="s">
        <v>103</v>
      </c>
      <c r="L10" s="5" t="s">
        <v>226</v>
      </c>
      <c r="M10" s="5" t="s">
        <v>229</v>
      </c>
      <c r="N10" s="5" t="s">
        <v>230</v>
      </c>
      <c r="O10" s="2"/>
      <c r="P10" s="1"/>
    </row>
    <row r="11" spans="1:16" ht="36">
      <c r="A11" s="4">
        <v>2.5775846040183462E-2</v>
      </c>
      <c r="B11" s="4">
        <v>1.61960010966151</v>
      </c>
      <c r="C11" s="4">
        <v>12144.794975700001</v>
      </c>
      <c r="D11" s="4">
        <v>141</v>
      </c>
      <c r="E11" s="4">
        <v>8613329.7699999996</v>
      </c>
      <c r="F11" s="4">
        <v>1</v>
      </c>
      <c r="G11" s="4">
        <v>4.6500000000000004</v>
      </c>
      <c r="H11" s="5" t="s">
        <v>54</v>
      </c>
      <c r="I11" s="4">
        <v>4.1900000000000004</v>
      </c>
      <c r="J11" s="5" t="s">
        <v>97</v>
      </c>
      <c r="K11" s="5" t="s">
        <v>231</v>
      </c>
      <c r="L11" s="5" t="s">
        <v>232</v>
      </c>
      <c r="M11" s="5" t="s">
        <v>233</v>
      </c>
      <c r="N11" s="5" t="s">
        <v>234</v>
      </c>
      <c r="O11" s="2"/>
      <c r="P11" s="1"/>
    </row>
    <row r="12" spans="1:16" ht="24">
      <c r="A12" s="4">
        <v>5.7158796007633364E-2</v>
      </c>
      <c r="B12" s="4">
        <v>1.03889870353379</v>
      </c>
      <c r="C12" s="4">
        <v>26931.486845799998</v>
      </c>
      <c r="D12" s="4">
        <v>134.38</v>
      </c>
      <c r="E12" s="4">
        <v>20041291</v>
      </c>
      <c r="F12" s="4">
        <v>0.71</v>
      </c>
      <c r="G12" s="4">
        <v>4.4000000000000004</v>
      </c>
      <c r="H12" s="5" t="s">
        <v>54</v>
      </c>
      <c r="I12" s="4">
        <v>3.13</v>
      </c>
      <c r="J12" s="5" t="s">
        <v>97</v>
      </c>
      <c r="K12" s="5" t="s">
        <v>231</v>
      </c>
      <c r="L12" s="5" t="s">
        <v>226</v>
      </c>
      <c r="M12" s="5" t="s">
        <v>235</v>
      </c>
      <c r="N12" s="5" t="s">
        <v>236</v>
      </c>
      <c r="O12" s="2"/>
      <c r="P12" s="1"/>
    </row>
    <row r="13" spans="1:16" ht="24">
      <c r="A13" s="4">
        <v>4.2387638652975214E-2</v>
      </c>
      <c r="B13" s="4">
        <v>0.93108633191589396</v>
      </c>
      <c r="C13" s="4">
        <v>19971.766596599999</v>
      </c>
      <c r="D13" s="4">
        <v>114.66</v>
      </c>
      <c r="E13" s="4">
        <v>17418251</v>
      </c>
      <c r="F13" s="4">
        <v>1.92</v>
      </c>
      <c r="G13" s="4">
        <v>3.4</v>
      </c>
      <c r="H13" s="5" t="s">
        <v>54</v>
      </c>
      <c r="I13" s="4">
        <v>6.55</v>
      </c>
      <c r="J13" s="5" t="s">
        <v>97</v>
      </c>
      <c r="K13" s="5" t="s">
        <v>231</v>
      </c>
      <c r="L13" s="5" t="s">
        <v>226</v>
      </c>
      <c r="M13" s="5" t="s">
        <v>237</v>
      </c>
      <c r="N13" s="5" t="s">
        <v>238</v>
      </c>
      <c r="O13" s="2"/>
      <c r="P13" s="1"/>
    </row>
    <row r="14" spans="1:16" ht="24">
      <c r="A14" s="4">
        <v>5.5321459136305432E-3</v>
      </c>
      <c r="B14" s="4">
        <v>1.9800011880011901</v>
      </c>
      <c r="C14" s="4">
        <v>2606.5789573679999</v>
      </c>
      <c r="D14" s="4">
        <v>144.81</v>
      </c>
      <c r="E14" s="4">
        <v>1799999.28</v>
      </c>
      <c r="F14" s="4">
        <v>-0.71</v>
      </c>
      <c r="G14" s="4">
        <v>5.45</v>
      </c>
      <c r="H14" s="5" t="s">
        <v>54</v>
      </c>
      <c r="I14" s="4">
        <v>0.32</v>
      </c>
      <c r="J14" s="5" t="s">
        <v>97</v>
      </c>
      <c r="K14" s="5" t="s">
        <v>231</v>
      </c>
      <c r="L14" s="5" t="s">
        <v>226</v>
      </c>
      <c r="M14" s="5" t="s">
        <v>239</v>
      </c>
      <c r="N14" s="5" t="s">
        <v>240</v>
      </c>
      <c r="O14" s="2"/>
      <c r="P14" s="1"/>
    </row>
    <row r="15" spans="1:16" ht="24">
      <c r="A15" s="4">
        <v>3.497552553752567E-2</v>
      </c>
      <c r="B15" s="4">
        <v>3.71182833333333</v>
      </c>
      <c r="C15" s="4">
        <v>16479.4042515</v>
      </c>
      <c r="D15" s="4">
        <v>147.99</v>
      </c>
      <c r="E15" s="4">
        <v>11135485</v>
      </c>
      <c r="F15" s="4">
        <v>0.69</v>
      </c>
      <c r="G15" s="4">
        <v>5.19</v>
      </c>
      <c r="H15" s="5" t="s">
        <v>54</v>
      </c>
      <c r="I15" s="4">
        <v>2.84</v>
      </c>
      <c r="J15" s="5" t="s">
        <v>97</v>
      </c>
      <c r="K15" s="5" t="s">
        <v>231</v>
      </c>
      <c r="L15" s="5" t="s">
        <v>226</v>
      </c>
      <c r="M15" s="5" t="s">
        <v>241</v>
      </c>
      <c r="N15" s="5" t="s">
        <v>242</v>
      </c>
      <c r="O15" s="2"/>
      <c r="P15" s="1"/>
    </row>
    <row r="16" spans="1:16" ht="36">
      <c r="A16" s="4">
        <v>0.14994096891083908</v>
      </c>
      <c r="B16" s="4">
        <v>1.3113113734441599</v>
      </c>
      <c r="C16" s="4">
        <v>70647.625805999996</v>
      </c>
      <c r="D16" s="4">
        <v>138.30000000000001</v>
      </c>
      <c r="E16" s="4">
        <v>51082882</v>
      </c>
      <c r="F16" s="4">
        <v>1.5</v>
      </c>
      <c r="G16" s="4">
        <v>4.0999999999999996</v>
      </c>
      <c r="H16" s="5" t="s">
        <v>54</v>
      </c>
      <c r="I16" s="4">
        <v>5.23</v>
      </c>
      <c r="J16" s="5" t="s">
        <v>97</v>
      </c>
      <c r="K16" s="5" t="s">
        <v>231</v>
      </c>
      <c r="L16" s="5" t="s">
        <v>226</v>
      </c>
      <c r="M16" s="5" t="s">
        <v>243</v>
      </c>
      <c r="N16" s="5" t="s">
        <v>244</v>
      </c>
      <c r="O16" s="2"/>
      <c r="P16" s="1"/>
    </row>
    <row r="17" spans="1:16" ht="36">
      <c r="A17" s="4">
        <v>0.15288282740442982</v>
      </c>
      <c r="B17" s="4">
        <v>2.0908294416051398</v>
      </c>
      <c r="C17" s="4">
        <v>72033.740085099998</v>
      </c>
      <c r="D17" s="4">
        <v>118.61</v>
      </c>
      <c r="E17" s="4">
        <v>60731591</v>
      </c>
      <c r="F17" s="4">
        <v>2.23</v>
      </c>
      <c r="G17" s="4">
        <v>4</v>
      </c>
      <c r="H17" s="5" t="s">
        <v>54</v>
      </c>
      <c r="I17" s="4">
        <v>6.94</v>
      </c>
      <c r="J17" s="5" t="s">
        <v>97</v>
      </c>
      <c r="K17" s="5" t="s">
        <v>231</v>
      </c>
      <c r="L17" s="5" t="s">
        <v>226</v>
      </c>
      <c r="M17" s="5" t="s">
        <v>245</v>
      </c>
      <c r="N17" s="5" t="s">
        <v>246</v>
      </c>
      <c r="O17" s="2"/>
      <c r="P17" s="1"/>
    </row>
    <row r="18" spans="1:16" ht="36">
      <c r="A18" s="4">
        <v>0.11552031115912946</v>
      </c>
      <c r="B18" s="4">
        <v>4.7175091757923502</v>
      </c>
      <c r="C18" s="4">
        <v>54429.658385199997</v>
      </c>
      <c r="D18" s="4">
        <v>115.64</v>
      </c>
      <c r="E18" s="4">
        <v>47068193</v>
      </c>
      <c r="F18" s="4">
        <v>2.4</v>
      </c>
      <c r="G18" s="4">
        <v>4.2</v>
      </c>
      <c r="H18" s="5" t="s">
        <v>54</v>
      </c>
      <c r="I18" s="4">
        <v>7.69</v>
      </c>
      <c r="J18" s="5" t="s">
        <v>97</v>
      </c>
      <c r="K18" s="5" t="s">
        <v>231</v>
      </c>
      <c r="L18" s="5" t="s">
        <v>226</v>
      </c>
      <c r="M18" s="5" t="s">
        <v>247</v>
      </c>
      <c r="N18" s="5" t="s">
        <v>248</v>
      </c>
      <c r="O18" s="2"/>
      <c r="P18" s="1"/>
    </row>
    <row r="19" spans="1:16" ht="24">
      <c r="A19" s="4">
        <v>4.8675827504756821E-3</v>
      </c>
      <c r="B19" s="4">
        <v>0.129495691926027</v>
      </c>
      <c r="C19" s="4">
        <v>2293.4569999999999</v>
      </c>
      <c r="D19" s="4">
        <v>113.65</v>
      </c>
      <c r="E19" s="4">
        <v>2018000</v>
      </c>
      <c r="F19" s="4">
        <v>2.16</v>
      </c>
      <c r="G19" s="4">
        <v>3.7</v>
      </c>
      <c r="H19" s="5" t="s">
        <v>54</v>
      </c>
      <c r="I19" s="4">
        <v>6.59</v>
      </c>
      <c r="J19" s="5" t="s">
        <v>249</v>
      </c>
      <c r="K19" s="5" t="s">
        <v>98</v>
      </c>
      <c r="L19" s="5" t="s">
        <v>250</v>
      </c>
      <c r="M19" s="5" t="s">
        <v>251</v>
      </c>
      <c r="N19" s="5" t="s">
        <v>252</v>
      </c>
      <c r="O19" s="2"/>
      <c r="P19" s="1"/>
    </row>
    <row r="20" spans="1:16" ht="24">
      <c r="A20" s="4">
        <v>2.1934198934319096E-2</v>
      </c>
      <c r="B20" s="4">
        <v>3.5778430826592</v>
      </c>
      <c r="C20" s="4">
        <v>10334.727659307</v>
      </c>
      <c r="D20" s="4">
        <v>138.43</v>
      </c>
      <c r="E20" s="4">
        <v>7465670.4900000002</v>
      </c>
      <c r="F20" s="4">
        <v>0.77</v>
      </c>
      <c r="G20" s="4">
        <v>4.2</v>
      </c>
      <c r="H20" s="5" t="s">
        <v>54</v>
      </c>
      <c r="I20" s="4">
        <v>3.95</v>
      </c>
      <c r="J20" s="5" t="s">
        <v>97</v>
      </c>
      <c r="K20" s="5" t="s">
        <v>98</v>
      </c>
      <c r="L20" s="5" t="s">
        <v>226</v>
      </c>
      <c r="M20" s="5" t="s">
        <v>253</v>
      </c>
      <c r="N20" s="5" t="s">
        <v>254</v>
      </c>
      <c r="O20" s="2"/>
      <c r="P20" s="1"/>
    </row>
    <row r="21" spans="1:16" ht="36">
      <c r="A21" s="4">
        <v>9.8248003167850095E-3</v>
      </c>
      <c r="B21" s="4">
        <v>2.56651291066022</v>
      </c>
      <c r="C21" s="4">
        <v>4629.1472000000003</v>
      </c>
      <c r="D21" s="4">
        <v>110.56</v>
      </c>
      <c r="E21" s="4">
        <v>4187000</v>
      </c>
      <c r="F21" s="4">
        <v>3.02</v>
      </c>
      <c r="G21" s="4">
        <v>3.85</v>
      </c>
      <c r="H21" s="5" t="s">
        <v>54</v>
      </c>
      <c r="I21" s="4">
        <v>9.08</v>
      </c>
      <c r="J21" s="5" t="s">
        <v>97</v>
      </c>
      <c r="K21" s="5" t="s">
        <v>98</v>
      </c>
      <c r="L21" s="5" t="s">
        <v>232</v>
      </c>
      <c r="M21" s="5" t="s">
        <v>255</v>
      </c>
      <c r="N21" s="5" t="s">
        <v>256</v>
      </c>
      <c r="O21" s="2"/>
      <c r="P21" s="1"/>
    </row>
    <row r="22" spans="1:16" ht="36">
      <c r="A22" s="4">
        <v>2.2758524917273159E-2</v>
      </c>
      <c r="B22" s="4">
        <v>2.2629735673159499</v>
      </c>
      <c r="C22" s="4">
        <v>10723.125</v>
      </c>
      <c r="D22" s="4">
        <v>118.75</v>
      </c>
      <c r="E22" s="4">
        <v>9030000</v>
      </c>
      <c r="F22" s="4">
        <v>2.4500000000000002</v>
      </c>
      <c r="G22" s="4">
        <v>3.9</v>
      </c>
      <c r="H22" s="5" t="s">
        <v>54</v>
      </c>
      <c r="I22" s="4">
        <v>6.93</v>
      </c>
      <c r="J22" s="5" t="s">
        <v>97</v>
      </c>
      <c r="K22" s="5" t="s">
        <v>98</v>
      </c>
      <c r="L22" s="5" t="s">
        <v>232</v>
      </c>
      <c r="M22" s="5" t="s">
        <v>257</v>
      </c>
      <c r="N22" s="5" t="s">
        <v>258</v>
      </c>
      <c r="O22" s="2"/>
      <c r="P22" s="1"/>
    </row>
    <row r="23" spans="1:16" ht="48">
      <c r="A23" s="4">
        <v>1.2512769540751355E-2</v>
      </c>
      <c r="B23" s="4">
        <v>2.87012605585016</v>
      </c>
      <c r="C23" s="4">
        <v>5895.6365744000004</v>
      </c>
      <c r="D23" s="4">
        <v>111.46</v>
      </c>
      <c r="E23" s="4">
        <v>5289464</v>
      </c>
      <c r="F23" s="4">
        <v>2.85</v>
      </c>
      <c r="G23" s="4">
        <v>3.85</v>
      </c>
      <c r="H23" s="5" t="s">
        <v>54</v>
      </c>
      <c r="I23" s="4">
        <v>8.39</v>
      </c>
      <c r="J23" s="5" t="s">
        <v>97</v>
      </c>
      <c r="K23" s="5" t="s">
        <v>98</v>
      </c>
      <c r="L23" s="5" t="s">
        <v>232</v>
      </c>
      <c r="M23" s="5" t="s">
        <v>259</v>
      </c>
      <c r="N23" s="5" t="s">
        <v>260</v>
      </c>
      <c r="O23" s="2"/>
      <c r="P23" s="1"/>
    </row>
    <row r="24" spans="1:16" ht="36">
      <c r="A24" s="4">
        <v>4.4019208051061798E-2</v>
      </c>
      <c r="B24" s="4">
        <v>1.27539144502436</v>
      </c>
      <c r="C24" s="4">
        <v>20740.512491400001</v>
      </c>
      <c r="D24" s="4">
        <v>120.46</v>
      </c>
      <c r="E24" s="4">
        <v>17217759</v>
      </c>
      <c r="F24" s="4">
        <v>2.3199999999999998</v>
      </c>
      <c r="G24" s="4">
        <v>4</v>
      </c>
      <c r="H24" s="5" t="s">
        <v>54</v>
      </c>
      <c r="I24" s="4">
        <v>6.62</v>
      </c>
      <c r="J24" s="5" t="s">
        <v>97</v>
      </c>
      <c r="K24" s="5" t="s">
        <v>98</v>
      </c>
      <c r="L24" s="5" t="s">
        <v>226</v>
      </c>
      <c r="M24" s="5" t="s">
        <v>261</v>
      </c>
      <c r="N24" s="5" t="s">
        <v>262</v>
      </c>
      <c r="O24" s="2"/>
      <c r="P24" s="1"/>
    </row>
    <row r="25" spans="1:16" ht="36">
      <c r="A25" s="4">
        <v>3.5056677658464507E-2</v>
      </c>
      <c r="B25" s="4">
        <v>3.8134508788748702</v>
      </c>
      <c r="C25" s="4">
        <v>16517.64066357</v>
      </c>
      <c r="D25" s="4">
        <v>133.81</v>
      </c>
      <c r="E25" s="4">
        <v>12480385.789999999</v>
      </c>
      <c r="F25" s="4">
        <v>1.46</v>
      </c>
      <c r="G25" s="4">
        <v>4.05</v>
      </c>
      <c r="H25" s="5" t="s">
        <v>54</v>
      </c>
      <c r="I25" s="4">
        <v>4.68</v>
      </c>
      <c r="J25" s="5" t="s">
        <v>263</v>
      </c>
      <c r="K25" s="5" t="s">
        <v>94</v>
      </c>
      <c r="L25" s="5" t="s">
        <v>232</v>
      </c>
      <c r="M25" s="5" t="s">
        <v>264</v>
      </c>
      <c r="N25" s="5" t="s">
        <v>265</v>
      </c>
      <c r="O25" s="2"/>
      <c r="P25" s="1"/>
    </row>
    <row r="26" spans="1:16" ht="24">
      <c r="A26" s="4">
        <v>2.9359152427499261E-2</v>
      </c>
      <c r="B26" s="4">
        <v>3.9216337925189899</v>
      </c>
      <c r="C26" s="4">
        <v>13833.14</v>
      </c>
      <c r="D26" s="4">
        <v>117.23</v>
      </c>
      <c r="E26" s="4">
        <v>11800000</v>
      </c>
      <c r="F26" s="4">
        <v>1.94</v>
      </c>
      <c r="G26" s="4">
        <v>4.1500000000000004</v>
      </c>
      <c r="H26" s="5" t="s">
        <v>54</v>
      </c>
      <c r="I26" s="4">
        <v>6.29</v>
      </c>
      <c r="J26" s="5" t="s">
        <v>263</v>
      </c>
      <c r="K26" s="5" t="s">
        <v>200</v>
      </c>
      <c r="L26" s="5" t="s">
        <v>226</v>
      </c>
      <c r="M26" s="5" t="s">
        <v>266</v>
      </c>
      <c r="N26" s="5" t="s">
        <v>267</v>
      </c>
      <c r="O26" s="2"/>
      <c r="P26" s="1"/>
    </row>
    <row r="27" spans="1:16" ht="24">
      <c r="A27" s="4">
        <v>8.8381272479176029E-2</v>
      </c>
      <c r="B27" s="4">
        <v>4.7056940000000003</v>
      </c>
      <c r="C27" s="4">
        <v>41642.5684836</v>
      </c>
      <c r="D27" s="4">
        <v>147.49</v>
      </c>
      <c r="E27" s="4">
        <v>28234164</v>
      </c>
      <c r="F27" s="4">
        <v>1.1299999999999999</v>
      </c>
      <c r="G27" s="4">
        <v>5.25</v>
      </c>
      <c r="H27" s="5" t="s">
        <v>54</v>
      </c>
      <c r="I27" s="4">
        <v>4.01</v>
      </c>
      <c r="J27" s="5" t="s">
        <v>97</v>
      </c>
      <c r="K27" s="5" t="s">
        <v>197</v>
      </c>
      <c r="L27" s="5" t="s">
        <v>226</v>
      </c>
      <c r="M27" s="5" t="s">
        <v>268</v>
      </c>
      <c r="N27" s="5" t="s">
        <v>269</v>
      </c>
      <c r="O27" s="2"/>
      <c r="P27" s="1"/>
    </row>
    <row r="28" spans="1:16" ht="24">
      <c r="A28" s="4">
        <v>2.8941489654896107E-2</v>
      </c>
      <c r="B28" s="4">
        <v>1.5102594928505999</v>
      </c>
      <c r="C28" s="4">
        <v>13636.35</v>
      </c>
      <c r="D28" s="4">
        <v>116.55</v>
      </c>
      <c r="E28" s="4">
        <v>11700000</v>
      </c>
      <c r="F28" s="4">
        <v>2.67</v>
      </c>
      <c r="G28" s="4">
        <v>3.75</v>
      </c>
      <c r="H28" s="5" t="s">
        <v>54</v>
      </c>
      <c r="I28" s="4">
        <v>7</v>
      </c>
      <c r="J28" s="5" t="s">
        <v>97</v>
      </c>
      <c r="K28" s="5" t="s">
        <v>197</v>
      </c>
      <c r="L28" s="5" t="s">
        <v>232</v>
      </c>
      <c r="M28" s="5" t="s">
        <v>270</v>
      </c>
      <c r="N28" s="5" t="s">
        <v>271</v>
      </c>
      <c r="O28" s="2"/>
      <c r="P28" s="1"/>
    </row>
    <row r="29" spans="1:16" ht="36">
      <c r="A29" s="4">
        <v>7.6220703114469254E-2</v>
      </c>
      <c r="B29" s="4">
        <v>1.53794409086154</v>
      </c>
      <c r="C29" s="4">
        <v>35912.877924</v>
      </c>
      <c r="D29" s="4">
        <v>137.19999999999999</v>
      </c>
      <c r="E29" s="4">
        <v>26175567</v>
      </c>
      <c r="F29" s="4">
        <v>2.5499999999999998</v>
      </c>
      <c r="G29" s="4">
        <v>4.5</v>
      </c>
      <c r="H29" s="5" t="s">
        <v>54</v>
      </c>
      <c r="I29" s="4">
        <v>7.23</v>
      </c>
      <c r="J29" s="5" t="s">
        <v>97</v>
      </c>
      <c r="K29" s="5" t="s">
        <v>197</v>
      </c>
      <c r="L29" s="5" t="s">
        <v>226</v>
      </c>
      <c r="M29" s="5" t="s">
        <v>272</v>
      </c>
      <c r="N29" s="5" t="s">
        <v>273</v>
      </c>
      <c r="O29" s="2"/>
      <c r="P29" s="1"/>
    </row>
    <row r="30" spans="1:16" ht="24">
      <c r="A30" s="4">
        <v>6.2400533961300903E-3</v>
      </c>
      <c r="B30" s="4">
        <v>0.85694849378330396</v>
      </c>
      <c r="C30" s="4">
        <v>2940.1234401880001</v>
      </c>
      <c r="D30" s="4">
        <v>121.88</v>
      </c>
      <c r="E30" s="4">
        <v>2412310.0099999998</v>
      </c>
      <c r="F30" s="4">
        <v>0.12</v>
      </c>
      <c r="G30" s="4">
        <v>4.45</v>
      </c>
      <c r="H30" s="5" t="s">
        <v>54</v>
      </c>
      <c r="I30" s="4">
        <v>0.42</v>
      </c>
      <c r="J30" s="5" t="s">
        <v>97</v>
      </c>
      <c r="K30" s="5" t="s">
        <v>197</v>
      </c>
      <c r="L30" s="5" t="s">
        <v>274</v>
      </c>
      <c r="M30" s="5" t="s">
        <v>275</v>
      </c>
      <c r="N30" s="5" t="s">
        <v>276</v>
      </c>
      <c r="O30" s="2"/>
      <c r="P30" s="1"/>
    </row>
    <row r="31" spans="1:16">
      <c r="A31" s="4">
        <v>4.7897974237487637E-2</v>
      </c>
      <c r="B31" s="4">
        <v>2.6508856468748099</v>
      </c>
      <c r="C31" s="4">
        <v>22568.069189999998</v>
      </c>
      <c r="D31" s="4">
        <v>116.89</v>
      </c>
      <c r="E31" s="4">
        <v>19307100</v>
      </c>
      <c r="F31" s="4">
        <v>2.67</v>
      </c>
      <c r="G31" s="4">
        <v>4.9000000000000004</v>
      </c>
      <c r="H31" s="5" t="s">
        <v>54</v>
      </c>
      <c r="I31" s="4">
        <v>5.8</v>
      </c>
      <c r="J31" s="5" t="s">
        <v>249</v>
      </c>
      <c r="K31" s="5" t="s">
        <v>197</v>
      </c>
      <c r="L31" s="5" t="s">
        <v>277</v>
      </c>
      <c r="M31" s="5" t="s">
        <v>278</v>
      </c>
      <c r="N31" s="5" t="s">
        <v>279</v>
      </c>
      <c r="O31" s="2"/>
      <c r="P31" s="1"/>
    </row>
    <row r="32" spans="1:16" ht="24">
      <c r="A32" s="4">
        <v>7.3480171532088731E-2</v>
      </c>
      <c r="B32" s="4">
        <v>4.2659206325667798</v>
      </c>
      <c r="C32" s="4">
        <v>34621.622764400003</v>
      </c>
      <c r="D32" s="4">
        <v>113.54</v>
      </c>
      <c r="E32" s="4">
        <v>30492886</v>
      </c>
      <c r="F32" s="4">
        <v>2.35</v>
      </c>
      <c r="G32" s="4">
        <v>4.3499999999999996</v>
      </c>
      <c r="H32" s="5" t="s">
        <v>54</v>
      </c>
      <c r="I32" s="4">
        <v>4.8099999999999996</v>
      </c>
      <c r="J32" s="5" t="s">
        <v>97</v>
      </c>
      <c r="K32" s="5" t="s">
        <v>197</v>
      </c>
      <c r="L32" s="5" t="s">
        <v>250</v>
      </c>
      <c r="M32" s="5" t="s">
        <v>280</v>
      </c>
      <c r="N32" s="5" t="s">
        <v>281</v>
      </c>
      <c r="O32" s="2"/>
      <c r="P32" s="1"/>
    </row>
    <row r="33" spans="1:16" ht="36">
      <c r="A33" s="4">
        <v>1.8764113957041941E-2</v>
      </c>
      <c r="B33" s="4">
        <v>1.5353535353535399</v>
      </c>
      <c r="C33" s="4">
        <v>8841.08</v>
      </c>
      <c r="D33" s="4">
        <v>116.33</v>
      </c>
      <c r="E33" s="4">
        <v>7600000</v>
      </c>
      <c r="F33" s="4">
        <v>2.75</v>
      </c>
      <c r="G33" s="4">
        <v>4.5</v>
      </c>
      <c r="H33" s="5" t="s">
        <v>54</v>
      </c>
      <c r="I33" s="4">
        <v>4.96</v>
      </c>
      <c r="J33" s="5" t="s">
        <v>263</v>
      </c>
      <c r="K33" s="5" t="s">
        <v>200</v>
      </c>
      <c r="L33" s="5" t="s">
        <v>277</v>
      </c>
      <c r="M33" s="5" t="s">
        <v>282</v>
      </c>
      <c r="N33" s="5" t="s">
        <v>283</v>
      </c>
      <c r="O33" s="2"/>
      <c r="P33" s="1"/>
    </row>
    <row r="34" spans="1:16" ht="24">
      <c r="A34" s="4">
        <v>6.7298883304592978E-3</v>
      </c>
      <c r="B34" s="4">
        <v>0.32382335483871</v>
      </c>
      <c r="C34" s="4">
        <v>3170.9187685000002</v>
      </c>
      <c r="D34" s="4">
        <v>126.35</v>
      </c>
      <c r="E34" s="4">
        <v>2509631</v>
      </c>
      <c r="F34" s="4">
        <v>1.05</v>
      </c>
      <c r="G34" s="4">
        <v>4.7</v>
      </c>
      <c r="H34" s="5" t="s">
        <v>54</v>
      </c>
      <c r="I34" s="4">
        <v>1.62</v>
      </c>
      <c r="J34" s="5" t="s">
        <v>263</v>
      </c>
      <c r="K34" s="5" t="s">
        <v>200</v>
      </c>
      <c r="L34" s="5" t="s">
        <v>277</v>
      </c>
      <c r="M34" s="5" t="s">
        <v>284</v>
      </c>
      <c r="N34" s="5" t="s">
        <v>285</v>
      </c>
      <c r="O34" s="2"/>
      <c r="P34" s="1"/>
    </row>
    <row r="35" spans="1:16" ht="24">
      <c r="A35" s="4">
        <v>4.7135728131750395E-3</v>
      </c>
      <c r="B35" s="4">
        <v>0.35975356602710501</v>
      </c>
      <c r="C35" s="4">
        <v>2220.8921999999998</v>
      </c>
      <c r="D35" s="4">
        <v>114.42</v>
      </c>
      <c r="E35" s="4">
        <v>1941000</v>
      </c>
      <c r="F35" s="4">
        <v>2.64</v>
      </c>
      <c r="G35" s="4">
        <v>4.45</v>
      </c>
      <c r="H35" s="5" t="s">
        <v>54</v>
      </c>
      <c r="I35" s="4">
        <v>5.69</v>
      </c>
      <c r="J35" s="5" t="s">
        <v>249</v>
      </c>
      <c r="K35" s="5" t="s">
        <v>286</v>
      </c>
      <c r="L35" s="5" t="s">
        <v>277</v>
      </c>
      <c r="M35" s="5" t="s">
        <v>287</v>
      </c>
      <c r="N35" s="5" t="s">
        <v>288</v>
      </c>
      <c r="O35" s="2"/>
      <c r="P35" s="1"/>
    </row>
    <row r="36" spans="1:16" ht="36">
      <c r="A36" s="4">
        <v>2.6161066618263257E-2</v>
      </c>
      <c r="B36" s="4">
        <v>0.41790202732819198</v>
      </c>
      <c r="C36" s="4">
        <v>12326.299199999999</v>
      </c>
      <c r="D36" s="4">
        <v>125.28</v>
      </c>
      <c r="E36" s="4">
        <v>9839000</v>
      </c>
      <c r="F36" s="4">
        <v>2.4</v>
      </c>
      <c r="G36" s="4">
        <v>5.85</v>
      </c>
      <c r="H36" s="5" t="s">
        <v>54</v>
      </c>
      <c r="I36" s="4">
        <v>4.5999999999999996</v>
      </c>
      <c r="J36" s="5" t="s">
        <v>249</v>
      </c>
      <c r="K36" s="5" t="s">
        <v>286</v>
      </c>
      <c r="L36" s="5" t="s">
        <v>277</v>
      </c>
      <c r="M36" s="5" t="s">
        <v>289</v>
      </c>
      <c r="N36" s="5" t="s">
        <v>290</v>
      </c>
      <c r="O36" s="2"/>
      <c r="P36" s="1"/>
    </row>
    <row r="37" spans="1:16" ht="36">
      <c r="A37" s="4">
        <v>4.2814582061326899E-2</v>
      </c>
      <c r="B37" s="4">
        <v>0.72167742024270198</v>
      </c>
      <c r="C37" s="4">
        <v>20172.929349999999</v>
      </c>
      <c r="D37" s="4">
        <v>135.1</v>
      </c>
      <c r="E37" s="4">
        <v>14931850</v>
      </c>
      <c r="F37" s="4">
        <v>2.86</v>
      </c>
      <c r="G37" s="4">
        <v>5.0999999999999996</v>
      </c>
      <c r="H37" s="5" t="s">
        <v>54</v>
      </c>
      <c r="I37" s="4">
        <v>5.95</v>
      </c>
      <c r="J37" s="5" t="s">
        <v>249</v>
      </c>
      <c r="K37" s="5" t="s">
        <v>286</v>
      </c>
      <c r="L37" s="5" t="s">
        <v>277</v>
      </c>
      <c r="M37" s="5" t="s">
        <v>291</v>
      </c>
      <c r="N37" s="5" t="s">
        <v>292</v>
      </c>
      <c r="O37" s="2"/>
      <c r="P37" s="1"/>
    </row>
    <row r="38" spans="1:16" ht="24">
      <c r="A38" s="4">
        <v>6.117518897474505E-3</v>
      </c>
      <c r="B38" s="4">
        <v>0.23392742563768901</v>
      </c>
      <c r="C38" s="4">
        <v>2882.3889099110002</v>
      </c>
      <c r="D38" s="4">
        <v>137.81</v>
      </c>
      <c r="E38" s="4">
        <v>2091567.31</v>
      </c>
      <c r="F38" s="4">
        <v>1.46</v>
      </c>
      <c r="G38" s="4">
        <v>4.95</v>
      </c>
      <c r="H38" s="5" t="s">
        <v>54</v>
      </c>
      <c r="I38" s="4">
        <v>3.35</v>
      </c>
      <c r="J38" s="5" t="s">
        <v>249</v>
      </c>
      <c r="K38" s="5" t="s">
        <v>286</v>
      </c>
      <c r="L38" s="5" t="s">
        <v>277</v>
      </c>
      <c r="M38" s="5" t="s">
        <v>293</v>
      </c>
      <c r="N38" s="5" t="s">
        <v>294</v>
      </c>
      <c r="O38" s="2"/>
      <c r="P38" s="1"/>
    </row>
    <row r="39" spans="1:16" ht="24">
      <c r="A39" s="4">
        <v>5.7581880609763512E-2</v>
      </c>
      <c r="B39" s="4">
        <v>1.68072098214133</v>
      </c>
      <c r="C39" s="4">
        <v>27130.831447029999</v>
      </c>
      <c r="D39" s="4">
        <v>131.97999999999999</v>
      </c>
      <c r="E39" s="4">
        <v>20556774.850000001</v>
      </c>
      <c r="F39" s="4">
        <v>1.36</v>
      </c>
      <c r="G39" s="4">
        <v>5.3</v>
      </c>
      <c r="H39" s="5" t="s">
        <v>54</v>
      </c>
      <c r="I39" s="4">
        <v>3.3</v>
      </c>
      <c r="J39" s="5" t="s">
        <v>249</v>
      </c>
      <c r="K39" s="5" t="s">
        <v>286</v>
      </c>
      <c r="L39" s="5" t="s">
        <v>277</v>
      </c>
      <c r="M39" s="5" t="s">
        <v>295</v>
      </c>
      <c r="N39" s="5" t="s">
        <v>296</v>
      </c>
      <c r="O39" s="2"/>
      <c r="P39" s="1"/>
    </row>
    <row r="40" spans="1:16" ht="24">
      <c r="A40" s="4">
        <v>3.4970849056452143E-3</v>
      </c>
      <c r="B40" s="4">
        <v>0.86635532494600997</v>
      </c>
      <c r="C40" s="4">
        <v>1647.7200835799999</v>
      </c>
      <c r="D40" s="4">
        <v>119.4</v>
      </c>
      <c r="E40" s="4">
        <v>1380000.07</v>
      </c>
      <c r="F40" s="4">
        <v>1.51</v>
      </c>
      <c r="G40" s="4">
        <v>4.75</v>
      </c>
      <c r="H40" s="5" t="s">
        <v>54</v>
      </c>
      <c r="I40" s="4">
        <v>1.68</v>
      </c>
      <c r="J40" s="5" t="s">
        <v>97</v>
      </c>
      <c r="K40" s="5" t="s">
        <v>286</v>
      </c>
      <c r="L40" s="5" t="s">
        <v>297</v>
      </c>
      <c r="M40" s="5" t="s">
        <v>298</v>
      </c>
      <c r="N40" s="5" t="s">
        <v>299</v>
      </c>
      <c r="O40" s="2"/>
      <c r="P40" s="1"/>
    </row>
    <row r="41" spans="1:16">
      <c r="A41" s="4">
        <v>3.0388689141037672E-3</v>
      </c>
      <c r="B41" s="4">
        <v>0.26130629094305002</v>
      </c>
      <c r="C41" s="4">
        <v>1431.8226397799999</v>
      </c>
      <c r="D41" s="4">
        <v>134.44999999999999</v>
      </c>
      <c r="E41" s="4">
        <v>1064948.04</v>
      </c>
      <c r="F41" s="4">
        <v>2.0099999999999998</v>
      </c>
      <c r="G41" s="4">
        <v>5.4</v>
      </c>
      <c r="H41" s="5" t="s">
        <v>54</v>
      </c>
      <c r="I41" s="4">
        <v>3.72</v>
      </c>
      <c r="J41" s="5" t="s">
        <v>97</v>
      </c>
      <c r="K41" s="5" t="s">
        <v>286</v>
      </c>
      <c r="L41" s="5" t="s">
        <v>277</v>
      </c>
      <c r="M41" s="5" t="s">
        <v>300</v>
      </c>
      <c r="N41" s="5" t="s">
        <v>301</v>
      </c>
      <c r="O41" s="2"/>
      <c r="P41" s="1"/>
    </row>
    <row r="42" spans="1:16" ht="48">
      <c r="A42" s="4">
        <v>4.4455571622416111E-2</v>
      </c>
      <c r="B42" s="4">
        <v>3.3259175854401501</v>
      </c>
      <c r="C42" s="4">
        <v>20946.113739199998</v>
      </c>
      <c r="D42" s="4">
        <v>117.52</v>
      </c>
      <c r="E42" s="4">
        <v>17823446</v>
      </c>
      <c r="F42" s="4">
        <v>2.73</v>
      </c>
      <c r="G42" s="4">
        <v>4.7</v>
      </c>
      <c r="H42" s="5" t="s">
        <v>54</v>
      </c>
      <c r="I42" s="4">
        <v>4.28</v>
      </c>
      <c r="J42" s="5" t="s">
        <v>97</v>
      </c>
      <c r="K42" s="5" t="s">
        <v>286</v>
      </c>
      <c r="L42" s="5" t="s">
        <v>277</v>
      </c>
      <c r="M42" s="5" t="s">
        <v>302</v>
      </c>
      <c r="N42" s="5" t="s">
        <v>303</v>
      </c>
      <c r="O42" s="2"/>
      <c r="P42" s="1"/>
    </row>
    <row r="43" spans="1:16" ht="24">
      <c r="A43" s="4">
        <v>1.6442025490166169E-3</v>
      </c>
      <c r="B43" s="4">
        <v>0.20147675000000001</v>
      </c>
      <c r="C43" s="4">
        <v>774.69825142499997</v>
      </c>
      <c r="D43" s="4">
        <v>128.16999999999999</v>
      </c>
      <c r="E43" s="4">
        <v>604430.25</v>
      </c>
      <c r="F43" s="4">
        <v>0.6</v>
      </c>
      <c r="G43" s="4">
        <v>5.2</v>
      </c>
      <c r="H43" s="5" t="s">
        <v>54</v>
      </c>
      <c r="I43" s="4">
        <v>1.27</v>
      </c>
      <c r="J43" s="5" t="s">
        <v>263</v>
      </c>
      <c r="K43" s="5" t="s">
        <v>304</v>
      </c>
      <c r="L43" s="5" t="s">
        <v>277</v>
      </c>
      <c r="M43" s="5" t="s">
        <v>305</v>
      </c>
      <c r="N43" s="5" t="s">
        <v>306</v>
      </c>
      <c r="O43" s="2"/>
      <c r="P43" s="1"/>
    </row>
    <row r="44" spans="1:16" ht="24">
      <c r="A44" s="4">
        <v>2.7084767526187964E-2</v>
      </c>
      <c r="B44" s="4">
        <v>0.90143659461264802</v>
      </c>
      <c r="C44" s="4">
        <v>12761.518983984</v>
      </c>
      <c r="D44" s="4">
        <v>121.08</v>
      </c>
      <c r="E44" s="4">
        <v>10539741.48</v>
      </c>
      <c r="F44" s="4">
        <v>1.77</v>
      </c>
      <c r="G44" s="4">
        <v>4.8</v>
      </c>
      <c r="H44" s="5" t="s">
        <v>54</v>
      </c>
      <c r="I44" s="4">
        <v>3.41</v>
      </c>
      <c r="J44" s="5" t="s">
        <v>263</v>
      </c>
      <c r="K44" s="5" t="s">
        <v>304</v>
      </c>
      <c r="L44" s="5" t="s">
        <v>277</v>
      </c>
      <c r="M44" s="5" t="s">
        <v>307</v>
      </c>
      <c r="N44" s="5" t="s">
        <v>308</v>
      </c>
      <c r="O44" s="2"/>
      <c r="P44" s="1"/>
    </row>
    <row r="45" spans="1:16" ht="24">
      <c r="A45" s="4">
        <v>2.4131445912469685E-2</v>
      </c>
      <c r="B45" s="4">
        <v>1.10854156599715</v>
      </c>
      <c r="C45" s="4">
        <v>11370.003631199999</v>
      </c>
      <c r="D45" s="4">
        <v>116.07</v>
      </c>
      <c r="E45" s="4">
        <v>9795816</v>
      </c>
      <c r="F45" s="4">
        <v>3.18</v>
      </c>
      <c r="G45" s="4">
        <v>5.5</v>
      </c>
      <c r="H45" s="5" t="s">
        <v>54</v>
      </c>
      <c r="I45" s="4">
        <v>5.61</v>
      </c>
      <c r="J45" s="5" t="s">
        <v>263</v>
      </c>
      <c r="K45" s="5" t="s">
        <v>304</v>
      </c>
      <c r="L45" s="5" t="s">
        <v>277</v>
      </c>
      <c r="M45" s="5" t="s">
        <v>309</v>
      </c>
      <c r="N45" s="5" t="s">
        <v>310</v>
      </c>
      <c r="O45" s="2"/>
      <c r="P45" s="1"/>
    </row>
    <row r="46" spans="1:16" ht="24">
      <c r="A46" s="4">
        <v>2.7216786677680053E-3</v>
      </c>
      <c r="B46" s="4">
        <v>0.36392223425079201</v>
      </c>
      <c r="C46" s="4">
        <v>1282.372239431</v>
      </c>
      <c r="D46" s="4">
        <v>130.01</v>
      </c>
      <c r="E46" s="4">
        <v>986364.31</v>
      </c>
      <c r="F46" s="4">
        <v>2.64</v>
      </c>
      <c r="G46" s="4">
        <v>4.8499999999999996</v>
      </c>
      <c r="H46" s="5" t="s">
        <v>54</v>
      </c>
      <c r="I46" s="4">
        <v>3.61</v>
      </c>
      <c r="J46" s="5" t="s">
        <v>263</v>
      </c>
      <c r="K46" s="5" t="s">
        <v>311</v>
      </c>
      <c r="L46" s="5" t="s">
        <v>277</v>
      </c>
      <c r="M46" s="5" t="s">
        <v>312</v>
      </c>
      <c r="N46" s="5" t="s">
        <v>313</v>
      </c>
      <c r="O46" s="2"/>
      <c r="P46" s="1"/>
    </row>
    <row r="47" spans="1:16" ht="24">
      <c r="A47" s="4">
        <v>0.1355750843457619</v>
      </c>
      <c r="B47" s="4">
        <v>3.5817652910728199</v>
      </c>
      <c r="C47" s="4">
        <v>63878.8577735</v>
      </c>
      <c r="D47" s="4">
        <v>142.44999999999999</v>
      </c>
      <c r="E47" s="4">
        <v>44843003</v>
      </c>
      <c r="F47" s="4">
        <v>2.2999999999999998</v>
      </c>
      <c r="G47" s="4">
        <v>6.4</v>
      </c>
      <c r="H47" s="5" t="s">
        <v>54</v>
      </c>
      <c r="I47" s="4">
        <v>5.68</v>
      </c>
      <c r="J47" s="5" t="s">
        <v>97</v>
      </c>
      <c r="K47" s="5" t="s">
        <v>314</v>
      </c>
      <c r="L47" s="5" t="s">
        <v>226</v>
      </c>
      <c r="M47" s="5" t="s">
        <v>315</v>
      </c>
      <c r="N47" s="5" t="s">
        <v>316</v>
      </c>
      <c r="O47" s="2"/>
      <c r="P47" s="1"/>
    </row>
    <row r="48" spans="1:16" ht="24">
      <c r="A48" s="4">
        <v>4.0196581884539484E-3</v>
      </c>
      <c r="B48" s="4">
        <v>5.2002195132422999</v>
      </c>
      <c r="C48" s="4">
        <v>1893.9407263319999</v>
      </c>
      <c r="D48" s="4">
        <v>117.57</v>
      </c>
      <c r="E48" s="4">
        <v>1610904.76</v>
      </c>
      <c r="F48" s="4">
        <v>6.48</v>
      </c>
      <c r="G48" s="4">
        <v>6.9</v>
      </c>
      <c r="H48" s="5" t="s">
        <v>54</v>
      </c>
      <c r="I48" s="4">
        <v>1.27</v>
      </c>
      <c r="J48" s="5" t="s">
        <v>263</v>
      </c>
      <c r="K48" s="5" t="s">
        <v>317</v>
      </c>
      <c r="L48" s="5" t="s">
        <v>250</v>
      </c>
      <c r="M48" s="5" t="s">
        <v>318</v>
      </c>
      <c r="N48" s="5" t="s">
        <v>319</v>
      </c>
      <c r="O48" s="2"/>
      <c r="P48" s="1"/>
    </row>
    <row r="49" spans="1:16" ht="24">
      <c r="A49" s="4">
        <v>0.15311652125339759</v>
      </c>
      <c r="B49" s="4">
        <v>4.7027052449680697</v>
      </c>
      <c r="C49" s="4">
        <v>72143.849521600001</v>
      </c>
      <c r="D49" s="4">
        <v>133.72</v>
      </c>
      <c r="E49" s="4">
        <v>53951428</v>
      </c>
      <c r="F49" s="4">
        <v>3.52</v>
      </c>
      <c r="G49" s="4">
        <v>5.0999999999999996</v>
      </c>
      <c r="H49" s="5" t="s">
        <v>54</v>
      </c>
      <c r="I49" s="4">
        <v>7.06</v>
      </c>
      <c r="J49" s="5" t="s">
        <v>97</v>
      </c>
      <c r="K49" s="5" t="s">
        <v>320</v>
      </c>
      <c r="L49" s="5" t="s">
        <v>226</v>
      </c>
      <c r="M49" s="5" t="s">
        <v>321</v>
      </c>
      <c r="N49" s="5" t="s">
        <v>322</v>
      </c>
      <c r="O49" s="2"/>
      <c r="P49" s="1"/>
    </row>
    <row r="50" spans="1:16" ht="24">
      <c r="A50" s="4">
        <v>1.1575449777822024E-9</v>
      </c>
      <c r="B50" s="4">
        <v>3.8231666774566401E-8</v>
      </c>
      <c r="C50" s="4">
        <v>5.4540000000000003E-4</v>
      </c>
      <c r="D50" s="4">
        <v>121.2</v>
      </c>
      <c r="E50" s="4">
        <v>0.45</v>
      </c>
      <c r="F50" s="4">
        <v>6.38</v>
      </c>
      <c r="G50" s="4">
        <v>5</v>
      </c>
      <c r="H50" s="5" t="s">
        <v>54</v>
      </c>
      <c r="I50" s="4">
        <v>1.73</v>
      </c>
      <c r="J50" s="5" t="s">
        <v>263</v>
      </c>
      <c r="K50" s="5" t="s">
        <v>323</v>
      </c>
      <c r="L50" s="5" t="s">
        <v>297</v>
      </c>
      <c r="M50" s="5" t="s">
        <v>324</v>
      </c>
      <c r="N50" s="5" t="s">
        <v>325</v>
      </c>
      <c r="O50" s="2"/>
      <c r="P50" s="1"/>
    </row>
    <row r="51" spans="1:16" ht="24">
      <c r="A51" s="4">
        <v>9.322362057170526E-2</v>
      </c>
      <c r="B51" s="4">
        <v>3.9340403948248799</v>
      </c>
      <c r="C51" s="4">
        <v>43924.135679999999</v>
      </c>
      <c r="D51" s="4">
        <v>135.84</v>
      </c>
      <c r="E51" s="4">
        <v>32335200</v>
      </c>
      <c r="F51" s="4">
        <v>1.99</v>
      </c>
      <c r="G51" s="4">
        <v>4.5999999999999996</v>
      </c>
      <c r="H51" s="5" t="s">
        <v>54</v>
      </c>
      <c r="I51" s="4">
        <v>4.46</v>
      </c>
      <c r="J51" s="5" t="s">
        <v>249</v>
      </c>
      <c r="K51" s="5" t="s">
        <v>320</v>
      </c>
      <c r="L51" s="5" t="s">
        <v>297</v>
      </c>
      <c r="M51" s="5" t="s">
        <v>326</v>
      </c>
      <c r="N51" s="5" t="s">
        <v>327</v>
      </c>
      <c r="O51" s="2"/>
      <c r="P51" s="1"/>
    </row>
    <row r="52" spans="1:16" ht="24">
      <c r="A52" s="4">
        <v>5.1932329658786969E-2</v>
      </c>
      <c r="B52" s="4">
        <v>1.75236261460549</v>
      </c>
      <c r="C52" s="4">
        <v>24468.934805600002</v>
      </c>
      <c r="D52" s="4">
        <v>131.44</v>
      </c>
      <c r="E52" s="4">
        <v>18616049</v>
      </c>
      <c r="F52" s="4">
        <v>2.5499999999999998</v>
      </c>
      <c r="G52" s="4">
        <v>6.1</v>
      </c>
      <c r="H52" s="5" t="s">
        <v>54</v>
      </c>
      <c r="I52" s="4">
        <v>5.55</v>
      </c>
      <c r="J52" s="5" t="s">
        <v>249</v>
      </c>
      <c r="K52" s="5" t="s">
        <v>320</v>
      </c>
      <c r="L52" s="5" t="s">
        <v>297</v>
      </c>
      <c r="M52" s="5" t="s">
        <v>328</v>
      </c>
      <c r="N52" s="5" t="s">
        <v>329</v>
      </c>
      <c r="O52" s="2"/>
      <c r="P52" s="1"/>
    </row>
    <row r="53" spans="1:16" ht="24">
      <c r="A53" s="4">
        <v>1.1778983458586028E-2</v>
      </c>
      <c r="B53" s="4">
        <v>1.12931937066667</v>
      </c>
      <c r="C53" s="4">
        <v>5549.8988822199999</v>
      </c>
      <c r="D53" s="4">
        <v>131.05000000000001</v>
      </c>
      <c r="E53" s="4">
        <v>4234947.6399999997</v>
      </c>
      <c r="F53" s="4">
        <v>2.98</v>
      </c>
      <c r="G53" s="4">
        <v>4.5</v>
      </c>
      <c r="H53" s="5" t="s">
        <v>54</v>
      </c>
      <c r="I53" s="4">
        <v>6.32</v>
      </c>
      <c r="J53" s="5" t="s">
        <v>249</v>
      </c>
      <c r="K53" s="5" t="s">
        <v>320</v>
      </c>
      <c r="L53" s="5" t="s">
        <v>297</v>
      </c>
      <c r="M53" s="5" t="s">
        <v>330</v>
      </c>
      <c r="N53" s="5" t="s">
        <v>331</v>
      </c>
      <c r="O53" s="2"/>
      <c r="P53" s="1"/>
    </row>
    <row r="54" spans="1:16" ht="24">
      <c r="A54" s="4">
        <v>1.6498084614421302E-2</v>
      </c>
      <c r="B54" s="4">
        <v>0.95170230611915196</v>
      </c>
      <c r="C54" s="4">
        <v>7773.3958691999997</v>
      </c>
      <c r="D54" s="4">
        <v>61.23</v>
      </c>
      <c r="E54" s="4">
        <v>12695404</v>
      </c>
      <c r="F54" s="4">
        <v>34.36</v>
      </c>
      <c r="G54" s="4">
        <v>4.9000000000000004</v>
      </c>
      <c r="H54" s="5" t="s">
        <v>54</v>
      </c>
      <c r="I54" s="4">
        <v>2.36</v>
      </c>
      <c r="J54" s="5" t="s">
        <v>97</v>
      </c>
      <c r="K54" s="5" t="s">
        <v>332</v>
      </c>
      <c r="L54" s="5" t="s">
        <v>297</v>
      </c>
      <c r="M54" s="5" t="s">
        <v>333</v>
      </c>
      <c r="N54" s="5" t="s">
        <v>334</v>
      </c>
      <c r="O54" s="2"/>
      <c r="P54" s="1"/>
    </row>
    <row r="55" spans="1:16" ht="25.5">
      <c r="A55" s="9">
        <v>1.8909916992706188</v>
      </c>
      <c r="B55" s="10"/>
      <c r="C55" s="9">
        <v>890977.79574682598</v>
      </c>
      <c r="D55" s="10"/>
      <c r="E55" s="9">
        <v>701867544.5</v>
      </c>
      <c r="F55" s="9">
        <v>2.4336044511690189</v>
      </c>
      <c r="G55" s="10"/>
      <c r="H55" s="10"/>
      <c r="I55" s="9">
        <v>5.5805195506374758</v>
      </c>
      <c r="J55" s="10"/>
      <c r="K55" s="10"/>
      <c r="L55" s="10"/>
      <c r="M55" s="10"/>
      <c r="N55" s="11" t="s">
        <v>335</v>
      </c>
      <c r="O55" s="2"/>
      <c r="P55" s="1"/>
    </row>
    <row r="56" spans="1:16" ht="15.2" customHeight="1">
      <c r="A56" s="31" t="s">
        <v>336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"/>
      <c r="P56" s="1"/>
    </row>
    <row r="57" spans="1:16" ht="24">
      <c r="A57" s="4">
        <v>5.3785677585025055E-3</v>
      </c>
      <c r="B57" s="4">
        <v>0.10045153326845099</v>
      </c>
      <c r="C57" s="4">
        <v>2534.2175999999999</v>
      </c>
      <c r="D57" s="4">
        <v>114.36</v>
      </c>
      <c r="E57" s="4">
        <v>2216000</v>
      </c>
      <c r="F57" s="4">
        <v>2.83</v>
      </c>
      <c r="G57" s="4">
        <v>5.4</v>
      </c>
      <c r="H57" s="5" t="s">
        <v>54</v>
      </c>
      <c r="I57" s="4">
        <v>3.74</v>
      </c>
      <c r="J57" s="5" t="s">
        <v>97</v>
      </c>
      <c r="K57" s="5" t="s">
        <v>231</v>
      </c>
      <c r="L57" s="5" t="s">
        <v>226</v>
      </c>
      <c r="M57" s="5" t="s">
        <v>337</v>
      </c>
      <c r="N57" s="5" t="s">
        <v>338</v>
      </c>
      <c r="O57" s="2"/>
      <c r="P57" s="1"/>
    </row>
    <row r="58" spans="1:16" ht="36">
      <c r="A58" s="4">
        <v>1.8584259240933491E-2</v>
      </c>
      <c r="B58" s="4">
        <v>0.485373823529412</v>
      </c>
      <c r="C58" s="4">
        <v>8756.3379260000002</v>
      </c>
      <c r="D58" s="4">
        <v>106.12</v>
      </c>
      <c r="E58" s="4">
        <v>8251355</v>
      </c>
      <c r="F58" s="4">
        <v>1.4</v>
      </c>
      <c r="G58" s="4">
        <v>6.29</v>
      </c>
      <c r="H58" s="5" t="s">
        <v>54</v>
      </c>
      <c r="I58" s="4">
        <v>0.12</v>
      </c>
      <c r="J58" s="5" t="s">
        <v>97</v>
      </c>
      <c r="K58" s="5" t="s">
        <v>231</v>
      </c>
      <c r="L58" s="5" t="s">
        <v>226</v>
      </c>
      <c r="M58" s="5" t="s">
        <v>339</v>
      </c>
      <c r="N58" s="5" t="s">
        <v>340</v>
      </c>
      <c r="O58" s="2"/>
      <c r="P58" s="1"/>
    </row>
    <row r="59" spans="1:16" ht="36">
      <c r="A59" s="4">
        <v>9.1689277767078269E-3</v>
      </c>
      <c r="B59" s="4">
        <v>0.54523987285581499</v>
      </c>
      <c r="C59" s="4">
        <v>4320.12</v>
      </c>
      <c r="D59" s="4">
        <v>103.6</v>
      </c>
      <c r="E59" s="4">
        <v>4170000</v>
      </c>
      <c r="F59" s="4">
        <v>2.42</v>
      </c>
      <c r="G59" s="4">
        <v>3.6619999999999999</v>
      </c>
      <c r="H59" s="5" t="s">
        <v>54</v>
      </c>
      <c r="I59" s="4">
        <v>3.91</v>
      </c>
      <c r="J59" s="5" t="s">
        <v>97</v>
      </c>
      <c r="K59" s="5" t="s">
        <v>197</v>
      </c>
      <c r="L59" s="5" t="s">
        <v>226</v>
      </c>
      <c r="M59" s="5" t="s">
        <v>341</v>
      </c>
      <c r="N59" s="5" t="s">
        <v>342</v>
      </c>
      <c r="O59" s="2"/>
      <c r="P59" s="1"/>
    </row>
    <row r="60" spans="1:16" ht="24">
      <c r="A60" s="4">
        <v>3.6911361504793371E-3</v>
      </c>
      <c r="B60" s="4">
        <v>0.177927681074419</v>
      </c>
      <c r="C60" s="4">
        <v>1739.1511302900001</v>
      </c>
      <c r="D60" s="4">
        <v>108.15</v>
      </c>
      <c r="E60" s="4">
        <v>1608091.66</v>
      </c>
      <c r="F60" s="4">
        <v>2.4</v>
      </c>
      <c r="G60" s="4">
        <v>6.5</v>
      </c>
      <c r="H60" s="5" t="s">
        <v>54</v>
      </c>
      <c r="I60" s="4">
        <v>1.84</v>
      </c>
      <c r="J60" s="5" t="s">
        <v>97</v>
      </c>
      <c r="K60" s="5" t="s">
        <v>197</v>
      </c>
      <c r="L60" s="5" t="s">
        <v>274</v>
      </c>
      <c r="M60" s="5" t="s">
        <v>343</v>
      </c>
      <c r="N60" s="5" t="s">
        <v>344</v>
      </c>
      <c r="O60" s="2"/>
      <c r="P60" s="1"/>
    </row>
    <row r="61" spans="1:16" ht="24">
      <c r="A61" s="4">
        <v>5.0181723121572198E-3</v>
      </c>
      <c r="B61" s="4">
        <v>0.73929165001157104</v>
      </c>
      <c r="C61" s="4">
        <v>2364.4102229999999</v>
      </c>
      <c r="D61" s="4">
        <v>112.14</v>
      </c>
      <c r="E61" s="4">
        <v>2108445</v>
      </c>
      <c r="F61" s="4">
        <v>4.09</v>
      </c>
      <c r="G61" s="4">
        <v>6.74</v>
      </c>
      <c r="H61" s="5" t="s">
        <v>54</v>
      </c>
      <c r="I61" s="4">
        <v>4.07</v>
      </c>
      <c r="J61" s="5" t="s">
        <v>97</v>
      </c>
      <c r="K61" s="5" t="s">
        <v>197</v>
      </c>
      <c r="L61" s="5" t="s">
        <v>250</v>
      </c>
      <c r="M61" s="5" t="s">
        <v>345</v>
      </c>
      <c r="N61" s="5" t="s">
        <v>346</v>
      </c>
      <c r="O61" s="2"/>
      <c r="P61" s="1"/>
    </row>
    <row r="62" spans="1:16" ht="24">
      <c r="A62" s="4">
        <v>2.7970056006600009E-3</v>
      </c>
      <c r="B62" s="4">
        <v>4.1384766363745197E-2</v>
      </c>
      <c r="C62" s="4">
        <v>1317.864</v>
      </c>
      <c r="D62" s="4">
        <v>102.16</v>
      </c>
      <c r="E62" s="4">
        <v>1290000</v>
      </c>
      <c r="F62" s="4">
        <v>3.09</v>
      </c>
      <c r="G62" s="4">
        <v>3.7407599999999999</v>
      </c>
      <c r="H62" s="5" t="s">
        <v>54</v>
      </c>
      <c r="I62" s="4">
        <v>5.37</v>
      </c>
      <c r="J62" s="5" t="s">
        <v>97</v>
      </c>
      <c r="K62" s="5" t="s">
        <v>197</v>
      </c>
      <c r="L62" s="5" t="s">
        <v>297</v>
      </c>
      <c r="M62" s="5" t="s">
        <v>347</v>
      </c>
      <c r="N62" s="5" t="s">
        <v>348</v>
      </c>
      <c r="O62" s="2"/>
      <c r="P62" s="1"/>
    </row>
    <row r="63" spans="1:16" ht="24">
      <c r="A63" s="4">
        <v>6.6493003358605966E-3</v>
      </c>
      <c r="B63" s="4">
        <v>4.9106651674504196</v>
      </c>
      <c r="C63" s="4">
        <v>3132.94815561</v>
      </c>
      <c r="D63" s="4">
        <v>103.74</v>
      </c>
      <c r="E63" s="4">
        <v>3020000.15</v>
      </c>
      <c r="F63" s="4">
        <v>2.65</v>
      </c>
      <c r="G63" s="4">
        <v>7.6</v>
      </c>
      <c r="H63" s="5" t="s">
        <v>54</v>
      </c>
      <c r="I63" s="4">
        <v>0.71</v>
      </c>
      <c r="J63" s="5" t="s">
        <v>97</v>
      </c>
      <c r="K63" s="5" t="s">
        <v>286</v>
      </c>
      <c r="L63" s="5" t="s">
        <v>297</v>
      </c>
      <c r="M63" s="5" t="s">
        <v>349</v>
      </c>
      <c r="N63" s="5" t="s">
        <v>350</v>
      </c>
      <c r="O63" s="2"/>
      <c r="P63" s="1"/>
    </row>
    <row r="64" spans="1:16" ht="48">
      <c r="A64" s="4">
        <v>1.1564849125661678E-2</v>
      </c>
      <c r="B64" s="4">
        <v>1.4623760093843501</v>
      </c>
      <c r="C64" s="4">
        <v>5449.0052949999999</v>
      </c>
      <c r="D64" s="4">
        <v>91.1</v>
      </c>
      <c r="E64" s="4">
        <v>5981345</v>
      </c>
      <c r="F64" s="4">
        <v>3.92</v>
      </c>
      <c r="G64" s="4">
        <v>2.4430800000000001</v>
      </c>
      <c r="H64" s="5" t="s">
        <v>54</v>
      </c>
      <c r="I64" s="4">
        <v>4.8499999999999996</v>
      </c>
      <c r="J64" s="5" t="s">
        <v>97</v>
      </c>
      <c r="K64" s="5" t="s">
        <v>286</v>
      </c>
      <c r="L64" s="5" t="s">
        <v>277</v>
      </c>
      <c r="M64" s="5" t="s">
        <v>351</v>
      </c>
      <c r="N64" s="5" t="s">
        <v>352</v>
      </c>
      <c r="O64" s="2"/>
      <c r="P64" s="1"/>
    </row>
    <row r="65" spans="1:16" ht="48">
      <c r="A65" s="4">
        <v>3.1037695820446645E-2</v>
      </c>
      <c r="B65" s="4">
        <v>0.83300466473047596</v>
      </c>
      <c r="C65" s="4">
        <v>14624.018613</v>
      </c>
      <c r="D65" s="4">
        <v>118.15</v>
      </c>
      <c r="E65" s="4">
        <v>12377502</v>
      </c>
      <c r="F65" s="4">
        <v>3.22</v>
      </c>
      <c r="G65" s="4">
        <v>8.5</v>
      </c>
      <c r="H65" s="5" t="s">
        <v>54</v>
      </c>
      <c r="I65" s="4">
        <v>2.94</v>
      </c>
      <c r="J65" s="5" t="s">
        <v>249</v>
      </c>
      <c r="K65" s="5" t="s">
        <v>320</v>
      </c>
      <c r="L65" s="5" t="s">
        <v>297</v>
      </c>
      <c r="M65" s="5" t="s">
        <v>353</v>
      </c>
      <c r="N65" s="5" t="s">
        <v>354</v>
      </c>
      <c r="O65" s="2"/>
      <c r="P65" s="1"/>
    </row>
    <row r="66" spans="1:16" ht="24">
      <c r="A66" s="4">
        <v>1.6003823373929894E-3</v>
      </c>
      <c r="B66" s="4">
        <v>0.146696052819968</v>
      </c>
      <c r="C66" s="4">
        <v>754.05150000000003</v>
      </c>
      <c r="D66" s="4">
        <v>122.61</v>
      </c>
      <c r="E66" s="4">
        <v>615000</v>
      </c>
      <c r="F66" s="4">
        <v>3.97</v>
      </c>
      <c r="G66" s="4">
        <v>8.5</v>
      </c>
      <c r="H66" s="5" t="s">
        <v>54</v>
      </c>
      <c r="I66" s="4">
        <v>4.1900000000000004</v>
      </c>
      <c r="J66" s="5" t="s">
        <v>249</v>
      </c>
      <c r="K66" s="5" t="s">
        <v>320</v>
      </c>
      <c r="L66" s="5" t="s">
        <v>297</v>
      </c>
      <c r="M66" s="5" t="s">
        <v>355</v>
      </c>
      <c r="N66" s="5" t="s">
        <v>356</v>
      </c>
      <c r="O66" s="2"/>
      <c r="P66" s="1"/>
    </row>
    <row r="67" spans="1:16" ht="25.5">
      <c r="A67" s="9">
        <v>9.549029645880229E-2</v>
      </c>
      <c r="B67" s="10"/>
      <c r="C67" s="9">
        <v>44992.1244429</v>
      </c>
      <c r="D67" s="10"/>
      <c r="E67" s="9">
        <v>41637738.810000002</v>
      </c>
      <c r="F67" s="9">
        <v>2.8348814137163991</v>
      </c>
      <c r="G67" s="10"/>
      <c r="H67" s="10"/>
      <c r="I67" s="9">
        <v>2.7144012831825495</v>
      </c>
      <c r="J67" s="10"/>
      <c r="K67" s="10"/>
      <c r="L67" s="10"/>
      <c r="M67" s="10"/>
      <c r="N67" s="11" t="s">
        <v>357</v>
      </c>
      <c r="O67" s="2"/>
      <c r="P67" s="1"/>
    </row>
    <row r="68" spans="1:16" ht="15.2" customHeight="1">
      <c r="A68" s="31" t="s">
        <v>358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"/>
      <c r="P68" s="1"/>
    </row>
    <row r="69" spans="1:16" ht="24">
      <c r="A69" s="4">
        <v>2.7224855208971166E-2</v>
      </c>
      <c r="B69" s="4">
        <v>7.2754338516686197</v>
      </c>
      <c r="C69" s="4">
        <v>12827.524040942</v>
      </c>
      <c r="D69" s="4">
        <v>82.11</v>
      </c>
      <c r="E69" s="4">
        <v>15909091.529999999</v>
      </c>
      <c r="F69" s="4">
        <v>2.38</v>
      </c>
      <c r="G69" s="4">
        <v>6.5</v>
      </c>
      <c r="H69" s="5" t="s">
        <v>54</v>
      </c>
      <c r="I69" s="4">
        <v>2.4</v>
      </c>
      <c r="J69" s="5" t="s">
        <v>249</v>
      </c>
      <c r="K69" s="5" t="s">
        <v>286</v>
      </c>
      <c r="L69" s="5" t="s">
        <v>277</v>
      </c>
      <c r="M69" s="5" t="s">
        <v>359</v>
      </c>
      <c r="N69" s="5" t="s">
        <v>360</v>
      </c>
      <c r="O69" s="2"/>
      <c r="P69" s="1"/>
    </row>
    <row r="70" spans="1:16" ht="24">
      <c r="A70" s="4">
        <v>1.5615127736312094E-2</v>
      </c>
      <c r="B70" s="4">
        <v>2.53509575521909</v>
      </c>
      <c r="C70" s="4">
        <v>7357.3734333000002</v>
      </c>
      <c r="D70" s="4">
        <v>84.59</v>
      </c>
      <c r="E70" s="4">
        <v>8697687</v>
      </c>
      <c r="F70" s="4">
        <v>3.01</v>
      </c>
      <c r="G70" s="4">
        <v>3.6150600000000002</v>
      </c>
      <c r="H70" s="5" t="s">
        <v>54</v>
      </c>
      <c r="I70" s="4">
        <v>2.4300000000000002</v>
      </c>
      <c r="J70" s="5" t="s">
        <v>249</v>
      </c>
      <c r="K70" s="5" t="s">
        <v>286</v>
      </c>
      <c r="L70" s="5" t="s">
        <v>277</v>
      </c>
      <c r="M70" s="5" t="s">
        <v>361</v>
      </c>
      <c r="N70" s="5" t="s">
        <v>362</v>
      </c>
      <c r="O70" s="2"/>
      <c r="P70" s="1"/>
    </row>
    <row r="71" spans="1:16" ht="25.5">
      <c r="A71" s="9">
        <v>4.283998294528326E-2</v>
      </c>
      <c r="B71" s="10"/>
      <c r="C71" s="9">
        <v>20184.897474242</v>
      </c>
      <c r="D71" s="10"/>
      <c r="E71" s="9">
        <v>24606778.530000001</v>
      </c>
      <c r="F71" s="9">
        <v>2.6096343228343826</v>
      </c>
      <c r="G71" s="10"/>
      <c r="H71" s="10"/>
      <c r="I71" s="9">
        <v>2.4109349677540184</v>
      </c>
      <c r="J71" s="10"/>
      <c r="K71" s="10"/>
      <c r="L71" s="10"/>
      <c r="M71" s="10"/>
      <c r="N71" s="11" t="s">
        <v>363</v>
      </c>
      <c r="O71" s="2"/>
      <c r="P71" s="1"/>
    </row>
    <row r="72" spans="1:16" ht="15.2" customHeight="1">
      <c r="A72" s="31" t="s">
        <v>364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2"/>
      <c r="P72" s="1"/>
    </row>
    <row r="73" spans="1:16">
      <c r="A73" s="4">
        <v>2.1223780304037449E-11</v>
      </c>
      <c r="B73" s="4">
        <v>0</v>
      </c>
      <c r="C73" s="4">
        <v>1.0000000000000001E-5</v>
      </c>
      <c r="D73" s="4">
        <v>0</v>
      </c>
      <c r="E73" s="4">
        <v>0</v>
      </c>
      <c r="F73" s="4">
        <v>0</v>
      </c>
      <c r="G73" s="4">
        <v>0</v>
      </c>
      <c r="H73" s="5" t="s">
        <v>56</v>
      </c>
      <c r="I73" s="4">
        <v>0</v>
      </c>
      <c r="J73" s="5"/>
      <c r="K73" s="5" t="s">
        <v>56</v>
      </c>
      <c r="L73" s="5" t="s">
        <v>56</v>
      </c>
      <c r="M73" s="5" t="s">
        <v>56</v>
      </c>
      <c r="N73" s="5" t="s">
        <v>56</v>
      </c>
      <c r="O73" s="2"/>
      <c r="P73" s="1"/>
    </row>
    <row r="74" spans="1:16" ht="38.25">
      <c r="A74" s="9">
        <v>2.1223780304037449E-11</v>
      </c>
      <c r="B74" s="10"/>
      <c r="C74" s="9">
        <v>1.0000000000000001E-5</v>
      </c>
      <c r="D74" s="10"/>
      <c r="E74" s="9">
        <v>0</v>
      </c>
      <c r="F74" s="9">
        <v>0</v>
      </c>
      <c r="G74" s="10"/>
      <c r="H74" s="10"/>
      <c r="I74" s="9">
        <v>0</v>
      </c>
      <c r="J74" s="10"/>
      <c r="K74" s="10"/>
      <c r="L74" s="10"/>
      <c r="M74" s="10"/>
      <c r="N74" s="11" t="s">
        <v>365</v>
      </c>
      <c r="O74" s="2"/>
      <c r="P74" s="1"/>
    </row>
    <row r="75" spans="1:16">
      <c r="A75" s="9">
        <v>2.0293219786959282</v>
      </c>
      <c r="B75" s="10"/>
      <c r="C75" s="9">
        <v>956154.81767396803</v>
      </c>
      <c r="D75" s="10"/>
      <c r="E75" s="9">
        <v>768112061.84000003</v>
      </c>
      <c r="F75" s="9">
        <v>2.4562027245063831</v>
      </c>
      <c r="G75" s="10"/>
      <c r="H75" s="10"/>
      <c r="I75" s="9">
        <v>5.3787420914975561</v>
      </c>
      <c r="J75" s="10"/>
      <c r="K75" s="10"/>
      <c r="L75" s="10"/>
      <c r="M75" s="10"/>
      <c r="N75" s="11" t="s">
        <v>129</v>
      </c>
      <c r="O75" s="2"/>
      <c r="P75" s="1"/>
    </row>
    <row r="76" spans="1:16" ht="15.2" customHeight="1">
      <c r="A76" s="31" t="s">
        <v>130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2"/>
      <c r="P76" s="1"/>
    </row>
    <row r="77" spans="1:16" ht="15.2" customHeight="1">
      <c r="A77" s="31" t="s">
        <v>219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2"/>
      <c r="P77" s="1"/>
    </row>
    <row r="78" spans="1:16" ht="36">
      <c r="A78" s="4">
        <v>9.5790767363085547E-2</v>
      </c>
      <c r="B78" s="4">
        <v>3.9</v>
      </c>
      <c r="C78" s="4">
        <v>45133.697197602</v>
      </c>
      <c r="D78" s="4">
        <v>106.621917</v>
      </c>
      <c r="E78" s="4">
        <v>42330600</v>
      </c>
      <c r="F78" s="4">
        <v>7.17</v>
      </c>
      <c r="G78" s="4">
        <v>7.75</v>
      </c>
      <c r="H78" s="5" t="s">
        <v>37</v>
      </c>
      <c r="I78" s="4">
        <v>9.1</v>
      </c>
      <c r="J78" s="5" t="s">
        <v>249</v>
      </c>
      <c r="K78" s="5" t="s">
        <v>314</v>
      </c>
      <c r="L78" s="5" t="s">
        <v>250</v>
      </c>
      <c r="M78" s="5" t="s">
        <v>366</v>
      </c>
      <c r="N78" s="5" t="s">
        <v>367</v>
      </c>
      <c r="O78" s="2"/>
      <c r="P78" s="1"/>
    </row>
    <row r="79" spans="1:16" ht="48">
      <c r="A79" s="4">
        <v>0.12467716849401886</v>
      </c>
      <c r="B79" s="4">
        <v>3.2</v>
      </c>
      <c r="C79" s="4">
        <v>58744.091160000004</v>
      </c>
      <c r="D79" s="4">
        <v>101.478875</v>
      </c>
      <c r="E79" s="4">
        <v>57888000</v>
      </c>
      <c r="F79" s="4">
        <v>6.8</v>
      </c>
      <c r="G79" s="4">
        <v>6.875</v>
      </c>
      <c r="H79" s="5" t="s">
        <v>37</v>
      </c>
      <c r="I79" s="4">
        <v>7.39</v>
      </c>
      <c r="J79" s="5" t="s">
        <v>249</v>
      </c>
      <c r="K79" s="5" t="s">
        <v>314</v>
      </c>
      <c r="L79" s="5" t="s">
        <v>250</v>
      </c>
      <c r="M79" s="5" t="s">
        <v>368</v>
      </c>
      <c r="N79" s="5" t="s">
        <v>369</v>
      </c>
      <c r="O79" s="2"/>
      <c r="P79" s="1"/>
    </row>
    <row r="80" spans="1:16" ht="48">
      <c r="A80" s="4">
        <v>2.1938928618089042E-2</v>
      </c>
      <c r="B80" s="4">
        <v>2.2759999999999998</v>
      </c>
      <c r="C80" s="4">
        <v>10336.956142499999</v>
      </c>
      <c r="D80" s="4">
        <v>100.425</v>
      </c>
      <c r="E80" s="4">
        <v>10293210</v>
      </c>
      <c r="F80" s="4">
        <v>8.25</v>
      </c>
      <c r="G80" s="4">
        <v>8.1</v>
      </c>
      <c r="H80" s="5" t="s">
        <v>37</v>
      </c>
      <c r="I80" s="4">
        <v>12.81</v>
      </c>
      <c r="J80" s="5" t="s">
        <v>249</v>
      </c>
      <c r="K80" s="5" t="s">
        <v>314</v>
      </c>
      <c r="L80" s="5" t="s">
        <v>250</v>
      </c>
      <c r="M80" s="5" t="s">
        <v>370</v>
      </c>
      <c r="N80" s="5" t="s">
        <v>371</v>
      </c>
      <c r="O80" s="2"/>
      <c r="P80" s="1"/>
    </row>
    <row r="81" spans="1:16" ht="36">
      <c r="A81" s="4">
        <v>4.7010671123085525E-2</v>
      </c>
      <c r="B81" s="4">
        <v>1</v>
      </c>
      <c r="C81" s="4">
        <v>22149.998939699999</v>
      </c>
      <c r="D81" s="4">
        <v>122.443333</v>
      </c>
      <c r="E81" s="4">
        <v>18090000</v>
      </c>
      <c r="F81" s="4">
        <v>6.02</v>
      </c>
      <c r="G81" s="4">
        <v>9.375</v>
      </c>
      <c r="H81" s="5" t="s">
        <v>37</v>
      </c>
      <c r="I81" s="4">
        <v>5.03</v>
      </c>
      <c r="J81" s="5" t="s">
        <v>249</v>
      </c>
      <c r="K81" s="5" t="s">
        <v>314</v>
      </c>
      <c r="L81" s="5" t="s">
        <v>250</v>
      </c>
      <c r="M81" s="5" t="s">
        <v>372</v>
      </c>
      <c r="N81" s="5" t="s">
        <v>373</v>
      </c>
      <c r="O81" s="2"/>
      <c r="P81" s="1"/>
    </row>
    <row r="82" spans="1:16" ht="36">
      <c r="A82" s="4">
        <v>6.120397012062867E-2</v>
      </c>
      <c r="B82" s="4">
        <v>5.6</v>
      </c>
      <c r="C82" s="4">
        <v>28837.4499</v>
      </c>
      <c r="D82" s="4">
        <v>411.96357</v>
      </c>
      <c r="E82" s="4">
        <v>25326000</v>
      </c>
      <c r="F82" s="4">
        <v>5.4</v>
      </c>
      <c r="G82" s="4">
        <v>7.7</v>
      </c>
      <c r="H82" s="5" t="s">
        <v>37</v>
      </c>
      <c r="I82" s="4">
        <v>4.18</v>
      </c>
      <c r="J82" s="5" t="s">
        <v>249</v>
      </c>
      <c r="K82" s="5" t="s">
        <v>314</v>
      </c>
      <c r="L82" s="5" t="s">
        <v>250</v>
      </c>
      <c r="M82" s="5" t="s">
        <v>374</v>
      </c>
      <c r="N82" s="5" t="s">
        <v>375</v>
      </c>
      <c r="O82" s="2"/>
      <c r="P82" s="1"/>
    </row>
    <row r="83" spans="1:16" ht="25.5">
      <c r="A83" s="9">
        <v>0.35062150571890766</v>
      </c>
      <c r="B83" s="10"/>
      <c r="C83" s="9">
        <v>165202.193339802</v>
      </c>
      <c r="D83" s="10"/>
      <c r="E83" s="9">
        <v>153927810</v>
      </c>
      <c r="F83" s="9">
        <v>6.6428509081000593</v>
      </c>
      <c r="G83" s="10"/>
      <c r="H83" s="10"/>
      <c r="I83" s="9">
        <v>7.3195573082827901</v>
      </c>
      <c r="J83" s="10"/>
      <c r="K83" s="10"/>
      <c r="L83" s="10"/>
      <c r="M83" s="10"/>
      <c r="N83" s="11" t="s">
        <v>220</v>
      </c>
      <c r="O83" s="2"/>
      <c r="P83" s="1"/>
    </row>
    <row r="84" spans="1:16" ht="15.2" customHeight="1">
      <c r="A84" s="31" t="s">
        <v>221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2"/>
      <c r="P84" s="1"/>
    </row>
    <row r="85" spans="1:16" ht="48">
      <c r="A85" s="4">
        <v>6.658682776279564E-3</v>
      </c>
      <c r="B85" s="4">
        <v>0</v>
      </c>
      <c r="C85" s="4">
        <v>3137.36887627548</v>
      </c>
      <c r="D85" s="4">
        <v>106.341466</v>
      </c>
      <c r="E85" s="4">
        <v>2950278</v>
      </c>
      <c r="F85" s="4">
        <v>8.6342883311510104</v>
      </c>
      <c r="G85" s="4">
        <v>9.5</v>
      </c>
      <c r="H85" s="5" t="s">
        <v>36</v>
      </c>
      <c r="I85" s="4">
        <v>0.3534245585820035</v>
      </c>
      <c r="J85" s="5" t="s">
        <v>196</v>
      </c>
      <c r="K85" s="5" t="s">
        <v>376</v>
      </c>
      <c r="L85" s="5" t="s">
        <v>226</v>
      </c>
      <c r="M85" s="5" t="s">
        <v>377</v>
      </c>
      <c r="N85" s="5" t="s">
        <v>378</v>
      </c>
      <c r="O85" s="2"/>
      <c r="P85" s="1"/>
    </row>
    <row r="86" spans="1:16" ht="36">
      <c r="A86" s="4">
        <v>6.3025222891976793E-3</v>
      </c>
      <c r="B86" s="4">
        <v>1.02857142857143</v>
      </c>
      <c r="C86" s="4">
        <v>2969.5568833224002</v>
      </c>
      <c r="D86" s="4">
        <v>100.094274</v>
      </c>
      <c r="E86" s="4">
        <v>2966760</v>
      </c>
      <c r="F86" s="4">
        <v>8.8855336014032407</v>
      </c>
      <c r="G86" s="4">
        <v>7.5</v>
      </c>
      <c r="H86" s="5" t="s">
        <v>36</v>
      </c>
      <c r="I86" s="4">
        <v>1.6280246212806395</v>
      </c>
      <c r="J86" s="5" t="s">
        <v>196</v>
      </c>
      <c r="K86" s="5" t="s">
        <v>376</v>
      </c>
      <c r="L86" s="5" t="s">
        <v>226</v>
      </c>
      <c r="M86" s="5" t="s">
        <v>379</v>
      </c>
      <c r="N86" s="5" t="s">
        <v>380</v>
      </c>
      <c r="O86" s="2"/>
      <c r="P86" s="1"/>
    </row>
    <row r="87" spans="1:16" ht="36">
      <c r="A87" s="4">
        <v>1.1687707647395504E-2</v>
      </c>
      <c r="B87" s="4">
        <v>0</v>
      </c>
      <c r="C87" s="4">
        <v>5506.8924950999999</v>
      </c>
      <c r="D87" s="4">
        <v>121.76655599999999</v>
      </c>
      <c r="E87" s="4">
        <v>4522500</v>
      </c>
      <c r="F87" s="4">
        <v>2.81</v>
      </c>
      <c r="G87" s="4">
        <v>6.5</v>
      </c>
      <c r="H87" s="5" t="s">
        <v>37</v>
      </c>
      <c r="I87" s="4">
        <v>4.74</v>
      </c>
      <c r="J87" s="5" t="s">
        <v>196</v>
      </c>
      <c r="K87" s="5" t="s">
        <v>197</v>
      </c>
      <c r="L87" s="5" t="s">
        <v>381</v>
      </c>
      <c r="M87" s="5" t="s">
        <v>382</v>
      </c>
      <c r="N87" s="5" t="s">
        <v>383</v>
      </c>
      <c r="O87" s="2"/>
      <c r="P87" s="1"/>
    </row>
    <row r="88" spans="1:16" ht="36">
      <c r="A88" s="4">
        <v>1.4117169526437975E-2</v>
      </c>
      <c r="B88" s="4">
        <v>0</v>
      </c>
      <c r="C88" s="4">
        <v>6651.5810681249995</v>
      </c>
      <c r="D88" s="4">
        <v>380.09034674999998</v>
      </c>
      <c r="E88" s="4">
        <v>6331500</v>
      </c>
      <c r="F88" s="4">
        <v>5.46</v>
      </c>
      <c r="G88" s="4">
        <v>5.625</v>
      </c>
      <c r="H88" s="5" t="s">
        <v>37</v>
      </c>
      <c r="I88" s="4">
        <v>12.81</v>
      </c>
      <c r="J88" s="5" t="s">
        <v>93</v>
      </c>
      <c r="K88" s="5" t="s">
        <v>304</v>
      </c>
      <c r="L88" s="5" t="s">
        <v>226</v>
      </c>
      <c r="M88" s="5" t="s">
        <v>384</v>
      </c>
      <c r="N88" s="5" t="s">
        <v>385</v>
      </c>
      <c r="O88" s="2"/>
      <c r="P88" s="1"/>
    </row>
    <row r="89" spans="1:16" ht="24">
      <c r="A89" s="4">
        <v>1.1732167526224529E-2</v>
      </c>
      <c r="B89" s="4">
        <v>0</v>
      </c>
      <c r="C89" s="4">
        <v>5527.8406382639996</v>
      </c>
      <c r="D89" s="4">
        <v>117.12271200000001</v>
      </c>
      <c r="E89" s="4">
        <v>4719700</v>
      </c>
      <c r="F89" s="4">
        <v>3.20812482225895</v>
      </c>
      <c r="G89" s="4">
        <v>4.875</v>
      </c>
      <c r="H89" s="5" t="s">
        <v>38</v>
      </c>
      <c r="I89" s="4">
        <v>9.3810665244336207</v>
      </c>
      <c r="J89" s="5" t="s">
        <v>196</v>
      </c>
      <c r="K89" s="5" t="s">
        <v>314</v>
      </c>
      <c r="L89" s="5" t="s">
        <v>381</v>
      </c>
      <c r="M89" s="5" t="s">
        <v>386</v>
      </c>
      <c r="N89" s="5" t="s">
        <v>387</v>
      </c>
      <c r="O89" s="2"/>
      <c r="P89" s="1"/>
    </row>
    <row r="90" spans="1:16" ht="36">
      <c r="A90" s="4">
        <v>3.8086993984963374E-2</v>
      </c>
      <c r="B90" s="4">
        <v>0</v>
      </c>
      <c r="C90" s="4">
        <v>17945.433584099999</v>
      </c>
      <c r="D90" s="4">
        <v>99.200849000000005</v>
      </c>
      <c r="E90" s="4">
        <v>18090000</v>
      </c>
      <c r="F90" s="4">
        <v>1.21</v>
      </c>
      <c r="G90" s="4">
        <v>0.89685000000000004</v>
      </c>
      <c r="H90" s="5" t="s">
        <v>37</v>
      </c>
      <c r="I90" s="4">
        <v>2.89</v>
      </c>
      <c r="J90" s="5" t="s">
        <v>93</v>
      </c>
      <c r="K90" s="5" t="s">
        <v>317</v>
      </c>
      <c r="L90" s="5" t="s">
        <v>226</v>
      </c>
      <c r="M90" s="5" t="s">
        <v>388</v>
      </c>
      <c r="N90" s="5" t="s">
        <v>389</v>
      </c>
      <c r="O90" s="2"/>
      <c r="P90" s="1"/>
    </row>
    <row r="91" spans="1:16" ht="48">
      <c r="A91" s="4">
        <v>1.5833592813801839E-2</v>
      </c>
      <c r="B91" s="4">
        <v>0</v>
      </c>
      <c r="C91" s="4">
        <v>7460.3075356890004</v>
      </c>
      <c r="D91" s="4">
        <v>111.459333</v>
      </c>
      <c r="E91" s="4">
        <v>6693300</v>
      </c>
      <c r="F91" s="4">
        <v>4.9000000000000004</v>
      </c>
      <c r="G91" s="4">
        <v>8</v>
      </c>
      <c r="H91" s="5" t="s">
        <v>37</v>
      </c>
      <c r="I91" s="4">
        <v>2.88</v>
      </c>
      <c r="J91" s="5" t="s">
        <v>93</v>
      </c>
      <c r="K91" s="5" t="s">
        <v>317</v>
      </c>
      <c r="L91" s="5" t="s">
        <v>226</v>
      </c>
      <c r="M91" s="5" t="s">
        <v>390</v>
      </c>
      <c r="N91" s="5" t="s">
        <v>391</v>
      </c>
      <c r="O91" s="2"/>
      <c r="P91" s="1"/>
    </row>
    <row r="92" spans="1:16" ht="36">
      <c r="A92" s="4">
        <v>8.399008714082877E-2</v>
      </c>
      <c r="B92" s="4">
        <v>0</v>
      </c>
      <c r="C92" s="4">
        <v>39573.57546</v>
      </c>
      <c r="D92" s="4">
        <v>128.68199999999999</v>
      </c>
      <c r="E92" s="4">
        <v>30753000</v>
      </c>
      <c r="F92" s="4">
        <v>5.42</v>
      </c>
      <c r="G92" s="4">
        <v>11</v>
      </c>
      <c r="H92" s="5" t="s">
        <v>37</v>
      </c>
      <c r="I92" s="4">
        <v>4.74</v>
      </c>
      <c r="J92" s="5" t="s">
        <v>93</v>
      </c>
      <c r="K92" s="5" t="s">
        <v>317</v>
      </c>
      <c r="L92" s="5" t="s">
        <v>226</v>
      </c>
      <c r="M92" s="5" t="s">
        <v>392</v>
      </c>
      <c r="N92" s="5" t="s">
        <v>393</v>
      </c>
      <c r="O92" s="2"/>
      <c r="P92" s="1"/>
    </row>
    <row r="93" spans="1:16" ht="36">
      <c r="A93" s="4">
        <v>3.957051778881699E-2</v>
      </c>
      <c r="B93" s="4">
        <v>0</v>
      </c>
      <c r="C93" s="4">
        <v>18644.424896016</v>
      </c>
      <c r="D93" s="4">
        <v>112.026972</v>
      </c>
      <c r="E93" s="4">
        <v>16642800</v>
      </c>
      <c r="F93" s="4">
        <v>3.18</v>
      </c>
      <c r="G93" s="4">
        <v>5.65</v>
      </c>
      <c r="H93" s="5" t="s">
        <v>37</v>
      </c>
      <c r="I93" s="4">
        <v>4.3</v>
      </c>
      <c r="J93" s="5" t="s">
        <v>93</v>
      </c>
      <c r="K93" s="5" t="s">
        <v>323</v>
      </c>
      <c r="L93" s="5" t="s">
        <v>226</v>
      </c>
      <c r="M93" s="5" t="s">
        <v>394</v>
      </c>
      <c r="N93" s="5" t="s">
        <v>395</v>
      </c>
      <c r="O93" s="2"/>
      <c r="P93" s="1"/>
    </row>
    <row r="94" spans="1:16" ht="36">
      <c r="A94" s="4">
        <v>1.7694578361266911E-2</v>
      </c>
      <c r="B94" s="4">
        <v>0</v>
      </c>
      <c r="C94" s="4">
        <v>8337.1473449999994</v>
      </c>
      <c r="D94" s="4">
        <v>115.217625</v>
      </c>
      <c r="E94" s="4">
        <v>7236000</v>
      </c>
      <c r="F94" s="4">
        <v>2.94</v>
      </c>
      <c r="G94" s="4">
        <v>6.125</v>
      </c>
      <c r="H94" s="5" t="s">
        <v>37</v>
      </c>
      <c r="I94" s="4">
        <v>4.3099999999999996</v>
      </c>
      <c r="J94" s="5" t="s">
        <v>93</v>
      </c>
      <c r="K94" s="5" t="s">
        <v>323</v>
      </c>
      <c r="L94" s="5" t="s">
        <v>226</v>
      </c>
      <c r="M94" s="5" t="s">
        <v>396</v>
      </c>
      <c r="N94" s="5" t="s">
        <v>397</v>
      </c>
      <c r="O94" s="2"/>
      <c r="P94" s="1"/>
    </row>
    <row r="95" spans="1:16" ht="25.5">
      <c r="A95" s="9">
        <v>0.24567401985521312</v>
      </c>
      <c r="B95" s="10"/>
      <c r="C95" s="9">
        <v>115754.12878189188</v>
      </c>
      <c r="D95" s="10"/>
      <c r="E95" s="9">
        <v>100905838</v>
      </c>
      <c r="F95" s="9">
        <v>4.1429173906820473</v>
      </c>
      <c r="G95" s="10"/>
      <c r="H95" s="10"/>
      <c r="I95" s="9">
        <v>4.7181096164970189</v>
      </c>
      <c r="J95" s="10"/>
      <c r="K95" s="10"/>
      <c r="L95" s="10"/>
      <c r="M95" s="10"/>
      <c r="N95" s="11" t="s">
        <v>222</v>
      </c>
      <c r="O95" s="2"/>
      <c r="P95" s="1"/>
    </row>
    <row r="96" spans="1:16">
      <c r="A96" s="9">
        <v>0.5962955255741208</v>
      </c>
      <c r="B96" s="10"/>
      <c r="C96" s="9">
        <v>280956.32212169387</v>
      </c>
      <c r="D96" s="10"/>
      <c r="E96" s="9">
        <v>254833648</v>
      </c>
      <c r="F96" s="9">
        <v>5.6128771949759573</v>
      </c>
      <c r="G96" s="10"/>
      <c r="H96" s="10"/>
      <c r="I96" s="9">
        <v>6.2477597104914357</v>
      </c>
      <c r="J96" s="10"/>
      <c r="K96" s="10"/>
      <c r="L96" s="10"/>
      <c r="M96" s="10"/>
      <c r="N96" s="11" t="s">
        <v>135</v>
      </c>
      <c r="O96" s="2"/>
      <c r="P96" s="1"/>
    </row>
    <row r="97" spans="1:16" ht="25.5">
      <c r="A97" s="6">
        <v>2.6256175042700489</v>
      </c>
      <c r="B97" s="12"/>
      <c r="C97" s="6">
        <v>1237111.1397956619</v>
      </c>
      <c r="D97" s="12"/>
      <c r="E97" s="6">
        <v>1022945709.84</v>
      </c>
      <c r="F97" s="6">
        <v>3.1731048853785806</v>
      </c>
      <c r="G97" s="12"/>
      <c r="H97" s="12"/>
      <c r="I97" s="6">
        <v>5.5761018809598024</v>
      </c>
      <c r="J97" s="12"/>
      <c r="K97" s="12"/>
      <c r="L97" s="12"/>
      <c r="M97" s="12"/>
      <c r="N97" s="7" t="s">
        <v>398</v>
      </c>
      <c r="O97" s="2"/>
      <c r="P97" s="1"/>
    </row>
    <row r="98" spans="1:16" ht="20.100000000000001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ht="36" customHeight="1">
      <c r="A99" s="30" t="s">
        <v>32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1"/>
    </row>
  </sheetData>
  <mergeCells count="12">
    <mergeCell ref="A84:N84"/>
    <mergeCell ref="A99:O99"/>
    <mergeCell ref="A56:N56"/>
    <mergeCell ref="A68:N68"/>
    <mergeCell ref="A72:N72"/>
    <mergeCell ref="A76:N76"/>
    <mergeCell ref="A77:N77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4"/>
  <sheetViews>
    <sheetView showGridLines="0" topLeftCell="A13" workbookViewId="0">
      <selection activeCell="A56" sqref="A56:I56"/>
    </sheetView>
  </sheetViews>
  <sheetFormatPr defaultRowHeight="12.75"/>
  <cols>
    <col min="1" max="2" width="10.140625" customWidth="1"/>
    <col min="3" max="3" width="14.28515625" customWidth="1"/>
    <col min="4" max="4" width="11.57031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399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35</v>
      </c>
      <c r="G6" s="3" t="s">
        <v>214</v>
      </c>
      <c r="H6" s="3" t="s">
        <v>50</v>
      </c>
      <c r="I6" s="3" t="s">
        <v>51</v>
      </c>
      <c r="J6" s="2"/>
      <c r="K6" s="1"/>
    </row>
    <row r="7" spans="1:11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400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7.5548159244026173E-3</v>
      </c>
      <c r="B9" s="4">
        <v>5.8971925069829498E-2</v>
      </c>
      <c r="C9" s="4">
        <v>3559.5995699999999</v>
      </c>
      <c r="D9" s="4">
        <v>572.9</v>
      </c>
      <c r="E9" s="4">
        <v>621330</v>
      </c>
      <c r="F9" s="5" t="s">
        <v>54</v>
      </c>
      <c r="G9" s="5" t="s">
        <v>232</v>
      </c>
      <c r="H9" s="5" t="s">
        <v>401</v>
      </c>
      <c r="I9" s="5" t="s">
        <v>402</v>
      </c>
      <c r="J9" s="2"/>
      <c r="K9" s="1"/>
    </row>
    <row r="10" spans="1:11">
      <c r="A10" s="4">
        <v>0.34566455807705643</v>
      </c>
      <c r="B10" s="4">
        <v>0.75072522408876197</v>
      </c>
      <c r="C10" s="4">
        <v>162866.63032</v>
      </c>
      <c r="D10" s="4">
        <v>1646</v>
      </c>
      <c r="E10" s="4">
        <v>9894692</v>
      </c>
      <c r="F10" s="5" t="s">
        <v>54</v>
      </c>
      <c r="G10" s="5" t="s">
        <v>226</v>
      </c>
      <c r="H10" s="5" t="s">
        <v>403</v>
      </c>
      <c r="I10" s="5" t="s">
        <v>404</v>
      </c>
      <c r="J10" s="2"/>
      <c r="K10" s="1"/>
    </row>
    <row r="11" spans="1:11">
      <c r="A11" s="4">
        <v>9.7106059880109286E-2</v>
      </c>
      <c r="B11" s="4">
        <v>0.71605976526719095</v>
      </c>
      <c r="C11" s="4">
        <v>45753.423042000002</v>
      </c>
      <c r="D11" s="4">
        <v>606.29999999999995</v>
      </c>
      <c r="E11" s="4">
        <v>7546334</v>
      </c>
      <c r="F11" s="5" t="s">
        <v>54</v>
      </c>
      <c r="G11" s="5" t="s">
        <v>226</v>
      </c>
      <c r="H11" s="5" t="s">
        <v>405</v>
      </c>
      <c r="I11" s="5" t="s">
        <v>406</v>
      </c>
      <c r="J11" s="2"/>
      <c r="K11" s="1"/>
    </row>
    <row r="12" spans="1:11">
      <c r="A12" s="4">
        <v>0.31195274941779616</v>
      </c>
      <c r="B12" s="4">
        <v>0.82572209412189801</v>
      </c>
      <c r="C12" s="4">
        <v>146982.65104</v>
      </c>
      <c r="D12" s="4">
        <v>1208</v>
      </c>
      <c r="E12" s="4">
        <v>12167438</v>
      </c>
      <c r="F12" s="5" t="s">
        <v>54</v>
      </c>
      <c r="G12" s="5" t="s">
        <v>226</v>
      </c>
      <c r="H12" s="5" t="s">
        <v>407</v>
      </c>
      <c r="I12" s="5" t="s">
        <v>408</v>
      </c>
      <c r="J12" s="2"/>
      <c r="K12" s="1"/>
    </row>
    <row r="13" spans="1:11">
      <c r="A13" s="4">
        <v>6.5792657753500888E-3</v>
      </c>
      <c r="B13" s="4">
        <v>3.726686839091E-2</v>
      </c>
      <c r="C13" s="4">
        <v>3099.95</v>
      </c>
      <c r="D13" s="4">
        <v>3647</v>
      </c>
      <c r="E13" s="4">
        <v>85000</v>
      </c>
      <c r="F13" s="5" t="s">
        <v>54</v>
      </c>
      <c r="G13" s="5" t="s">
        <v>226</v>
      </c>
      <c r="H13" s="5" t="s">
        <v>409</v>
      </c>
      <c r="I13" s="5" t="s">
        <v>410</v>
      </c>
      <c r="J13" s="2"/>
      <c r="K13" s="1"/>
    </row>
    <row r="14" spans="1:11" ht="24">
      <c r="A14" s="4">
        <v>0.2447506818783719</v>
      </c>
      <c r="B14" s="4">
        <v>0.67052310544423999</v>
      </c>
      <c r="C14" s="4">
        <v>115319.08</v>
      </c>
      <c r="D14" s="4">
        <v>223400</v>
      </c>
      <c r="E14" s="4">
        <v>51620</v>
      </c>
      <c r="F14" s="5" t="s">
        <v>54</v>
      </c>
      <c r="G14" s="5" t="s">
        <v>297</v>
      </c>
      <c r="H14" s="5" t="s">
        <v>411</v>
      </c>
      <c r="I14" s="5" t="s">
        <v>412</v>
      </c>
      <c r="J14" s="2"/>
      <c r="K14" s="1"/>
    </row>
    <row r="15" spans="1:11" ht="24">
      <c r="A15" s="4">
        <v>6.6670271680962997E-2</v>
      </c>
      <c r="B15" s="4">
        <v>0.55377129634711997</v>
      </c>
      <c r="C15" s="4">
        <v>31413.005000000001</v>
      </c>
      <c r="D15" s="4">
        <v>55900</v>
      </c>
      <c r="E15" s="4">
        <v>56195</v>
      </c>
      <c r="F15" s="5" t="s">
        <v>54</v>
      </c>
      <c r="G15" s="5" t="s">
        <v>297</v>
      </c>
      <c r="H15" s="5" t="s">
        <v>413</v>
      </c>
      <c r="I15" s="5" t="s">
        <v>414</v>
      </c>
      <c r="J15" s="2"/>
      <c r="K15" s="1"/>
    </row>
    <row r="16" spans="1:11" ht="24">
      <c r="A16" s="4">
        <v>5.1452283392375231E-2</v>
      </c>
      <c r="B16" s="4">
        <v>0.22044791809940001</v>
      </c>
      <c r="C16" s="4">
        <v>24242.7516</v>
      </c>
      <c r="D16" s="4">
        <v>95010</v>
      </c>
      <c r="E16" s="4">
        <v>25516</v>
      </c>
      <c r="F16" s="5" t="s">
        <v>54</v>
      </c>
      <c r="G16" s="5" t="s">
        <v>297</v>
      </c>
      <c r="H16" s="5" t="s">
        <v>415</v>
      </c>
      <c r="I16" s="5" t="s">
        <v>416</v>
      </c>
      <c r="J16" s="2"/>
      <c r="K16" s="1"/>
    </row>
    <row r="17" spans="1:11" ht="24">
      <c r="A17" s="4">
        <v>8.2840406465047988E-3</v>
      </c>
      <c r="B17" s="4">
        <v>4.4964682386262403E-2</v>
      </c>
      <c r="C17" s="4">
        <v>3903.1880879999999</v>
      </c>
      <c r="D17" s="4">
        <v>260.3</v>
      </c>
      <c r="E17" s="4">
        <v>1499496</v>
      </c>
      <c r="F17" s="5" t="s">
        <v>54</v>
      </c>
      <c r="G17" s="5" t="s">
        <v>417</v>
      </c>
      <c r="H17" s="5" t="s">
        <v>418</v>
      </c>
      <c r="I17" s="5" t="s">
        <v>419</v>
      </c>
      <c r="J17" s="2"/>
      <c r="K17" s="1"/>
    </row>
    <row r="18" spans="1:11" ht="24">
      <c r="A18" s="4">
        <v>0.15683900893466915</v>
      </c>
      <c r="B18" s="4">
        <v>0.56075672293226098</v>
      </c>
      <c r="C18" s="4">
        <v>73897.772540000005</v>
      </c>
      <c r="D18" s="4">
        <v>483.5</v>
      </c>
      <c r="E18" s="4">
        <v>15283924</v>
      </c>
      <c r="F18" s="5" t="s">
        <v>54</v>
      </c>
      <c r="G18" s="5" t="s">
        <v>250</v>
      </c>
      <c r="H18" s="5" t="s">
        <v>420</v>
      </c>
      <c r="I18" s="5" t="s">
        <v>421</v>
      </c>
      <c r="J18" s="2"/>
      <c r="K18" s="1"/>
    </row>
    <row r="19" spans="1:11" ht="24">
      <c r="A19" s="4">
        <v>1.5884189848273066E-2</v>
      </c>
      <c r="B19" s="4">
        <v>0.223040493956428</v>
      </c>
      <c r="C19" s="4">
        <v>7484.14732</v>
      </c>
      <c r="D19" s="4">
        <v>3373</v>
      </c>
      <c r="E19" s="4">
        <v>221884</v>
      </c>
      <c r="F19" s="5" t="s">
        <v>54</v>
      </c>
      <c r="G19" s="5" t="s">
        <v>250</v>
      </c>
      <c r="H19" s="5" t="s">
        <v>422</v>
      </c>
      <c r="I19" s="5" t="s">
        <v>423</v>
      </c>
      <c r="J19" s="2"/>
      <c r="K19" s="1"/>
    </row>
    <row r="20" spans="1:11" ht="24">
      <c r="A20" s="4">
        <v>1.8047162242460078E-2</v>
      </c>
      <c r="B20" s="4">
        <v>0.23577837273687999</v>
      </c>
      <c r="C20" s="4">
        <v>8503.2741499999993</v>
      </c>
      <c r="D20" s="4">
        <v>2317</v>
      </c>
      <c r="E20" s="4">
        <v>366995</v>
      </c>
      <c r="F20" s="5" t="s">
        <v>54</v>
      </c>
      <c r="G20" s="5" t="s">
        <v>250</v>
      </c>
      <c r="H20" s="5" t="s">
        <v>424</v>
      </c>
      <c r="I20" s="5" t="s">
        <v>425</v>
      </c>
      <c r="J20" s="2"/>
      <c r="K20" s="1"/>
    </row>
    <row r="21" spans="1:11">
      <c r="A21" s="4">
        <v>9.3445049661774887E-3</v>
      </c>
      <c r="B21" s="4">
        <v>5.26082486977862E-2</v>
      </c>
      <c r="C21" s="4">
        <v>4402.8466335000003</v>
      </c>
      <c r="D21" s="4">
        <v>4761</v>
      </c>
      <c r="E21" s="4">
        <v>92477.35</v>
      </c>
      <c r="F21" s="5" t="s">
        <v>54</v>
      </c>
      <c r="G21" s="5" t="s">
        <v>277</v>
      </c>
      <c r="H21" s="5" t="s">
        <v>426</v>
      </c>
      <c r="I21" s="5" t="s">
        <v>427</v>
      </c>
      <c r="J21" s="2"/>
      <c r="K21" s="1"/>
    </row>
    <row r="22" spans="1:11" ht="24">
      <c r="A22" s="4">
        <v>9.3036849861812668E-2</v>
      </c>
      <c r="B22" s="4">
        <v>0.33624863489542101</v>
      </c>
      <c r="C22" s="4">
        <v>43836.135000000002</v>
      </c>
      <c r="D22" s="4">
        <v>10750</v>
      </c>
      <c r="E22" s="4">
        <v>407778</v>
      </c>
      <c r="F22" s="5" t="s">
        <v>54</v>
      </c>
      <c r="G22" s="5" t="s">
        <v>277</v>
      </c>
      <c r="H22" s="5" t="s">
        <v>428</v>
      </c>
      <c r="I22" s="5" t="s">
        <v>429</v>
      </c>
      <c r="J22" s="2"/>
      <c r="K22" s="1"/>
    </row>
    <row r="23" spans="1:11">
      <c r="A23" s="4">
        <v>1.9835407614046566E-2</v>
      </c>
      <c r="B23" s="4">
        <v>0.14576266012380101</v>
      </c>
      <c r="C23" s="4">
        <v>9345.8410000000003</v>
      </c>
      <c r="D23" s="4">
        <v>15220</v>
      </c>
      <c r="E23" s="4">
        <v>61405</v>
      </c>
      <c r="F23" s="5" t="s">
        <v>54</v>
      </c>
      <c r="G23" s="5" t="s">
        <v>274</v>
      </c>
      <c r="H23" s="5" t="s">
        <v>430</v>
      </c>
      <c r="I23" s="5" t="s">
        <v>431</v>
      </c>
      <c r="J23" s="2"/>
      <c r="K23" s="1"/>
    </row>
    <row r="24" spans="1:11">
      <c r="A24" s="4">
        <v>2.9920877211994067E-2</v>
      </c>
      <c r="B24" s="4">
        <v>0.35744287077265702</v>
      </c>
      <c r="C24" s="4">
        <v>14097.807640000001</v>
      </c>
      <c r="D24" s="4">
        <v>162.19999999999999</v>
      </c>
      <c r="E24" s="4">
        <v>8691620</v>
      </c>
      <c r="F24" s="5" t="s">
        <v>54</v>
      </c>
      <c r="G24" s="5" t="s">
        <v>274</v>
      </c>
      <c r="H24" s="5" t="s">
        <v>432</v>
      </c>
      <c r="I24" s="5" t="s">
        <v>433</v>
      </c>
      <c r="J24" s="2"/>
      <c r="K24" s="1"/>
    </row>
    <row r="25" spans="1:11">
      <c r="A25" s="4">
        <v>0.31835710356763147</v>
      </c>
      <c r="B25" s="4">
        <v>0.11229413504168501</v>
      </c>
      <c r="C25" s="4">
        <v>150000.18799999999</v>
      </c>
      <c r="D25" s="4">
        <v>14150</v>
      </c>
      <c r="E25" s="4">
        <v>1060072</v>
      </c>
      <c r="F25" s="5" t="s">
        <v>54</v>
      </c>
      <c r="G25" s="5" t="s">
        <v>274</v>
      </c>
      <c r="H25" s="5" t="s">
        <v>434</v>
      </c>
      <c r="I25" s="5" t="s">
        <v>435</v>
      </c>
      <c r="J25" s="2"/>
      <c r="K25" s="1"/>
    </row>
    <row r="26" spans="1:11">
      <c r="A26" s="4">
        <v>6.1253689160606709E-2</v>
      </c>
      <c r="B26" s="4">
        <v>6.2994223350725603E-2</v>
      </c>
      <c r="C26" s="4">
        <v>28860.876</v>
      </c>
      <c r="D26" s="4">
        <v>3600</v>
      </c>
      <c r="E26" s="4">
        <v>801691</v>
      </c>
      <c r="F26" s="5" t="s">
        <v>54</v>
      </c>
      <c r="G26" s="5" t="s">
        <v>274</v>
      </c>
      <c r="H26" s="5" t="s">
        <v>436</v>
      </c>
      <c r="I26" s="5" t="s">
        <v>437</v>
      </c>
      <c r="J26" s="2"/>
      <c r="K26" s="1"/>
    </row>
    <row r="27" spans="1:11">
      <c r="A27" s="4">
        <v>7.3925412984851224E-2</v>
      </c>
      <c r="B27" s="4">
        <v>0.42805394430819599</v>
      </c>
      <c r="C27" s="4">
        <v>34831.406999999999</v>
      </c>
      <c r="D27" s="4">
        <v>13390</v>
      </c>
      <c r="E27" s="4">
        <v>260130</v>
      </c>
      <c r="F27" s="5" t="s">
        <v>54</v>
      </c>
      <c r="G27" s="5" t="s">
        <v>274</v>
      </c>
      <c r="H27" s="5" t="s">
        <v>438</v>
      </c>
      <c r="I27" s="5" t="s">
        <v>439</v>
      </c>
      <c r="J27" s="2"/>
      <c r="K27" s="1"/>
    </row>
    <row r="28" spans="1:11">
      <c r="A28" s="4">
        <v>3.250819899444036E-3</v>
      </c>
      <c r="B28" s="4">
        <v>3.7425064086012701E-3</v>
      </c>
      <c r="C28" s="4">
        <v>1531.6875</v>
      </c>
      <c r="D28" s="4">
        <v>43750</v>
      </c>
      <c r="E28" s="4">
        <v>3501</v>
      </c>
      <c r="F28" s="5" t="s">
        <v>54</v>
      </c>
      <c r="G28" s="5" t="s">
        <v>274</v>
      </c>
      <c r="H28" s="5" t="s">
        <v>440</v>
      </c>
      <c r="I28" s="5" t="s">
        <v>441</v>
      </c>
      <c r="J28" s="2"/>
      <c r="K28" s="1"/>
    </row>
    <row r="29" spans="1:11">
      <c r="A29" s="9">
        <v>1.9397097529648961</v>
      </c>
      <c r="B29" s="10"/>
      <c r="C29" s="9">
        <v>913932.26144350006</v>
      </c>
      <c r="D29" s="10"/>
      <c r="E29" s="9">
        <v>59199098.350000001</v>
      </c>
      <c r="F29" s="10"/>
      <c r="G29" s="10"/>
      <c r="H29" s="10"/>
      <c r="I29" s="11" t="s">
        <v>442</v>
      </c>
      <c r="J29" s="2"/>
      <c r="K29" s="1"/>
    </row>
    <row r="30" spans="1:11" ht="15.2" customHeight="1">
      <c r="A30" s="31" t="s">
        <v>443</v>
      </c>
      <c r="B30" s="31"/>
      <c r="C30" s="31"/>
      <c r="D30" s="31"/>
      <c r="E30" s="31"/>
      <c r="F30" s="31"/>
      <c r="G30" s="31"/>
      <c r="H30" s="31"/>
      <c r="I30" s="31"/>
      <c r="J30" s="2"/>
      <c r="K30" s="1"/>
    </row>
    <row r="31" spans="1:11">
      <c r="A31" s="4">
        <v>4.3664761387535687E-3</v>
      </c>
      <c r="B31" s="4">
        <v>5.2567587655639701E-2</v>
      </c>
      <c r="C31" s="4">
        <v>2057.3508000000002</v>
      </c>
      <c r="D31" s="4">
        <v>18440</v>
      </c>
      <c r="E31" s="4">
        <v>11157</v>
      </c>
      <c r="F31" s="5" t="s">
        <v>54</v>
      </c>
      <c r="G31" s="5" t="s">
        <v>232</v>
      </c>
      <c r="H31" s="5" t="s">
        <v>444</v>
      </c>
      <c r="I31" s="5" t="s">
        <v>445</v>
      </c>
      <c r="J31" s="2"/>
      <c r="K31" s="1"/>
    </row>
    <row r="32" spans="1:11">
      <c r="A32" s="4">
        <v>2.7699761825964761E-3</v>
      </c>
      <c r="B32" s="4">
        <v>3.8933590686577799E-2</v>
      </c>
      <c r="C32" s="4">
        <v>1305.1285600000001</v>
      </c>
      <c r="D32" s="4">
        <v>6056</v>
      </c>
      <c r="E32" s="4">
        <v>21551</v>
      </c>
      <c r="F32" s="5" t="s">
        <v>54</v>
      </c>
      <c r="G32" s="5" t="s">
        <v>232</v>
      </c>
      <c r="H32" s="5" t="s">
        <v>446</v>
      </c>
      <c r="I32" s="5" t="s">
        <v>447</v>
      </c>
      <c r="J32" s="2"/>
      <c r="K32" s="1"/>
    </row>
    <row r="33" spans="1:11" ht="24">
      <c r="A33" s="4">
        <v>4.3899542389630258E-2</v>
      </c>
      <c r="B33" s="4">
        <v>0.90281265479316597</v>
      </c>
      <c r="C33" s="4">
        <v>20684.129669999998</v>
      </c>
      <c r="D33" s="4">
        <v>3621</v>
      </c>
      <c r="E33" s="4">
        <v>571227</v>
      </c>
      <c r="F33" s="5" t="s">
        <v>54</v>
      </c>
      <c r="G33" s="5" t="s">
        <v>232</v>
      </c>
      <c r="H33" s="5" t="s">
        <v>448</v>
      </c>
      <c r="I33" s="5" t="s">
        <v>449</v>
      </c>
      <c r="J33" s="2"/>
      <c r="K33" s="1"/>
    </row>
    <row r="34" spans="1:11" ht="24">
      <c r="A34" s="4">
        <v>1.5286131055534322E-3</v>
      </c>
      <c r="B34" s="4">
        <v>7.3905071672731207E-2</v>
      </c>
      <c r="C34" s="4">
        <v>720.23602000000005</v>
      </c>
      <c r="D34" s="4">
        <v>3682</v>
      </c>
      <c r="E34" s="4">
        <v>19561</v>
      </c>
      <c r="F34" s="5" t="s">
        <v>54</v>
      </c>
      <c r="G34" s="5" t="s">
        <v>297</v>
      </c>
      <c r="H34" s="5" t="s">
        <v>450</v>
      </c>
      <c r="I34" s="5" t="s">
        <v>451</v>
      </c>
      <c r="J34" s="2"/>
      <c r="K34" s="1"/>
    </row>
    <row r="35" spans="1:11" ht="24">
      <c r="A35" s="4">
        <v>1.1571838763841095E-2</v>
      </c>
      <c r="B35" s="4">
        <v>0.37824704777981999</v>
      </c>
      <c r="C35" s="4">
        <v>5452.2986000000001</v>
      </c>
      <c r="D35" s="4">
        <v>40610</v>
      </c>
      <c r="E35" s="4">
        <v>13426</v>
      </c>
      <c r="F35" s="5" t="s">
        <v>54</v>
      </c>
      <c r="G35" s="5" t="s">
        <v>297</v>
      </c>
      <c r="H35" s="5" t="s">
        <v>452</v>
      </c>
      <c r="I35" s="5" t="s">
        <v>453</v>
      </c>
      <c r="J35" s="2"/>
      <c r="K35" s="1"/>
    </row>
    <row r="36" spans="1:11" ht="24">
      <c r="A36" s="4">
        <v>2.9905451365217269E-2</v>
      </c>
      <c r="B36" s="4">
        <v>0.59853459358121097</v>
      </c>
      <c r="C36" s="4">
        <v>14090.53945</v>
      </c>
      <c r="D36" s="4">
        <v>1495</v>
      </c>
      <c r="E36" s="4">
        <v>942511</v>
      </c>
      <c r="F36" s="5" t="s">
        <v>54</v>
      </c>
      <c r="G36" s="5" t="s">
        <v>297</v>
      </c>
      <c r="H36" s="5" t="s">
        <v>454</v>
      </c>
      <c r="I36" s="5" t="s">
        <v>455</v>
      </c>
      <c r="J36" s="2"/>
      <c r="K36" s="1"/>
    </row>
    <row r="37" spans="1:11">
      <c r="A37" s="4">
        <v>1.0578344099555527E-2</v>
      </c>
      <c r="B37" s="4">
        <v>0.45073174654778803</v>
      </c>
      <c r="C37" s="4">
        <v>4984.1941200000001</v>
      </c>
      <c r="D37" s="4">
        <v>1842</v>
      </c>
      <c r="E37" s="4">
        <v>270586</v>
      </c>
      <c r="F37" s="5" t="s">
        <v>54</v>
      </c>
      <c r="G37" s="5" t="s">
        <v>456</v>
      </c>
      <c r="H37" s="5" t="s">
        <v>457</v>
      </c>
      <c r="I37" s="5" t="s">
        <v>458</v>
      </c>
      <c r="J37" s="2"/>
      <c r="K37" s="1"/>
    </row>
    <row r="38" spans="1:11" ht="24">
      <c r="A38" s="4">
        <v>1.7881758637059919E-4</v>
      </c>
      <c r="B38" s="4">
        <v>5.2200767778355604E-3</v>
      </c>
      <c r="C38" s="4">
        <v>84.253410000000002</v>
      </c>
      <c r="D38" s="4">
        <v>4959</v>
      </c>
      <c r="E38" s="4">
        <v>1699</v>
      </c>
      <c r="F38" s="5" t="s">
        <v>54</v>
      </c>
      <c r="G38" s="5" t="s">
        <v>250</v>
      </c>
      <c r="H38" s="5" t="s">
        <v>459</v>
      </c>
      <c r="I38" s="5" t="s">
        <v>460</v>
      </c>
      <c r="J38" s="2"/>
      <c r="K38" s="1"/>
    </row>
    <row r="39" spans="1:11" ht="24">
      <c r="A39" s="4">
        <v>2.0575656990624875E-2</v>
      </c>
      <c r="B39" s="4">
        <v>1.2624110373688699</v>
      </c>
      <c r="C39" s="4">
        <v>9694.6239999999998</v>
      </c>
      <c r="D39" s="4">
        <v>3550</v>
      </c>
      <c r="E39" s="4">
        <v>273088</v>
      </c>
      <c r="F39" s="5" t="s">
        <v>54</v>
      </c>
      <c r="G39" s="5" t="s">
        <v>250</v>
      </c>
      <c r="H39" s="5" t="s">
        <v>461</v>
      </c>
      <c r="I39" s="5" t="s">
        <v>462</v>
      </c>
      <c r="J39" s="2"/>
      <c r="K39" s="1"/>
    </row>
    <row r="40" spans="1:11" ht="24">
      <c r="A40" s="4">
        <v>4.3595293832222543E-3</v>
      </c>
      <c r="B40" s="4">
        <v>0.190648330823629</v>
      </c>
      <c r="C40" s="4">
        <v>2054.0776999999998</v>
      </c>
      <c r="D40" s="4">
        <v>5242</v>
      </c>
      <c r="E40" s="4">
        <v>39185</v>
      </c>
      <c r="F40" s="5" t="s">
        <v>54</v>
      </c>
      <c r="G40" s="5" t="s">
        <v>250</v>
      </c>
      <c r="H40" s="5" t="s">
        <v>463</v>
      </c>
      <c r="I40" s="5" t="s">
        <v>464</v>
      </c>
      <c r="J40" s="2"/>
      <c r="K40" s="1"/>
    </row>
    <row r="41" spans="1:11" ht="24">
      <c r="A41" s="4">
        <v>1.0957439315723107E-2</v>
      </c>
      <c r="B41" s="4">
        <v>0.187671861809413</v>
      </c>
      <c r="C41" s="4">
        <v>5162.8122599999997</v>
      </c>
      <c r="D41" s="4">
        <v>1297</v>
      </c>
      <c r="E41" s="4">
        <v>398058</v>
      </c>
      <c r="F41" s="5" t="s">
        <v>54</v>
      </c>
      <c r="G41" s="5" t="s">
        <v>250</v>
      </c>
      <c r="H41" s="5" t="s">
        <v>465</v>
      </c>
      <c r="I41" s="5" t="s">
        <v>466</v>
      </c>
      <c r="J41" s="2"/>
      <c r="K41" s="1"/>
    </row>
    <row r="42" spans="1:11">
      <c r="A42" s="4">
        <v>4.484764845039969E-3</v>
      </c>
      <c r="B42" s="4">
        <v>8.3731789795874395E-2</v>
      </c>
      <c r="C42" s="4">
        <v>2113.0848420000002</v>
      </c>
      <c r="D42" s="4">
        <v>967.8</v>
      </c>
      <c r="E42" s="4">
        <v>218339</v>
      </c>
      <c r="F42" s="5" t="s">
        <v>54</v>
      </c>
      <c r="G42" s="5" t="s">
        <v>277</v>
      </c>
      <c r="H42" s="5" t="s">
        <v>467</v>
      </c>
      <c r="I42" s="5" t="s">
        <v>468</v>
      </c>
      <c r="J42" s="2"/>
      <c r="K42" s="1"/>
    </row>
    <row r="43" spans="1:11">
      <c r="A43" s="4">
        <v>6.9081443812341811E-3</v>
      </c>
      <c r="B43" s="4">
        <v>0.19853107936009501</v>
      </c>
      <c r="C43" s="4">
        <v>3254.9076</v>
      </c>
      <c r="D43" s="4">
        <v>81720</v>
      </c>
      <c r="E43" s="4">
        <v>3983</v>
      </c>
      <c r="F43" s="5" t="s">
        <v>54</v>
      </c>
      <c r="G43" s="5" t="s">
        <v>277</v>
      </c>
      <c r="H43" s="5" t="s">
        <v>469</v>
      </c>
      <c r="I43" s="5" t="s">
        <v>470</v>
      </c>
      <c r="J43" s="2"/>
      <c r="K43" s="1"/>
    </row>
    <row r="44" spans="1:11" ht="24">
      <c r="A44" s="4">
        <v>3.8409850504274687E-2</v>
      </c>
      <c r="B44" s="4">
        <v>0.80173338175599196</v>
      </c>
      <c r="C44" s="4">
        <v>18097.553759999999</v>
      </c>
      <c r="D44" s="4">
        <v>9438</v>
      </c>
      <c r="E44" s="4">
        <v>191752</v>
      </c>
      <c r="F44" s="5" t="s">
        <v>54</v>
      </c>
      <c r="G44" s="5" t="s">
        <v>277</v>
      </c>
      <c r="H44" s="5" t="s">
        <v>471</v>
      </c>
      <c r="I44" s="5" t="s">
        <v>472</v>
      </c>
      <c r="J44" s="2"/>
      <c r="K44" s="1"/>
    </row>
    <row r="45" spans="1:11">
      <c r="A45" s="4">
        <v>1.0968787331471191E-2</v>
      </c>
      <c r="B45" s="4">
        <v>0.15711600594289599</v>
      </c>
      <c r="C45" s="4">
        <v>5168.1590999999999</v>
      </c>
      <c r="D45" s="4">
        <v>806.8</v>
      </c>
      <c r="E45" s="4">
        <v>640575</v>
      </c>
      <c r="F45" s="5" t="s">
        <v>54</v>
      </c>
      <c r="G45" s="5" t="s">
        <v>277</v>
      </c>
      <c r="H45" s="5" t="s">
        <v>473</v>
      </c>
      <c r="I45" s="5" t="s">
        <v>474</v>
      </c>
      <c r="J45" s="2"/>
      <c r="K45" s="1"/>
    </row>
    <row r="46" spans="1:11">
      <c r="A46" s="4">
        <v>5.0769468557852679E-2</v>
      </c>
      <c r="B46" s="4">
        <v>1.00189003763186</v>
      </c>
      <c r="C46" s="4">
        <v>23921.030009999999</v>
      </c>
      <c r="D46" s="4">
        <v>2049</v>
      </c>
      <c r="E46" s="4">
        <v>1167449</v>
      </c>
      <c r="F46" s="5" t="s">
        <v>54</v>
      </c>
      <c r="G46" s="5" t="s">
        <v>274</v>
      </c>
      <c r="H46" s="5" t="s">
        <v>475</v>
      </c>
      <c r="I46" s="5" t="s">
        <v>476</v>
      </c>
      <c r="J46" s="2"/>
      <c r="K46" s="1"/>
    </row>
    <row r="47" spans="1:11">
      <c r="A47" s="4">
        <v>1.7087001286715763E-2</v>
      </c>
      <c r="B47" s="4">
        <v>0.755018211874665</v>
      </c>
      <c r="C47" s="4">
        <v>8050.8755000000001</v>
      </c>
      <c r="D47" s="4">
        <v>20950</v>
      </c>
      <c r="E47" s="4">
        <v>38429</v>
      </c>
      <c r="F47" s="5" t="s">
        <v>54</v>
      </c>
      <c r="G47" s="5" t="s">
        <v>274</v>
      </c>
      <c r="H47" s="5" t="s">
        <v>477</v>
      </c>
      <c r="I47" s="5" t="s">
        <v>478</v>
      </c>
      <c r="J47" s="2"/>
      <c r="K47" s="1"/>
    </row>
    <row r="48" spans="1:11">
      <c r="A48" s="4">
        <v>8.7601471561619135E-4</v>
      </c>
      <c r="B48" s="4">
        <v>1.46196562172922E-2</v>
      </c>
      <c r="C48" s="4">
        <v>412.75150000000002</v>
      </c>
      <c r="D48" s="4">
        <v>9910</v>
      </c>
      <c r="E48" s="4">
        <v>4165</v>
      </c>
      <c r="F48" s="5" t="s">
        <v>54</v>
      </c>
      <c r="G48" s="5" t="s">
        <v>381</v>
      </c>
      <c r="H48" s="5" t="s">
        <v>479</v>
      </c>
      <c r="I48" s="5" t="s">
        <v>480</v>
      </c>
      <c r="J48" s="2"/>
      <c r="K48" s="1"/>
    </row>
    <row r="49" spans="1:11">
      <c r="A49" s="9">
        <v>0.27019571694329314</v>
      </c>
      <c r="B49" s="10"/>
      <c r="C49" s="9">
        <v>127308.00690199999</v>
      </c>
      <c r="D49" s="10"/>
      <c r="E49" s="9">
        <v>4826741</v>
      </c>
      <c r="F49" s="10"/>
      <c r="G49" s="10"/>
      <c r="H49" s="10"/>
      <c r="I49" s="11" t="s">
        <v>481</v>
      </c>
      <c r="J49" s="2"/>
      <c r="K49" s="1"/>
    </row>
    <row r="50" spans="1:11" ht="15.2" customHeight="1">
      <c r="A50" s="31" t="s">
        <v>482</v>
      </c>
      <c r="B50" s="31"/>
      <c r="C50" s="31"/>
      <c r="D50" s="31"/>
      <c r="E50" s="31"/>
      <c r="F50" s="31"/>
      <c r="G50" s="31"/>
      <c r="H50" s="31"/>
      <c r="I50" s="31"/>
      <c r="J50" s="2"/>
      <c r="K50" s="1"/>
    </row>
    <row r="51" spans="1:11">
      <c r="A51" s="4">
        <v>5.2345124108778658E-3</v>
      </c>
      <c r="B51" s="4">
        <v>0.90992388659377299</v>
      </c>
      <c r="C51" s="4">
        <v>2466.3431</v>
      </c>
      <c r="D51" s="4">
        <v>134.6</v>
      </c>
      <c r="E51" s="4">
        <v>1832350</v>
      </c>
      <c r="F51" s="5" t="s">
        <v>54</v>
      </c>
      <c r="G51" s="5" t="s">
        <v>277</v>
      </c>
      <c r="H51" s="5" t="s">
        <v>483</v>
      </c>
      <c r="I51" s="5" t="s">
        <v>484</v>
      </c>
      <c r="J51" s="2"/>
      <c r="K51" s="1"/>
    </row>
    <row r="52" spans="1:11" ht="24">
      <c r="A52" s="4">
        <v>1.2766720191458554E-4</v>
      </c>
      <c r="B52" s="4">
        <v>0.89149093781720401</v>
      </c>
      <c r="C52" s="4">
        <v>60.152903999999999</v>
      </c>
      <c r="D52" s="4">
        <v>16.8</v>
      </c>
      <c r="E52" s="4">
        <v>358053</v>
      </c>
      <c r="F52" s="5" t="s">
        <v>54</v>
      </c>
      <c r="G52" s="5" t="s">
        <v>277</v>
      </c>
      <c r="H52" s="5" t="s">
        <v>485</v>
      </c>
      <c r="I52" s="5" t="s">
        <v>486</v>
      </c>
      <c r="J52" s="2"/>
      <c r="K52" s="1"/>
    </row>
    <row r="53" spans="1:11">
      <c r="A53" s="4">
        <v>1.3220308456982353E-3</v>
      </c>
      <c r="B53" s="4">
        <v>1.3155145283787799</v>
      </c>
      <c r="C53" s="4">
        <v>622.90074000000004</v>
      </c>
      <c r="D53" s="4">
        <v>178.5</v>
      </c>
      <c r="E53" s="4">
        <v>348964</v>
      </c>
      <c r="F53" s="5" t="s">
        <v>54</v>
      </c>
      <c r="G53" s="5" t="s">
        <v>274</v>
      </c>
      <c r="H53" s="5" t="s">
        <v>487</v>
      </c>
      <c r="I53" s="5" t="s">
        <v>488</v>
      </c>
      <c r="J53" s="2"/>
      <c r="K53" s="1"/>
    </row>
    <row r="54" spans="1:11">
      <c r="A54" s="4">
        <v>1.7381146963894499E-2</v>
      </c>
      <c r="B54" s="4">
        <v>0.10701574151372301</v>
      </c>
      <c r="C54" s="4">
        <v>8189.4679999999998</v>
      </c>
      <c r="D54" s="4">
        <v>17780</v>
      </c>
      <c r="E54" s="4">
        <v>46060</v>
      </c>
      <c r="F54" s="5" t="s">
        <v>54</v>
      </c>
      <c r="G54" s="5" t="s">
        <v>274</v>
      </c>
      <c r="H54" s="5" t="s">
        <v>489</v>
      </c>
      <c r="I54" s="5" t="s">
        <v>490</v>
      </c>
      <c r="J54" s="2"/>
      <c r="K54" s="1"/>
    </row>
    <row r="55" spans="1:11">
      <c r="A55" s="9">
        <v>2.4065357422385185E-2</v>
      </c>
      <c r="B55" s="10"/>
      <c r="C55" s="9">
        <v>11338.864744</v>
      </c>
      <c r="D55" s="10"/>
      <c r="E55" s="9">
        <v>2585427</v>
      </c>
      <c r="F55" s="10"/>
      <c r="G55" s="10"/>
      <c r="H55" s="10"/>
      <c r="I55" s="11" t="s">
        <v>491</v>
      </c>
      <c r="J55" s="2"/>
      <c r="K55" s="1"/>
    </row>
    <row r="56" spans="1:11" ht="15.2" customHeight="1">
      <c r="A56" s="32" t="s">
        <v>492</v>
      </c>
      <c r="B56" s="33"/>
      <c r="C56" s="33"/>
      <c r="D56" s="33"/>
      <c r="E56" s="33"/>
      <c r="F56" s="33"/>
      <c r="G56" s="33"/>
      <c r="H56" s="33"/>
      <c r="I56" s="34"/>
      <c r="J56" s="2"/>
      <c r="K56" s="1"/>
    </row>
    <row r="57" spans="1:11">
      <c r="A57" s="4">
        <v>2.1223780304037449E-11</v>
      </c>
      <c r="B57" s="4">
        <v>0</v>
      </c>
      <c r="C57" s="4">
        <v>1.0000000000000001E-5</v>
      </c>
      <c r="D57" s="4">
        <v>0</v>
      </c>
      <c r="E57" s="4">
        <v>0</v>
      </c>
      <c r="F57" s="5" t="s">
        <v>56</v>
      </c>
      <c r="G57" s="5" t="s">
        <v>56</v>
      </c>
      <c r="H57" s="5" t="s">
        <v>56</v>
      </c>
      <c r="I57" s="5" t="s">
        <v>56</v>
      </c>
      <c r="J57" s="2"/>
      <c r="K57" s="1"/>
    </row>
    <row r="58" spans="1:11">
      <c r="A58" s="9">
        <v>2.1223780304037449E-11</v>
      </c>
      <c r="B58" s="10"/>
      <c r="C58" s="9">
        <v>1.0000000000000001E-5</v>
      </c>
      <c r="D58" s="10"/>
      <c r="E58" s="9">
        <v>0</v>
      </c>
      <c r="F58" s="10"/>
      <c r="G58" s="10"/>
      <c r="H58" s="10"/>
      <c r="I58" s="11" t="s">
        <v>493</v>
      </c>
      <c r="J58" s="2"/>
      <c r="K58" s="1"/>
    </row>
    <row r="59" spans="1:11">
      <c r="A59" s="9">
        <v>2.233970827351798</v>
      </c>
      <c r="B59" s="10"/>
      <c r="C59" s="9">
        <v>1052579.1330995001</v>
      </c>
      <c r="D59" s="10"/>
      <c r="E59" s="9">
        <v>66611266.350000001</v>
      </c>
      <c r="F59" s="10"/>
      <c r="G59" s="10"/>
      <c r="H59" s="10"/>
      <c r="I59" s="11" t="s">
        <v>129</v>
      </c>
      <c r="J59" s="2"/>
      <c r="K59" s="1"/>
    </row>
    <row r="60" spans="1:11" ht="15.2" customHeight="1">
      <c r="A60" s="31" t="s">
        <v>130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 ht="15.2" customHeight="1">
      <c r="A61" s="31" t="s">
        <v>219</v>
      </c>
      <c r="B61" s="31"/>
      <c r="C61" s="31"/>
      <c r="D61" s="31"/>
      <c r="E61" s="31"/>
      <c r="F61" s="31"/>
      <c r="G61" s="31"/>
      <c r="H61" s="31"/>
      <c r="I61" s="31"/>
      <c r="J61" s="2"/>
      <c r="K61" s="1"/>
    </row>
    <row r="62" spans="1:11" ht="24">
      <c r="A62" s="4">
        <v>1.5720105827041211E-2</v>
      </c>
      <c r="B62" s="4">
        <v>0.45878978650972502</v>
      </c>
      <c r="C62" s="4">
        <v>7406.8359179400004</v>
      </c>
      <c r="D62" s="4">
        <v>1371</v>
      </c>
      <c r="E62" s="4">
        <v>540250.61399999994</v>
      </c>
      <c r="F62" s="5" t="s">
        <v>37</v>
      </c>
      <c r="G62" s="5" t="s">
        <v>494</v>
      </c>
      <c r="H62" s="5" t="s">
        <v>495</v>
      </c>
      <c r="I62" s="5" t="s">
        <v>496</v>
      </c>
      <c r="J62" s="2"/>
      <c r="K62" s="1"/>
    </row>
    <row r="63" spans="1:11" ht="24">
      <c r="A63" s="4">
        <v>4.3952345083585753E-2</v>
      </c>
      <c r="B63" s="4">
        <v>0.26904798744501701</v>
      </c>
      <c r="C63" s="4">
        <v>20709.008694</v>
      </c>
      <c r="D63" s="4">
        <v>4950</v>
      </c>
      <c r="E63" s="4">
        <v>418363.81199999998</v>
      </c>
      <c r="F63" s="5" t="s">
        <v>37</v>
      </c>
      <c r="G63" s="5" t="s">
        <v>497</v>
      </c>
      <c r="H63" s="5" t="s">
        <v>498</v>
      </c>
      <c r="I63" s="5" t="s">
        <v>499</v>
      </c>
      <c r="J63" s="2"/>
      <c r="K63" s="1"/>
    </row>
    <row r="64" spans="1:11">
      <c r="A64" s="4">
        <v>7.6754975518549991E-3</v>
      </c>
      <c r="B64" s="4">
        <v>0.129997360388416</v>
      </c>
      <c r="C64" s="4">
        <v>3616.4610837</v>
      </c>
      <c r="D64" s="4">
        <v>2699</v>
      </c>
      <c r="E64" s="4">
        <v>133992.63</v>
      </c>
      <c r="F64" s="5" t="s">
        <v>37</v>
      </c>
      <c r="G64" s="5" t="s">
        <v>500</v>
      </c>
      <c r="H64" s="5" t="s">
        <v>501</v>
      </c>
      <c r="I64" s="5" t="s">
        <v>502</v>
      </c>
      <c r="J64" s="2"/>
      <c r="K64" s="1"/>
    </row>
    <row r="65" spans="1:11" ht="24">
      <c r="A65" s="4">
        <v>5.1858421396908772E-2</v>
      </c>
      <c r="B65" s="4">
        <v>0.63203099205388402</v>
      </c>
      <c r="C65" s="4">
        <v>24434.111479679999</v>
      </c>
      <c r="D65" s="4">
        <v>2352</v>
      </c>
      <c r="E65" s="4">
        <v>1038865.284</v>
      </c>
      <c r="F65" s="5" t="s">
        <v>37</v>
      </c>
      <c r="G65" s="5" t="s">
        <v>274</v>
      </c>
      <c r="H65" s="5" t="s">
        <v>503</v>
      </c>
      <c r="I65" s="5" t="s">
        <v>504</v>
      </c>
      <c r="J65" s="2"/>
      <c r="K65" s="1"/>
    </row>
    <row r="66" spans="1:11">
      <c r="A66" s="4">
        <v>3.7716496553693052E-2</v>
      </c>
      <c r="B66" s="4">
        <v>0.21930684956100599</v>
      </c>
      <c r="C66" s="4">
        <v>17770.86645894</v>
      </c>
      <c r="D66" s="4">
        <v>3689</v>
      </c>
      <c r="E66" s="4">
        <v>481725.84600000002</v>
      </c>
      <c r="F66" s="5" t="s">
        <v>37</v>
      </c>
      <c r="G66" s="5" t="s">
        <v>505</v>
      </c>
      <c r="H66" s="5" t="s">
        <v>506</v>
      </c>
      <c r="I66" s="5" t="s">
        <v>507</v>
      </c>
      <c r="J66" s="2"/>
      <c r="K66" s="1"/>
    </row>
    <row r="67" spans="1:11" ht="25.5">
      <c r="A67" s="9">
        <v>0.15692286641308378</v>
      </c>
      <c r="B67" s="10"/>
      <c r="C67" s="9">
        <v>73937.283634260006</v>
      </c>
      <c r="D67" s="10"/>
      <c r="E67" s="9">
        <v>2613198.1860000002</v>
      </c>
      <c r="F67" s="10"/>
      <c r="G67" s="10"/>
      <c r="H67" s="10"/>
      <c r="I67" s="11" t="s">
        <v>220</v>
      </c>
      <c r="J67" s="2"/>
      <c r="K67" s="1"/>
    </row>
    <row r="68" spans="1:11" ht="15.2" customHeight="1">
      <c r="A68" s="31" t="s">
        <v>221</v>
      </c>
      <c r="B68" s="31"/>
      <c r="C68" s="31"/>
      <c r="D68" s="31"/>
      <c r="E68" s="31"/>
      <c r="F68" s="31"/>
      <c r="G68" s="31"/>
      <c r="H68" s="31"/>
      <c r="I68" s="31"/>
      <c r="J68" s="2"/>
      <c r="K68" s="1"/>
    </row>
    <row r="69" spans="1:11">
      <c r="A69" s="4">
        <v>2.1223780304037449E-11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56</v>
      </c>
      <c r="G69" s="5" t="s">
        <v>56</v>
      </c>
      <c r="H69" s="5" t="s">
        <v>56</v>
      </c>
      <c r="I69" s="5" t="s">
        <v>56</v>
      </c>
      <c r="J69" s="2"/>
      <c r="K69" s="1"/>
    </row>
    <row r="70" spans="1:11">
      <c r="A70" s="9">
        <v>2.1223780304037449E-11</v>
      </c>
      <c r="B70" s="10"/>
      <c r="C70" s="9">
        <v>1.0000000000000001E-5</v>
      </c>
      <c r="D70" s="10"/>
      <c r="E70" s="9">
        <v>0</v>
      </c>
      <c r="F70" s="10"/>
      <c r="G70" s="10"/>
      <c r="H70" s="10"/>
      <c r="I70" s="11" t="s">
        <v>222</v>
      </c>
      <c r="J70" s="2"/>
      <c r="K70" s="1"/>
    </row>
    <row r="71" spans="1:11">
      <c r="A71" s="9">
        <v>0.15692286643430756</v>
      </c>
      <c r="B71" s="10"/>
      <c r="C71" s="9">
        <v>73937.283644259995</v>
      </c>
      <c r="D71" s="10"/>
      <c r="E71" s="9">
        <v>2613198.1860000002</v>
      </c>
      <c r="F71" s="10"/>
      <c r="G71" s="10"/>
      <c r="H71" s="10"/>
      <c r="I71" s="11" t="s">
        <v>135</v>
      </c>
      <c r="J71" s="2"/>
      <c r="K71" s="1"/>
    </row>
    <row r="72" spans="1:11">
      <c r="A72" s="6">
        <v>2.3908936937861056</v>
      </c>
      <c r="B72" s="12"/>
      <c r="C72" s="6">
        <v>1126516.41674376</v>
      </c>
      <c r="D72" s="12"/>
      <c r="E72" s="6">
        <v>69224464.535999998</v>
      </c>
      <c r="F72" s="12"/>
      <c r="G72" s="12"/>
      <c r="H72" s="12"/>
      <c r="I72" s="7" t="s">
        <v>508</v>
      </c>
      <c r="J72" s="2"/>
      <c r="K72" s="1"/>
    </row>
    <row r="73" spans="1:11" ht="20.100000000000001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</row>
    <row r="74" spans="1:11" ht="36" customHeight="1">
      <c r="A74" s="30" t="s">
        <v>32</v>
      </c>
      <c r="B74" s="30"/>
      <c r="C74" s="30"/>
      <c r="D74" s="30"/>
      <c r="E74" s="30"/>
      <c r="F74" s="30"/>
      <c r="G74" s="30"/>
      <c r="H74" s="30"/>
      <c r="I74" s="30"/>
      <c r="J74" s="30"/>
      <c r="K74" s="1"/>
    </row>
  </sheetData>
  <mergeCells count="12">
    <mergeCell ref="A68:I68"/>
    <mergeCell ref="A74:J74"/>
    <mergeCell ref="A30:I30"/>
    <mergeCell ref="A50:I50"/>
    <mergeCell ref="A56:I56"/>
    <mergeCell ref="A60:I60"/>
    <mergeCell ref="A61:I6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9"/>
  <sheetViews>
    <sheetView showGridLines="0" topLeftCell="A49" workbookViewId="0">
      <selection activeCell="J62" sqref="J62"/>
    </sheetView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6" width="8.7109375" customWidth="1"/>
    <col min="7" max="7" width="15.42578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7" t="s">
        <v>509</v>
      </c>
      <c r="B2" s="27"/>
      <c r="C2" s="27"/>
      <c r="D2" s="27"/>
      <c r="E2" s="27"/>
      <c r="F2" s="27"/>
      <c r="G2" s="27"/>
      <c r="H2" s="27"/>
      <c r="I2" s="27"/>
      <c r="J2" s="1"/>
    </row>
    <row r="3" spans="1:10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1"/>
    </row>
    <row r="4" spans="1:10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35</v>
      </c>
      <c r="G6" s="3" t="s">
        <v>50</v>
      </c>
      <c r="H6" s="3" t="s">
        <v>51</v>
      </c>
      <c r="I6" s="2"/>
      <c r="J6" s="1"/>
    </row>
    <row r="7" spans="1:10" ht="15.2" customHeight="1">
      <c r="A7" s="31" t="s">
        <v>52</v>
      </c>
      <c r="B7" s="31"/>
      <c r="C7" s="31"/>
      <c r="D7" s="31"/>
      <c r="E7" s="31"/>
      <c r="F7" s="31"/>
      <c r="G7" s="31"/>
      <c r="H7" s="31"/>
      <c r="I7" s="2"/>
      <c r="J7" s="1"/>
    </row>
    <row r="8" spans="1:10" ht="15.2" customHeight="1">
      <c r="A8" s="31" t="s">
        <v>510</v>
      </c>
      <c r="B8" s="31"/>
      <c r="C8" s="31"/>
      <c r="D8" s="31"/>
      <c r="E8" s="31"/>
      <c r="F8" s="31"/>
      <c r="G8" s="31"/>
      <c r="H8" s="31"/>
      <c r="I8" s="2"/>
      <c r="J8" s="1"/>
    </row>
    <row r="9" spans="1:10">
      <c r="A9" s="4">
        <v>5.2106269562858987E-4</v>
      </c>
      <c r="B9" s="4">
        <v>2.4216909133123601E-2</v>
      </c>
      <c r="C9" s="4">
        <v>245.50890000000001</v>
      </c>
      <c r="D9" s="4">
        <v>1190</v>
      </c>
      <c r="E9" s="4">
        <v>20631</v>
      </c>
      <c r="F9" s="5" t="s">
        <v>54</v>
      </c>
      <c r="G9" s="5" t="s">
        <v>511</v>
      </c>
      <c r="H9" s="5" t="s">
        <v>512</v>
      </c>
      <c r="I9" s="2"/>
      <c r="J9" s="1"/>
    </row>
    <row r="10" spans="1:10" ht="24">
      <c r="A10" s="4">
        <v>0.13435945976414082</v>
      </c>
      <c r="B10" s="4">
        <v>3.17955024792301</v>
      </c>
      <c r="C10" s="4">
        <v>63306.092429999997</v>
      </c>
      <c r="D10" s="4">
        <v>1071</v>
      </c>
      <c r="E10" s="4">
        <v>5910933</v>
      </c>
      <c r="F10" s="5" t="s">
        <v>54</v>
      </c>
      <c r="G10" s="5" t="s">
        <v>513</v>
      </c>
      <c r="H10" s="5" t="s">
        <v>514</v>
      </c>
      <c r="I10" s="2"/>
      <c r="J10" s="1"/>
    </row>
    <row r="11" spans="1:10" ht="24">
      <c r="A11" s="4">
        <v>3.6511759271675284E-2</v>
      </c>
      <c r="B11" s="4">
        <v>1.0989391612731501</v>
      </c>
      <c r="C11" s="4">
        <v>17203.230879999999</v>
      </c>
      <c r="D11" s="4">
        <v>1072</v>
      </c>
      <c r="E11" s="4">
        <v>1604779</v>
      </c>
      <c r="F11" s="5" t="s">
        <v>54</v>
      </c>
      <c r="G11" s="5" t="s">
        <v>515</v>
      </c>
      <c r="H11" s="5" t="s">
        <v>516</v>
      </c>
      <c r="I11" s="2"/>
      <c r="J11" s="1"/>
    </row>
    <row r="12" spans="1:10" ht="24">
      <c r="A12" s="4">
        <v>0.12400520637588341</v>
      </c>
      <c r="B12" s="4">
        <v>0.99827799520262595</v>
      </c>
      <c r="C12" s="4">
        <v>58427.483039999999</v>
      </c>
      <c r="D12" s="4">
        <v>738.9</v>
      </c>
      <c r="E12" s="4">
        <v>7907360</v>
      </c>
      <c r="F12" s="5" t="s">
        <v>54</v>
      </c>
      <c r="G12" s="5" t="s">
        <v>517</v>
      </c>
      <c r="H12" s="5" t="s">
        <v>518</v>
      </c>
      <c r="I12" s="2"/>
      <c r="J12" s="1"/>
    </row>
    <row r="13" spans="1:10" ht="24">
      <c r="A13" s="4">
        <v>0.24388175429236994</v>
      </c>
      <c r="B13" s="4">
        <v>4.2075270588235298</v>
      </c>
      <c r="C13" s="4">
        <v>114909.66774</v>
      </c>
      <c r="D13" s="4">
        <v>1071</v>
      </c>
      <c r="E13" s="4">
        <v>10729194</v>
      </c>
      <c r="F13" s="5" t="s">
        <v>54</v>
      </c>
      <c r="G13" s="5" t="s">
        <v>519</v>
      </c>
      <c r="H13" s="5" t="s">
        <v>520</v>
      </c>
      <c r="I13" s="2"/>
      <c r="J13" s="1"/>
    </row>
    <row r="14" spans="1:10" ht="24">
      <c r="A14" s="4">
        <v>4.0099223176188616E-2</v>
      </c>
      <c r="B14" s="4">
        <v>0.32982150633645702</v>
      </c>
      <c r="C14" s="4">
        <v>18893.534800000001</v>
      </c>
      <c r="D14" s="4">
        <v>1190</v>
      </c>
      <c r="E14" s="4">
        <v>1587692</v>
      </c>
      <c r="F14" s="5" t="s">
        <v>54</v>
      </c>
      <c r="G14" s="5" t="s">
        <v>521</v>
      </c>
      <c r="H14" s="5" t="s">
        <v>522</v>
      </c>
      <c r="I14" s="2"/>
      <c r="J14" s="1"/>
    </row>
    <row r="15" spans="1:10" ht="24">
      <c r="A15" s="4">
        <v>3.5602022027862668E-2</v>
      </c>
      <c r="B15" s="4">
        <v>0.43928863896076398</v>
      </c>
      <c r="C15" s="4">
        <v>16774.590349999999</v>
      </c>
      <c r="D15" s="4">
        <v>1189</v>
      </c>
      <c r="E15" s="4">
        <v>1410815</v>
      </c>
      <c r="F15" s="5" t="s">
        <v>54</v>
      </c>
      <c r="G15" s="5" t="s">
        <v>523</v>
      </c>
      <c r="H15" s="5" t="s">
        <v>524</v>
      </c>
      <c r="I15" s="2"/>
      <c r="J15" s="1"/>
    </row>
    <row r="16" spans="1:10" ht="24">
      <c r="A16" s="4">
        <v>7.928029585348563E-2</v>
      </c>
      <c r="B16" s="4">
        <v>0.63881109640360501</v>
      </c>
      <c r="C16" s="4">
        <v>37354.464999999997</v>
      </c>
      <c r="D16" s="4">
        <v>7300</v>
      </c>
      <c r="E16" s="4">
        <v>511705</v>
      </c>
      <c r="F16" s="5" t="s">
        <v>54</v>
      </c>
      <c r="G16" s="5" t="s">
        <v>525</v>
      </c>
      <c r="H16" s="5" t="s">
        <v>526</v>
      </c>
      <c r="I16" s="2"/>
      <c r="J16" s="1"/>
    </row>
    <row r="17" spans="1:10" ht="24">
      <c r="A17" s="4">
        <v>0.30235971821521901</v>
      </c>
      <c r="B17" s="4">
        <v>1.29574998827655</v>
      </c>
      <c r="C17" s="4">
        <v>142462.7064</v>
      </c>
      <c r="D17" s="4">
        <v>10710</v>
      </c>
      <c r="E17" s="4">
        <v>1330184</v>
      </c>
      <c r="F17" s="5" t="s">
        <v>54</v>
      </c>
      <c r="G17" s="5" t="s">
        <v>527</v>
      </c>
      <c r="H17" s="5" t="s">
        <v>528</v>
      </c>
      <c r="I17" s="2"/>
      <c r="J17" s="1"/>
    </row>
    <row r="18" spans="1:10" ht="24">
      <c r="A18" s="4">
        <v>9.0964703001205696E-3</v>
      </c>
      <c r="B18" s="4">
        <v>0.17993200000000001</v>
      </c>
      <c r="C18" s="4">
        <v>4285.9802399999999</v>
      </c>
      <c r="D18" s="4">
        <v>1191</v>
      </c>
      <c r="E18" s="4">
        <v>359864</v>
      </c>
      <c r="F18" s="5" t="s">
        <v>54</v>
      </c>
      <c r="G18" s="5" t="s">
        <v>529</v>
      </c>
      <c r="H18" s="5" t="s">
        <v>530</v>
      </c>
      <c r="I18" s="2"/>
      <c r="J18" s="1"/>
    </row>
    <row r="19" spans="1:10" ht="24">
      <c r="A19" s="4">
        <v>0.18960719108790233</v>
      </c>
      <c r="B19" s="4">
        <v>2.3335035129264199</v>
      </c>
      <c r="C19" s="4">
        <v>89337.143700000001</v>
      </c>
      <c r="D19" s="4">
        <v>10710</v>
      </c>
      <c r="E19" s="4">
        <v>834147</v>
      </c>
      <c r="F19" s="5" t="s">
        <v>54</v>
      </c>
      <c r="G19" s="5" t="s">
        <v>531</v>
      </c>
      <c r="H19" s="5" t="s">
        <v>532</v>
      </c>
      <c r="I19" s="2"/>
      <c r="J19" s="1"/>
    </row>
    <row r="20" spans="1:10" ht="24">
      <c r="A20" s="4">
        <v>1.0757607958354579E-2</v>
      </c>
      <c r="B20" s="4">
        <v>0.15308633093525201</v>
      </c>
      <c r="C20" s="4">
        <v>5068.6578</v>
      </c>
      <c r="D20" s="4">
        <v>11910</v>
      </c>
      <c r="E20" s="4">
        <v>42558</v>
      </c>
      <c r="F20" s="5" t="s">
        <v>54</v>
      </c>
      <c r="G20" s="5" t="s">
        <v>533</v>
      </c>
      <c r="H20" s="5" t="s">
        <v>534</v>
      </c>
      <c r="I20" s="2"/>
      <c r="J20" s="1"/>
    </row>
    <row r="21" spans="1:10">
      <c r="A21" s="4">
        <v>5.0723829513728939E-2</v>
      </c>
      <c r="B21" s="4">
        <v>0.32294911460579501</v>
      </c>
      <c r="C21" s="4">
        <v>23899.526279999998</v>
      </c>
      <c r="D21" s="4">
        <v>756</v>
      </c>
      <c r="E21" s="4">
        <v>3161313</v>
      </c>
      <c r="F21" s="5" t="s">
        <v>54</v>
      </c>
      <c r="G21" s="5" t="s">
        <v>535</v>
      </c>
      <c r="H21" s="5" t="s">
        <v>536</v>
      </c>
      <c r="I21" s="2"/>
      <c r="J21" s="1"/>
    </row>
    <row r="22" spans="1:10" ht="25.5">
      <c r="A22" s="9">
        <v>1.2568056005325605</v>
      </c>
      <c r="B22" s="10"/>
      <c r="C22" s="9">
        <v>592168.58756000001</v>
      </c>
      <c r="D22" s="10"/>
      <c r="E22" s="9">
        <v>35411175</v>
      </c>
      <c r="F22" s="10"/>
      <c r="G22" s="10"/>
      <c r="H22" s="11" t="s">
        <v>537</v>
      </c>
      <c r="I22" s="2"/>
      <c r="J22" s="1"/>
    </row>
    <row r="23" spans="1:10" ht="15.2" customHeight="1">
      <c r="A23" s="31" t="s">
        <v>538</v>
      </c>
      <c r="B23" s="31"/>
      <c r="C23" s="31"/>
      <c r="D23" s="31"/>
      <c r="E23" s="31"/>
      <c r="F23" s="31"/>
      <c r="G23" s="31"/>
      <c r="H23" s="31"/>
      <c r="I23" s="2"/>
      <c r="J23" s="1"/>
    </row>
    <row r="24" spans="1:10">
      <c r="A24" s="4">
        <v>2.1223780304037449E-11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56</v>
      </c>
      <c r="G24" s="5" t="s">
        <v>56</v>
      </c>
      <c r="H24" s="5" t="s">
        <v>56</v>
      </c>
      <c r="I24" s="2"/>
      <c r="J24" s="1"/>
    </row>
    <row r="25" spans="1:10" ht="25.5">
      <c r="A25" s="9">
        <v>2.1223780304037449E-11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539</v>
      </c>
      <c r="I25" s="2"/>
      <c r="J25" s="1"/>
    </row>
    <row r="26" spans="1:10" ht="15.2" customHeight="1">
      <c r="A26" s="31" t="s">
        <v>540</v>
      </c>
      <c r="B26" s="31"/>
      <c r="C26" s="31"/>
      <c r="D26" s="31"/>
      <c r="E26" s="31"/>
      <c r="F26" s="31"/>
      <c r="G26" s="31"/>
      <c r="H26" s="31"/>
      <c r="I26" s="2"/>
      <c r="J26" s="1"/>
    </row>
    <row r="27" spans="1:10">
      <c r="A27" s="4">
        <v>2.1223780304037449E-11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56</v>
      </c>
      <c r="G27" s="5" t="s">
        <v>56</v>
      </c>
      <c r="H27" s="5" t="s">
        <v>56</v>
      </c>
      <c r="I27" s="2"/>
      <c r="J27" s="1"/>
    </row>
    <row r="28" spans="1:10" ht="25.5">
      <c r="A28" s="9">
        <v>2.1223780304037449E-11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541</v>
      </c>
      <c r="I28" s="2"/>
      <c r="J28" s="1"/>
    </row>
    <row r="29" spans="1:10" ht="15.2" customHeight="1">
      <c r="A29" s="31" t="s">
        <v>542</v>
      </c>
      <c r="B29" s="31"/>
      <c r="C29" s="31"/>
      <c r="D29" s="31"/>
      <c r="E29" s="31"/>
      <c r="F29" s="31"/>
      <c r="G29" s="31"/>
      <c r="H29" s="31"/>
      <c r="I29" s="2"/>
      <c r="J29" s="1"/>
    </row>
    <row r="30" spans="1:10">
      <c r="A30" s="4">
        <v>2.1223780304037449E-11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56</v>
      </c>
      <c r="G30" s="5" t="s">
        <v>56</v>
      </c>
      <c r="H30" s="5" t="s">
        <v>56</v>
      </c>
      <c r="I30" s="2"/>
      <c r="J30" s="1"/>
    </row>
    <row r="31" spans="1:10">
      <c r="A31" s="9">
        <v>2.1223780304037449E-11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543</v>
      </c>
      <c r="I31" s="2"/>
      <c r="J31" s="1"/>
    </row>
    <row r="32" spans="1:10" ht="15.2" customHeight="1">
      <c r="A32" s="32" t="s">
        <v>544</v>
      </c>
      <c r="B32" s="33"/>
      <c r="C32" s="33"/>
      <c r="D32" s="33"/>
      <c r="E32" s="33"/>
      <c r="F32" s="33"/>
      <c r="G32" s="33"/>
      <c r="H32" s="34"/>
      <c r="I32" s="2"/>
      <c r="J32" s="1"/>
    </row>
    <row r="33" spans="1:10">
      <c r="A33" s="4">
        <v>2.1223780304037449E-11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56</v>
      </c>
      <c r="G33" s="5" t="s">
        <v>56</v>
      </c>
      <c r="H33" s="5" t="s">
        <v>56</v>
      </c>
      <c r="I33" s="2"/>
      <c r="J33" s="1"/>
    </row>
    <row r="34" spans="1:10">
      <c r="A34" s="9">
        <v>2.1223780304037449E-11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545</v>
      </c>
      <c r="I34" s="2"/>
      <c r="J34" s="1"/>
    </row>
    <row r="35" spans="1:10" ht="15.2" customHeight="1">
      <c r="A35" s="31" t="s">
        <v>546</v>
      </c>
      <c r="B35" s="31"/>
      <c r="C35" s="31"/>
      <c r="D35" s="31"/>
      <c r="E35" s="31"/>
      <c r="F35" s="31"/>
      <c r="G35" s="31"/>
      <c r="H35" s="31"/>
      <c r="I35" s="2"/>
      <c r="J35" s="1"/>
    </row>
    <row r="36" spans="1:10">
      <c r="A36" s="4">
        <v>2.1223780304037449E-11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56</v>
      </c>
      <c r="G36" s="5" t="s">
        <v>56</v>
      </c>
      <c r="H36" s="5" t="s">
        <v>56</v>
      </c>
      <c r="I36" s="2"/>
      <c r="J36" s="1"/>
    </row>
    <row r="37" spans="1:10" ht="25.5">
      <c r="A37" s="9">
        <v>2.1223780304037449E-11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547</v>
      </c>
      <c r="I37" s="2"/>
      <c r="J37" s="1"/>
    </row>
    <row r="38" spans="1:10">
      <c r="A38" s="9">
        <v>1.2568056006386794</v>
      </c>
      <c r="B38" s="10"/>
      <c r="C38" s="9">
        <v>592168.58761000005</v>
      </c>
      <c r="D38" s="10"/>
      <c r="E38" s="9">
        <v>35411175</v>
      </c>
      <c r="F38" s="10"/>
      <c r="G38" s="10"/>
      <c r="H38" s="11" t="s">
        <v>129</v>
      </c>
      <c r="I38" s="2"/>
      <c r="J38" s="1"/>
    </row>
    <row r="39" spans="1:10" ht="15.2" customHeight="1">
      <c r="A39" s="31" t="s">
        <v>130</v>
      </c>
      <c r="B39" s="31"/>
      <c r="C39" s="31"/>
      <c r="D39" s="31"/>
      <c r="E39" s="31"/>
      <c r="F39" s="31"/>
      <c r="G39" s="31"/>
      <c r="H39" s="31"/>
      <c r="I39" s="2"/>
      <c r="J39" s="1"/>
    </row>
    <row r="40" spans="1:10" ht="15.2" customHeight="1">
      <c r="A40" s="31" t="s">
        <v>548</v>
      </c>
      <c r="B40" s="31"/>
      <c r="C40" s="31"/>
      <c r="D40" s="31"/>
      <c r="E40" s="31"/>
      <c r="F40" s="31"/>
      <c r="G40" s="31"/>
      <c r="H40" s="31"/>
      <c r="I40" s="2"/>
      <c r="J40" s="1"/>
    </row>
    <row r="41" spans="1:10" ht="24">
      <c r="A41" s="4">
        <v>5.0556031197785886E-3</v>
      </c>
      <c r="B41" s="4">
        <v>0</v>
      </c>
      <c r="C41" s="4">
        <v>2382.0464815199998</v>
      </c>
      <c r="D41" s="4">
        <v>2258</v>
      </c>
      <c r="E41" s="4">
        <v>105493.644</v>
      </c>
      <c r="F41" s="5" t="s">
        <v>37</v>
      </c>
      <c r="G41" s="5" t="s">
        <v>549</v>
      </c>
      <c r="H41" s="5" t="s">
        <v>550</v>
      </c>
      <c r="I41" s="2"/>
      <c r="J41" s="1"/>
    </row>
    <row r="42" spans="1:10" ht="24">
      <c r="A42" s="4">
        <v>0.11893758789698314</v>
      </c>
      <c r="B42" s="4">
        <v>0</v>
      </c>
      <c r="C42" s="4">
        <v>56039.775286572003</v>
      </c>
      <c r="D42" s="4">
        <v>2633.4</v>
      </c>
      <c r="E42" s="4">
        <v>2128038.858</v>
      </c>
      <c r="F42" s="5" t="s">
        <v>37</v>
      </c>
      <c r="G42" s="5" t="s">
        <v>551</v>
      </c>
      <c r="H42" s="5" t="s">
        <v>552</v>
      </c>
      <c r="I42" s="2"/>
      <c r="J42" s="1"/>
    </row>
    <row r="43" spans="1:10" ht="24">
      <c r="A43" s="4">
        <v>0.30157946064818247</v>
      </c>
      <c r="B43" s="4">
        <v>0</v>
      </c>
      <c r="C43" s="4">
        <v>142095.072757049</v>
      </c>
      <c r="D43" s="4">
        <v>3759.370000000004</v>
      </c>
      <c r="E43" s="4">
        <v>3779757.5858999998</v>
      </c>
      <c r="F43" s="5" t="s">
        <v>38</v>
      </c>
      <c r="G43" s="5" t="s">
        <v>553</v>
      </c>
      <c r="H43" s="5" t="s">
        <v>554</v>
      </c>
      <c r="I43" s="2"/>
      <c r="J43" s="1"/>
    </row>
    <row r="44" spans="1:10" ht="24">
      <c r="A44" s="4">
        <v>0.14380346152588383</v>
      </c>
      <c r="B44" s="4">
        <v>0</v>
      </c>
      <c r="C44" s="4">
        <v>67755.818928509994</v>
      </c>
      <c r="D44" s="4">
        <v>3640.5</v>
      </c>
      <c r="E44" s="4">
        <v>1861167.942</v>
      </c>
      <c r="F44" s="5" t="s">
        <v>37</v>
      </c>
      <c r="G44" s="5" t="s">
        <v>555</v>
      </c>
      <c r="H44" s="5" t="s">
        <v>556</v>
      </c>
      <c r="I44" s="2"/>
      <c r="J44" s="1"/>
    </row>
    <row r="45" spans="1:10" ht="24">
      <c r="A45" s="4">
        <v>0.37506636916592401</v>
      </c>
      <c r="B45" s="4">
        <v>0</v>
      </c>
      <c r="C45" s="4">
        <v>176719.86978425999</v>
      </c>
      <c r="D45" s="4">
        <v>3959.5</v>
      </c>
      <c r="E45" s="4">
        <v>4463186.5080000004</v>
      </c>
      <c r="F45" s="5" t="s">
        <v>37</v>
      </c>
      <c r="G45" s="5" t="s">
        <v>557</v>
      </c>
      <c r="H45" s="5" t="s">
        <v>558</v>
      </c>
      <c r="I45" s="2"/>
      <c r="J45" s="1"/>
    </row>
    <row r="46" spans="1:10" ht="24">
      <c r="A46" s="4">
        <v>0.60013492700274929</v>
      </c>
      <c r="B46" s="4">
        <v>0</v>
      </c>
      <c r="C46" s="4">
        <v>282765.33134325</v>
      </c>
      <c r="D46" s="4">
        <v>3662.5</v>
      </c>
      <c r="E46" s="4">
        <v>7720555.1220000004</v>
      </c>
      <c r="F46" s="5" t="s">
        <v>37</v>
      </c>
      <c r="G46" s="5" t="s">
        <v>559</v>
      </c>
      <c r="H46" s="5" t="s">
        <v>560</v>
      </c>
      <c r="I46" s="2"/>
      <c r="J46" s="1"/>
    </row>
    <row r="47" spans="1:10" ht="24">
      <c r="A47" s="4">
        <v>8.9263355775676526E-2</v>
      </c>
      <c r="B47" s="4">
        <v>0</v>
      </c>
      <c r="C47" s="4">
        <v>42058.179314405999</v>
      </c>
      <c r="D47" s="4">
        <v>4573.8999999999996</v>
      </c>
      <c r="E47" s="4">
        <v>919525.554</v>
      </c>
      <c r="F47" s="5" t="s">
        <v>37</v>
      </c>
      <c r="G47" s="5" t="s">
        <v>561</v>
      </c>
      <c r="H47" s="5" t="s">
        <v>562</v>
      </c>
      <c r="I47" s="2"/>
      <c r="J47" s="1"/>
    </row>
    <row r="48" spans="1:10">
      <c r="A48" s="4">
        <v>0.15721085291746753</v>
      </c>
      <c r="B48" s="4">
        <v>0</v>
      </c>
      <c r="C48" s="4">
        <v>74072.974119299994</v>
      </c>
      <c r="D48" s="4">
        <v>4303</v>
      </c>
      <c r="E48" s="4">
        <v>1721426.31</v>
      </c>
      <c r="F48" s="5" t="s">
        <v>37</v>
      </c>
      <c r="G48" s="5" t="s">
        <v>563</v>
      </c>
      <c r="H48" s="5" t="s">
        <v>564</v>
      </c>
      <c r="I48" s="2"/>
      <c r="J48" s="1"/>
    </row>
    <row r="49" spans="1:10">
      <c r="A49" s="4">
        <v>3.4821560937827803E-3</v>
      </c>
      <c r="B49" s="4">
        <v>0</v>
      </c>
      <c r="C49" s="4">
        <v>1640.6860813200001</v>
      </c>
      <c r="D49" s="4">
        <v>1122</v>
      </c>
      <c r="E49" s="4">
        <v>146228.70600000001</v>
      </c>
      <c r="F49" s="5" t="s">
        <v>37</v>
      </c>
      <c r="G49" s="5" t="s">
        <v>565</v>
      </c>
      <c r="H49" s="5" t="s">
        <v>566</v>
      </c>
      <c r="I49" s="2"/>
      <c r="J49" s="1"/>
    </row>
    <row r="50" spans="1:10">
      <c r="A50" s="4">
        <v>3.0760609659249767E-2</v>
      </c>
      <c r="B50" s="4">
        <v>0</v>
      </c>
      <c r="C50" s="4">
        <v>14493.464038259999</v>
      </c>
      <c r="D50" s="4">
        <v>5477</v>
      </c>
      <c r="E50" s="4">
        <v>264624.13799999998</v>
      </c>
      <c r="F50" s="5" t="s">
        <v>37</v>
      </c>
      <c r="G50" s="5" t="s">
        <v>567</v>
      </c>
      <c r="H50" s="5" t="s">
        <v>568</v>
      </c>
      <c r="I50" s="2"/>
      <c r="J50" s="1"/>
    </row>
    <row r="51" spans="1:10" ht="24">
      <c r="A51" s="4">
        <v>0.19260687560657619</v>
      </c>
      <c r="B51" s="4">
        <v>0</v>
      </c>
      <c r="C51" s="4">
        <v>90750.503844000006</v>
      </c>
      <c r="D51" s="4">
        <v>3850</v>
      </c>
      <c r="E51" s="4">
        <v>2357155.9440000001</v>
      </c>
      <c r="F51" s="5" t="s">
        <v>37</v>
      </c>
      <c r="G51" s="5" t="s">
        <v>569</v>
      </c>
      <c r="H51" s="5" t="s">
        <v>570</v>
      </c>
      <c r="I51" s="2"/>
      <c r="J51" s="1"/>
    </row>
    <row r="52" spans="1:10">
      <c r="A52" s="4">
        <v>0.2880518628414494</v>
      </c>
      <c r="B52" s="4">
        <v>0</v>
      </c>
      <c r="C52" s="4">
        <v>135721.27995814799</v>
      </c>
      <c r="D52" s="4">
        <v>3039.9</v>
      </c>
      <c r="E52" s="4">
        <v>4464662.6519999998</v>
      </c>
      <c r="F52" s="5" t="s">
        <v>37</v>
      </c>
      <c r="G52" s="5" t="s">
        <v>571</v>
      </c>
      <c r="H52" s="5" t="s">
        <v>572</v>
      </c>
      <c r="I52" s="2"/>
      <c r="J52" s="1"/>
    </row>
    <row r="53" spans="1:10">
      <c r="A53" s="4">
        <v>3.5292334898681298E-2</v>
      </c>
      <c r="B53" s="4">
        <v>0</v>
      </c>
      <c r="C53" s="4">
        <v>16628.6751903324</v>
      </c>
      <c r="D53" s="4">
        <v>622.20000000000005</v>
      </c>
      <c r="E53" s="4">
        <v>2672561.1041999999</v>
      </c>
      <c r="F53" s="5" t="s">
        <v>39</v>
      </c>
      <c r="G53" s="5" t="s">
        <v>573</v>
      </c>
      <c r="H53" s="5" t="s">
        <v>574</v>
      </c>
      <c r="I53" s="2"/>
      <c r="J53" s="1"/>
    </row>
    <row r="54" spans="1:10" ht="24">
      <c r="A54" s="4">
        <v>0.13228043285751107</v>
      </c>
      <c r="B54" s="4">
        <v>0</v>
      </c>
      <c r="C54" s="4">
        <v>62326.518161492197</v>
      </c>
      <c r="D54" s="4">
        <v>1404340</v>
      </c>
      <c r="E54" s="4">
        <v>4438.1359329999996</v>
      </c>
      <c r="F54" s="5" t="s">
        <v>40</v>
      </c>
      <c r="G54" s="5" t="s">
        <v>575</v>
      </c>
      <c r="H54" s="5" t="s">
        <v>576</v>
      </c>
      <c r="I54" s="2"/>
      <c r="J54" s="1"/>
    </row>
    <row r="55" spans="1:10" ht="24">
      <c r="A55" s="4">
        <v>0.33928540281382935</v>
      </c>
      <c r="B55" s="4">
        <v>0</v>
      </c>
      <c r="C55" s="4">
        <v>159860.96630923299</v>
      </c>
      <c r="D55" s="4">
        <v>3635.2199999999953</v>
      </c>
      <c r="E55" s="4">
        <v>4397559.6059999997</v>
      </c>
      <c r="F55" s="5" t="s">
        <v>37</v>
      </c>
      <c r="G55" s="5" t="s">
        <v>577</v>
      </c>
      <c r="H55" s="5" t="s">
        <v>578</v>
      </c>
      <c r="I55" s="2"/>
      <c r="J55" s="1"/>
    </row>
    <row r="56" spans="1:10" ht="24">
      <c r="A56" s="4">
        <v>0.10223890189688467</v>
      </c>
      <c r="B56" s="4">
        <v>0</v>
      </c>
      <c r="C56" s="4">
        <v>48171.862143444603</v>
      </c>
      <c r="D56" s="4">
        <v>11405.88</v>
      </c>
      <c r="E56" s="4">
        <v>422342.35450000002</v>
      </c>
      <c r="F56" s="5" t="s">
        <v>38</v>
      </c>
      <c r="G56" s="5" t="s">
        <v>579</v>
      </c>
      <c r="H56" s="5" t="s">
        <v>580</v>
      </c>
      <c r="I56" s="2"/>
      <c r="J56" s="1"/>
    </row>
    <row r="57" spans="1:10" ht="24">
      <c r="A57" s="4">
        <v>0.21529659375897214</v>
      </c>
      <c r="B57" s="4">
        <v>0</v>
      </c>
      <c r="C57" s="4">
        <v>101441.20918836301</v>
      </c>
      <c r="D57" s="4">
        <v>14174.92000000004</v>
      </c>
      <c r="E57" s="4">
        <v>715638.6716</v>
      </c>
      <c r="F57" s="5" t="s">
        <v>38</v>
      </c>
      <c r="G57" s="5" t="s">
        <v>581</v>
      </c>
      <c r="H57" s="5" t="s">
        <v>582</v>
      </c>
      <c r="I57" s="2"/>
      <c r="J57" s="1"/>
    </row>
    <row r="58" spans="1:10" ht="24">
      <c r="A58" s="4">
        <v>0.1713467272235277</v>
      </c>
      <c r="B58" s="4">
        <v>0</v>
      </c>
      <c r="C58" s="4">
        <v>80733.368310890393</v>
      </c>
      <c r="D58" s="4">
        <v>26197.64</v>
      </c>
      <c r="E58" s="4">
        <v>308170.386</v>
      </c>
      <c r="F58" s="5" t="s">
        <v>37</v>
      </c>
      <c r="G58" s="5" t="s">
        <v>583</v>
      </c>
      <c r="H58" s="5" t="s">
        <v>584</v>
      </c>
      <c r="I58" s="2"/>
      <c r="J58" s="1"/>
    </row>
    <row r="59" spans="1:10" ht="24">
      <c r="A59" s="4">
        <v>6.7887455022371618E-2</v>
      </c>
      <c r="B59" s="4">
        <v>0</v>
      </c>
      <c r="C59" s="4">
        <v>31986.50478372</v>
      </c>
      <c r="D59" s="4">
        <v>3967</v>
      </c>
      <c r="E59" s="4">
        <v>806314.71600000001</v>
      </c>
      <c r="F59" s="5" t="s">
        <v>37</v>
      </c>
      <c r="G59" s="5" t="s">
        <v>585</v>
      </c>
      <c r="H59" s="5" t="s">
        <v>586</v>
      </c>
      <c r="I59" s="2"/>
      <c r="J59" s="1"/>
    </row>
    <row r="60" spans="1:10" ht="24">
      <c r="A60" s="4">
        <v>7.3360290564256317E-2</v>
      </c>
      <c r="B60" s="4">
        <v>0</v>
      </c>
      <c r="C60" s="4">
        <v>34565.138497170003</v>
      </c>
      <c r="D60" s="4">
        <v>1944.5</v>
      </c>
      <c r="E60" s="4">
        <v>1777584.906</v>
      </c>
      <c r="F60" s="5" t="s">
        <v>37</v>
      </c>
      <c r="G60" s="5" t="s">
        <v>587</v>
      </c>
      <c r="H60" s="5" t="s">
        <v>588</v>
      </c>
      <c r="I60" s="2"/>
      <c r="J60" s="1"/>
    </row>
    <row r="61" spans="1:10">
      <c r="A61" s="4">
        <v>0.91842331603995009</v>
      </c>
      <c r="B61" s="4">
        <v>0</v>
      </c>
      <c r="C61" s="4">
        <v>432733.14314568002</v>
      </c>
      <c r="D61" s="4">
        <v>16042</v>
      </c>
      <c r="E61" s="4">
        <v>2697501.2039999999</v>
      </c>
      <c r="F61" s="5" t="s">
        <v>37</v>
      </c>
      <c r="G61" s="5" t="s">
        <v>589</v>
      </c>
      <c r="H61" s="5" t="s">
        <v>590</v>
      </c>
      <c r="I61" s="2"/>
      <c r="J61" s="1"/>
    </row>
    <row r="62" spans="1:10" ht="24">
      <c r="A62" s="4">
        <v>0.10783031520365896</v>
      </c>
      <c r="B62" s="4">
        <v>0</v>
      </c>
      <c r="C62" s="4">
        <v>50806.366094520003</v>
      </c>
      <c r="D62" s="4">
        <v>2942</v>
      </c>
      <c r="E62" s="4">
        <v>1726932.906</v>
      </c>
      <c r="F62" s="5" t="s">
        <v>37</v>
      </c>
      <c r="G62" s="5" t="s">
        <v>591</v>
      </c>
      <c r="H62" s="5" t="s">
        <v>592</v>
      </c>
      <c r="I62" s="2"/>
      <c r="J62" s="1"/>
    </row>
    <row r="63" spans="1:10">
      <c r="A63" s="4">
        <v>0.15970532833568749</v>
      </c>
      <c r="B63" s="4">
        <v>0</v>
      </c>
      <c r="C63" s="4">
        <v>75248.29509534</v>
      </c>
      <c r="D63" s="4">
        <v>7661</v>
      </c>
      <c r="E63" s="4">
        <v>982225.49399999995</v>
      </c>
      <c r="F63" s="5" t="s">
        <v>37</v>
      </c>
      <c r="G63" s="5" t="s">
        <v>593</v>
      </c>
      <c r="H63" s="5" t="s">
        <v>594</v>
      </c>
      <c r="I63" s="2"/>
      <c r="J63" s="1"/>
    </row>
    <row r="64" spans="1:10">
      <c r="A64" s="4">
        <v>0.23839139344674526</v>
      </c>
      <c r="B64" s="4">
        <v>0</v>
      </c>
      <c r="C64" s="4">
        <v>112322.77663625999</v>
      </c>
      <c r="D64" s="4">
        <v>3879.5</v>
      </c>
      <c r="E64" s="4">
        <v>2895290.0279999999</v>
      </c>
      <c r="F64" s="5" t="s">
        <v>37</v>
      </c>
      <c r="G64" s="5" t="s">
        <v>595</v>
      </c>
      <c r="H64" s="5" t="s">
        <v>596</v>
      </c>
      <c r="I64" s="2"/>
      <c r="J64" s="1"/>
    </row>
    <row r="65" spans="1:10" ht="24">
      <c r="A65" s="4">
        <v>5.8439112992441505E-2</v>
      </c>
      <c r="B65" s="4">
        <v>0</v>
      </c>
      <c r="C65" s="4">
        <v>27534.7332828</v>
      </c>
      <c r="D65" s="4">
        <v>4561</v>
      </c>
      <c r="E65" s="4">
        <v>603699.48</v>
      </c>
      <c r="F65" s="5" t="s">
        <v>37</v>
      </c>
      <c r="G65" s="5" t="s">
        <v>597</v>
      </c>
      <c r="H65" s="5" t="s">
        <v>598</v>
      </c>
      <c r="I65" s="2"/>
      <c r="J65" s="1"/>
    </row>
    <row r="66" spans="1:10">
      <c r="A66" s="9">
        <v>4.9257307273082214</v>
      </c>
      <c r="B66" s="10"/>
      <c r="C66" s="9">
        <v>2320854.5587758408</v>
      </c>
      <c r="D66" s="10"/>
      <c r="E66" s="9">
        <v>49942081.956133001</v>
      </c>
      <c r="F66" s="10"/>
      <c r="G66" s="10"/>
      <c r="H66" s="11" t="s">
        <v>599</v>
      </c>
      <c r="I66" s="2"/>
      <c r="J66" s="1"/>
    </row>
    <row r="67" spans="1:10" ht="15.2" customHeight="1">
      <c r="A67" s="31" t="s">
        <v>600</v>
      </c>
      <c r="B67" s="31"/>
      <c r="C67" s="31"/>
      <c r="D67" s="31"/>
      <c r="E67" s="31"/>
      <c r="F67" s="31"/>
      <c r="G67" s="31"/>
      <c r="H67" s="31"/>
      <c r="I67" s="2"/>
      <c r="J67" s="1"/>
    </row>
    <row r="68" spans="1:10">
      <c r="A68" s="4">
        <v>2.1223780304037449E-11</v>
      </c>
      <c r="B68" s="4">
        <v>0</v>
      </c>
      <c r="C68" s="4">
        <v>1.0000000000000001E-5</v>
      </c>
      <c r="D68" s="4">
        <v>0</v>
      </c>
      <c r="E68" s="4">
        <v>0</v>
      </c>
      <c r="F68" s="5" t="s">
        <v>56</v>
      </c>
      <c r="G68" s="5" t="s">
        <v>56</v>
      </c>
      <c r="H68" s="5" t="s">
        <v>56</v>
      </c>
      <c r="I68" s="2"/>
      <c r="J68" s="1"/>
    </row>
    <row r="69" spans="1:10" ht="25.5">
      <c r="A69" s="9">
        <v>2.1223780304037449E-11</v>
      </c>
      <c r="B69" s="10"/>
      <c r="C69" s="9">
        <v>1.0000000000000001E-5</v>
      </c>
      <c r="D69" s="10"/>
      <c r="E69" s="9">
        <v>0</v>
      </c>
      <c r="F69" s="10"/>
      <c r="G69" s="10"/>
      <c r="H69" s="11" t="s">
        <v>601</v>
      </c>
      <c r="I69" s="2"/>
      <c r="J69" s="1"/>
    </row>
    <row r="70" spans="1:10" ht="15.2" customHeight="1">
      <c r="A70" s="31" t="s">
        <v>542</v>
      </c>
      <c r="B70" s="31"/>
      <c r="C70" s="31"/>
      <c r="D70" s="31"/>
      <c r="E70" s="31"/>
      <c r="F70" s="31"/>
      <c r="G70" s="31"/>
      <c r="H70" s="31"/>
      <c r="I70" s="2"/>
      <c r="J70" s="1"/>
    </row>
    <row r="71" spans="1:10">
      <c r="A71" s="4">
        <v>2.1223780304037449E-11</v>
      </c>
      <c r="B71" s="4">
        <v>0</v>
      </c>
      <c r="C71" s="4">
        <v>1.0000000000000001E-5</v>
      </c>
      <c r="D71" s="4">
        <v>0</v>
      </c>
      <c r="E71" s="4">
        <v>0</v>
      </c>
      <c r="F71" s="5" t="s">
        <v>56</v>
      </c>
      <c r="G71" s="5" t="s">
        <v>56</v>
      </c>
      <c r="H71" s="5" t="s">
        <v>56</v>
      </c>
      <c r="I71" s="2"/>
      <c r="J71" s="1"/>
    </row>
    <row r="72" spans="1:10">
      <c r="A72" s="9">
        <v>2.1223780304037449E-11</v>
      </c>
      <c r="B72" s="10"/>
      <c r="C72" s="9">
        <v>1.0000000000000001E-5</v>
      </c>
      <c r="D72" s="10"/>
      <c r="E72" s="9">
        <v>0</v>
      </c>
      <c r="F72" s="10"/>
      <c r="G72" s="10"/>
      <c r="H72" s="11" t="s">
        <v>543</v>
      </c>
      <c r="I72" s="2"/>
      <c r="J72" s="1"/>
    </row>
    <row r="73" spans="1:10" ht="15.2" customHeight="1">
      <c r="A73" s="32" t="s">
        <v>544</v>
      </c>
      <c r="B73" s="33"/>
      <c r="C73" s="33"/>
      <c r="D73" s="33"/>
      <c r="E73" s="33"/>
      <c r="F73" s="33"/>
      <c r="G73" s="33"/>
      <c r="H73" s="34"/>
      <c r="I73" s="2"/>
      <c r="J73" s="1"/>
    </row>
    <row r="74" spans="1:10">
      <c r="A74" s="4">
        <v>2.1223780304037449E-11</v>
      </c>
      <c r="B74" s="4">
        <v>0</v>
      </c>
      <c r="C74" s="4">
        <v>1.0000000000000001E-5</v>
      </c>
      <c r="D74" s="4">
        <v>0</v>
      </c>
      <c r="E74" s="4">
        <v>0</v>
      </c>
      <c r="F74" s="5" t="s">
        <v>56</v>
      </c>
      <c r="G74" s="5" t="s">
        <v>56</v>
      </c>
      <c r="H74" s="5" t="s">
        <v>56</v>
      </c>
      <c r="I74" s="2"/>
      <c r="J74" s="1"/>
    </row>
    <row r="75" spans="1:10">
      <c r="A75" s="9">
        <v>2.1223780304037449E-11</v>
      </c>
      <c r="B75" s="10"/>
      <c r="C75" s="9">
        <v>1.0000000000000001E-5</v>
      </c>
      <c r="D75" s="10"/>
      <c r="E75" s="9">
        <v>0</v>
      </c>
      <c r="F75" s="10"/>
      <c r="G75" s="10"/>
      <c r="H75" s="11" t="s">
        <v>545</v>
      </c>
      <c r="I75" s="2"/>
      <c r="J75" s="1"/>
    </row>
    <row r="76" spans="1:10">
      <c r="A76" s="9">
        <v>4.9257307273718922</v>
      </c>
      <c r="B76" s="10"/>
      <c r="C76" s="9">
        <v>2320854.558805841</v>
      </c>
      <c r="D76" s="10"/>
      <c r="E76" s="9">
        <v>49942081.956133001</v>
      </c>
      <c r="F76" s="10"/>
      <c r="G76" s="10"/>
      <c r="H76" s="11" t="s">
        <v>135</v>
      </c>
      <c r="I76" s="2"/>
      <c r="J76" s="1"/>
    </row>
    <row r="77" spans="1:10">
      <c r="A77" s="6">
        <v>6.1825363280105714</v>
      </c>
      <c r="B77" s="12"/>
      <c r="C77" s="6">
        <v>2913023.1464158408</v>
      </c>
      <c r="D77" s="12"/>
      <c r="E77" s="6">
        <v>85353256.956132993</v>
      </c>
      <c r="F77" s="12"/>
      <c r="G77" s="12"/>
      <c r="H77" s="7" t="s">
        <v>602</v>
      </c>
      <c r="I77" s="2"/>
      <c r="J77" s="1"/>
    </row>
    <row r="78" spans="1:10" ht="20.100000000000001" customHeight="1">
      <c r="A78" s="1"/>
      <c r="B78" s="2"/>
      <c r="C78" s="2"/>
      <c r="D78" s="2"/>
      <c r="E78" s="2"/>
      <c r="F78" s="2"/>
      <c r="G78" s="2"/>
      <c r="H78" s="2"/>
      <c r="I78" s="2"/>
      <c r="J78" s="1"/>
    </row>
    <row r="79" spans="1:10" ht="36" customHeight="1">
      <c r="A79" s="30" t="s">
        <v>32</v>
      </c>
      <c r="B79" s="30"/>
      <c r="C79" s="30"/>
      <c r="D79" s="30"/>
      <c r="E79" s="30"/>
      <c r="F79" s="30"/>
      <c r="G79" s="30"/>
      <c r="H79" s="30"/>
      <c r="I79" s="30"/>
      <c r="J79" s="1"/>
    </row>
  </sheetData>
  <mergeCells count="16">
    <mergeCell ref="A23:H23"/>
    <mergeCell ref="A67:H67"/>
    <mergeCell ref="A70:H70"/>
    <mergeCell ref="A73:H73"/>
    <mergeCell ref="A79:I79"/>
    <mergeCell ref="A26:H26"/>
    <mergeCell ref="A29:H29"/>
    <mergeCell ref="A32:H32"/>
    <mergeCell ref="A35:H35"/>
    <mergeCell ref="A39:H39"/>
    <mergeCell ref="A40:H40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3"/>
  <sheetViews>
    <sheetView showGridLines="0" topLeftCell="A13" workbookViewId="0">
      <selection activeCell="H13" sqref="H13:H29"/>
    </sheetView>
  </sheetViews>
  <sheetFormatPr defaultRowHeight="12.75"/>
  <cols>
    <col min="1" max="2" width="10.140625" customWidth="1"/>
    <col min="3" max="3" width="14.28515625" customWidth="1"/>
    <col min="4" max="4" width="10.855468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603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"/>
    </row>
    <row r="4" spans="1:13" ht="48.95" customHeight="1">
      <c r="A4" s="29" t="s">
        <v>1737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138</v>
      </c>
      <c r="C6" s="3" t="s">
        <v>139</v>
      </c>
      <c r="D6" s="3" t="s">
        <v>140</v>
      </c>
      <c r="E6" s="3" t="s">
        <v>141</v>
      </c>
      <c r="F6" s="3" t="s">
        <v>35</v>
      </c>
      <c r="G6" s="3" t="s">
        <v>48</v>
      </c>
      <c r="H6" s="3" t="s">
        <v>49</v>
      </c>
      <c r="I6" s="3" t="s">
        <v>214</v>
      </c>
      <c r="J6" s="3" t="s">
        <v>50</v>
      </c>
      <c r="K6" s="3" t="s">
        <v>51</v>
      </c>
      <c r="L6" s="2"/>
      <c r="M6" s="1"/>
    </row>
    <row r="7" spans="1:13" ht="15.2" customHeight="1">
      <c r="A7" s="31" t="s">
        <v>604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2"/>
      <c r="M7" s="1"/>
    </row>
    <row r="8" spans="1:13">
      <c r="A8" s="4">
        <v>2.1223780304037449E-11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56</v>
      </c>
      <c r="G8" s="5"/>
      <c r="H8" s="5" t="s">
        <v>56</v>
      </c>
      <c r="I8" s="5" t="s">
        <v>56</v>
      </c>
      <c r="J8" s="5" t="s">
        <v>56</v>
      </c>
      <c r="K8" s="5" t="s">
        <v>56</v>
      </c>
      <c r="L8" s="2"/>
      <c r="M8" s="1"/>
    </row>
    <row r="9" spans="1:13" ht="25.5">
      <c r="A9" s="9">
        <v>2.1223780304037449E-11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605</v>
      </c>
      <c r="L9" s="2"/>
      <c r="M9" s="1"/>
    </row>
    <row r="10" spans="1:13" ht="15.2" customHeight="1">
      <c r="A10" s="31" t="s">
        <v>606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2"/>
      <c r="M10" s="1"/>
    </row>
    <row r="11" spans="1:13" ht="24">
      <c r="A11" s="4">
        <v>0.21538846955851326</v>
      </c>
      <c r="B11" s="4">
        <v>0</v>
      </c>
      <c r="C11" s="4">
        <v>101484.498271752</v>
      </c>
      <c r="D11" s="4">
        <v>11490</v>
      </c>
      <c r="E11" s="4">
        <v>883241.93448000005</v>
      </c>
      <c r="F11" s="5" t="s">
        <v>37</v>
      </c>
      <c r="G11" s="5" t="s">
        <v>93</v>
      </c>
      <c r="H11" s="5" t="s">
        <v>304</v>
      </c>
      <c r="I11" s="5" t="s">
        <v>607</v>
      </c>
      <c r="J11" s="5" t="s">
        <v>608</v>
      </c>
      <c r="K11" s="5" t="s">
        <v>609</v>
      </c>
      <c r="L11" s="2"/>
      <c r="M11" s="1"/>
    </row>
    <row r="12" spans="1:13" ht="24">
      <c r="A12" s="4">
        <v>0.17602905325485857</v>
      </c>
      <c r="B12" s="4">
        <v>0</v>
      </c>
      <c r="C12" s="4">
        <v>82939.537977300002</v>
      </c>
      <c r="D12" s="4">
        <v>1483</v>
      </c>
      <c r="E12" s="4">
        <v>5592686.3099999996</v>
      </c>
      <c r="F12" s="5" t="s">
        <v>37</v>
      </c>
      <c r="G12" s="5" t="s">
        <v>196</v>
      </c>
      <c r="H12" s="5" t="s">
        <v>286</v>
      </c>
      <c r="I12" s="5" t="s">
        <v>607</v>
      </c>
      <c r="J12" s="5" t="s">
        <v>610</v>
      </c>
      <c r="K12" s="5" t="s">
        <v>611</v>
      </c>
      <c r="L12" s="2"/>
      <c r="M12" s="1"/>
    </row>
    <row r="13" spans="1:13" ht="36">
      <c r="A13" s="4">
        <v>0.14131360536476686</v>
      </c>
      <c r="B13" s="4">
        <v>0</v>
      </c>
      <c r="C13" s="4">
        <v>66582.674405974903</v>
      </c>
      <c r="D13" s="4">
        <v>6651.79</v>
      </c>
      <c r="E13" s="4">
        <v>1000973.7891000001</v>
      </c>
      <c r="F13" s="5" t="s">
        <v>37</v>
      </c>
      <c r="G13" s="5" t="s">
        <v>55</v>
      </c>
      <c r="H13" s="5"/>
      <c r="I13" s="5" t="s">
        <v>607</v>
      </c>
      <c r="J13" s="5" t="s">
        <v>612</v>
      </c>
      <c r="K13" s="5" t="s">
        <v>613</v>
      </c>
      <c r="L13" s="2"/>
      <c r="M13" s="1"/>
    </row>
    <row r="14" spans="1:13" ht="24">
      <c r="A14" s="4">
        <v>0.12818131231202215</v>
      </c>
      <c r="B14" s="4">
        <v>0</v>
      </c>
      <c r="C14" s="4">
        <v>60395.137188466797</v>
      </c>
      <c r="D14" s="4">
        <v>1104.0699999999997</v>
      </c>
      <c r="E14" s="4">
        <v>5470227.1765799997</v>
      </c>
      <c r="F14" s="5" t="s">
        <v>37</v>
      </c>
      <c r="G14" s="5" t="s">
        <v>55</v>
      </c>
      <c r="H14" s="5"/>
      <c r="I14" s="5" t="s">
        <v>607</v>
      </c>
      <c r="J14" s="5" t="s">
        <v>614</v>
      </c>
      <c r="K14" s="5" t="s">
        <v>615</v>
      </c>
      <c r="L14" s="2"/>
      <c r="M14" s="1"/>
    </row>
    <row r="15" spans="1:13" ht="36">
      <c r="A15" s="4">
        <v>0.19343325002855172</v>
      </c>
      <c r="B15" s="4">
        <v>0</v>
      </c>
      <c r="C15" s="4">
        <v>91139.866346879993</v>
      </c>
      <c r="D15" s="4">
        <v>13316</v>
      </c>
      <c r="E15" s="4">
        <v>684438.76800000004</v>
      </c>
      <c r="F15" s="5" t="s">
        <v>37</v>
      </c>
      <c r="G15" s="5" t="s">
        <v>55</v>
      </c>
      <c r="H15" s="5"/>
      <c r="I15" s="5" t="s">
        <v>607</v>
      </c>
      <c r="J15" s="5" t="s">
        <v>616</v>
      </c>
      <c r="K15" s="5" t="s">
        <v>617</v>
      </c>
      <c r="L15" s="2"/>
      <c r="M15" s="1"/>
    </row>
    <row r="16" spans="1:13" ht="24">
      <c r="A16" s="4">
        <v>0.1599722747808342</v>
      </c>
      <c r="B16" s="4">
        <v>0</v>
      </c>
      <c r="C16" s="4">
        <v>75374.072144160993</v>
      </c>
      <c r="D16" s="4">
        <v>16009</v>
      </c>
      <c r="E16" s="4">
        <v>470823.11290000001</v>
      </c>
      <c r="F16" s="5" t="s">
        <v>38</v>
      </c>
      <c r="G16" s="5" t="s">
        <v>55</v>
      </c>
      <c r="H16" s="5"/>
      <c r="I16" s="5" t="s">
        <v>607</v>
      </c>
      <c r="J16" s="5" t="s">
        <v>618</v>
      </c>
      <c r="K16" s="5" t="s">
        <v>619</v>
      </c>
      <c r="L16" s="2"/>
      <c r="M16" s="1"/>
    </row>
    <row r="17" spans="1:13" ht="36">
      <c r="A17" s="4">
        <v>0.30010534098389519</v>
      </c>
      <c r="B17" s="4">
        <v>0</v>
      </c>
      <c r="C17" s="4">
        <v>141400.512389777</v>
      </c>
      <c r="D17" s="4">
        <v>22466.000000000011</v>
      </c>
      <c r="E17" s="4">
        <v>629397.81175899995</v>
      </c>
      <c r="F17" s="5" t="s">
        <v>38</v>
      </c>
      <c r="G17" s="5" t="s">
        <v>55</v>
      </c>
      <c r="H17" s="5"/>
      <c r="I17" s="5" t="s">
        <v>607</v>
      </c>
      <c r="J17" s="5" t="s">
        <v>620</v>
      </c>
      <c r="K17" s="5" t="s">
        <v>621</v>
      </c>
      <c r="L17" s="2"/>
      <c r="M17" s="1"/>
    </row>
    <row r="18" spans="1:13" ht="24">
      <c r="A18" s="4">
        <v>0.24820358517183561</v>
      </c>
      <c r="B18" s="4">
        <v>0</v>
      </c>
      <c r="C18" s="4">
        <v>116945.9830512</v>
      </c>
      <c r="D18" s="4">
        <v>20080</v>
      </c>
      <c r="E18" s="4">
        <v>582400.31400000001</v>
      </c>
      <c r="F18" s="5" t="s">
        <v>37</v>
      </c>
      <c r="G18" s="5" t="s">
        <v>55</v>
      </c>
      <c r="H18" s="5"/>
      <c r="I18" s="5" t="s">
        <v>607</v>
      </c>
      <c r="J18" s="5" t="s">
        <v>622</v>
      </c>
      <c r="K18" s="5" t="s">
        <v>623</v>
      </c>
      <c r="L18" s="2"/>
      <c r="M18" s="1"/>
    </row>
    <row r="19" spans="1:13" ht="24">
      <c r="A19" s="4">
        <v>0.30190353909873552</v>
      </c>
      <c r="B19" s="4">
        <v>0</v>
      </c>
      <c r="C19" s="4">
        <v>142247.768669799</v>
      </c>
      <c r="D19" s="4">
        <v>13941.999999999976</v>
      </c>
      <c r="E19" s="4">
        <v>1020282.374622</v>
      </c>
      <c r="F19" s="5" t="s">
        <v>38</v>
      </c>
      <c r="G19" s="5" t="s">
        <v>55</v>
      </c>
      <c r="H19" s="5"/>
      <c r="I19" s="5" t="s">
        <v>607</v>
      </c>
      <c r="J19" s="5" t="s">
        <v>624</v>
      </c>
      <c r="K19" s="5" t="s">
        <v>625</v>
      </c>
      <c r="L19" s="2"/>
      <c r="M19" s="1"/>
    </row>
    <row r="20" spans="1:13" ht="36">
      <c r="A20" s="4">
        <v>0.13645437679217351</v>
      </c>
      <c r="B20" s="4">
        <v>0</v>
      </c>
      <c r="C20" s="4">
        <v>64293.153640596</v>
      </c>
      <c r="D20" s="4">
        <v>11166</v>
      </c>
      <c r="E20" s="4">
        <v>575793.96059999999</v>
      </c>
      <c r="F20" s="5" t="s">
        <v>38</v>
      </c>
      <c r="G20" s="5" t="s">
        <v>55</v>
      </c>
      <c r="H20" s="5"/>
      <c r="I20" s="5" t="s">
        <v>607</v>
      </c>
      <c r="J20" s="5" t="s">
        <v>626</v>
      </c>
      <c r="K20" s="5" t="s">
        <v>627</v>
      </c>
      <c r="L20" s="2"/>
      <c r="M20" s="1"/>
    </row>
    <row r="21" spans="1:13">
      <c r="A21" s="4">
        <v>0.2208097201851455</v>
      </c>
      <c r="B21" s="4">
        <v>0</v>
      </c>
      <c r="C21" s="4">
        <v>104038.82674150199</v>
      </c>
      <c r="D21" s="4">
        <v>275.6700000000007</v>
      </c>
      <c r="E21" s="4">
        <v>37740351.413465999</v>
      </c>
      <c r="F21" s="5" t="s">
        <v>39</v>
      </c>
      <c r="G21" s="5" t="s">
        <v>55</v>
      </c>
      <c r="H21" s="5"/>
      <c r="I21" s="5" t="s">
        <v>607</v>
      </c>
      <c r="J21" s="5" t="s">
        <v>628</v>
      </c>
      <c r="K21" s="5" t="s">
        <v>629</v>
      </c>
      <c r="L21" s="2"/>
      <c r="M21" s="1"/>
    </row>
    <row r="22" spans="1:13" ht="36">
      <c r="A22" s="4">
        <v>0.25367016301119766</v>
      </c>
      <c r="B22" s="4">
        <v>0</v>
      </c>
      <c r="C22" s="4">
        <v>119521.66832547799</v>
      </c>
      <c r="D22" s="4">
        <v>153676.79999999952</v>
      </c>
      <c r="E22" s="4">
        <v>77774.698799999998</v>
      </c>
      <c r="F22" s="5" t="s">
        <v>37</v>
      </c>
      <c r="G22" s="5" t="s">
        <v>55</v>
      </c>
      <c r="H22" s="5"/>
      <c r="I22" s="5" t="s">
        <v>607</v>
      </c>
      <c r="J22" s="5" t="s">
        <v>630</v>
      </c>
      <c r="K22" s="5" t="s">
        <v>631</v>
      </c>
      <c r="L22" s="2"/>
      <c r="M22" s="1"/>
    </row>
    <row r="23" spans="1:13" ht="24">
      <c r="A23" s="4">
        <v>6.4046481051803592E-2</v>
      </c>
      <c r="B23" s="4">
        <v>0</v>
      </c>
      <c r="C23" s="4">
        <v>30176.754628212901</v>
      </c>
      <c r="D23" s="4">
        <v>278.99</v>
      </c>
      <c r="E23" s="4">
        <v>10816428.771</v>
      </c>
      <c r="F23" s="5" t="s">
        <v>39</v>
      </c>
      <c r="G23" s="5" t="s">
        <v>55</v>
      </c>
      <c r="H23" s="5"/>
      <c r="I23" s="5" t="s">
        <v>607</v>
      </c>
      <c r="J23" s="5" t="s">
        <v>632</v>
      </c>
      <c r="K23" s="5" t="s">
        <v>633</v>
      </c>
      <c r="L23" s="2"/>
      <c r="M23" s="1"/>
    </row>
    <row r="24" spans="1:13" ht="36">
      <c r="A24" s="4">
        <v>0.21291591732706266</v>
      </c>
      <c r="B24" s="4">
        <v>0</v>
      </c>
      <c r="C24" s="4">
        <v>100319.506834774</v>
      </c>
      <c r="D24" s="4">
        <v>11144.740000000043</v>
      </c>
      <c r="E24" s="4">
        <v>900151.16399999999</v>
      </c>
      <c r="F24" s="5" t="s">
        <v>37</v>
      </c>
      <c r="G24" s="5" t="s">
        <v>55</v>
      </c>
      <c r="H24" s="5"/>
      <c r="I24" s="5" t="s">
        <v>607</v>
      </c>
      <c r="J24" s="5" t="s">
        <v>634</v>
      </c>
      <c r="K24" s="5" t="s">
        <v>635</v>
      </c>
      <c r="L24" s="2"/>
      <c r="M24" s="1"/>
    </row>
    <row r="25" spans="1:13" ht="36">
      <c r="A25" s="4">
        <v>0.25405326560304575</v>
      </c>
      <c r="B25" s="4">
        <v>0</v>
      </c>
      <c r="C25" s="4">
        <v>119702.17461906</v>
      </c>
      <c r="D25" s="4">
        <v>18727</v>
      </c>
      <c r="E25" s="4">
        <v>639195.67799999996</v>
      </c>
      <c r="F25" s="5" t="s">
        <v>37</v>
      </c>
      <c r="G25" s="5" t="s">
        <v>55</v>
      </c>
      <c r="H25" s="5"/>
      <c r="I25" s="5" t="s">
        <v>607</v>
      </c>
      <c r="J25" s="5" t="s">
        <v>636</v>
      </c>
      <c r="K25" s="5" t="s">
        <v>637</v>
      </c>
      <c r="L25" s="2"/>
      <c r="M25" s="1"/>
    </row>
    <row r="26" spans="1:13" ht="24">
      <c r="A26" s="4">
        <v>0.19370090525117442</v>
      </c>
      <c r="B26" s="4">
        <v>0</v>
      </c>
      <c r="C26" s="4">
        <v>91265.977350098299</v>
      </c>
      <c r="D26" s="4">
        <v>684259.00000000035</v>
      </c>
      <c r="E26" s="4">
        <v>13337.928671760001</v>
      </c>
      <c r="F26" s="5" t="s">
        <v>40</v>
      </c>
      <c r="G26" s="5" t="s">
        <v>55</v>
      </c>
      <c r="H26" s="5"/>
      <c r="I26" s="5" t="s">
        <v>607</v>
      </c>
      <c r="J26" s="5" t="s">
        <v>638</v>
      </c>
      <c r="K26" s="5" t="s">
        <v>639</v>
      </c>
      <c r="L26" s="2"/>
      <c r="M26" s="1"/>
    </row>
    <row r="27" spans="1:13" ht="24">
      <c r="A27" s="4">
        <v>0.16343850529725484</v>
      </c>
      <c r="B27" s="4">
        <v>0</v>
      </c>
      <c r="C27" s="4">
        <v>77007.254577622807</v>
      </c>
      <c r="D27" s="4">
        <v>94854.01</v>
      </c>
      <c r="E27" s="4">
        <v>81185.028000000006</v>
      </c>
      <c r="F27" s="5" t="s">
        <v>43</v>
      </c>
      <c r="G27" s="5" t="s">
        <v>55</v>
      </c>
      <c r="H27" s="5"/>
      <c r="I27" s="5" t="s">
        <v>607</v>
      </c>
      <c r="J27" s="5" t="s">
        <v>640</v>
      </c>
      <c r="K27" s="5" t="s">
        <v>641</v>
      </c>
      <c r="L27" s="2"/>
      <c r="M27" s="1"/>
    </row>
    <row r="28" spans="1:13" ht="24">
      <c r="A28" s="4">
        <v>9.418507861346842E-2</v>
      </c>
      <c r="B28" s="4">
        <v>0</v>
      </c>
      <c r="C28" s="4">
        <v>44377.145477496</v>
      </c>
      <c r="D28" s="4">
        <v>14213.8</v>
      </c>
      <c r="E28" s="4">
        <v>312211.69199999998</v>
      </c>
      <c r="F28" s="5" t="s">
        <v>37</v>
      </c>
      <c r="G28" s="5" t="s">
        <v>55</v>
      </c>
      <c r="H28" s="5"/>
      <c r="I28" s="5" t="s">
        <v>607</v>
      </c>
      <c r="J28" s="5" t="s">
        <v>642</v>
      </c>
      <c r="K28" s="5" t="s">
        <v>643</v>
      </c>
      <c r="L28" s="2"/>
      <c r="M28" s="1"/>
    </row>
    <row r="29" spans="1:13" ht="24">
      <c r="A29" s="4">
        <v>0.15855222691825785</v>
      </c>
      <c r="B29" s="4">
        <v>0</v>
      </c>
      <c r="C29" s="4">
        <v>74704.988765877904</v>
      </c>
      <c r="D29" s="4">
        <v>13135.329999999998</v>
      </c>
      <c r="E29" s="4">
        <v>568733.24664000003</v>
      </c>
      <c r="F29" s="5" t="s">
        <v>37</v>
      </c>
      <c r="G29" s="5" t="s">
        <v>55</v>
      </c>
      <c r="H29" s="5"/>
      <c r="I29" s="5" t="s">
        <v>607</v>
      </c>
      <c r="J29" s="5" t="s">
        <v>644</v>
      </c>
      <c r="K29" s="5" t="s">
        <v>645</v>
      </c>
      <c r="L29" s="2"/>
      <c r="M29" s="1"/>
    </row>
    <row r="30" spans="1:13" ht="25.5">
      <c r="A30" s="9">
        <v>3.6163570706045971</v>
      </c>
      <c r="B30" s="10"/>
      <c r="C30" s="9">
        <v>1703917.5014060286</v>
      </c>
      <c r="D30" s="10"/>
      <c r="E30" s="9">
        <v>68059635.172618762</v>
      </c>
      <c r="F30" s="10"/>
      <c r="G30" s="10"/>
      <c r="H30" s="10"/>
      <c r="I30" s="10"/>
      <c r="J30" s="10"/>
      <c r="K30" s="11" t="s">
        <v>646</v>
      </c>
      <c r="L30" s="2"/>
      <c r="M30" s="1"/>
    </row>
    <row r="31" spans="1:13">
      <c r="A31" s="6">
        <v>3.616357070625821</v>
      </c>
      <c r="B31" s="12"/>
      <c r="C31" s="6">
        <v>1703917.5014160287</v>
      </c>
      <c r="D31" s="12"/>
      <c r="E31" s="6">
        <v>68059635.172618762</v>
      </c>
      <c r="F31" s="12"/>
      <c r="G31" s="12"/>
      <c r="H31" s="12"/>
      <c r="I31" s="12"/>
      <c r="J31" s="12"/>
      <c r="K31" s="7" t="s">
        <v>647</v>
      </c>
      <c r="L31" s="2"/>
      <c r="M31" s="1"/>
    </row>
    <row r="32" spans="1:13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36" customHeight="1">
      <c r="A33" s="30" t="s">
        <v>32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1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2013-07-18T09:07:01Z</cp:lastPrinted>
  <dcterms:created xsi:type="dcterms:W3CDTF">2013-07-16T11:00:10Z</dcterms:created>
  <dcterms:modified xsi:type="dcterms:W3CDTF">2013-08-19T08:00:08Z</dcterms:modified>
</cp:coreProperties>
</file>