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"נ\"ע סחירים_ תעודות התחייבות ממש"</definedName>
    <definedName name="_xlnm.Print_Area" localSheetId="4">#REF!</definedName>
    <definedName name="_xlnm.Sheet_Title" localSheetId="4">"נ\"ע סחירים_ תעודות חוב מסחריות"</definedName>
    <definedName name="_xlnm.Print_Area" localSheetId="5">#REF!</definedName>
    <definedName name="_xlnm.Sheet_Title" localSheetId="5">"נ\"ע סחירים_ אג\"ח קונצרני"</definedName>
    <definedName name="_xlnm.Print_Area" localSheetId="6">#REF!</definedName>
    <definedName name="_xlnm.Sheet_Title" localSheetId="6">"נ\"ע סחירים_ מניות"</definedName>
    <definedName name="_xlnm.Print_Area" localSheetId="7">#REF!</definedName>
    <definedName name="_xlnm.Sheet_Title" localSheetId="7">"נ\"ע סחירים_ תעודות סל"</definedName>
    <definedName name="_xlnm.Print_Area" localSheetId="8">#REF!</definedName>
    <definedName name="_xlnm.Sheet_Title" localSheetId="8">"נ\"ע סחירים_ קרנות נאמנות"</definedName>
    <definedName name="_xlnm.Print_Area" localSheetId="9">#REF!</definedName>
    <definedName name="_xlnm.Sheet_Title" localSheetId="9">"נ\"ע סחירים_ כתבי אופציה"</definedName>
    <definedName name="_xlnm.Print_Area" localSheetId="10">#REF!</definedName>
    <definedName name="_xlnm.Sheet_Title" localSheetId="10">"נ\"ע סחירים_ אופציות"</definedName>
    <definedName name="_xlnm.Print_Area" localSheetId="11">#REF!</definedName>
    <definedName name="_xlnm.Sheet_Title" localSheetId="11">"נ\"ע סחירים_ חוזים עתידיים"</definedName>
    <definedName name="_xlnm.Print_Area" localSheetId="12">#REF!</definedName>
    <definedName name="_xlnm.Sheet_Title" localSheetId="12">"נ\"ע סחירים_ מוצרים מובנים"</definedName>
    <definedName name="_xlnm.Print_Area" localSheetId="13">#REF!</definedName>
    <definedName name="_xlnm.Sheet_Title" localSheetId="13">"נ\"ע ל\"ס_ תעודות התחייבות ממשלתי"</definedName>
    <definedName name="_xlnm.Print_Area" localSheetId="14">#REF!</definedName>
    <definedName name="_xlnm.Sheet_Title" localSheetId="14">"נ\"ע ל\"ס_ תעודות חוב מסחריות"</definedName>
    <definedName name="_xlnm.Print_Area" localSheetId="15">#REF!</definedName>
    <definedName name="_xlnm.Sheet_Title" localSheetId="15">"נ\"ע ל\"ס_ אג\"ח קונצרני"</definedName>
    <definedName name="_xlnm.Print_Area" localSheetId="16">#REF!</definedName>
    <definedName name="_xlnm.Sheet_Title" localSheetId="16">"נ\"ע ל\"ס_ מניות"</definedName>
    <definedName name="_xlnm.Print_Area" localSheetId="17">#REF!</definedName>
    <definedName name="_xlnm.Sheet_Title" localSheetId="17">"נ\"ע ל\"ס_ קרנות השקעה"</definedName>
    <definedName name="_xlnm.Print_Area" localSheetId="18">#REF!</definedName>
    <definedName name="_xlnm.Sheet_Title" localSheetId="18">"נ\"ע ל\"ס_ כתבי אופציה"</definedName>
    <definedName name="_xlnm.Print_Area" localSheetId="19">#REF!</definedName>
    <definedName name="_xlnm.Sheet_Title" localSheetId="19">"נ\"ע ל\"ס_ אופציות"</definedName>
    <definedName name="_xlnm.Print_Area" localSheetId="20">#REF!</definedName>
    <definedName name="_xlnm.Sheet_Title" localSheetId="20">"נ\"ע ל\"ס_ חוזים עתידיים"</definedName>
    <definedName name="_xlnm.Print_Area" localSheetId="21">#REF!</definedName>
    <definedName name="_xlnm.Sheet_Title" localSheetId="21">"נ\"ע ל\"ס_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"אג\"ח קונצרני סחיר- לפי עלות מתו"</definedName>
    <definedName name="_xlnm.Print_Area" localSheetId="28">#REF!</definedName>
    <definedName name="_xlnm.Sheet_Title" localSheetId="28">"אג\"ח קונצרני לא סחיר- לפי עלות "</definedName>
    <definedName name="_xlnm.Print_Area" localSheetId="29">#REF!</definedName>
    <definedName name="_xlnm.Sheet_Title" localSheetId="29">"מסגרות מנוצלות ללווים"</definedName>
  </definedNames>
  <calcPr calcMode="auto" iterate="0" iterateCount="100" iterateDelta="0.001"/>
  <webPublishing allowPng="1" css="0" codePage="1252"/>
</workbook>
</file>

<file path=xl/sharedStrings.xml><?xml version="1.0" encoding="utf-8"?>
<sst xmlns="http://schemas.openxmlformats.org/spreadsheetml/2006/main" uniqueCount="169" count="169">
  <si>
    <t>סכום נכסי ההשקעה</t>
  </si>
  <si>
    <t>תאריך: 08/05/14
שעה:    08:46</t>
  </si>
  <si>
    <t>לתאריך 31/03/2014
שם קופה 
מספר אישור 274
חברות: הדסה פנסיה (6)</t>
  </si>
  <si>
    <t>שעור מנכסי ההשקעה  
 (אחוזים)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</si>
  <si>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</si>
  <si>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</si>
  <si>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</si>
  <si>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</si>
  <si>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* צד קשור</t>
  </si>
  <si>
    <t>שערי חליפין מטבעות</t>
  </si>
  <si>
    <t>מטבע</t>
  </si>
  <si>
    <t>דולר ארהב</t>
  </si>
  <si>
    <t>יורו</t>
  </si>
  <si>
    <t>לישט</t>
  </si>
  <si>
    <t>יין יפני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</si>
  <si>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</si>
  <si>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</si>
  <si>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</si>
  <si>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</si>
  <si>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</si>
  <si>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</si>
  <si>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</si>
  <si>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</si>
  <si>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</si>
  <si>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</si>
  <si>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שקל</t>
  </si>
  <si>
    <t>לא מדורג</t>
  </si>
  <si>
    <t>0</t>
  </si>
  <si>
    <t>עו'ש</t>
  </si>
  <si>
    <t>דולר ארהב- מטבעות</t>
  </si>
  <si>
    <t>יורו- מטבעות</t>
  </si>
  <si>
    <t>לישט- מטבעות</t>
  </si>
  <si>
    <t>פ.ח.ק.</t>
  </si>
  <si>
    <t>מעלות</t>
  </si>
  <si>
    <t>AA+</t>
  </si>
  <si>
    <t>AA-</t>
  </si>
  <si>
    <t>סה''כ ל: בישראל</t>
  </si>
  <si>
    <t>בחו"ל</t>
  </si>
  <si>
    <t>סה''כ ל: בחו"ל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</si>
  <si>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</si>
  <si>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</si>
  <si>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</si>
  <si>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</si>
  <si>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</si>
  <si>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RF</t>
  </si>
  <si>
    <t> לא צמודות</t>
  </si>
  <si>
    <t> סה''כ ל: לא צמודות</t>
  </si>
  <si>
    <t> </t>
  </si>
  <si>
    <t>S&amp;P</t>
  </si>
  <si>
    <t>A+</t>
  </si>
  <si>
    <t>Moodys</t>
  </si>
  <si>
    <t>A1</t>
  </si>
  <si>
    <t>סה''כ ל: </t>
  </si>
  <si>
    <t>סה''כ תעודות התחייבות ממשלתיות</t>
  </si>
  <si>
    <t>ענף מסחר</t>
  </si>
  <si>
    <t> צמודות</t>
  </si>
  <si>
    <t> סה''כ ל: צמודות</t>
  </si>
  <si>
    <t> צמודות למט"ח</t>
  </si>
  <si>
    <t> סה''כ ל: צמודות למט"ח</t>
  </si>
  <si>
    <t> חברות ישראליות בחו"ל</t>
  </si>
  <si>
    <t> סה''כ ל: חברות ישראליות בחו"ל</t>
  </si>
  <si>
    <t> חברות זרות בחו"ל</t>
  </si>
  <si>
    <t> סה''כ ל: חברות זרות בחו"ל</t>
  </si>
  <si>
    <t>סה''כ תעודות חוב מסחריות</t>
  </si>
  <si>
    <t> צמוד למדד</t>
  </si>
  <si>
    <t>בנקים</t>
  </si>
  <si>
    <t>AA</t>
  </si>
  <si>
    <t>ביטוח</t>
  </si>
  <si>
    <t>מידרוג</t>
  </si>
  <si>
    <t>פנימי</t>
  </si>
  <si>
    <t>נדלן ובינוי</t>
  </si>
  <si>
    <t>מסחר ושרותים</t>
  </si>
  <si>
    <t>A</t>
  </si>
  <si>
    <t>A-</t>
  </si>
  <si>
    <t>BBB</t>
  </si>
  <si>
    <t>השקעה ואחזקות</t>
  </si>
  <si>
    <t> סה''כ ל: צמוד למדד</t>
  </si>
  <si>
    <t> לא צמוד</t>
  </si>
  <si>
    <t> סה''כ ל: לא צמוד</t>
  </si>
  <si>
    <t> צמוד למט"ח</t>
  </si>
  <si>
    <t> סה''כ ל: צמוד למט"ח</t>
  </si>
  <si>
    <t> צמודות למדד אחר</t>
  </si>
  <si>
    <t> סה''כ ל: צמודות למדד אחר</t>
  </si>
  <si>
    <t>A2</t>
  </si>
  <si>
    <t>Baa1</t>
  </si>
  <si>
    <t>סה''כ אג''ח קונצרני</t>
  </si>
  <si>
    <t>ביומד</t>
  </si>
  <si>
    <t>חיפושי נפט וגז</t>
  </si>
  <si>
    <t>תעשייה</t>
  </si>
  <si>
    <t>חשמל ואלקטרוניקה</t>
  </si>
  <si>
    <t>תשתיות</t>
  </si>
  <si>
    <t>חברות תוכנה והייטק</t>
  </si>
  <si>
    <t>טכנולוגיה</t>
  </si>
  <si>
    <t>סה''כ מניות</t>
  </si>
  <si>
    <t> אחר</t>
  </si>
  <si>
    <t> סה''כ ל: אחר</t>
  </si>
  <si>
    <t> short</t>
  </si>
  <si>
    <t> סה''כ ל: short</t>
  </si>
  <si>
    <t>קרנות נאמנות</t>
  </si>
  <si>
    <t>כתבי אופציה בחו"ל</t>
  </si>
  <si>
    <t>סה''כ ל: כתבי אופציה בחו"ל</t>
  </si>
  <si>
    <t>סה''כ כתבי אופציה</t>
  </si>
  <si>
    <t> מדדים כולל מניות</t>
  </si>
  <si>
    <t> סה''כ ל: מדדים כולל מניות</t>
  </si>
  <si>
    <t> ש"ח/מט"ח</t>
  </si>
  <si>
    <t> סה''כ ל: ש"ח/מט"ח</t>
  </si>
  <si>
    <t> ריבית</t>
  </si>
  <si>
    <t> סה''כ ל: ריבית</t>
  </si>
  <si>
    <t> מטבע</t>
  </si>
  <si>
    <t> סה''כ ל: מטבע</t>
  </si>
  <si>
    <t> סחורות</t>
  </si>
  <si>
    <t> סה''כ ל: סחורות</t>
  </si>
  <si>
    <t>סה''כ אופציות</t>
  </si>
  <si>
    <t> סה''כ ל: </t>
  </si>
  <si>
    <t>סה''כ חוזים עתידיים</t>
  </si>
  <si>
    <t>תאריך רכישה  
 (תאריך)</t>
  </si>
  <si>
    <t>נכס בסיס</t>
  </si>
  <si>
    <t> קרן מובטחת</t>
  </si>
  <si>
    <t> סה''כ ל: קרן מובטחת</t>
  </si>
  <si>
    <t> קרן לא מובטחת</t>
  </si>
  <si>
    <t> סה''כ ל: קרן לא מובטחת</t>
  </si>
  <si>
    <t> מוצרים מאוגחים</t>
  </si>
  <si>
    <t>שכבת חוב (Tranch) בדרוג AA- ומעלה</t>
  </si>
  <si>
    <t> סה''כ ל: שכבת חוב (Tranch) בדרוג BBB- עד A+</t>
  </si>
  <si>
    <t> שכבת חוב (Tranch) בדרוג BB+ ומטה</t>
  </si>
  <si>
    <t> סה''כ ל: שכבת חוב (Tranch) בדרוג BB+ ומטה</t>
  </si>
  <si>
    <t>סה''כ ל: שכבת הון (Equity Tranch)</t>
  </si>
  <si>
    <t> סה''כ ל: מוצרים מאוגחים</t>
  </si>
  <si>
    <t>סה''כ ל: שכבת חוב (Tranch) בדרוג AA- ומעלה</t>
  </si>
  <si>
    <t> שכבת חוב (Tranch) בדרוג BBB- עד A+</t>
  </si>
  <si>
    <t>שכבת הון (Equity Tranch)</t>
  </si>
  <si>
    <t>סה''כ מוצרים מובנים</t>
  </si>
  <si>
    <t> צמוד מדד</t>
  </si>
  <si>
    <t>Aa3</t>
  </si>
  <si>
    <t>A3</t>
  </si>
  <si>
    <t>CC</t>
  </si>
  <si>
    <t> סה''כ ל: צמוד מדד</t>
  </si>
  <si>
    <t> צמוד למטח</t>
  </si>
  <si>
    <t> סה''כ ל: צמוד למטח</t>
  </si>
  <si>
    <t> מט"ח/מט"ח</t>
  </si>
  <si>
    <t> סה''כ ל: מט"ח/מט"ח</t>
  </si>
  <si>
    <t>אשראי</t>
  </si>
  <si>
    <t>הלוואות</t>
  </si>
  <si>
    <t> מובטחות בערבות בנקאית</t>
  </si>
  <si>
    <t> סה''כ ל: מובטחות בערבות בנקאית</t>
  </si>
  <si>
    <t> מובטחות בבטחונות אחרים</t>
  </si>
  <si>
    <t>Aa2</t>
  </si>
  <si>
    <t>גורם ל"ג</t>
  </si>
  <si>
    <t>גורם מ'</t>
  </si>
  <si>
    <t>גורם ל"ה</t>
  </si>
  <si>
    <t>גורם כ'</t>
  </si>
  <si>
    <t>גורם ב</t>
  </si>
  <si>
    <t>גורם ל"א</t>
  </si>
  <si>
    <t> סה''כ ל: מובטחות בבטחונות אחרים</t>
  </si>
  <si>
    <t> לא מובטחות</t>
  </si>
  <si>
    <t>גורם כ"ח</t>
  </si>
  <si>
    <t>גורם י"א</t>
  </si>
  <si>
    <t> סה''כ ל: לא מובטחות</t>
  </si>
  <si>
    <t>פקדונות מעל 3 חודשים</t>
  </si>
  <si>
    <t>זכויות במקרקעין</t>
  </si>
  <si>
    <t> מניב</t>
  </si>
  <si>
    <t> סה''כ ל: מניב</t>
  </si>
  <si>
    <t> לא מניב</t>
  </si>
  <si>
    <t> סה''כ ל: לא מניב</t>
  </si>
  <si>
    <t>השקעות אחרות</t>
  </si>
  <si>
    <t>יתרות התחייבות להשקעה</t>
  </si>
  <si>
    <t>עלות מתואמת 
 (אלפי ש''ח)</t>
  </si>
  <si>
    <t>ריבית אפקטיבית (אחוזים)</t>
  </si>
  <si>
    <t>מסגרות מנוצלות ללווים</t>
  </si>
</sst>
</file>

<file path=xl/styles.xml><?xml version="1.0" encoding="utf-8"?>
<styleSheet xmlns="http://schemas.openxmlformats.org/spreadsheetml/2006/main">
  <numFmts count="3">
    <numFmt formatCode="[$-1010409]#,##0.00;#,##0.00\-" numFmtId="100"/>
    <numFmt formatCode="[$-1010409]dd/mm/yy" numFmtId="101"/>
    <numFmt formatCode="[$-f8f2]m/d/yy" numFmtId="102"/>
  </numFmts>
  <fonts count="9">
    <font>
      <b val="0"/>
      <i val="0"/>
      <color rgb="FF000000"/>
      <name val="Arial"/>
      <sz val="10"/>
      <strike val="0"/>
    </font>
    <font>
      <b val="1"/>
      <i val="0"/>
      <color rgb="FF000000"/>
      <name val="David"/>
      <sz val="18"/>
      <strike val="0"/>
    </font>
    <font>
      <b val="0"/>
      <i val="0"/>
      <color rgb="FF000000"/>
      <name val="Arial"/>
      <sz val="9"/>
      <strike val="0"/>
    </font>
    <font>
      <b val="0"/>
      <i val="0"/>
      <color rgb="FF000000"/>
      <name val="David"/>
      <sz val="11"/>
      <strike val="0"/>
    </font>
    <font>
      <b val="0"/>
      <i val="0"/>
      <color rgb="FF000000"/>
      <name val="David"/>
      <sz val="9"/>
      <strike val="0"/>
    </font>
    <font>
      <b val="1"/>
      <i val="0"/>
      <color rgb="FFFFFFFF"/>
      <name val="Arial"/>
      <sz val="10"/>
      <strike val="0"/>
    </font>
    <font>
      <b val="1"/>
      <i val="1"/>
      <color rgb="FF000080"/>
      <name val="Arial"/>
      <sz val="10"/>
      <strike val="0"/>
    </font>
    <font>
      <b val="1"/>
      <i val="0"/>
      <color rgb="FF000080"/>
      <name val="Arial"/>
      <sz val="10"/>
      <strike val="0"/>
    </font>
    <font>
      <b val="1"/>
      <i val="1"/>
      <color rgb="FF000000"/>
      <name val="Arial"/>
      <sz val="10"/>
      <strike val="0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666699"/>
      </patternFill>
    </fill>
    <fill>
      <patternFill patternType="solid">
        <fgColor rgb="FFFFCC00"/>
      </patternFill>
    </fill>
    <fill>
      <patternFill patternType="solid">
        <fgColor rgb="FFCCFFFF"/>
      </patternFill>
    </fill>
    <fill>
      <patternFill patternType="solid">
        <fgColor rgb="FF99CCFF"/>
      </patternFill>
    </fill>
  </fills>
  <borders count="9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</borders>
  <cellStyleXfs count="1">
    <xf/>
  </cellStyleXfs>
  <cellXfs count="495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7" fillId="5" borderId="3" numFmtId="0" xfId="0">
      <alignment horizontal="right" vertical="top" wrapText="1" shrinkToFit="0" textRotation="0" indent="0"/>
    </xf>
    <xf applyAlignment="1" applyBorder="1" applyFont="1" applyFill="1" applyNumberFormat="1" fontId="7" fillId="5" borderId="4" numFmtId="0" xfId="0">
      <alignment horizontal="right" vertical="top" wrapText="1" shrinkToFit="0" textRotation="0" indent="0"/>
    </xf>
    <xf applyAlignment="1" applyBorder="1" applyFont="1" applyFill="1" applyNumberFormat="1" fontId="7" fillId="5" borderId="5" numFmtId="0" xfId="0">
      <alignment horizontal="right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7" fillId="5" borderId="3" numFmtId="0" xfId="0">
      <alignment horizontal="right" vertical="top" wrapText="1" shrinkToFit="0" textRotation="0" indent="0"/>
    </xf>
    <xf applyAlignment="1" applyBorder="1" applyFont="1" applyFill="1" applyNumberFormat="1" fontId="7" fillId="5" borderId="4" numFmtId="0" xfId="0">
      <alignment horizontal="right" vertical="top" wrapText="1" shrinkToFit="0" textRotation="0" indent="0"/>
    </xf>
    <xf applyAlignment="1" applyBorder="1" applyFont="1" applyFill="1" applyNumberFormat="1" fontId="7" fillId="5" borderId="5" numFmtId="0" xfId="0">
      <alignment horizontal="right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2" fillId="2" borderId="1" numFmtId="0" xfId="0">
      <alignment horizontal="left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2" fillId="2" borderId="1" numFmtId="101" xfId="0">
      <alignment horizontal="left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7" fillId="5" borderId="6" numFmtId="0" xfId="0">
      <alignment horizontal="general" vertical="top" wrapText="1" shrinkToFit="0" textRotation="0" indent="0"/>
    </xf>
    <xf applyAlignment="1" applyBorder="1" applyFont="1" applyFill="1" applyNumberFormat="1" fontId="2" fillId="2" borderId="3" numFmtId="100" xfId="0">
      <alignment horizontal="left" vertical="center" wrapText="1" shrinkToFit="0" textRotation="0" indent="0"/>
    </xf>
    <xf applyAlignment="1" applyBorder="1" applyFont="1" applyFill="1" applyNumberFormat="1" fontId="0" fillId="0" borderId="7" numFmtId="102" xfId="0">
      <alignment horizontal="right" vertical="bottom" wrapText="0" shrinkToFit="0" textRotation="0" indent="1"/>
    </xf>
    <xf applyAlignment="1" applyBorder="1" applyFont="1" applyFill="1" applyNumberFormat="1" fontId="0" fillId="0" borderId="8" numFmtId="102" xfId="0">
      <alignment horizontal="right" vertical="bottom" wrapText="0" shrinkToFit="0" textRotation="0" indent="1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2" fillId="2" borderId="1" numFmtId="0" xfId="0">
      <alignment horizontal="left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2" fillId="2" borderId="1" numFmtId="101" xfId="0">
      <alignment horizontal="left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101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101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101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2" fillId="2" borderId="1" numFmtId="101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left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2" fillId="2" borderId="1" numFmtId="0" xfId="0">
      <alignment horizontal="left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2" xfId="0">
      <alignment horizontal="left" vertical="center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left" vertical="center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2" fillId="2" borderId="1" numFmtId="0" xfId="0">
      <alignment horizontal="left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2" fillId="2" borderId="1" numFmtId="0" xfId="0">
      <alignment horizontal="left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left" vertical="top" wrapText="1" shrinkToFit="0" textRotation="0" indent="0"/>
    </xf>
    <xf applyAlignment="1" applyBorder="1" applyFont="1" applyFill="1" applyNumberFormat="1" fontId="4" fillId="2" borderId="0" numFmtId="0" xfId="0">
      <alignment horizontal="left" vertical="top" wrapText="1" shrinkToFit="0" textRotation="0" indent="0"/>
    </xf>
    <xf applyAlignment="1" applyBorder="1" applyFont="1" applyFill="1" applyNumberFormat="1" fontId="2" fillId="0" borderId="0" numFmtId="0" xfId="0">
      <alignment horizontal="general" vertical="top" wrapText="1" shrinkToFit="0" textRotation="0" indent="0"/>
    </xf>
    <xf applyAlignment="1" applyBorder="1" applyFont="1" applyFill="1" applyNumberFormat="1" fontId="5" fillId="3" borderId="1" numFmtId="0" xfId="0">
      <alignment horizontal="general" vertical="center" wrapText="1" shrinkToFit="0" textRotation="0" indent="0"/>
    </xf>
    <xf applyAlignment="1" applyBorder="1" applyFont="1" applyFill="1" applyNumberFormat="1" fontId="7" fillId="5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10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left" vertical="center" wrapText="1" shrinkToFit="0" textRotation="0" indent="0"/>
    </xf>
    <xf applyAlignment="1" applyBorder="1" applyFont="1" applyFill="1" applyNumberFormat="1" fontId="2" fillId="2" borderId="1" numFmtId="0" xfId="0">
      <alignment horizontal="general" vertical="center" wrapText="1" shrinkToFit="0" textRotation="0" indent="0"/>
    </xf>
    <xf applyAlignment="1" applyBorder="1" applyFont="1" applyFill="1" applyNumberFormat="1" fontId="2" fillId="2" borderId="1" numFmtId="101" xfId="0">
      <alignment horizontal="left" vertical="center" wrapText="1" shrinkToFit="0" textRotation="0" indent="0"/>
    </xf>
    <xf applyAlignment="1" applyBorder="1" applyFont="1" applyFill="1" applyNumberFormat="1" fontId="8" fillId="6" borderId="1" numFmtId="10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left" vertical="bottom" wrapText="1" shrinkToFit="0" textRotation="0" indent="0"/>
    </xf>
    <xf applyAlignment="1" applyBorder="1" applyFont="1" applyFill="1" applyNumberFormat="1" fontId="8" fillId="6" borderId="1" numFmtId="0" xfId="0">
      <alignment horizontal="general" vertical="top" wrapText="1" shrinkToFit="0" textRotation="0" indent="0"/>
    </xf>
    <xf applyAlignment="1" applyBorder="1" applyFont="1" applyFill="1" applyNumberFormat="1" fontId="6" fillId="4" borderId="2" numFmtId="10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left" vertical="bottom" wrapText="1" shrinkToFit="0" textRotation="0" indent="0"/>
    </xf>
    <xf applyAlignment="1" applyBorder="1" applyFont="1" applyFill="1" applyNumberFormat="1" fontId="6" fillId="4" borderId="2" numFmtId="0" xfId="0">
      <alignment horizontal="center" vertical="center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2" Type="http://schemas.openxmlformats.org/officeDocument/2006/relationships/styles" Target="styles.xml"/>
  <Relationship Id="rId31" Type="http://schemas.openxmlformats.org/officeDocument/2006/relationships/sharedStrings" Target="sharedStrings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E39"/>
  <sheetViews>
    <sheetView workbookViewId="0" showGridLines="0" tabSelected="1">
      <selection activeCell="A39" sqref="A39:D39"/>
    </sheetView>
  </sheetViews>
  <sheetFormatPr defaultRowHeight="12.75"/>
  <cols>
    <col min="1" max="2" style="1" width="21.16507" customWidth="1"/>
    <col min="3" max="3" style="1" width="41.7744" customWidth="1"/>
    <col min="4" max="4" style="1" width="6.852817" customWidth="1"/>
    <col min="5" max="5" style="1" width="55.94576" customWidth="1"/>
    <col min="6" max="256" style="1"/>
  </cols>
  <sheetData>
    <row r="1" spans="1:5" ht="21.6" customHeight="1">
      <c r="A1" s="2" t="s">
        <v>0</v>
      </c>
      <c r="B1" s="2"/>
      <c r="C1" s="2"/>
      <c r="D1" s="2"/>
      <c r="E1" s="3"/>
    </row>
    <row r="2" spans="1:5" ht="36" customHeight="1">
      <c r="A2" s="4" t="s">
        <v>1</v>
      </c>
      <c r="B2" s="4"/>
      <c r="C2" s="4"/>
      <c r="D2" s="4"/>
      <c r="E2" s="3"/>
    </row>
    <row r="3" spans="1:5" ht="48.95" customHeight="1">
      <c r="A3" s="5" t="s">
        <v>2</v>
      </c>
      <c r="B3" s="5"/>
      <c r="C3" s="5"/>
      <c r="D3" s="5"/>
      <c r="E3" s="3"/>
    </row>
    <row r="4" spans="1:5" ht="28.7" customHeight="1">
      <c r="A4" s="3"/>
      <c r="B4" s="3"/>
      <c r="C4" s="3"/>
      <c r="D4" s="3"/>
      <c r="E4" s="3"/>
    </row>
    <row r="5" spans="1:5">
      <c r="A5" s="6" t="s">
        <v>3</v>
      </c>
      <c r="B5" s="6" t="str">
        <v>שווי השקעה  
 (אלפי ש''ח)</v>
      </c>
      <c r="C5" s="6"/>
      <c r="D5" s="3"/>
      <c r="E5" s="3"/>
    </row>
    <row r="6" spans="1:5">
      <c r="A6" s="7"/>
      <c r="B6" s="7"/>
      <c r="C6" s="8" t="str">
        <v>סעיף 1. נכסים המוצגים לפי שווי הוגן:</v>
      </c>
      <c r="D6" s="3"/>
      <c r="E6" s="3"/>
    </row>
    <row r="7" spans="1:5">
      <c r="A7" s="7">
        <v>3.88104183440176</v>
      </c>
      <c r="B7" s="7">
        <v>150542.726240585</v>
      </c>
      <c r="C7" s="8" t="str">
        <v>א. מזומנים ושווי מזומנים</v>
      </c>
      <c r="D7" s="3"/>
      <c r="E7" s="3"/>
    </row>
    <row r="8" spans="1:5">
      <c r="A8" s="7"/>
      <c r="B8" s="7"/>
      <c r="C8" s="8" t="str">
        <v>ב. ניירות ערך סחירים:</v>
      </c>
      <c r="D8" s="3"/>
      <c r="E8" s="3"/>
    </row>
    <row r="9" spans="1:5">
      <c r="A9" s="7">
        <v>5.12135162451104</v>
      </c>
      <c r="B9" s="7">
        <v>198653.420521395</v>
      </c>
      <c r="C9" s="8" t="s">
        <v>4</v>
      </c>
      <c r="D9" s="3"/>
      <c r="E9" s="3"/>
    </row>
    <row r="10" spans="1:5">
      <c r="A10" s="7">
        <v>1.28901672346474e-09</v>
      </c>
      <c r="B10" s="7">
        <v>5e-05</v>
      </c>
      <c r="C10" s="8" t="s">
        <v>5</v>
      </c>
      <c r="D10" s="3"/>
      <c r="E10" s="3"/>
    </row>
    <row r="11" spans="1:5">
      <c r="A11" s="7">
        <v>0.827061890687501</v>
      </c>
      <c r="B11" s="7">
        <v>32081.115614406</v>
      </c>
      <c r="C11" s="8" t="s">
        <v>6</v>
      </c>
      <c r="D11" s="3"/>
      <c r="E11" s="3"/>
    </row>
    <row r="12" spans="1:5">
      <c r="A12" s="7">
        <v>2.16328692845347</v>
      </c>
      <c r="B12" s="7">
        <v>83912.2910150765</v>
      </c>
      <c r="C12" s="8" t="s">
        <v>7</v>
      </c>
      <c r="D12" s="3"/>
      <c r="E12" s="3"/>
    </row>
    <row r="13" spans="1:5">
      <c r="A13" s="7">
        <v>5.37341100048645</v>
      </c>
      <c r="B13" s="7">
        <v>208430.616246906</v>
      </c>
      <c r="C13" s="8" t="str">
        <v>    סעיף 5. תעודות סל</v>
      </c>
      <c r="D13" s="3"/>
      <c r="E13" s="3"/>
    </row>
    <row r="14" spans="1:5">
      <c r="A14" s="7">
        <v>4.45383078396596</v>
      </c>
      <c r="B14" s="7">
        <v>172760.783583728</v>
      </c>
      <c r="C14" s="8" t="str">
        <v>    סעיף 6. תעודות השתתפות בקרנות נאמנות</v>
      </c>
      <c r="D14" s="3"/>
      <c r="E14" s="3"/>
    </row>
    <row r="15" spans="1:5">
      <c r="A15" s="7">
        <v>2.73557707087134e-05</v>
      </c>
      <c r="B15" s="7">
        <v>1.06111</v>
      </c>
      <c r="C15" s="8" t="str">
        <v>    סעיף 7. כתבי אופציה</v>
      </c>
      <c r="D15" s="3"/>
      <c r="E15" s="3"/>
    </row>
    <row r="16" spans="1:5">
      <c r="A16" s="7">
        <v>2.32023010223653e-09</v>
      </c>
      <c r="B16" s="7">
        <v>9e-05</v>
      </c>
      <c r="C16" s="8" t="str">
        <v>    סעיף 8. אופציות</v>
      </c>
      <c r="D16" s="3"/>
      <c r="E16" s="3"/>
    </row>
    <row r="17" spans="1:5">
      <c r="A17" s="7">
        <v>5.15606689385895e-10</v>
      </c>
      <c r="B17" s="7">
        <v>2e-05</v>
      </c>
      <c r="C17" s="8" t="str">
        <v>    סעיף 9. חוזים עתידיים</v>
      </c>
      <c r="D17" s="3"/>
      <c r="E17" s="3"/>
    </row>
    <row r="18" spans="1:5">
      <c r="A18" s="7">
        <v>3.09364013631537e-09</v>
      </c>
      <c r="B18" s="7">
        <v>0.00012</v>
      </c>
      <c r="C18" s="8" t="str">
        <v>    סעיף 10. מוצרים מובנים</v>
      </c>
      <c r="D18" s="3"/>
      <c r="E18" s="3"/>
    </row>
    <row r="19" spans="1:5">
      <c r="A19" s="7"/>
      <c r="B19" s="7"/>
      <c r="C19" s="8" t="str">
        <v>ג. ניירות ערך לא סחירים:</v>
      </c>
      <c r="D19" s="3"/>
      <c r="E19" s="3"/>
    </row>
    <row r="20" spans="1:5">
      <c r="A20" s="7">
        <v>66.9218403915363</v>
      </c>
      <c r="B20" s="7">
        <v>2595848.41582418</v>
      </c>
      <c r="C20" s="8" t="s">
        <v>4</v>
      </c>
      <c r="D20" s="3"/>
      <c r="E20" s="3"/>
    </row>
    <row r="21" spans="1:5">
      <c r="A21" s="7">
        <v>1.54682006815768e-09</v>
      </c>
      <c r="B21" s="7">
        <v>6e-05</v>
      </c>
      <c r="C21" s="8" t="s">
        <v>5</v>
      </c>
      <c r="D21" s="3"/>
      <c r="E21" s="3"/>
    </row>
    <row r="22" spans="1:5">
      <c r="A22" s="7">
        <v>4.22734051556687</v>
      </c>
      <c r="B22" s="7">
        <v>163975.394524139</v>
      </c>
      <c r="C22" s="8" t="s">
        <v>6</v>
      </c>
      <c r="D22" s="3"/>
      <c r="E22" s="3"/>
    </row>
    <row r="23" spans="1:5">
      <c r="A23" s="7">
        <v>0.0432024858710591</v>
      </c>
      <c r="B23" s="7">
        <v>1675.79229518976</v>
      </c>
      <c r="C23" s="8" t="s">
        <v>7</v>
      </c>
      <c r="D23" s="3"/>
      <c r="E23" s="3"/>
    </row>
    <row r="24" spans="1:5">
      <c r="A24" s="7">
        <v>8.34253170246446e-05</v>
      </c>
      <c r="B24" s="7">
        <v>3.236006</v>
      </c>
      <c r="C24" s="8" t="str">
        <v>    סעיף 5. קרנות השקעה</v>
      </c>
      <c r="D24" s="3"/>
      <c r="E24" s="3"/>
    </row>
    <row r="25" spans="1:5">
      <c r="A25" s="7">
        <v>3.13500259476426e-06</v>
      </c>
      <c r="B25" s="7">
        <v>0.121604419</v>
      </c>
      <c r="C25" s="8" t="str">
        <v>    סעיף 6. כתבי אופציה</v>
      </c>
      <c r="D25" s="3"/>
      <c r="E25" s="3"/>
    </row>
    <row r="26" spans="1:5">
      <c r="A26" s="7">
        <v>2.57803344692947e-09</v>
      </c>
      <c r="B26" s="7">
        <v>0.0001</v>
      </c>
      <c r="C26" s="8" t="str">
        <v>    סעיף 7. אופציות</v>
      </c>
      <c r="D26" s="3"/>
      <c r="E26" s="3"/>
    </row>
    <row r="27" spans="1:5">
      <c r="A27" s="7">
        <v>0.271344220223011</v>
      </c>
      <c r="B27" s="7">
        <v>10525.2404908164</v>
      </c>
      <c r="C27" s="8" t="str">
        <v>    סעיף 8. חוזים עתידיים</v>
      </c>
      <c r="D27" s="3"/>
      <c r="E27" s="3"/>
    </row>
    <row r="28" spans="1:5">
      <c r="A28" s="7">
        <v>0.282556358934116</v>
      </c>
      <c r="B28" s="7">
        <v>10960.151012418</v>
      </c>
      <c r="C28" s="8" t="str">
        <v>    סעיף 9. מוצרים מובנים</v>
      </c>
      <c r="D28" s="3"/>
      <c r="E28" s="3"/>
    </row>
    <row r="29" spans="1:5">
      <c r="A29" s="7">
        <v>1.83971926012453</v>
      </c>
      <c r="B29" s="7">
        <v>71361.3418132995</v>
      </c>
      <c r="C29" s="8" t="str">
        <v>ד. הלוואות</v>
      </c>
      <c r="D29" s="3"/>
      <c r="E29" s="3"/>
    </row>
    <row r="30" spans="1:5">
      <c r="A30" s="7">
        <v>2.0155103160761</v>
      </c>
      <c r="B30" s="7">
        <v>78180.146129471</v>
      </c>
      <c r="C30" s="8" t="str">
        <v>ה. פקדונות</v>
      </c>
      <c r="D30" s="3"/>
      <c r="E30" s="3"/>
    </row>
    <row r="31" spans="1:5">
      <c r="A31" s="7">
        <v>1.03121337877179e-09</v>
      </c>
      <c r="B31" s="7">
        <v>4e-05</v>
      </c>
      <c r="C31" s="8" t="str">
        <v>ו. זכויות מקרקעין</v>
      </c>
      <c r="D31" s="3"/>
      <c r="E31" s="3"/>
    </row>
    <row r="32" spans="1:5">
      <c r="A32" s="7">
        <v>2.57838845863453</v>
      </c>
      <c r="B32" s="7">
        <v>100013.77064</v>
      </c>
      <c r="C32" s="8" t="str">
        <v>ז. השקעות אחרות</v>
      </c>
      <c r="D32" s="3"/>
      <c r="E32" s="3"/>
    </row>
    <row r="33" spans="1:5">
      <c r="A33" s="7"/>
      <c r="B33" s="7"/>
      <c r="C33" s="8" t="str">
        <v>סעיף 2. נכסים המוצגים לפי עלות מתואמת:</v>
      </c>
      <c r="D33" s="3"/>
      <c r="E33" s="3"/>
    </row>
    <row r="34" spans="1:5">
      <c r="A34" s="7">
        <v>1.03121337877179e-09</v>
      </c>
      <c r="B34" s="7">
        <v>4e-05</v>
      </c>
      <c r="C34" s="8" t="str">
        <v>א. אג''ח קונצרני סחיר</v>
      </c>
      <c r="D34" s="3"/>
      <c r="E34" s="3"/>
    </row>
    <row r="35" spans="1:5">
      <c r="A35" s="7">
        <v>1.03121337877179e-09</v>
      </c>
      <c r="B35" s="7">
        <v>4e-05</v>
      </c>
      <c r="C35" s="8" t="str">
        <v>ב. אג''ח קונצרני לא סחיר</v>
      </c>
      <c r="D35" s="3"/>
      <c r="E35" s="3"/>
    </row>
    <row r="36" spans="1:5">
      <c r="A36" s="7">
        <v>0</v>
      </c>
      <c r="B36" s="7">
        <v>0</v>
      </c>
      <c r="C36" s="8" t="str">
        <v>ג. מסגרות אשראי מנוצלות ללווים</v>
      </c>
      <c r="D36" s="3"/>
      <c r="E36" s="3"/>
    </row>
    <row r="37" spans="1:5">
      <c r="A37" s="9">
        <v>100</v>
      </c>
      <c r="B37" s="9">
        <v>3878925.62523203</v>
      </c>
      <c r="C37" s="10" t="str">
        <v>סה''כ סכום נכסי ההשקעה</v>
      </c>
      <c r="D37" s="3"/>
      <c r="E37" s="3"/>
    </row>
    <row r="38" spans="1:5" ht="80.65" customHeight="1">
      <c r="A38" s="3"/>
      <c r="B38" s="3"/>
      <c r="C38" s="3" t="str">
        <v>הערה: סכום נכסי הקופה  כולל כספי סיוע ממשלתי ישיר עתידי בסך של  1,996,805.68 אלפי ₪</v>
      </c>
      <c r="D38" s="3"/>
      <c r="E38" s="3"/>
    </row>
    <row r="39" spans="1:5" ht="36" customHeight="1">
      <c r="A39" s="3" t="s">
        <v>8</v>
      </c>
      <c r="B39" s="3"/>
      <c r="C39" s="3"/>
      <c r="D39" s="3"/>
      <c r="E39" s="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9:D39"/>
    <mergeCell ref="A3:D3"/>
    <mergeCell ref="A2:D2"/>
    <mergeCell ref="A1:D1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81" useFirstPageNumber="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15"/>
  <sheetViews>
    <sheetView workbookViewId="0" showGridLines="0">
      <selection activeCell="A1" sqref="A1"/>
    </sheetView>
  </sheetViews>
  <sheetFormatPr defaultRowHeight="12.75"/>
  <cols>
    <col min="1" max="2" style="138" width="10.1442" customWidth="1"/>
    <col min="3" max="3" style="138" width="14.2966" customWidth="1"/>
    <col min="4" max="4" style="138" width="8.711805" customWidth="1"/>
    <col min="5" max="5" style="138" width="17.01659" customWidth="1"/>
    <col min="6" max="6" style="138" width="8.711805" customWidth="1"/>
    <col min="7" max="7" style="138" width="10.1442" customWidth="1"/>
    <col min="8" max="8" style="138" width="13.5804" customWidth="1"/>
    <col min="9" max="9" style="138" width="25.31746" customWidth="1"/>
    <col min="10" max="10" style="138" width="6.852817" customWidth="1"/>
    <col min="11" max="11" style="138" width="21.73646" customWidth="1"/>
    <col min="12" max="256" style="138"/>
  </cols>
  <sheetData>
    <row r="1" spans="1:11" ht="0.95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1" ht="21.6" customHeight="1">
      <c r="A2" s="140" t="str">
        <v>ניירות ערך סחירים: כתבי אופציה</v>
      </c>
      <c r="B2" s="140"/>
      <c r="C2" s="140"/>
      <c r="D2" s="140"/>
      <c r="E2" s="140"/>
      <c r="F2" s="140"/>
      <c r="G2" s="140"/>
      <c r="H2" s="140"/>
      <c r="I2" s="140"/>
      <c r="J2" s="140"/>
      <c r="K2" s="141"/>
    </row>
    <row r="3" spans="1:11" ht="36" customHeight="1">
      <c r="A3" s="142" t="s">
        <v>1</v>
      </c>
      <c r="B3" s="142"/>
      <c r="C3" s="142"/>
      <c r="D3" s="142"/>
      <c r="E3" s="142"/>
      <c r="F3" s="142"/>
      <c r="G3" s="142"/>
      <c r="H3" s="142"/>
      <c r="I3" s="142"/>
      <c r="J3" s="142"/>
      <c r="K3" s="141"/>
    </row>
    <row r="4" spans="1:11" ht="48.95" customHeight="1">
      <c r="A4" s="143" t="s">
        <v>2</v>
      </c>
      <c r="B4" s="143"/>
      <c r="C4" s="143"/>
      <c r="D4" s="143"/>
      <c r="E4" s="143"/>
      <c r="F4" s="143"/>
      <c r="G4" s="143"/>
      <c r="H4" s="143"/>
      <c r="I4" s="143"/>
      <c r="J4" s="143"/>
      <c r="K4" s="141"/>
    </row>
    <row r="5" spans="1:11" ht="28.7" customHeight="1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</row>
    <row r="6" spans="1:11">
      <c r="A6" s="144" t="s">
        <v>3</v>
      </c>
      <c r="B6" s="144" t="s">
        <v>39</v>
      </c>
      <c r="C6" s="144" t="s">
        <v>40</v>
      </c>
      <c r="D6" s="144" t="s">
        <v>41</v>
      </c>
      <c r="E6" s="144" t="s">
        <v>42</v>
      </c>
      <c r="F6" s="144" t="s">
        <v>10</v>
      </c>
      <c r="G6" s="144" t="s">
        <v>54</v>
      </c>
      <c r="H6" s="144" t="s">
        <v>22</v>
      </c>
      <c r="I6" s="144" t="s">
        <v>23</v>
      </c>
      <c r="J6" s="141"/>
      <c r="K6" s="141"/>
    </row>
    <row r="7" spans="1:11" ht="15.2" customHeight="1">
      <c r="A7" s="145" t="str">
        <v>כתבי אופציות בישראל</v>
      </c>
      <c r="B7" s="145"/>
      <c r="C7" s="145"/>
      <c r="D7" s="145"/>
      <c r="E7" s="145"/>
      <c r="F7" s="145"/>
      <c r="G7" s="145"/>
      <c r="H7" s="145"/>
      <c r="I7" s="145"/>
      <c r="J7" s="141"/>
      <c r="K7" s="141"/>
    </row>
    <row r="8" spans="1:11">
      <c r="A8" s="146">
        <v>2.73555129053687e-05</v>
      </c>
      <c r="B8" s="146">
        <v>0.514928803146533</v>
      </c>
      <c r="C8" s="146">
        <v>1.0611</v>
      </c>
      <c r="D8" s="146">
        <v>13.1</v>
      </c>
      <c r="E8" s="146">
        <v>8100</v>
      </c>
      <c r="F8" s="147" t="s">
        <v>25</v>
      </c>
      <c r="G8" s="147" t="s">
        <v>88</v>
      </c>
      <c r="H8" s="147" t="str">
        <v>1119627</v>
      </c>
      <c r="I8" s="147" t="str">
        <v>אפוסנס כתב אופציה 2 31.05.14- אפוסנס בע"מ</v>
      </c>
      <c r="J8" s="141"/>
      <c r="K8" s="141"/>
    </row>
    <row r="9" spans="1:11">
      <c r="A9" s="148">
        <v>2.73555129053687e-05</v>
      </c>
      <c r="B9" s="149"/>
      <c r="C9" s="148">
        <v>1.0611</v>
      </c>
      <c r="D9" s="149"/>
      <c r="E9" s="148">
        <v>8100</v>
      </c>
      <c r="F9" s="149"/>
      <c r="G9" s="149"/>
      <c r="H9" s="149"/>
      <c r="I9" s="150" t="str">
        <v>סה''כ ל: כתבי אופציות בישראל</v>
      </c>
      <c r="J9" s="141"/>
      <c r="K9" s="141"/>
    </row>
    <row r="10" spans="1:11" ht="15.2" customHeight="1">
      <c r="A10" s="145" t="s">
        <v>99</v>
      </c>
      <c r="B10" s="145"/>
      <c r="C10" s="145"/>
      <c r="D10" s="145"/>
      <c r="E10" s="145"/>
      <c r="F10" s="145"/>
      <c r="G10" s="145"/>
      <c r="H10" s="145"/>
      <c r="I10" s="145"/>
      <c r="J10" s="141"/>
      <c r="K10" s="141"/>
    </row>
    <row r="11" spans="1:11">
      <c r="A11" s="146">
        <v>2.57803344692947e-10</v>
      </c>
      <c r="B11" s="146">
        <v>0</v>
      </c>
      <c r="C11" s="146">
        <v>1e-05</v>
      </c>
      <c r="D11" s="146">
        <v>0</v>
      </c>
      <c r="E11" s="146">
        <v>0</v>
      </c>
      <c r="F11" s="147" t="s">
        <v>27</v>
      </c>
      <c r="G11" s="147" t="s">
        <v>27</v>
      </c>
      <c r="H11" s="147" t="s">
        <v>27</v>
      </c>
      <c r="I11" s="147" t="s">
        <v>27</v>
      </c>
      <c r="J11" s="141"/>
      <c r="K11" s="141"/>
    </row>
    <row r="12" spans="1:11">
      <c r="A12" s="148">
        <v>2.57803344692947e-10</v>
      </c>
      <c r="B12" s="149"/>
      <c r="C12" s="148">
        <v>1e-05</v>
      </c>
      <c r="D12" s="149"/>
      <c r="E12" s="148">
        <v>0</v>
      </c>
      <c r="F12" s="149"/>
      <c r="G12" s="149"/>
      <c r="H12" s="149"/>
      <c r="I12" s="150" t="s">
        <v>100</v>
      </c>
      <c r="J12" s="141"/>
      <c r="K12" s="141"/>
    </row>
    <row r="13" spans="1:11">
      <c r="A13" s="151">
        <v>2.73557707087134e-05</v>
      </c>
      <c r="B13" s="152"/>
      <c r="C13" s="151">
        <v>1.06111</v>
      </c>
      <c r="D13" s="152"/>
      <c r="E13" s="151">
        <v>8100</v>
      </c>
      <c r="F13" s="152"/>
      <c r="G13" s="152"/>
      <c r="H13" s="152"/>
      <c r="I13" s="153" t="s">
        <v>101</v>
      </c>
      <c r="J13" s="141"/>
      <c r="K13" s="141"/>
    </row>
    <row r="14" spans="1:11" ht="50.45" customHeight="1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</row>
    <row r="15" spans="1:11" ht="36" customHeight="1">
      <c r="A15" s="141" t="s">
        <v>8</v>
      </c>
      <c r="B15" s="141"/>
      <c r="C15" s="141"/>
      <c r="D15" s="141"/>
      <c r="E15" s="141"/>
      <c r="F15" s="141"/>
      <c r="G15" s="141"/>
      <c r="H15" s="141"/>
      <c r="I15" s="141"/>
      <c r="J15" s="141"/>
      <c r="K15" s="14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5:J15"/>
    <mergeCell ref="A10:I10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40"/>
  <sheetViews>
    <sheetView topLeftCell="A7" workbookViewId="0" showGridLines="0">
      <selection activeCell="A1" sqref="A1"/>
    </sheetView>
  </sheetViews>
  <sheetFormatPr defaultRowHeight="12.75"/>
  <cols>
    <col min="1" max="2" style="154" width="10.1442" customWidth="1"/>
    <col min="3" max="3" style="154" width="14.2966" customWidth="1"/>
    <col min="4" max="4" style="154" width="8.711805" customWidth="1"/>
    <col min="5" max="5" style="154" width="17.01659" customWidth="1"/>
    <col min="6" max="6" style="154" width="8.711805" customWidth="1"/>
    <col min="7" max="7" style="154" width="10.1442" customWidth="1"/>
    <col min="8" max="8" style="154" width="13.5804" customWidth="1"/>
    <col min="9" max="9" style="154" width="25.31746" customWidth="1"/>
    <col min="10" max="10" style="154" width="6.852817" customWidth="1"/>
    <col min="11" max="11" style="154" width="21.73646" customWidth="1"/>
    <col min="12" max="256" style="154"/>
  </cols>
  <sheetData>
    <row r="1" spans="1:11" ht="0.95" customHeight="1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21.6" customHeight="1">
      <c r="A2" s="156" t="str">
        <v>ניירות ערך סחירים: אופציות</v>
      </c>
      <c r="B2" s="156"/>
      <c r="C2" s="156"/>
      <c r="D2" s="156"/>
      <c r="E2" s="156"/>
      <c r="F2" s="156"/>
      <c r="G2" s="156"/>
      <c r="H2" s="156"/>
      <c r="I2" s="156"/>
      <c r="J2" s="156"/>
      <c r="K2" s="157"/>
    </row>
    <row r="3" spans="1:11" ht="36" customHeight="1">
      <c r="A3" s="158" t="s">
        <v>1</v>
      </c>
      <c r="B3" s="158"/>
      <c r="C3" s="158"/>
      <c r="D3" s="158"/>
      <c r="E3" s="158"/>
      <c r="F3" s="158"/>
      <c r="G3" s="158"/>
      <c r="H3" s="158"/>
      <c r="I3" s="158"/>
      <c r="J3" s="158"/>
      <c r="K3" s="157"/>
    </row>
    <row r="4" spans="1:11" ht="48.95" customHeight="1">
      <c r="A4" s="159" t="s">
        <v>2</v>
      </c>
      <c r="B4" s="159"/>
      <c r="C4" s="159"/>
      <c r="D4" s="159"/>
      <c r="E4" s="159"/>
      <c r="F4" s="159"/>
      <c r="G4" s="159"/>
      <c r="H4" s="159"/>
      <c r="I4" s="159"/>
      <c r="J4" s="159"/>
      <c r="K4" s="157"/>
    </row>
    <row r="5" spans="1:11" ht="28.7" customHeight="1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</row>
    <row r="6" spans="1:11">
      <c r="A6" s="160" t="s">
        <v>3</v>
      </c>
      <c r="B6" s="160" t="s">
        <v>39</v>
      </c>
      <c r="C6" s="160" t="s">
        <v>40</v>
      </c>
      <c r="D6" s="160" t="s">
        <v>41</v>
      </c>
      <c r="E6" s="160" t="s">
        <v>42</v>
      </c>
      <c r="F6" s="160" t="s">
        <v>10</v>
      </c>
      <c r="G6" s="160" t="s">
        <v>54</v>
      </c>
      <c r="H6" s="160" t="s">
        <v>22</v>
      </c>
      <c r="I6" s="160" t="s">
        <v>23</v>
      </c>
      <c r="J6" s="157"/>
      <c r="K6" s="157"/>
    </row>
    <row r="7" spans="1:11" ht="15.2" customHeight="1">
      <c r="A7" s="161" t="s">
        <v>24</v>
      </c>
      <c r="B7" s="161"/>
      <c r="C7" s="161"/>
      <c r="D7" s="161"/>
      <c r="E7" s="161"/>
      <c r="F7" s="161"/>
      <c r="G7" s="161"/>
      <c r="H7" s="161"/>
      <c r="I7" s="161"/>
      <c r="J7" s="157"/>
      <c r="K7" s="157"/>
    </row>
    <row r="8" spans="1:11" ht="15.2" customHeight="1">
      <c r="A8" s="161" t="s">
        <v>102</v>
      </c>
      <c r="B8" s="161"/>
      <c r="C8" s="161"/>
      <c r="D8" s="161"/>
      <c r="E8" s="161"/>
      <c r="F8" s="161"/>
      <c r="G8" s="161"/>
      <c r="H8" s="161"/>
      <c r="I8" s="161"/>
      <c r="J8" s="157"/>
      <c r="K8" s="157"/>
    </row>
    <row r="9" spans="1:11">
      <c r="A9" s="162">
        <v>2.57803344692947e-10</v>
      </c>
      <c r="B9" s="162">
        <v>0</v>
      </c>
      <c r="C9" s="162">
        <v>1e-05</v>
      </c>
      <c r="D9" s="162">
        <v>0</v>
      </c>
      <c r="E9" s="162">
        <v>0</v>
      </c>
      <c r="F9" s="163" t="s">
        <v>27</v>
      </c>
      <c r="G9" s="163" t="s">
        <v>27</v>
      </c>
      <c r="H9" s="163" t="s">
        <v>27</v>
      </c>
      <c r="I9" s="163" t="s">
        <v>27</v>
      </c>
      <c r="J9" s="157"/>
      <c r="K9" s="157"/>
    </row>
    <row r="10" spans="1:11">
      <c r="A10" s="164">
        <v>2.57803344692947e-10</v>
      </c>
      <c r="B10" s="165"/>
      <c r="C10" s="164">
        <v>1e-05</v>
      </c>
      <c r="D10" s="165"/>
      <c r="E10" s="164">
        <v>0</v>
      </c>
      <c r="F10" s="165"/>
      <c r="G10" s="165"/>
      <c r="H10" s="165"/>
      <c r="I10" s="166" t="s">
        <v>103</v>
      </c>
      <c r="J10" s="157"/>
      <c r="K10" s="157"/>
    </row>
    <row r="11" spans="1:11" ht="15.2" customHeight="1">
      <c r="A11" s="161" t="s">
        <v>104</v>
      </c>
      <c r="B11" s="161"/>
      <c r="C11" s="161"/>
      <c r="D11" s="161"/>
      <c r="E11" s="161"/>
      <c r="F11" s="161"/>
      <c r="G11" s="161"/>
      <c r="H11" s="161"/>
      <c r="I11" s="161"/>
      <c r="J11" s="157"/>
      <c r="K11" s="157"/>
    </row>
    <row r="12" spans="1:11">
      <c r="A12" s="162">
        <v>2.57803344692947e-10</v>
      </c>
      <c r="B12" s="162">
        <v>0</v>
      </c>
      <c r="C12" s="162">
        <v>1e-05</v>
      </c>
      <c r="D12" s="162">
        <v>0</v>
      </c>
      <c r="E12" s="162">
        <v>0</v>
      </c>
      <c r="F12" s="163" t="s">
        <v>27</v>
      </c>
      <c r="G12" s="163" t="s">
        <v>27</v>
      </c>
      <c r="H12" s="163" t="s">
        <v>27</v>
      </c>
      <c r="I12" s="163" t="s">
        <v>27</v>
      </c>
      <c r="J12" s="157"/>
      <c r="K12" s="157"/>
    </row>
    <row r="13" spans="1:11">
      <c r="A13" s="164">
        <v>2.57803344692947e-10</v>
      </c>
      <c r="B13" s="165"/>
      <c r="C13" s="164">
        <v>1e-05</v>
      </c>
      <c r="D13" s="165"/>
      <c r="E13" s="164">
        <v>0</v>
      </c>
      <c r="F13" s="165"/>
      <c r="G13" s="165"/>
      <c r="H13" s="165"/>
      <c r="I13" s="166" t="s">
        <v>105</v>
      </c>
      <c r="J13" s="157"/>
      <c r="K13" s="157"/>
    </row>
    <row r="14" spans="1:11" ht="15.2" customHeight="1">
      <c r="A14" s="161" t="s">
        <v>106</v>
      </c>
      <c r="B14" s="161"/>
      <c r="C14" s="161"/>
      <c r="D14" s="161"/>
      <c r="E14" s="161"/>
      <c r="F14" s="161"/>
      <c r="G14" s="161"/>
      <c r="H14" s="161"/>
      <c r="I14" s="161"/>
      <c r="J14" s="157"/>
      <c r="K14" s="157"/>
    </row>
    <row r="15" spans="1:11">
      <c r="A15" s="162">
        <v>2.57803344692947e-10</v>
      </c>
      <c r="B15" s="162">
        <v>0</v>
      </c>
      <c r="C15" s="162">
        <v>1e-05</v>
      </c>
      <c r="D15" s="162">
        <v>0</v>
      </c>
      <c r="E15" s="162">
        <v>0</v>
      </c>
      <c r="F15" s="163" t="s">
        <v>27</v>
      </c>
      <c r="G15" s="163" t="s">
        <v>27</v>
      </c>
      <c r="H15" s="163" t="s">
        <v>27</v>
      </c>
      <c r="I15" s="163" t="s">
        <v>27</v>
      </c>
      <c r="J15" s="157"/>
      <c r="K15" s="157"/>
    </row>
    <row r="16" spans="1:11">
      <c r="A16" s="164">
        <v>2.57803344692947e-10</v>
      </c>
      <c r="B16" s="165"/>
      <c r="C16" s="164">
        <v>1e-05</v>
      </c>
      <c r="D16" s="165"/>
      <c r="E16" s="164">
        <v>0</v>
      </c>
      <c r="F16" s="165"/>
      <c r="G16" s="165"/>
      <c r="H16" s="165"/>
      <c r="I16" s="166" t="s">
        <v>107</v>
      </c>
      <c r="J16" s="157"/>
      <c r="K16" s="157"/>
    </row>
    <row r="17" spans="1:11" ht="15.2" customHeight="1">
      <c r="A17" s="161" t="s">
        <v>94</v>
      </c>
      <c r="B17" s="161"/>
      <c r="C17" s="161"/>
      <c r="D17" s="161"/>
      <c r="E17" s="161"/>
      <c r="F17" s="161"/>
      <c r="G17" s="161"/>
      <c r="H17" s="161"/>
      <c r="I17" s="161"/>
      <c r="J17" s="157"/>
      <c r="K17" s="157"/>
    </row>
    <row r="18" spans="1:11">
      <c r="A18" s="162">
        <v>2.57803344692947e-10</v>
      </c>
      <c r="B18" s="162">
        <v>0</v>
      </c>
      <c r="C18" s="162">
        <v>1e-05</v>
      </c>
      <c r="D18" s="162">
        <v>0</v>
      </c>
      <c r="E18" s="162">
        <v>0</v>
      </c>
      <c r="F18" s="163" t="s">
        <v>27</v>
      </c>
      <c r="G18" s="163" t="s">
        <v>27</v>
      </c>
      <c r="H18" s="163" t="s">
        <v>27</v>
      </c>
      <c r="I18" s="163" t="s">
        <v>27</v>
      </c>
      <c r="J18" s="157"/>
      <c r="K18" s="157"/>
    </row>
    <row r="19" spans="1:11">
      <c r="A19" s="164">
        <v>2.57803344692947e-10</v>
      </c>
      <c r="B19" s="165"/>
      <c r="C19" s="164">
        <v>1e-05</v>
      </c>
      <c r="D19" s="165"/>
      <c r="E19" s="164">
        <v>0</v>
      </c>
      <c r="F19" s="165"/>
      <c r="G19" s="165"/>
      <c r="H19" s="165"/>
      <c r="I19" s="166" t="s">
        <v>95</v>
      </c>
      <c r="J19" s="157"/>
      <c r="K19" s="157"/>
    </row>
    <row r="20" spans="1:11">
      <c r="A20" s="164">
        <v>1.03121337877179e-09</v>
      </c>
      <c r="B20" s="165"/>
      <c r="C20" s="164">
        <v>4e-05</v>
      </c>
      <c r="D20" s="165"/>
      <c r="E20" s="164">
        <v>0</v>
      </c>
      <c r="F20" s="165"/>
      <c r="G20" s="165"/>
      <c r="H20" s="165"/>
      <c r="I20" s="166" t="s">
        <v>36</v>
      </c>
      <c r="J20" s="157"/>
      <c r="K20" s="157"/>
    </row>
    <row r="21" spans="1:11" ht="15.2" customHeight="1">
      <c r="A21" s="161" t="s">
        <v>37</v>
      </c>
      <c r="B21" s="161"/>
      <c r="C21" s="161"/>
      <c r="D21" s="161"/>
      <c r="E21" s="161"/>
      <c r="F21" s="161"/>
      <c r="G21" s="161"/>
      <c r="H21" s="161"/>
      <c r="I21" s="161"/>
      <c r="J21" s="157"/>
      <c r="K21" s="157"/>
    </row>
    <row r="22" spans="1:11" ht="15.2" customHeight="1">
      <c r="A22" s="161" t="s">
        <v>102</v>
      </c>
      <c r="B22" s="161"/>
      <c r="C22" s="161"/>
      <c r="D22" s="161"/>
      <c r="E22" s="161"/>
      <c r="F22" s="161"/>
      <c r="G22" s="161"/>
      <c r="H22" s="161"/>
      <c r="I22" s="161"/>
      <c r="J22" s="157"/>
      <c r="K22" s="157"/>
    </row>
    <row r="23" spans="1:11">
      <c r="A23" s="162">
        <v>2.57803344692947e-10</v>
      </c>
      <c r="B23" s="162">
        <v>0</v>
      </c>
      <c r="C23" s="162">
        <v>1e-05</v>
      </c>
      <c r="D23" s="162">
        <v>0</v>
      </c>
      <c r="E23" s="162">
        <v>0</v>
      </c>
      <c r="F23" s="163" t="s">
        <v>27</v>
      </c>
      <c r="G23" s="163" t="s">
        <v>27</v>
      </c>
      <c r="H23" s="163" t="s">
        <v>27</v>
      </c>
      <c r="I23" s="163" t="s">
        <v>27</v>
      </c>
      <c r="J23" s="157"/>
      <c r="K23" s="157"/>
    </row>
    <row r="24" spans="1:11">
      <c r="A24" s="164">
        <v>2.57803344692947e-10</v>
      </c>
      <c r="B24" s="165"/>
      <c r="C24" s="164">
        <v>1e-05</v>
      </c>
      <c r="D24" s="165"/>
      <c r="E24" s="164">
        <v>0</v>
      </c>
      <c r="F24" s="165"/>
      <c r="G24" s="165"/>
      <c r="H24" s="165"/>
      <c r="I24" s="166" t="s">
        <v>103</v>
      </c>
      <c r="J24" s="157"/>
      <c r="K24" s="157"/>
    </row>
    <row r="25" spans="1:11" ht="15.2" customHeight="1">
      <c r="A25" s="161" t="s">
        <v>108</v>
      </c>
      <c r="B25" s="161"/>
      <c r="C25" s="161"/>
      <c r="D25" s="161"/>
      <c r="E25" s="161"/>
      <c r="F25" s="161"/>
      <c r="G25" s="161"/>
      <c r="H25" s="161"/>
      <c r="I25" s="161"/>
      <c r="J25" s="157"/>
      <c r="K25" s="157"/>
    </row>
    <row r="26" spans="1:11">
      <c r="A26" s="162">
        <v>2.57803344692947e-10</v>
      </c>
      <c r="B26" s="162">
        <v>0</v>
      </c>
      <c r="C26" s="162">
        <v>1e-05</v>
      </c>
      <c r="D26" s="162">
        <v>0</v>
      </c>
      <c r="E26" s="162">
        <v>0</v>
      </c>
      <c r="F26" s="163" t="s">
        <v>27</v>
      </c>
      <c r="G26" s="163" t="s">
        <v>27</v>
      </c>
      <c r="H26" s="163" t="s">
        <v>27</v>
      </c>
      <c r="I26" s="163" t="s">
        <v>27</v>
      </c>
      <c r="J26" s="157"/>
      <c r="K26" s="157"/>
    </row>
    <row r="27" spans="1:11">
      <c r="A27" s="164">
        <v>2.57803344692947e-10</v>
      </c>
      <c r="B27" s="165"/>
      <c r="C27" s="164">
        <v>1e-05</v>
      </c>
      <c r="D27" s="165"/>
      <c r="E27" s="164">
        <v>0</v>
      </c>
      <c r="F27" s="165"/>
      <c r="G27" s="165"/>
      <c r="H27" s="165"/>
      <c r="I27" s="166" t="s">
        <v>109</v>
      </c>
      <c r="J27" s="157"/>
      <c r="K27" s="157"/>
    </row>
    <row r="28" spans="1:11" ht="15.2" customHeight="1">
      <c r="A28" s="161" t="s">
        <v>106</v>
      </c>
      <c r="B28" s="161"/>
      <c r="C28" s="161"/>
      <c r="D28" s="161"/>
      <c r="E28" s="161"/>
      <c r="F28" s="161"/>
      <c r="G28" s="161"/>
      <c r="H28" s="161"/>
      <c r="I28" s="161"/>
      <c r="J28" s="157"/>
      <c r="K28" s="157"/>
    </row>
    <row r="29" spans="1:11">
      <c r="A29" s="162">
        <v>2.57803344692947e-10</v>
      </c>
      <c r="B29" s="162">
        <v>0</v>
      </c>
      <c r="C29" s="162">
        <v>1e-05</v>
      </c>
      <c r="D29" s="162">
        <v>0</v>
      </c>
      <c r="E29" s="162">
        <v>0</v>
      </c>
      <c r="F29" s="163" t="s">
        <v>27</v>
      </c>
      <c r="G29" s="163" t="s">
        <v>27</v>
      </c>
      <c r="H29" s="163" t="s">
        <v>27</v>
      </c>
      <c r="I29" s="163" t="s">
        <v>27</v>
      </c>
      <c r="J29" s="157"/>
      <c r="K29" s="157"/>
    </row>
    <row r="30" spans="1:11">
      <c r="A30" s="164">
        <v>2.57803344692947e-10</v>
      </c>
      <c r="B30" s="165"/>
      <c r="C30" s="164">
        <v>1e-05</v>
      </c>
      <c r="D30" s="165"/>
      <c r="E30" s="164">
        <v>0</v>
      </c>
      <c r="F30" s="165"/>
      <c r="G30" s="165"/>
      <c r="H30" s="165"/>
      <c r="I30" s="166" t="s">
        <v>107</v>
      </c>
      <c r="J30" s="157"/>
      <c r="K30" s="157"/>
    </row>
    <row r="31" spans="1:11" ht="15.2" customHeight="1">
      <c r="A31" s="161" t="s">
        <v>110</v>
      </c>
      <c r="B31" s="161"/>
      <c r="C31" s="161"/>
      <c r="D31" s="161"/>
      <c r="E31" s="161"/>
      <c r="F31" s="161"/>
      <c r="G31" s="161"/>
      <c r="H31" s="161"/>
      <c r="I31" s="161"/>
      <c r="J31" s="157"/>
      <c r="K31" s="157"/>
    </row>
    <row r="32" spans="1:11">
      <c r="A32" s="162">
        <v>2.57803344692947e-10</v>
      </c>
      <c r="B32" s="162">
        <v>0</v>
      </c>
      <c r="C32" s="162">
        <v>1e-05</v>
      </c>
      <c r="D32" s="162">
        <v>0</v>
      </c>
      <c r="E32" s="162">
        <v>0</v>
      </c>
      <c r="F32" s="163" t="s">
        <v>27</v>
      </c>
      <c r="G32" s="163" t="s">
        <v>27</v>
      </c>
      <c r="H32" s="163" t="s">
        <v>27</v>
      </c>
      <c r="I32" s="163" t="s">
        <v>27</v>
      </c>
      <c r="J32" s="157"/>
      <c r="K32" s="157"/>
    </row>
    <row r="33" spans="1:11">
      <c r="A33" s="164">
        <v>2.57803344692947e-10</v>
      </c>
      <c r="B33" s="165"/>
      <c r="C33" s="164">
        <v>1e-05</v>
      </c>
      <c r="D33" s="165"/>
      <c r="E33" s="164">
        <v>0</v>
      </c>
      <c r="F33" s="165"/>
      <c r="G33" s="165"/>
      <c r="H33" s="165"/>
      <c r="I33" s="166" t="s">
        <v>111</v>
      </c>
      <c r="J33" s="157"/>
      <c r="K33" s="157"/>
    </row>
    <row r="34" spans="1:11" ht="15.2" customHeight="1">
      <c r="A34" s="161" t="s">
        <v>94</v>
      </c>
      <c r="B34" s="161"/>
      <c r="C34" s="161"/>
      <c r="D34" s="161"/>
      <c r="E34" s="161"/>
      <c r="F34" s="161"/>
      <c r="G34" s="161"/>
      <c r="H34" s="161"/>
      <c r="I34" s="161"/>
      <c r="J34" s="157"/>
      <c r="K34" s="157"/>
    </row>
    <row r="35" spans="1:11">
      <c r="A35" s="162">
        <v>2.57803344692947e-10</v>
      </c>
      <c r="B35" s="162">
        <v>0</v>
      </c>
      <c r="C35" s="162">
        <v>1e-05</v>
      </c>
      <c r="D35" s="162">
        <v>0</v>
      </c>
      <c r="E35" s="162">
        <v>0</v>
      </c>
      <c r="F35" s="163" t="s">
        <v>27</v>
      </c>
      <c r="G35" s="163" t="s">
        <v>27</v>
      </c>
      <c r="H35" s="163" t="s">
        <v>27</v>
      </c>
      <c r="I35" s="163" t="s">
        <v>27</v>
      </c>
      <c r="J35" s="157"/>
      <c r="K35" s="157"/>
    </row>
    <row r="36" spans="1:11">
      <c r="A36" s="164">
        <v>2.57803344692947e-10</v>
      </c>
      <c r="B36" s="165"/>
      <c r="C36" s="164">
        <v>1e-05</v>
      </c>
      <c r="D36" s="165"/>
      <c r="E36" s="164">
        <v>0</v>
      </c>
      <c r="F36" s="165"/>
      <c r="G36" s="165"/>
      <c r="H36" s="165"/>
      <c r="I36" s="166" t="s">
        <v>95</v>
      </c>
      <c r="J36" s="157"/>
      <c r="K36" s="157"/>
    </row>
    <row r="37" spans="1:11">
      <c r="A37" s="164">
        <v>1.28901672346474e-09</v>
      </c>
      <c r="B37" s="165"/>
      <c r="C37" s="164">
        <v>5e-05</v>
      </c>
      <c r="D37" s="165"/>
      <c r="E37" s="164">
        <v>0</v>
      </c>
      <c r="F37" s="165"/>
      <c r="G37" s="165"/>
      <c r="H37" s="165"/>
      <c r="I37" s="166" t="s">
        <v>38</v>
      </c>
      <c r="J37" s="157"/>
      <c r="K37" s="157"/>
    </row>
    <row r="38" spans="1:11">
      <c r="A38" s="167">
        <v>2.32023010223653e-09</v>
      </c>
      <c r="B38" s="168"/>
      <c r="C38" s="167">
        <v>9e-05</v>
      </c>
      <c r="D38" s="168"/>
      <c r="E38" s="167">
        <v>0</v>
      </c>
      <c r="F38" s="168"/>
      <c r="G38" s="168"/>
      <c r="H38" s="168"/>
      <c r="I38" s="169" t="s">
        <v>112</v>
      </c>
      <c r="J38" s="157"/>
      <c r="K38" s="157"/>
    </row>
    <row r="39" spans="1:11" ht="20.1" customHeight="1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</row>
    <row r="40" spans="1:11" ht="36" customHeight="1">
      <c r="A40" s="157" t="s">
        <v>8</v>
      </c>
      <c r="B40" s="157"/>
      <c r="C40" s="157"/>
      <c r="D40" s="157"/>
      <c r="E40" s="157"/>
      <c r="F40" s="157"/>
      <c r="G40" s="157"/>
      <c r="H40" s="157"/>
      <c r="I40" s="157"/>
      <c r="J40" s="157"/>
      <c r="K40" s="15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40:J40"/>
    <mergeCell ref="A34:I34"/>
    <mergeCell ref="A31:I31"/>
    <mergeCell ref="A28:I28"/>
    <mergeCell ref="A25:I25"/>
    <mergeCell ref="A22:I22"/>
    <mergeCell ref="A21:I21"/>
    <mergeCell ref="A17:I17"/>
    <mergeCell ref="A14:I14"/>
    <mergeCell ref="A11:I11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H19"/>
  <sheetViews>
    <sheetView workbookViewId="0" showGridLines="0">
      <selection activeCell="A1" sqref="A1"/>
    </sheetView>
  </sheetViews>
  <sheetFormatPr defaultRowHeight="12.75"/>
  <cols>
    <col min="1" max="1" style="170" width="8.711805" customWidth="1"/>
    <col min="2" max="2" style="170" width="17.01659" customWidth="1"/>
    <col min="3" max="3" style="170" width="8.711805" customWidth="1"/>
    <col min="4" max="4" style="170" width="10.1442" customWidth="1"/>
    <col min="5" max="5" style="170" width="13.5804" customWidth="1"/>
    <col min="6" max="6" style="170" width="25.31746" customWidth="1"/>
    <col min="7" max="7" style="170" width="6.852817" customWidth="1"/>
    <col min="8" max="8" style="170" width="56.37626" customWidth="1"/>
    <col min="9" max="256" style="170"/>
  </cols>
  <sheetData>
    <row r="1" spans="1:8" ht="0.95" customHeight="1">
      <c r="A1" s="171"/>
      <c r="B1" s="171"/>
      <c r="C1" s="171"/>
      <c r="D1" s="171"/>
      <c r="E1" s="171"/>
      <c r="F1" s="171"/>
      <c r="G1" s="171"/>
      <c r="H1" s="171"/>
    </row>
    <row r="2" spans="1:8" ht="21.6" customHeight="1">
      <c r="A2" s="172" t="str">
        <v>ניירות ערך סחירים: חוזים עתידיים</v>
      </c>
      <c r="B2" s="172"/>
      <c r="C2" s="172"/>
      <c r="D2" s="172"/>
      <c r="E2" s="172"/>
      <c r="F2" s="172"/>
      <c r="G2" s="172"/>
      <c r="H2" s="173"/>
    </row>
    <row r="3" spans="1:8" ht="36" customHeight="1">
      <c r="A3" s="174" t="s">
        <v>1</v>
      </c>
      <c r="B3" s="174"/>
      <c r="C3" s="174"/>
      <c r="D3" s="174"/>
      <c r="E3" s="174"/>
      <c r="F3" s="174"/>
      <c r="G3" s="174"/>
      <c r="H3" s="173"/>
    </row>
    <row r="4" spans="1:8" ht="48.95" customHeight="1">
      <c r="A4" s="175" t="s">
        <v>2</v>
      </c>
      <c r="B4" s="175"/>
      <c r="C4" s="175"/>
      <c r="D4" s="175"/>
      <c r="E4" s="175"/>
      <c r="F4" s="175"/>
      <c r="G4" s="175"/>
      <c r="H4" s="173"/>
    </row>
    <row r="5" spans="1:8" ht="28.7" customHeight="1">
      <c r="A5" s="173"/>
      <c r="B5" s="173"/>
      <c r="C5" s="173"/>
      <c r="D5" s="173"/>
      <c r="E5" s="173"/>
      <c r="F5" s="173"/>
      <c r="G5" s="173"/>
      <c r="H5" s="173"/>
    </row>
    <row r="6" spans="1:8">
      <c r="A6" s="176" t="s">
        <v>41</v>
      </c>
      <c r="B6" s="176" t="s">
        <v>42</v>
      </c>
      <c r="C6" s="176" t="s">
        <v>10</v>
      </c>
      <c r="D6" s="176" t="s">
        <v>54</v>
      </c>
      <c r="E6" s="176" t="s">
        <v>22</v>
      </c>
      <c r="F6" s="176" t="s">
        <v>23</v>
      </c>
      <c r="G6" s="173"/>
      <c r="H6" s="173"/>
    </row>
    <row r="7" spans="1:8" ht="15.2" customHeight="1">
      <c r="A7" s="177" t="s">
        <v>24</v>
      </c>
      <c r="B7" s="177"/>
      <c r="C7" s="177"/>
      <c r="D7" s="177"/>
      <c r="E7" s="177"/>
      <c r="F7" s="177"/>
      <c r="G7" s="173"/>
      <c r="H7" s="173"/>
    </row>
    <row r="8" spans="1:8" ht="15.2" customHeight="1">
      <c r="A8" s="177" t="s">
        <v>47</v>
      </c>
      <c r="B8" s="177"/>
      <c r="C8" s="177"/>
      <c r="D8" s="177"/>
      <c r="E8" s="177"/>
      <c r="F8" s="177"/>
      <c r="G8" s="173"/>
      <c r="H8" s="173"/>
    </row>
    <row r="9" spans="1:8">
      <c r="A9" s="178">
        <v>0</v>
      </c>
      <c r="B9" s="178">
        <v>0</v>
      </c>
      <c r="C9" s="179" t="s">
        <v>27</v>
      </c>
      <c r="D9" s="179" t="s">
        <v>27</v>
      </c>
      <c r="E9" s="179" t="s">
        <v>27</v>
      </c>
      <c r="F9" s="179" t="s">
        <v>27</v>
      </c>
      <c r="G9" s="173"/>
      <c r="H9" s="173"/>
    </row>
    <row r="10" spans="1:8">
      <c r="A10" s="180"/>
      <c r="B10" s="181">
        <v>0</v>
      </c>
      <c r="C10" s="180"/>
      <c r="D10" s="180"/>
      <c r="E10" s="180"/>
      <c r="F10" s="182" t="s">
        <v>113</v>
      </c>
      <c r="G10" s="173"/>
      <c r="H10" s="173"/>
    </row>
    <row r="11" spans="1:8">
      <c r="A11" s="180"/>
      <c r="B11" s="181">
        <v>0</v>
      </c>
      <c r="C11" s="180"/>
      <c r="D11" s="180"/>
      <c r="E11" s="180"/>
      <c r="F11" s="182" t="s">
        <v>36</v>
      </c>
      <c r="G11" s="173"/>
      <c r="H11" s="173"/>
    </row>
    <row r="12" spans="1:8" ht="15.2" customHeight="1">
      <c r="A12" s="177" t="s">
        <v>37</v>
      </c>
      <c r="B12" s="177"/>
      <c r="C12" s="177"/>
      <c r="D12" s="177"/>
      <c r="E12" s="177"/>
      <c r="F12" s="177"/>
      <c r="G12" s="173"/>
      <c r="H12" s="173"/>
    </row>
    <row r="13" spans="1:8" ht="15.2" customHeight="1">
      <c r="A13" s="177" t="s">
        <v>47</v>
      </c>
      <c r="B13" s="177"/>
      <c r="C13" s="177"/>
      <c r="D13" s="177"/>
      <c r="E13" s="177"/>
      <c r="F13" s="177"/>
      <c r="G13" s="173"/>
      <c r="H13" s="173"/>
    </row>
    <row r="14" spans="1:8">
      <c r="A14" s="178">
        <v>0</v>
      </c>
      <c r="B14" s="178">
        <v>0</v>
      </c>
      <c r="C14" s="179" t="s">
        <v>27</v>
      </c>
      <c r="D14" s="179" t="s">
        <v>27</v>
      </c>
      <c r="E14" s="179" t="s">
        <v>27</v>
      </c>
      <c r="F14" s="179" t="s">
        <v>27</v>
      </c>
      <c r="G14" s="173"/>
      <c r="H14" s="173"/>
    </row>
    <row r="15" spans="1:8">
      <c r="A15" s="180"/>
      <c r="B15" s="181">
        <v>0</v>
      </c>
      <c r="C15" s="180"/>
      <c r="D15" s="180"/>
      <c r="E15" s="180"/>
      <c r="F15" s="182" t="s">
        <v>113</v>
      </c>
      <c r="G15" s="173"/>
      <c r="H15" s="173"/>
    </row>
    <row r="16" spans="1:8">
      <c r="A16" s="180"/>
      <c r="B16" s="181">
        <v>0</v>
      </c>
      <c r="C16" s="180"/>
      <c r="D16" s="180"/>
      <c r="E16" s="180"/>
      <c r="F16" s="182" t="s">
        <v>38</v>
      </c>
      <c r="G16" s="173"/>
      <c r="H16" s="173"/>
    </row>
    <row r="17" spans="1:8">
      <c r="A17" s="183"/>
      <c r="B17" s="184">
        <v>0</v>
      </c>
      <c r="C17" s="183"/>
      <c r="D17" s="183"/>
      <c r="E17" s="183"/>
      <c r="F17" s="185" t="s">
        <v>114</v>
      </c>
      <c r="G17" s="173"/>
      <c r="H17" s="173"/>
    </row>
    <row r="18" spans="1:8" ht="20.1" customHeight="1">
      <c r="A18" s="173"/>
      <c r="B18" s="173"/>
      <c r="C18" s="173"/>
      <c r="D18" s="173"/>
      <c r="E18" s="173"/>
      <c r="F18" s="173"/>
      <c r="G18" s="173"/>
      <c r="H18" s="173"/>
    </row>
    <row r="19" spans="1:8" ht="36" customHeight="1">
      <c r="A19" s="173" t="s">
        <v>8</v>
      </c>
      <c r="B19" s="173"/>
      <c r="C19" s="173"/>
      <c r="D19" s="173"/>
      <c r="E19" s="173"/>
      <c r="F19" s="173"/>
      <c r="G19" s="173"/>
      <c r="H19" s="17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9:G19"/>
    <mergeCell ref="A13:F13"/>
    <mergeCell ref="A12:F12"/>
    <mergeCell ref="A8:F8"/>
    <mergeCell ref="A7:F7"/>
    <mergeCell ref="A4:G4"/>
    <mergeCell ref="A3:G3"/>
    <mergeCell ref="A2:G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60"/>
  <sheetViews>
    <sheetView workbookViewId="0" showGridLines="0">
      <selection activeCell="O57" sqref="O57"/>
    </sheetView>
  </sheetViews>
  <sheetFormatPr defaultRowHeight="12.75"/>
  <cols>
    <col min="1" max="2" style="186" width="9.428005" customWidth="1"/>
    <col min="3" max="3" style="186" width="14.2966" customWidth="1"/>
    <col min="4" max="4" style="186" width="7.424211" customWidth="1"/>
    <col min="5" max="5" style="186" width="14.2966" customWidth="1"/>
    <col min="6" max="6" style="186" width="9.428005" customWidth="1"/>
    <col min="7" max="8" style="186" width="7.424211" customWidth="1"/>
    <col min="9" max="10" style="186" width="9.428005" customWidth="1"/>
    <col min="11" max="13" style="186" width="7.424211" customWidth="1"/>
    <col min="14" max="14" style="186" width="10.1442" customWidth="1"/>
    <col min="15" max="15" style="186" width="14.2966" customWidth="1"/>
    <col min="16" max="16" style="186" width="6.852817" customWidth="1"/>
    <col min="17" max="256" style="186"/>
  </cols>
  <sheetData>
    <row r="1" spans="1:16" ht="0.9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</row>
    <row r="2" spans="1:16" ht="21.6" customHeight="1">
      <c r="A2" s="188" t="str">
        <v>ניירות ערך סחירים: מוצרים מובנים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</row>
    <row r="3" spans="1:16" ht="36" customHeight="1">
      <c r="A3" s="189" t="s">
        <v>1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</row>
    <row r="4" spans="1:16" ht="48.95" customHeight="1">
      <c r="A4" s="190" t="s">
        <v>2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</row>
    <row r="5" spans="1:16" ht="28.7" customHeight="1">
      <c r="A5" s="191"/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</row>
    <row r="6" spans="1:16">
      <c r="A6" s="192" t="s">
        <v>3</v>
      </c>
      <c r="B6" s="192" t="s">
        <v>39</v>
      </c>
      <c r="C6" s="192" t="s">
        <v>40</v>
      </c>
      <c r="D6" s="192" t="s">
        <v>41</v>
      </c>
      <c r="E6" s="192" t="s">
        <v>42</v>
      </c>
      <c r="F6" s="192" t="s">
        <v>18</v>
      </c>
      <c r="G6" s="192" t="s">
        <v>19</v>
      </c>
      <c r="H6" s="192" t="s">
        <v>10</v>
      </c>
      <c r="I6" s="192" t="s">
        <v>43</v>
      </c>
      <c r="J6" s="192" t="s">
        <v>115</v>
      </c>
      <c r="K6" s="192" t="s">
        <v>20</v>
      </c>
      <c r="L6" s="192" t="s">
        <v>21</v>
      </c>
      <c r="M6" s="192" t="s">
        <v>116</v>
      </c>
      <c r="N6" s="192" t="s">
        <v>22</v>
      </c>
      <c r="O6" s="192" t="s">
        <v>23</v>
      </c>
      <c r="P6" s="191"/>
    </row>
    <row r="7" spans="1:16" ht="15.2" customHeight="1">
      <c r="A7" s="193" t="s">
        <v>24</v>
      </c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1"/>
    </row>
    <row r="8" spans="1:16" ht="15.2" customHeight="1">
      <c r="A8" s="193" t="s">
        <v>117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1"/>
    </row>
    <row r="9" spans="1:16" ht="15.2" customHeight="1">
      <c r="A9" s="193" t="s">
        <v>47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1"/>
    </row>
    <row r="10" spans="1:16">
      <c r="A10" s="194">
        <v>2.57803344692947e-10</v>
      </c>
      <c r="B10" s="194">
        <v>0</v>
      </c>
      <c r="C10" s="194">
        <v>1e-05</v>
      </c>
      <c r="D10" s="194">
        <v>0</v>
      </c>
      <c r="E10" s="194">
        <v>0</v>
      </c>
      <c r="F10" s="194">
        <v>0</v>
      </c>
      <c r="G10" s="194">
        <v>0</v>
      </c>
      <c r="H10" s="195" t="s">
        <v>27</v>
      </c>
      <c r="I10" s="194">
        <v>0</v>
      </c>
      <c r="J10" s="196"/>
      <c r="K10" s="195"/>
      <c r="L10" s="195" t="s">
        <v>27</v>
      </c>
      <c r="M10" s="196"/>
      <c r="N10" s="195" t="s">
        <v>27</v>
      </c>
      <c r="O10" s="195" t="s">
        <v>27</v>
      </c>
      <c r="P10" s="191"/>
    </row>
    <row r="11" spans="1:16">
      <c r="A11" s="197">
        <v>2.57803344692947e-10</v>
      </c>
      <c r="B11" s="198"/>
      <c r="C11" s="197">
        <v>1e-05</v>
      </c>
      <c r="D11" s="198"/>
      <c r="E11" s="197">
        <v>0</v>
      </c>
      <c r="F11" s="197">
        <v>0</v>
      </c>
      <c r="G11" s="198"/>
      <c r="H11" s="198"/>
      <c r="I11" s="197">
        <v>0</v>
      </c>
      <c r="J11" s="198"/>
      <c r="K11" s="198"/>
      <c r="L11" s="198"/>
      <c r="M11" s="198"/>
      <c r="N11" s="198"/>
      <c r="O11" s="199" t="s">
        <v>52</v>
      </c>
      <c r="P11" s="191"/>
    </row>
    <row r="12" spans="1:16">
      <c r="A12" s="197">
        <v>2.57803344692947e-10</v>
      </c>
      <c r="B12" s="198"/>
      <c r="C12" s="197">
        <v>1e-05</v>
      </c>
      <c r="D12" s="198"/>
      <c r="E12" s="197">
        <v>0</v>
      </c>
      <c r="F12" s="197">
        <v>0</v>
      </c>
      <c r="G12" s="198"/>
      <c r="H12" s="198"/>
      <c r="I12" s="197">
        <v>0</v>
      </c>
      <c r="J12" s="198"/>
      <c r="K12" s="198"/>
      <c r="L12" s="198"/>
      <c r="M12" s="198"/>
      <c r="N12" s="198"/>
      <c r="O12" s="199" t="s">
        <v>118</v>
      </c>
      <c r="P12" s="191"/>
    </row>
    <row r="13" spans="1:16" ht="15.2" customHeight="1">
      <c r="A13" s="193" t="s">
        <v>119</v>
      </c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1"/>
    </row>
    <row r="14" spans="1:16" ht="15.2" customHeight="1">
      <c r="A14" s="193" t="s">
        <v>47</v>
      </c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1"/>
    </row>
    <row r="15" spans="1:16">
      <c r="A15" s="194">
        <v>2.57803344692947e-10</v>
      </c>
      <c r="B15" s="194">
        <v>0</v>
      </c>
      <c r="C15" s="194">
        <v>1e-05</v>
      </c>
      <c r="D15" s="194">
        <v>0</v>
      </c>
      <c r="E15" s="194">
        <v>0</v>
      </c>
      <c r="F15" s="194">
        <v>0</v>
      </c>
      <c r="G15" s="194">
        <v>0</v>
      </c>
      <c r="H15" s="195" t="s">
        <v>27</v>
      </c>
      <c r="I15" s="194">
        <v>0</v>
      </c>
      <c r="J15" s="196"/>
      <c r="K15" s="195"/>
      <c r="L15" s="195" t="s">
        <v>27</v>
      </c>
      <c r="M15" s="196"/>
      <c r="N15" s="195" t="s">
        <v>27</v>
      </c>
      <c r="O15" s="195" t="s">
        <v>27</v>
      </c>
      <c r="P15" s="191"/>
    </row>
    <row r="16" spans="1:16">
      <c r="A16" s="197">
        <v>2.57803344692947e-10</v>
      </c>
      <c r="B16" s="198"/>
      <c r="C16" s="197">
        <v>1e-05</v>
      </c>
      <c r="D16" s="198"/>
      <c r="E16" s="197">
        <v>0</v>
      </c>
      <c r="F16" s="197">
        <v>0</v>
      </c>
      <c r="G16" s="198"/>
      <c r="H16" s="198"/>
      <c r="I16" s="197">
        <v>0</v>
      </c>
      <c r="J16" s="198"/>
      <c r="K16" s="198"/>
      <c r="L16" s="198"/>
      <c r="M16" s="198"/>
      <c r="N16" s="198"/>
      <c r="O16" s="199" t="s">
        <v>52</v>
      </c>
      <c r="P16" s="191"/>
    </row>
    <row r="17" spans="1:16">
      <c r="A17" s="197">
        <v>2.57803344692947e-10</v>
      </c>
      <c r="B17" s="198"/>
      <c r="C17" s="197">
        <v>1e-05</v>
      </c>
      <c r="D17" s="198"/>
      <c r="E17" s="197">
        <v>0</v>
      </c>
      <c r="F17" s="197">
        <v>0</v>
      </c>
      <c r="G17" s="198"/>
      <c r="H17" s="198"/>
      <c r="I17" s="197">
        <v>0</v>
      </c>
      <c r="J17" s="198"/>
      <c r="K17" s="198"/>
      <c r="L17" s="198"/>
      <c r="M17" s="198"/>
      <c r="N17" s="198"/>
      <c r="O17" s="199" t="s">
        <v>120</v>
      </c>
      <c r="P17" s="191"/>
    </row>
    <row r="18" spans="1:16" ht="15.2" customHeight="1">
      <c r="A18" s="193" t="s">
        <v>121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1"/>
    </row>
    <row r="19" spans="1:16" ht="15.2" customHeight="1">
      <c r="A19" s="193" t="s">
        <v>122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1"/>
    </row>
    <row r="20" spans="1:16">
      <c r="A20" s="194">
        <v>2.57803344692947e-10</v>
      </c>
      <c r="B20" s="194">
        <v>0</v>
      </c>
      <c r="C20" s="194">
        <v>1e-05</v>
      </c>
      <c r="D20" s="194">
        <v>0</v>
      </c>
      <c r="E20" s="194">
        <v>0</v>
      </c>
      <c r="F20" s="194">
        <v>0</v>
      </c>
      <c r="G20" s="194">
        <v>0</v>
      </c>
      <c r="H20" s="195" t="s">
        <v>27</v>
      </c>
      <c r="I20" s="194">
        <v>0</v>
      </c>
      <c r="J20" s="196"/>
      <c r="K20" s="195"/>
      <c r="L20" s="195" t="s">
        <v>27</v>
      </c>
      <c r="M20" s="196"/>
      <c r="N20" s="195" t="s">
        <v>27</v>
      </c>
      <c r="O20" s="195" t="s">
        <v>27</v>
      </c>
      <c r="P20" s="191"/>
    </row>
    <row r="21" spans="1:16">
      <c r="A21" s="197">
        <v>2.57803344692947e-10</v>
      </c>
      <c r="B21" s="198"/>
      <c r="C21" s="197">
        <v>1e-05</v>
      </c>
      <c r="D21" s="198"/>
      <c r="E21" s="197">
        <v>0</v>
      </c>
      <c r="F21" s="197">
        <v>0</v>
      </c>
      <c r="G21" s="198"/>
      <c r="H21" s="198"/>
      <c r="I21" s="197">
        <v>0</v>
      </c>
      <c r="J21" s="198"/>
      <c r="K21" s="198"/>
      <c r="L21" s="198"/>
      <c r="M21" s="198"/>
      <c r="N21" s="198"/>
      <c r="O21" s="199" t="str">
        <v> סה''כ ל: שכבת חוב (Tranch) בדרוג AA- ומעלה</v>
      </c>
      <c r="P21" s="191"/>
    </row>
    <row r="22" spans="1:16" ht="15.2" customHeight="1">
      <c r="A22" s="193" t="str">
        <v>שכבת חוב (Tranch) בדרוג BBB- עד A+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1"/>
    </row>
    <row r="23" spans="1:16">
      <c r="A23" s="194">
        <v>2.57803344692947e-10</v>
      </c>
      <c r="B23" s="194">
        <v>0</v>
      </c>
      <c r="C23" s="194">
        <v>1e-05</v>
      </c>
      <c r="D23" s="194">
        <v>0</v>
      </c>
      <c r="E23" s="194">
        <v>0</v>
      </c>
      <c r="F23" s="194">
        <v>0</v>
      </c>
      <c r="G23" s="194">
        <v>0</v>
      </c>
      <c r="H23" s="195" t="s">
        <v>27</v>
      </c>
      <c r="I23" s="194">
        <v>0</v>
      </c>
      <c r="J23" s="196"/>
      <c r="K23" s="195"/>
      <c r="L23" s="195" t="s">
        <v>27</v>
      </c>
      <c r="M23" s="196"/>
      <c r="N23" s="195" t="s">
        <v>27</v>
      </c>
      <c r="O23" s="195" t="s">
        <v>27</v>
      </c>
      <c r="P23" s="191"/>
    </row>
    <row r="24" spans="1:16">
      <c r="A24" s="197">
        <v>2.57803344692947e-10</v>
      </c>
      <c r="B24" s="198"/>
      <c r="C24" s="197">
        <v>1e-05</v>
      </c>
      <c r="D24" s="198"/>
      <c r="E24" s="197">
        <v>0</v>
      </c>
      <c r="F24" s="197">
        <v>0</v>
      </c>
      <c r="G24" s="198"/>
      <c r="H24" s="198"/>
      <c r="I24" s="197">
        <v>0</v>
      </c>
      <c r="J24" s="198"/>
      <c r="K24" s="198"/>
      <c r="L24" s="198"/>
      <c r="M24" s="198"/>
      <c r="N24" s="198"/>
      <c r="O24" s="199" t="s">
        <v>123</v>
      </c>
      <c r="P24" s="191"/>
    </row>
    <row r="25" spans="1:16" ht="15.2" customHeight="1">
      <c r="A25" s="193" t="s">
        <v>124</v>
      </c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1"/>
    </row>
    <row r="26" spans="1:16">
      <c r="A26" s="194">
        <v>2.57803344692947e-10</v>
      </c>
      <c r="B26" s="194">
        <v>0</v>
      </c>
      <c r="C26" s="194">
        <v>1e-05</v>
      </c>
      <c r="D26" s="194">
        <v>0</v>
      </c>
      <c r="E26" s="194">
        <v>0</v>
      </c>
      <c r="F26" s="194">
        <v>0</v>
      </c>
      <c r="G26" s="194">
        <v>0</v>
      </c>
      <c r="H26" s="195" t="s">
        <v>27</v>
      </c>
      <c r="I26" s="194">
        <v>0</v>
      </c>
      <c r="J26" s="196"/>
      <c r="K26" s="195"/>
      <c r="L26" s="195" t="s">
        <v>27</v>
      </c>
      <c r="M26" s="196"/>
      <c r="N26" s="195" t="s">
        <v>27</v>
      </c>
      <c r="O26" s="195" t="s">
        <v>27</v>
      </c>
      <c r="P26" s="191"/>
    </row>
    <row r="27" spans="1:16">
      <c r="A27" s="197">
        <v>2.57803344692947e-10</v>
      </c>
      <c r="B27" s="198"/>
      <c r="C27" s="197">
        <v>1e-05</v>
      </c>
      <c r="D27" s="198"/>
      <c r="E27" s="197">
        <v>0</v>
      </c>
      <c r="F27" s="197">
        <v>0</v>
      </c>
      <c r="G27" s="198"/>
      <c r="H27" s="198"/>
      <c r="I27" s="197">
        <v>0</v>
      </c>
      <c r="J27" s="198"/>
      <c r="K27" s="198"/>
      <c r="L27" s="198"/>
      <c r="M27" s="198"/>
      <c r="N27" s="198"/>
      <c r="O27" s="199" t="s">
        <v>125</v>
      </c>
      <c r="P27" s="191"/>
    </row>
    <row r="28" spans="1:16" ht="15.2" customHeight="1">
      <c r="A28" s="193" t="str">
        <v> שכבת הון (Equity Tranch)</v>
      </c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1"/>
    </row>
    <row r="29" spans="1:16">
      <c r="A29" s="194">
        <v>2.57803344692947e-10</v>
      </c>
      <c r="B29" s="194">
        <v>0</v>
      </c>
      <c r="C29" s="194">
        <v>1e-05</v>
      </c>
      <c r="D29" s="194">
        <v>0</v>
      </c>
      <c r="E29" s="194">
        <v>0</v>
      </c>
      <c r="F29" s="194">
        <v>0</v>
      </c>
      <c r="G29" s="194">
        <v>0</v>
      </c>
      <c r="H29" s="195" t="s">
        <v>27</v>
      </c>
      <c r="I29" s="194">
        <v>0</v>
      </c>
      <c r="J29" s="196"/>
      <c r="K29" s="195"/>
      <c r="L29" s="195" t="s">
        <v>27</v>
      </c>
      <c r="M29" s="196"/>
      <c r="N29" s="195" t="s">
        <v>27</v>
      </c>
      <c r="O29" s="195" t="s">
        <v>27</v>
      </c>
      <c r="P29" s="191"/>
    </row>
    <row r="30" spans="1:16">
      <c r="A30" s="197">
        <v>2.57803344692947e-10</v>
      </c>
      <c r="B30" s="198"/>
      <c r="C30" s="197">
        <v>1e-05</v>
      </c>
      <c r="D30" s="198"/>
      <c r="E30" s="197">
        <v>0</v>
      </c>
      <c r="F30" s="197">
        <v>0</v>
      </c>
      <c r="G30" s="198"/>
      <c r="H30" s="198"/>
      <c r="I30" s="197">
        <v>0</v>
      </c>
      <c r="J30" s="198"/>
      <c r="K30" s="198"/>
      <c r="L30" s="198"/>
      <c r="M30" s="198"/>
      <c r="N30" s="198"/>
      <c r="O30" s="199" t="s">
        <v>126</v>
      </c>
      <c r="P30" s="191"/>
    </row>
    <row r="31" spans="1:16">
      <c r="A31" s="197">
        <v>1.03121337877179e-09</v>
      </c>
      <c r="B31" s="198"/>
      <c r="C31" s="197">
        <v>4e-05</v>
      </c>
      <c r="D31" s="198"/>
      <c r="E31" s="197">
        <v>0</v>
      </c>
      <c r="F31" s="197">
        <v>0</v>
      </c>
      <c r="G31" s="198"/>
      <c r="H31" s="198"/>
      <c r="I31" s="197">
        <v>0</v>
      </c>
      <c r="J31" s="198"/>
      <c r="K31" s="198"/>
      <c r="L31" s="198"/>
      <c r="M31" s="198"/>
      <c r="N31" s="198"/>
      <c r="O31" s="199" t="s">
        <v>127</v>
      </c>
      <c r="P31" s="191"/>
    </row>
    <row r="32" spans="1:16">
      <c r="A32" s="197">
        <v>1.54682006815768e-09</v>
      </c>
      <c r="B32" s="198"/>
      <c r="C32" s="197">
        <v>6e-05</v>
      </c>
      <c r="D32" s="198"/>
      <c r="E32" s="197">
        <v>0</v>
      </c>
      <c r="F32" s="197">
        <v>0</v>
      </c>
      <c r="G32" s="198"/>
      <c r="H32" s="198"/>
      <c r="I32" s="197">
        <v>0</v>
      </c>
      <c r="J32" s="198"/>
      <c r="K32" s="198"/>
      <c r="L32" s="198"/>
      <c r="M32" s="198"/>
      <c r="N32" s="198"/>
      <c r="O32" s="199" t="s">
        <v>36</v>
      </c>
      <c r="P32" s="191"/>
    </row>
    <row r="33" spans="1:16" ht="15.2" customHeight="1">
      <c r="A33" s="193" t="s">
        <v>37</v>
      </c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1"/>
    </row>
    <row r="34" spans="1:16" ht="15.2" customHeight="1">
      <c r="A34" s="193" t="s">
        <v>117</v>
      </c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1"/>
    </row>
    <row r="35" spans="1:16" ht="15.2" customHeight="1">
      <c r="A35" s="193" t="s">
        <v>47</v>
      </c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1"/>
    </row>
    <row r="36" spans="1:16">
      <c r="A36" s="194">
        <v>2.57803344692947e-10</v>
      </c>
      <c r="B36" s="194">
        <v>0</v>
      </c>
      <c r="C36" s="194">
        <v>1e-05</v>
      </c>
      <c r="D36" s="194">
        <v>0</v>
      </c>
      <c r="E36" s="194">
        <v>0</v>
      </c>
      <c r="F36" s="194">
        <v>0</v>
      </c>
      <c r="G36" s="194">
        <v>0</v>
      </c>
      <c r="H36" s="195" t="s">
        <v>27</v>
      </c>
      <c r="I36" s="194">
        <v>0</v>
      </c>
      <c r="J36" s="196"/>
      <c r="K36" s="195"/>
      <c r="L36" s="195" t="s">
        <v>27</v>
      </c>
      <c r="M36" s="196"/>
      <c r="N36" s="195" t="s">
        <v>27</v>
      </c>
      <c r="O36" s="195" t="s">
        <v>27</v>
      </c>
      <c r="P36" s="191"/>
    </row>
    <row r="37" spans="1:16">
      <c r="A37" s="197">
        <v>2.57803344692947e-10</v>
      </c>
      <c r="B37" s="198"/>
      <c r="C37" s="197">
        <v>1e-05</v>
      </c>
      <c r="D37" s="198"/>
      <c r="E37" s="197">
        <v>0</v>
      </c>
      <c r="F37" s="197">
        <v>0</v>
      </c>
      <c r="G37" s="198"/>
      <c r="H37" s="198"/>
      <c r="I37" s="197">
        <v>0</v>
      </c>
      <c r="J37" s="198"/>
      <c r="K37" s="198"/>
      <c r="L37" s="198"/>
      <c r="M37" s="198"/>
      <c r="N37" s="198"/>
      <c r="O37" s="199" t="s">
        <v>113</v>
      </c>
      <c r="P37" s="191"/>
    </row>
    <row r="38" spans="1:16">
      <c r="A38" s="197">
        <v>2.57803344692947e-10</v>
      </c>
      <c r="B38" s="198"/>
      <c r="C38" s="197">
        <v>1e-05</v>
      </c>
      <c r="D38" s="198"/>
      <c r="E38" s="197">
        <v>0</v>
      </c>
      <c r="F38" s="197">
        <v>0</v>
      </c>
      <c r="G38" s="198"/>
      <c r="H38" s="198"/>
      <c r="I38" s="197">
        <v>0</v>
      </c>
      <c r="J38" s="198"/>
      <c r="K38" s="198"/>
      <c r="L38" s="198"/>
      <c r="M38" s="198"/>
      <c r="N38" s="198"/>
      <c r="O38" s="199" t="s">
        <v>118</v>
      </c>
      <c r="P38" s="191"/>
    </row>
    <row r="39" spans="1:16" ht="15.2" customHeight="1">
      <c r="A39" s="193" t="s">
        <v>119</v>
      </c>
      <c r="B39" s="193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1"/>
    </row>
    <row r="40" spans="1:16" ht="15.2" customHeight="1">
      <c r="A40" s="193" t="s">
        <v>47</v>
      </c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1"/>
    </row>
    <row r="41" spans="1:16">
      <c r="A41" s="194">
        <v>2.57803344692947e-10</v>
      </c>
      <c r="B41" s="194">
        <v>0</v>
      </c>
      <c r="C41" s="194">
        <v>1e-05</v>
      </c>
      <c r="D41" s="194">
        <v>0</v>
      </c>
      <c r="E41" s="194">
        <v>0</v>
      </c>
      <c r="F41" s="194">
        <v>0</v>
      </c>
      <c r="G41" s="194">
        <v>0</v>
      </c>
      <c r="H41" s="195" t="s">
        <v>27</v>
      </c>
      <c r="I41" s="194">
        <v>0</v>
      </c>
      <c r="J41" s="196"/>
      <c r="K41" s="195"/>
      <c r="L41" s="195" t="s">
        <v>27</v>
      </c>
      <c r="M41" s="196"/>
      <c r="N41" s="195" t="s">
        <v>27</v>
      </c>
      <c r="O41" s="195" t="s">
        <v>27</v>
      </c>
      <c r="P41" s="191"/>
    </row>
    <row r="42" spans="1:16">
      <c r="A42" s="197">
        <v>2.57803344692947e-10</v>
      </c>
      <c r="B42" s="198"/>
      <c r="C42" s="197">
        <v>1e-05</v>
      </c>
      <c r="D42" s="198"/>
      <c r="E42" s="197">
        <v>0</v>
      </c>
      <c r="F42" s="197">
        <v>0</v>
      </c>
      <c r="G42" s="198"/>
      <c r="H42" s="198"/>
      <c r="I42" s="197">
        <v>0</v>
      </c>
      <c r="J42" s="198"/>
      <c r="K42" s="198"/>
      <c r="L42" s="198"/>
      <c r="M42" s="198"/>
      <c r="N42" s="198"/>
      <c r="O42" s="199" t="s">
        <v>52</v>
      </c>
      <c r="P42" s="191"/>
    </row>
    <row r="43" spans="1:16">
      <c r="A43" s="197">
        <v>2.57803344692947e-10</v>
      </c>
      <c r="B43" s="198"/>
      <c r="C43" s="197">
        <v>1e-05</v>
      </c>
      <c r="D43" s="198"/>
      <c r="E43" s="197">
        <v>0</v>
      </c>
      <c r="F43" s="197">
        <v>0</v>
      </c>
      <c r="G43" s="198"/>
      <c r="H43" s="198"/>
      <c r="I43" s="197">
        <v>0</v>
      </c>
      <c r="J43" s="198"/>
      <c r="K43" s="198"/>
      <c r="L43" s="198"/>
      <c r="M43" s="198"/>
      <c r="N43" s="198"/>
      <c r="O43" s="199" t="s">
        <v>120</v>
      </c>
      <c r="P43" s="191"/>
    </row>
    <row r="44" spans="1:16" ht="15.2" customHeight="1">
      <c r="A44" s="193" t="s">
        <v>121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1"/>
    </row>
    <row r="45" spans="1:16" ht="15.2" customHeight="1">
      <c r="A45" s="193" t="s">
        <v>122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1"/>
    </row>
    <row r="46" spans="1:16">
      <c r="A46" s="194">
        <v>2.57803344692947e-10</v>
      </c>
      <c r="B46" s="194">
        <v>0</v>
      </c>
      <c r="C46" s="194">
        <v>1e-05</v>
      </c>
      <c r="D46" s="194">
        <v>0</v>
      </c>
      <c r="E46" s="194">
        <v>0</v>
      </c>
      <c r="F46" s="194">
        <v>0</v>
      </c>
      <c r="G46" s="194">
        <v>0</v>
      </c>
      <c r="H46" s="195" t="s">
        <v>27</v>
      </c>
      <c r="I46" s="194">
        <v>0</v>
      </c>
      <c r="J46" s="196"/>
      <c r="K46" s="195"/>
      <c r="L46" s="195" t="s">
        <v>27</v>
      </c>
      <c r="M46" s="196"/>
      <c r="N46" s="195" t="s">
        <v>27</v>
      </c>
      <c r="O46" s="195" t="s">
        <v>27</v>
      </c>
      <c r="P46" s="191"/>
    </row>
    <row r="47" spans="1:16">
      <c r="A47" s="197">
        <v>2.57803344692947e-10</v>
      </c>
      <c r="B47" s="198"/>
      <c r="C47" s="197">
        <v>1e-05</v>
      </c>
      <c r="D47" s="198"/>
      <c r="E47" s="197">
        <v>0</v>
      </c>
      <c r="F47" s="197">
        <v>0</v>
      </c>
      <c r="G47" s="198"/>
      <c r="H47" s="198"/>
      <c r="I47" s="197">
        <v>0</v>
      </c>
      <c r="J47" s="198"/>
      <c r="K47" s="198"/>
      <c r="L47" s="198"/>
      <c r="M47" s="198"/>
      <c r="N47" s="198"/>
      <c r="O47" s="199" t="s">
        <v>128</v>
      </c>
      <c r="P47" s="191"/>
    </row>
    <row r="48" spans="1:16" ht="15.2" customHeight="1">
      <c r="A48" s="193" t="s">
        <v>129</v>
      </c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1"/>
    </row>
    <row r="49" spans="1:16">
      <c r="A49" s="194">
        <v>2.57803344692947e-10</v>
      </c>
      <c r="B49" s="194">
        <v>0</v>
      </c>
      <c r="C49" s="194">
        <v>1e-05</v>
      </c>
      <c r="D49" s="194">
        <v>0</v>
      </c>
      <c r="E49" s="194">
        <v>0</v>
      </c>
      <c r="F49" s="194">
        <v>0</v>
      </c>
      <c r="G49" s="194">
        <v>0</v>
      </c>
      <c r="H49" s="195" t="s">
        <v>27</v>
      </c>
      <c r="I49" s="194">
        <v>0</v>
      </c>
      <c r="J49" s="196"/>
      <c r="K49" s="195"/>
      <c r="L49" s="195" t="s">
        <v>27</v>
      </c>
      <c r="M49" s="196"/>
      <c r="N49" s="195" t="s">
        <v>27</v>
      </c>
      <c r="O49" s="195" t="s">
        <v>27</v>
      </c>
      <c r="P49" s="191"/>
    </row>
    <row r="50" spans="1:16">
      <c r="A50" s="197">
        <v>2.57803344692947e-10</v>
      </c>
      <c r="B50" s="198"/>
      <c r="C50" s="197">
        <v>1e-05</v>
      </c>
      <c r="D50" s="198"/>
      <c r="E50" s="197">
        <v>0</v>
      </c>
      <c r="F50" s="197">
        <v>0</v>
      </c>
      <c r="G50" s="198"/>
      <c r="H50" s="198"/>
      <c r="I50" s="197">
        <v>0</v>
      </c>
      <c r="J50" s="198"/>
      <c r="K50" s="198"/>
      <c r="L50" s="198"/>
      <c r="M50" s="198"/>
      <c r="N50" s="198"/>
      <c r="O50" s="199" t="s">
        <v>123</v>
      </c>
      <c r="P50" s="191"/>
    </row>
    <row r="51" spans="1:16" ht="15.2" customHeight="1">
      <c r="A51" s="193" t="s">
        <v>124</v>
      </c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1"/>
    </row>
    <row r="52" spans="1:16">
      <c r="A52" s="194">
        <v>2.57803344692947e-10</v>
      </c>
      <c r="B52" s="194">
        <v>0</v>
      </c>
      <c r="C52" s="194">
        <v>1e-05</v>
      </c>
      <c r="D52" s="194">
        <v>0</v>
      </c>
      <c r="E52" s="194">
        <v>0</v>
      </c>
      <c r="F52" s="194">
        <v>0</v>
      </c>
      <c r="G52" s="194">
        <v>0</v>
      </c>
      <c r="H52" s="195" t="s">
        <v>27</v>
      </c>
      <c r="I52" s="194">
        <v>0</v>
      </c>
      <c r="J52" s="196"/>
      <c r="K52" s="195"/>
      <c r="L52" s="195" t="s">
        <v>27</v>
      </c>
      <c r="M52" s="196"/>
      <c r="N52" s="195" t="s">
        <v>27</v>
      </c>
      <c r="O52" s="195" t="s">
        <v>27</v>
      </c>
      <c r="P52" s="191"/>
    </row>
    <row r="53" spans="1:16">
      <c r="A53" s="197">
        <v>2.57803344692947e-10</v>
      </c>
      <c r="B53" s="198"/>
      <c r="C53" s="197">
        <v>1e-05</v>
      </c>
      <c r="D53" s="198"/>
      <c r="E53" s="197">
        <v>0</v>
      </c>
      <c r="F53" s="197">
        <v>0</v>
      </c>
      <c r="G53" s="198"/>
      <c r="H53" s="198"/>
      <c r="I53" s="197">
        <v>0</v>
      </c>
      <c r="J53" s="198"/>
      <c r="K53" s="198"/>
      <c r="L53" s="198"/>
      <c r="M53" s="198"/>
      <c r="N53" s="198"/>
      <c r="O53" s="199" t="str">
        <v>סה''כ ל: שכבת חוב (Tranch) בדרוג BB+ ומטה</v>
      </c>
      <c r="P53" s="191"/>
    </row>
    <row r="54" spans="1:16" ht="15.2" customHeight="1">
      <c r="A54" s="193" t="s">
        <v>130</v>
      </c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1"/>
    </row>
    <row r="55" spans="1:16">
      <c r="A55" s="194">
        <v>2.57803344692947e-10</v>
      </c>
      <c r="B55" s="194">
        <v>0</v>
      </c>
      <c r="C55" s="194">
        <v>1e-05</v>
      </c>
      <c r="D55" s="194">
        <v>0</v>
      </c>
      <c r="E55" s="194">
        <v>0</v>
      </c>
      <c r="F55" s="194">
        <v>0</v>
      </c>
      <c r="G55" s="194">
        <v>0</v>
      </c>
      <c r="H55" s="195" t="s">
        <v>27</v>
      </c>
      <c r="I55" s="194">
        <v>0</v>
      </c>
      <c r="J55" s="196"/>
      <c r="K55" s="195"/>
      <c r="L55" s="195" t="s">
        <v>27</v>
      </c>
      <c r="M55" s="196"/>
      <c r="N55" s="195" t="s">
        <v>27</v>
      </c>
      <c r="O55" s="195" t="s">
        <v>27</v>
      </c>
      <c r="P55" s="191"/>
    </row>
    <row r="56" spans="1:16">
      <c r="A56" s="197">
        <v>2.57803344692947e-10</v>
      </c>
      <c r="B56" s="198"/>
      <c r="C56" s="197">
        <v>1e-05</v>
      </c>
      <c r="D56" s="198"/>
      <c r="E56" s="197">
        <v>0</v>
      </c>
      <c r="F56" s="197">
        <v>0</v>
      </c>
      <c r="G56" s="198"/>
      <c r="H56" s="198"/>
      <c r="I56" s="197">
        <v>0</v>
      </c>
      <c r="J56" s="198"/>
      <c r="K56" s="198"/>
      <c r="L56" s="198"/>
      <c r="M56" s="198"/>
      <c r="N56" s="198"/>
      <c r="O56" s="199" t="s">
        <v>126</v>
      </c>
      <c r="P56" s="191"/>
    </row>
    <row r="57" spans="1:16">
      <c r="A57" s="197">
        <v>1.03121337877179e-09</v>
      </c>
      <c r="B57" s="198"/>
      <c r="C57" s="197">
        <v>4e-05</v>
      </c>
      <c r="D57" s="198"/>
      <c r="E57" s="197">
        <v>0</v>
      </c>
      <c r="F57" s="197">
        <v>0</v>
      </c>
      <c r="G57" s="198"/>
      <c r="H57" s="198"/>
      <c r="I57" s="197">
        <v>0</v>
      </c>
      <c r="J57" s="198"/>
      <c r="K57" s="198"/>
      <c r="L57" s="198"/>
      <c r="M57" s="198"/>
      <c r="N57" s="198"/>
      <c r="O57" s="199" t="s">
        <v>127</v>
      </c>
      <c r="P57" s="191"/>
    </row>
    <row r="58" spans="1:16">
      <c r="A58" s="197">
        <v>1.54682006815768e-09</v>
      </c>
      <c r="B58" s="198"/>
      <c r="C58" s="197">
        <v>6e-05</v>
      </c>
      <c r="D58" s="198"/>
      <c r="E58" s="197">
        <v>0</v>
      </c>
      <c r="F58" s="197">
        <v>0</v>
      </c>
      <c r="G58" s="198"/>
      <c r="H58" s="198"/>
      <c r="I58" s="197">
        <v>0</v>
      </c>
      <c r="J58" s="198"/>
      <c r="K58" s="198"/>
      <c r="L58" s="198"/>
      <c r="M58" s="198"/>
      <c r="N58" s="198"/>
      <c r="O58" s="199" t="s">
        <v>38</v>
      </c>
      <c r="P58" s="191"/>
    </row>
    <row r="59" spans="1:16">
      <c r="A59" s="200">
        <v>3.09364013631537e-09</v>
      </c>
      <c r="B59" s="201"/>
      <c r="C59" s="200">
        <v>0.00012</v>
      </c>
      <c r="D59" s="201"/>
      <c r="E59" s="200">
        <v>0</v>
      </c>
      <c r="F59" s="200">
        <v>0</v>
      </c>
      <c r="G59" s="201"/>
      <c r="H59" s="201"/>
      <c r="I59" s="200">
        <v>0</v>
      </c>
      <c r="J59" s="201"/>
      <c r="K59" s="201"/>
      <c r="L59" s="201"/>
      <c r="M59" s="201"/>
      <c r="N59" s="201"/>
      <c r="O59" s="202" t="s">
        <v>131</v>
      </c>
      <c r="P59" s="191"/>
    </row>
    <row r="60" spans="1:16" ht="36" customHeight="1">
      <c r="A60" s="191" t="s">
        <v>8</v>
      </c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0:P60"/>
    <mergeCell ref="A54:O54"/>
    <mergeCell ref="A51:O51"/>
    <mergeCell ref="A48:O48"/>
    <mergeCell ref="A45:O45"/>
    <mergeCell ref="A44:O44"/>
    <mergeCell ref="A40:O40"/>
    <mergeCell ref="A39:O39"/>
    <mergeCell ref="A35:O35"/>
    <mergeCell ref="A34:O34"/>
    <mergeCell ref="A33:O33"/>
    <mergeCell ref="A28:O28"/>
    <mergeCell ref="A25:O25"/>
    <mergeCell ref="A22:O22"/>
    <mergeCell ref="A19:O19"/>
    <mergeCell ref="A18:O18"/>
    <mergeCell ref="A14:O14"/>
    <mergeCell ref="A13:O13"/>
    <mergeCell ref="A9:O9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161"/>
  <sheetViews>
    <sheetView workbookViewId="0" showGridLines="0">
      <selection activeCell="G12" sqref="G12"/>
    </sheetView>
  </sheetViews>
  <sheetFormatPr defaultRowHeight="12.75"/>
  <cols>
    <col min="1" max="2" style="203" width="9.428005" customWidth="1"/>
    <col min="3" max="3" style="203" width="14.2966" customWidth="1"/>
    <col min="4" max="4" style="203" width="7.424211" customWidth="1"/>
    <col min="5" max="5" style="203" width="16.01469" bestFit="1" customWidth="1"/>
    <col min="6" max="6" style="203" width="9.428005" customWidth="1"/>
    <col min="7" max="8" style="203" width="7.424211" customWidth="1"/>
    <col min="9" max="9" style="203" width="7.138514" bestFit="1" customWidth="1"/>
    <col min="10" max="10" style="203" width="11.8623" bestFit="1" customWidth="1"/>
    <col min="11" max="12" style="203" width="7.424211" customWidth="1"/>
    <col min="13" max="13" style="203" width="10.1442" customWidth="1"/>
    <col min="14" max="14" style="203" width="14.2966" customWidth="1"/>
    <col min="15" max="15" style="203" width="6.852817" customWidth="1"/>
    <col min="16" max="16" style="203" width="2.414728" customWidth="1"/>
    <col min="17" max="256" style="203"/>
  </cols>
  <sheetData>
    <row r="1" spans="1:16" ht="0.95" customHeight="1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21.6" customHeight="1">
      <c r="A2" s="205" t="str">
        <v>ניירות ערך לא סחירים: תעודות התחייבות ממשלתיות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6"/>
    </row>
    <row r="3" spans="1:16" ht="36" customHeight="1">
      <c r="A3" s="207" t="s">
        <v>1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6"/>
    </row>
    <row r="4" spans="1:16" ht="48.95" customHeight="1">
      <c r="A4" s="208" t="s">
        <v>2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6"/>
    </row>
    <row r="5" spans="1:16" ht="28.7" customHeight="1">
      <c r="A5" s="206"/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</row>
    <row r="6" spans="1:16">
      <c r="A6" s="209" t="s">
        <v>3</v>
      </c>
      <c r="B6" s="209" t="s">
        <v>39</v>
      </c>
      <c r="C6" s="209" t="s">
        <v>17</v>
      </c>
      <c r="D6" s="209" t="s">
        <v>41</v>
      </c>
      <c r="E6" s="209" t="s">
        <v>42</v>
      </c>
      <c r="F6" s="209" t="s">
        <v>18</v>
      </c>
      <c r="G6" s="209" t="s">
        <v>19</v>
      </c>
      <c r="H6" s="209" t="s">
        <v>10</v>
      </c>
      <c r="I6" s="209" t="s">
        <v>43</v>
      </c>
      <c r="J6" s="209" t="s">
        <v>115</v>
      </c>
      <c r="K6" s="209" t="s">
        <v>20</v>
      </c>
      <c r="L6" s="209" t="s">
        <v>21</v>
      </c>
      <c r="M6" s="209" t="s">
        <v>22</v>
      </c>
      <c r="N6" s="209" t="s">
        <v>23</v>
      </c>
      <c r="O6" s="206"/>
      <c r="P6" s="206"/>
    </row>
    <row r="7" spans="1:16" ht="15.2" customHeight="1">
      <c r="A7" s="210" t="s">
        <v>24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06"/>
      <c r="P7" s="206"/>
    </row>
    <row r="8" spans="1:16" ht="15.2" customHeight="1">
      <c r="A8" s="210" t="str">
        <v> חץ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06"/>
      <c r="P8" s="206"/>
    </row>
    <row r="9" spans="1:16">
      <c r="A9" s="211">
        <v>2.57803344692947e-10</v>
      </c>
      <c r="B9" s="211">
        <v>0</v>
      </c>
      <c r="C9" s="211">
        <v>1e-05</v>
      </c>
      <c r="D9" s="211">
        <v>0</v>
      </c>
      <c r="E9" s="211">
        <v>0</v>
      </c>
      <c r="F9" s="211">
        <v>0</v>
      </c>
      <c r="G9" s="211">
        <v>0</v>
      </c>
      <c r="H9" s="212" t="s">
        <v>27</v>
      </c>
      <c r="I9" s="211">
        <v>0</v>
      </c>
      <c r="J9" s="213"/>
      <c r="K9" s="212"/>
      <c r="L9" s="212" t="s">
        <v>27</v>
      </c>
      <c r="M9" s="212" t="s">
        <v>27</v>
      </c>
      <c r="N9" s="212" t="s">
        <v>27</v>
      </c>
      <c r="O9" s="206"/>
      <c r="P9" s="206"/>
    </row>
    <row r="10" spans="1:16">
      <c r="A10" s="214">
        <v>2.57803344692947e-10</v>
      </c>
      <c r="B10" s="215"/>
      <c r="C10" s="214">
        <v>1e-05</v>
      </c>
      <c r="D10" s="215"/>
      <c r="E10" s="214">
        <v>0</v>
      </c>
      <c r="F10" s="214">
        <v>0</v>
      </c>
      <c r="G10" s="215"/>
      <c r="H10" s="215"/>
      <c r="I10" s="214">
        <v>0</v>
      </c>
      <c r="J10" s="215"/>
      <c r="K10" s="215"/>
      <c r="L10" s="215"/>
      <c r="M10" s="215"/>
      <c r="N10" s="216" t="str">
        <v> סה''כ ל: חץ</v>
      </c>
      <c r="O10" s="206"/>
      <c r="P10" s="206"/>
    </row>
    <row r="11" spans="1:16" ht="15.2" customHeight="1">
      <c r="A11" s="210" t="str">
        <v> ערד</v>
      </c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06"/>
      <c r="P11" s="206"/>
    </row>
    <row r="12" spans="1:16">
      <c r="A12" s="211">
        <v>0.304905628374505</v>
      </c>
      <c r="B12" s="211">
        <v>0</v>
      </c>
      <c r="C12" s="211">
        <v>11827.0625517934</v>
      </c>
      <c r="D12" s="211">
        <v>109.418656229007</v>
      </c>
      <c r="E12" s="211">
        <v>10809000</v>
      </c>
      <c r="F12" s="211">
        <v>4.1236751755476</v>
      </c>
      <c r="G12" s="211">
        <v>4.8</v>
      </c>
      <c r="H12" s="212" t="s">
        <v>25</v>
      </c>
      <c r="I12" s="211">
        <v>10.1564708812575</v>
      </c>
      <c r="J12" s="213">
        <v>41154</v>
      </c>
      <c r="K12" s="212" t="s">
        <v>33</v>
      </c>
      <c r="L12" s="212" t="s">
        <v>44</v>
      </c>
      <c r="M12" s="212" t="str">
        <v>8287948</v>
      </c>
      <c r="N12" s="212" t="str">
        <v>ערד 8794 02.09.27 4.8%- ממשלת ישראל</v>
      </c>
      <c r="O12" s="206"/>
      <c r="P12" s="206"/>
    </row>
    <row r="13" spans="1:16">
      <c r="A13" s="211">
        <v>0.213418530950793</v>
      </c>
      <c r="B13" s="211">
        <v>0</v>
      </c>
      <c r="C13" s="211">
        <v>8278.34608604408</v>
      </c>
      <c r="D13" s="211">
        <v>110.584371974941</v>
      </c>
      <c r="E13" s="211">
        <v>7486000</v>
      </c>
      <c r="F13" s="211">
        <v>4.09902271687984</v>
      </c>
      <c r="G13" s="211">
        <v>4.8</v>
      </c>
      <c r="H13" s="212" t="s">
        <v>25</v>
      </c>
      <c r="I13" s="211">
        <v>10.0232422733676</v>
      </c>
      <c r="J13" s="213">
        <v>41184</v>
      </c>
      <c r="K13" s="212" t="s">
        <v>33</v>
      </c>
      <c r="L13" s="212" t="s">
        <v>44</v>
      </c>
      <c r="M13" s="212" t="str">
        <v>8287955</v>
      </c>
      <c r="N13" s="212" t="str">
        <v>ערד 8795 02.10.27 4.8%- ממשלת ישראל</v>
      </c>
      <c r="O13" s="206"/>
      <c r="P13" s="206"/>
    </row>
    <row r="14" spans="1:16">
      <c r="A14" s="211">
        <v>0.303974058283381</v>
      </c>
      <c r="B14" s="211">
        <v>0</v>
      </c>
      <c r="C14" s="211">
        <v>11790.9276408118</v>
      </c>
      <c r="D14" s="211">
        <v>108.432293919549</v>
      </c>
      <c r="E14" s="211">
        <v>10874000</v>
      </c>
      <c r="F14" s="211">
        <v>4.26949184596538</v>
      </c>
      <c r="G14" s="211">
        <v>4.8</v>
      </c>
      <c r="H14" s="212" t="s">
        <v>25</v>
      </c>
      <c r="I14" s="211">
        <v>10.067187111746</v>
      </c>
      <c r="J14" s="213">
        <v>41214</v>
      </c>
      <c r="K14" s="212" t="s">
        <v>33</v>
      </c>
      <c r="L14" s="212" t="s">
        <v>44</v>
      </c>
      <c r="M14" s="212" t="str">
        <v>8287963</v>
      </c>
      <c r="N14" s="212" t="str">
        <v>ערד 8796 01.11.27 4.8%- ממשלת ישראל</v>
      </c>
      <c r="O14" s="206"/>
      <c r="P14" s="206"/>
    </row>
    <row r="15" spans="1:16">
      <c r="A15" s="211">
        <v>0.311276256652275</v>
      </c>
      <c r="B15" s="211">
        <v>0</v>
      </c>
      <c r="C15" s="211">
        <v>12074.1744845481</v>
      </c>
      <c r="D15" s="211">
        <v>107.297382782797</v>
      </c>
      <c r="E15" s="211">
        <v>11253000</v>
      </c>
      <c r="F15" s="211">
        <v>4.36023387467861</v>
      </c>
      <c r="G15" s="211">
        <v>4.8</v>
      </c>
      <c r="H15" s="212" t="s">
        <v>25</v>
      </c>
      <c r="I15" s="211">
        <v>10.1342738556637</v>
      </c>
      <c r="J15" s="213">
        <v>41245</v>
      </c>
      <c r="K15" s="212" t="s">
        <v>33</v>
      </c>
      <c r="L15" s="212" t="s">
        <v>44</v>
      </c>
      <c r="M15" s="212" t="str">
        <v>8287971</v>
      </c>
      <c r="N15" s="212" t="str">
        <v>ערד 8797 02.12.27 4.8%- ממשלת ישראל</v>
      </c>
      <c r="O15" s="206"/>
      <c r="P15" s="206"/>
    </row>
    <row r="16" spans="1:16">
      <c r="A16" s="211">
        <v>0.22034706164372</v>
      </c>
      <c r="B16" s="211">
        <v>0</v>
      </c>
      <c r="C16" s="211">
        <v>8547.09863854406</v>
      </c>
      <c r="D16" s="211">
        <v>104.220200445605</v>
      </c>
      <c r="E16" s="211">
        <v>8201000</v>
      </c>
      <c r="F16" s="211">
        <v>4.67101221001148</v>
      </c>
      <c r="G16" s="211">
        <v>4.8</v>
      </c>
      <c r="H16" s="212" t="s">
        <v>25</v>
      </c>
      <c r="I16" s="211">
        <v>10.1526637803255</v>
      </c>
      <c r="J16" s="213">
        <v>41275</v>
      </c>
      <c r="K16" s="212" t="s">
        <v>33</v>
      </c>
      <c r="L16" s="212" t="s">
        <v>44</v>
      </c>
      <c r="M16" s="212" t="str">
        <v>8287989</v>
      </c>
      <c r="N16" s="212" t="str">
        <v>ערד 8798 01.01.28 4.8%- ממשלת ישראל</v>
      </c>
      <c r="O16" s="206"/>
      <c r="P16" s="206"/>
    </row>
    <row r="17" spans="1:16">
      <c r="A17" s="211">
        <v>1.13277108038213</v>
      </c>
      <c r="B17" s="211">
        <v>0</v>
      </c>
      <c r="C17" s="211">
        <v>43939.3477121602</v>
      </c>
      <c r="D17" s="211">
        <v>106.421593955048</v>
      </c>
      <c r="E17" s="211">
        <v>41288000</v>
      </c>
      <c r="F17" s="211">
        <v>4.40009742486477</v>
      </c>
      <c r="G17" s="211">
        <v>4.8</v>
      </c>
      <c r="H17" s="212" t="s">
        <v>25</v>
      </c>
      <c r="I17" s="211">
        <v>10.2923596932461</v>
      </c>
      <c r="J17" s="213">
        <v>41306</v>
      </c>
      <c r="K17" s="212" t="s">
        <v>33</v>
      </c>
      <c r="L17" s="212" t="s">
        <v>44</v>
      </c>
      <c r="M17" s="212" t="str">
        <v>8287997</v>
      </c>
      <c r="N17" s="212" t="str">
        <v>ערד 8799 01.02.28 4.8%- ממשלת ישראל</v>
      </c>
      <c r="O17" s="206"/>
      <c r="P17" s="206"/>
    </row>
    <row r="18" spans="1:16">
      <c r="A18" s="211">
        <v>0.226486757752491</v>
      </c>
      <c r="B18" s="211">
        <v>0</v>
      </c>
      <c r="C18" s="211">
        <v>8785.25288421856</v>
      </c>
      <c r="D18" s="211">
        <v>106.294650746746</v>
      </c>
      <c r="E18" s="211">
        <v>8265000</v>
      </c>
      <c r="F18" s="211">
        <v>4.39354091989994</v>
      </c>
      <c r="G18" s="211">
        <v>4.8</v>
      </c>
      <c r="H18" s="212" t="s">
        <v>25</v>
      </c>
      <c r="I18" s="211">
        <v>10.3754665850978</v>
      </c>
      <c r="J18" s="213">
        <v>41334</v>
      </c>
      <c r="K18" s="212" t="s">
        <v>33</v>
      </c>
      <c r="L18" s="212" t="s">
        <v>44</v>
      </c>
      <c r="M18" s="212" t="str">
        <v>8288003</v>
      </c>
      <c r="N18" s="212" t="str">
        <v>ערד 8800 01.03.28 4.8%- ממשלת ישראל</v>
      </c>
      <c r="O18" s="206"/>
      <c r="P18" s="206"/>
    </row>
    <row r="19" spans="1:16">
      <c r="A19" s="211">
        <v>0.13675715365211</v>
      </c>
      <c r="B19" s="211">
        <v>0</v>
      </c>
      <c r="C19" s="211">
        <v>5304.70827734963</v>
      </c>
      <c r="D19" s="211">
        <v>108.259352598972</v>
      </c>
      <c r="E19" s="211">
        <v>4900000</v>
      </c>
      <c r="F19" s="211">
        <v>4.40114646565914</v>
      </c>
      <c r="G19" s="211">
        <v>4.8</v>
      </c>
      <c r="H19" s="212" t="s">
        <v>25</v>
      </c>
      <c r="I19" s="211">
        <v>10.225043353174</v>
      </c>
      <c r="J19" s="213">
        <v>41366</v>
      </c>
      <c r="K19" s="212" t="s">
        <v>33</v>
      </c>
      <c r="L19" s="212" t="s">
        <v>44</v>
      </c>
      <c r="M19" s="212" t="str">
        <v>8288011</v>
      </c>
      <c r="N19" s="212" t="str">
        <v>ערד 8801 02.04.28 4.8%- ממשלת ישראל</v>
      </c>
      <c r="O19" s="206"/>
      <c r="P19" s="206"/>
    </row>
    <row r="20" spans="1:16">
      <c r="A20" s="211">
        <v>0.21355333959706</v>
      </c>
      <c r="B20" s="211">
        <v>0</v>
      </c>
      <c r="C20" s="211">
        <v>8283.57521316914</v>
      </c>
      <c r="D20" s="211">
        <v>105.094839040461</v>
      </c>
      <c r="E20" s="211">
        <v>7882000</v>
      </c>
      <c r="F20" s="211">
        <v>4.64767105233669</v>
      </c>
      <c r="G20" s="211">
        <v>4.8</v>
      </c>
      <c r="H20" s="212" t="s">
        <v>25</v>
      </c>
      <c r="I20" s="211">
        <v>10.2495531869816</v>
      </c>
      <c r="J20" s="213">
        <v>41395</v>
      </c>
      <c r="K20" s="212" t="s">
        <v>33</v>
      </c>
      <c r="L20" s="212" t="s">
        <v>44</v>
      </c>
      <c r="M20" s="212" t="str">
        <v>8288029</v>
      </c>
      <c r="N20" s="212" t="str">
        <v>ערד 8802 01.05.28 4.8%- ממשלת ישראל</v>
      </c>
      <c r="O20" s="206"/>
      <c r="P20" s="206"/>
    </row>
    <row r="21" spans="1:16">
      <c r="A21" s="211">
        <v>0.194331915464229</v>
      </c>
      <c r="B21" s="211">
        <v>0</v>
      </c>
      <c r="C21" s="211">
        <v>7537.99046694623</v>
      </c>
      <c r="D21" s="211">
        <v>104.854506425737</v>
      </c>
      <c r="E21" s="211">
        <v>7189000</v>
      </c>
      <c r="F21" s="211">
        <v>4.59049832904339</v>
      </c>
      <c r="G21" s="211">
        <v>4.8</v>
      </c>
      <c r="H21" s="212" t="s">
        <v>25</v>
      </c>
      <c r="I21" s="211">
        <v>10.34950420456</v>
      </c>
      <c r="J21" s="213">
        <v>41427</v>
      </c>
      <c r="K21" s="212" t="s">
        <v>33</v>
      </c>
      <c r="L21" s="212" t="s">
        <v>44</v>
      </c>
      <c r="M21" s="212" t="str">
        <v>8288037</v>
      </c>
      <c r="N21" s="212" t="str">
        <v>ערד 8803 02.06.28 4.8%- ממשלת ישראל</v>
      </c>
      <c r="O21" s="206"/>
      <c r="P21" s="206"/>
    </row>
    <row r="22" spans="1:16">
      <c r="A22" s="211">
        <v>0.0979759678677388</v>
      </c>
      <c r="B22" s="211">
        <v>0</v>
      </c>
      <c r="C22" s="211">
        <v>3800.41492419082</v>
      </c>
      <c r="D22" s="211">
        <v>106.067957694413</v>
      </c>
      <c r="E22" s="211">
        <v>3583000</v>
      </c>
      <c r="F22" s="211">
        <v>4.42973282730579</v>
      </c>
      <c r="G22" s="211">
        <v>4.8</v>
      </c>
      <c r="H22" s="212" t="s">
        <v>25</v>
      </c>
      <c r="I22" s="211">
        <v>10.4672504259997</v>
      </c>
      <c r="J22" s="213">
        <v>41456</v>
      </c>
      <c r="K22" s="212" t="s">
        <v>33</v>
      </c>
      <c r="L22" s="212" t="s">
        <v>44</v>
      </c>
      <c r="M22" s="212" t="str">
        <v>8288045</v>
      </c>
      <c r="N22" s="212" t="str">
        <v>ערד 8804 01.07.28 4.8%- ממשלת ישראל</v>
      </c>
      <c r="O22" s="206"/>
      <c r="P22" s="206"/>
    </row>
    <row r="23" spans="1:16">
      <c r="A23" s="211">
        <v>0.0304434632211787</v>
      </c>
      <c r="B23" s="211">
        <v>0</v>
      </c>
      <c r="C23" s="211">
        <v>1180.87929609439</v>
      </c>
      <c r="D23" s="211">
        <v>105.908457048824</v>
      </c>
      <c r="E23" s="211">
        <v>1115000</v>
      </c>
      <c r="F23" s="211">
        <v>4.32325518667698</v>
      </c>
      <c r="G23" s="211">
        <v>4.8</v>
      </c>
      <c r="H23" s="212" t="s">
        <v>25</v>
      </c>
      <c r="I23" s="211">
        <v>10.6588268161083</v>
      </c>
      <c r="J23" s="213">
        <v>41518</v>
      </c>
      <c r="K23" s="212" t="s">
        <v>33</v>
      </c>
      <c r="L23" s="212" t="s">
        <v>44</v>
      </c>
      <c r="M23" s="212" t="str">
        <v>8288060</v>
      </c>
      <c r="N23" s="212" t="str">
        <v>ערד 8806 01.09.28 4.8%- ממשלת ישראל</v>
      </c>
      <c r="O23" s="206"/>
      <c r="P23" s="206"/>
    </row>
    <row r="24" spans="1:16">
      <c r="A24" s="211">
        <v>0.00436886962633763</v>
      </c>
      <c r="B24" s="211">
        <v>0</v>
      </c>
      <c r="C24" s="211">
        <v>169.465203468989</v>
      </c>
      <c r="D24" s="211">
        <v>107.939620043942</v>
      </c>
      <c r="E24" s="211">
        <v>157000</v>
      </c>
      <c r="F24" s="211">
        <v>4.32430422747135</v>
      </c>
      <c r="G24" s="211">
        <v>4.8</v>
      </c>
      <c r="H24" s="212" t="s">
        <v>25</v>
      </c>
      <c r="I24" s="211">
        <v>10.5015148374557</v>
      </c>
      <c r="J24" s="213">
        <v>41548</v>
      </c>
      <c r="K24" s="212" t="s">
        <v>33</v>
      </c>
      <c r="L24" s="212" t="s">
        <v>44</v>
      </c>
      <c r="M24" s="212" t="str">
        <v>8288078</v>
      </c>
      <c r="N24" s="212" t="str">
        <v>ערד 8807 01.10.28 4.8%- ממשלת ישראל</v>
      </c>
      <c r="O24" s="206"/>
      <c r="P24" s="206"/>
    </row>
    <row r="25" spans="1:16">
      <c r="A25" s="211">
        <v>0.480337544205782</v>
      </c>
      <c r="B25" s="211">
        <v>0</v>
      </c>
      <c r="C25" s="211">
        <v>18631.9360898083</v>
      </c>
      <c r="D25" s="211">
        <v>106.104419645833</v>
      </c>
      <c r="E25" s="211">
        <v>17560000</v>
      </c>
      <c r="F25" s="211">
        <v>4.45831918895244</v>
      </c>
      <c r="G25" s="211">
        <v>4.8</v>
      </c>
      <c r="H25" s="212" t="s">
        <v>25</v>
      </c>
      <c r="I25" s="211">
        <v>10.5531541091273</v>
      </c>
      <c r="J25" s="213">
        <v>41579</v>
      </c>
      <c r="K25" s="212" t="s">
        <v>33</v>
      </c>
      <c r="L25" s="212" t="s">
        <v>44</v>
      </c>
      <c r="M25" s="212" t="str">
        <v>8288086</v>
      </c>
      <c r="N25" s="212" t="str">
        <v>ערד 8808 01.11.28 4.8%- ממשלת ישראל</v>
      </c>
      <c r="O25" s="206"/>
      <c r="P25" s="206"/>
    </row>
    <row r="26" spans="1:16">
      <c r="A26" s="211">
        <v>0.182856387606797</v>
      </c>
      <c r="B26" s="211">
        <v>0</v>
      </c>
      <c r="C26" s="211">
        <v>7092.86327625364</v>
      </c>
      <c r="D26" s="211">
        <v>104.245492008431</v>
      </c>
      <c r="E26" s="211">
        <v>6804000</v>
      </c>
      <c r="F26" s="211">
        <v>4.59679257380962</v>
      </c>
      <c r="G26" s="211">
        <v>4.8</v>
      </c>
      <c r="H26" s="212" t="s">
        <v>25</v>
      </c>
      <c r="I26" s="211">
        <v>10.6022062777019</v>
      </c>
      <c r="J26" s="213">
        <v>41609</v>
      </c>
      <c r="K26" s="212" t="s">
        <v>33</v>
      </c>
      <c r="L26" s="212" t="s">
        <v>44</v>
      </c>
      <c r="M26" s="212" t="str">
        <v>8288094</v>
      </c>
      <c r="N26" s="212" t="str">
        <v>ערד 8809 01.12.28 4.8%- ממשלת ישראל</v>
      </c>
      <c r="O26" s="206"/>
      <c r="P26" s="206"/>
    </row>
    <row r="27" spans="1:16">
      <c r="A27" s="211">
        <v>0.270038688051007</v>
      </c>
      <c r="B27" s="211">
        <v>0</v>
      </c>
      <c r="C27" s="211">
        <v>10474.5998688509</v>
      </c>
      <c r="D27" s="211">
        <v>105.124446696617</v>
      </c>
      <c r="E27" s="211">
        <v>9964000</v>
      </c>
      <c r="F27" s="211">
        <v>4.47772644364834</v>
      </c>
      <c r="G27" s="211">
        <v>4.8</v>
      </c>
      <c r="H27" s="212" t="s">
        <v>25</v>
      </c>
      <c r="I27" s="211">
        <v>10.7155273943386</v>
      </c>
      <c r="J27" s="213">
        <v>41640</v>
      </c>
      <c r="K27" s="212" t="s">
        <v>33</v>
      </c>
      <c r="L27" s="212" t="s">
        <v>44</v>
      </c>
      <c r="M27" s="212" t="str">
        <v>8288102</v>
      </c>
      <c r="N27" s="212" t="str">
        <v>ערד 8810 01.1.29 4.8%- ממשלת ישראל</v>
      </c>
      <c r="O27" s="206"/>
      <c r="P27" s="206"/>
    </row>
    <row r="28" spans="1:16">
      <c r="A28" s="211">
        <v>0.329766319064706</v>
      </c>
      <c r="B28" s="211">
        <v>0</v>
      </c>
      <c r="C28" s="211">
        <v>12791.3902535853</v>
      </c>
      <c r="D28" s="211">
        <v>104.410988928131</v>
      </c>
      <c r="E28" s="211">
        <v>12251000</v>
      </c>
      <c r="F28" s="211">
        <v>4.50657506549358</v>
      </c>
      <c r="G28" s="211">
        <v>4.8</v>
      </c>
      <c r="H28" s="212" t="s">
        <v>25</v>
      </c>
      <c r="I28" s="211">
        <v>10.7960108230429</v>
      </c>
      <c r="J28" s="213">
        <v>41672</v>
      </c>
      <c r="K28" s="212" t="s">
        <v>33</v>
      </c>
      <c r="L28" s="212" t="s">
        <v>44</v>
      </c>
      <c r="M28" s="212" t="str">
        <v>8288110</v>
      </c>
      <c r="N28" s="212" t="str">
        <v>ערד 8811 02.2.29 4.8%- ממשלת ישראל</v>
      </c>
      <c r="O28" s="206"/>
      <c r="P28" s="206"/>
    </row>
    <row r="29" spans="1:16">
      <c r="A29" s="211">
        <v>0.0390408151896919</v>
      </c>
      <c r="B29" s="211">
        <v>0</v>
      </c>
      <c r="C29" s="211">
        <v>1514.36418469244</v>
      </c>
      <c r="D29" s="211">
        <v>101.498939992791</v>
      </c>
      <c r="E29" s="211">
        <v>1492000</v>
      </c>
      <c r="F29" s="211">
        <v>4.74575636661052</v>
      </c>
      <c r="G29" s="211">
        <v>4.8</v>
      </c>
      <c r="H29" s="212" t="s">
        <v>25</v>
      </c>
      <c r="I29" s="211">
        <v>10.8169374814334</v>
      </c>
      <c r="J29" s="213">
        <v>41700</v>
      </c>
      <c r="K29" s="212" t="s">
        <v>33</v>
      </c>
      <c r="L29" s="212" t="s">
        <v>44</v>
      </c>
      <c r="M29" s="212" t="str">
        <v>8288128</v>
      </c>
      <c r="N29" s="212" t="str">
        <v>ערד 8812 02.3.29 4.8%- ממשלת ישראל</v>
      </c>
      <c r="O29" s="206"/>
      <c r="P29" s="206"/>
    </row>
    <row r="30" spans="1:16">
      <c r="A30" s="214">
        <v>4.69264983758593</v>
      </c>
      <c r="B30" s="215"/>
      <c r="C30" s="214">
        <v>182024.39705253</v>
      </c>
      <c r="D30" s="215"/>
      <c r="E30" s="214">
        <v>171073000</v>
      </c>
      <c r="F30" s="214">
        <v>4.41742549205569</v>
      </c>
      <c r="G30" s="215"/>
      <c r="H30" s="215"/>
      <c r="I30" s="214">
        <v>10.3512276283094</v>
      </c>
      <c r="J30" s="215"/>
      <c r="K30" s="215"/>
      <c r="L30" s="215"/>
      <c r="M30" s="215"/>
      <c r="N30" s="216" t="str">
        <v> סה''כ ל: ערד</v>
      </c>
      <c r="O30" s="206"/>
      <c r="P30" s="206"/>
    </row>
    <row r="31" spans="1:16" ht="15.2" customHeight="1">
      <c r="A31" s="210" t="str">
        <v> מירון</v>
      </c>
      <c r="B31" s="210"/>
      <c r="C31" s="210"/>
      <c r="D31" s="210"/>
      <c r="E31" s="210"/>
      <c r="F31" s="210"/>
      <c r="G31" s="210"/>
      <c r="H31" s="210"/>
      <c r="I31" s="210"/>
      <c r="J31" s="217"/>
      <c r="K31" s="210"/>
      <c r="L31" s="210"/>
      <c r="M31" s="210"/>
      <c r="N31" s="210"/>
      <c r="O31" s="206"/>
      <c r="P31" s="206"/>
    </row>
    <row r="32" spans="1:16">
      <c r="A32" s="211">
        <v>0.0127836704191619</v>
      </c>
      <c r="B32" s="211">
        <v>0</v>
      </c>
      <c r="C32" s="211">
        <v>495.869067734077</v>
      </c>
      <c r="D32" s="211">
        <v>215.595246840903</v>
      </c>
      <c r="E32" s="211">
        <v>230000</v>
      </c>
      <c r="F32" s="211">
        <v>-3.66886210525036</v>
      </c>
      <c r="G32" s="211">
        <v>5.5</v>
      </c>
      <c r="H32" s="212" t="s">
        <v>25</v>
      </c>
      <c r="I32" s="218">
        <v>0.0191780821310936</v>
      </c>
      <c r="J32" s="219">
        <v>34431</v>
      </c>
      <c r="K32" s="212" t="s">
        <v>33</v>
      </c>
      <c r="L32" s="212" t="s">
        <v>44</v>
      </c>
      <c r="M32" s="212" t="str">
        <v>8182594</v>
      </c>
      <c r="N32" s="212" t="str">
        <v>מירון 8259- ממשלת ישראל</v>
      </c>
      <c r="O32" s="206"/>
      <c r="P32" s="206"/>
    </row>
    <row r="33" spans="1:16">
      <c r="A33" s="211">
        <v>0.0147693826091269</v>
      </c>
      <c r="B33" s="211">
        <v>0</v>
      </c>
      <c r="C33" s="211">
        <v>572.893366713986</v>
      </c>
      <c r="D33" s="211">
        <v>213.925827749808</v>
      </c>
      <c r="E33" s="211">
        <v>267800</v>
      </c>
      <c r="F33" s="211">
        <v>-3.66886210525036</v>
      </c>
      <c r="G33" s="211">
        <v>5.5</v>
      </c>
      <c r="H33" s="212" t="s">
        <v>25</v>
      </c>
      <c r="I33" s="218">
        <v>0.087671231608473</v>
      </c>
      <c r="J33" s="220">
        <v>34456</v>
      </c>
      <c r="K33" s="212" t="s">
        <v>33</v>
      </c>
      <c r="L33" s="212" t="s">
        <v>44</v>
      </c>
      <c r="M33" s="212" t="str">
        <v>8182602</v>
      </c>
      <c r="N33" s="212" t="str">
        <v>מירון 8260- ממשלת ישראל</v>
      </c>
      <c r="O33" s="206"/>
      <c r="P33" s="206"/>
    </row>
    <row r="34" spans="1:16">
      <c r="A34" s="211">
        <v>0.0231834438237543</v>
      </c>
      <c r="B34" s="211">
        <v>0</v>
      </c>
      <c r="C34" s="211">
        <v>899.268543290879</v>
      </c>
      <c r="D34" s="211">
        <v>210.45367266344</v>
      </c>
      <c r="E34" s="211">
        <v>427300</v>
      </c>
      <c r="F34" s="211">
        <v>-3.66886210525036</v>
      </c>
      <c r="G34" s="211">
        <v>5.5</v>
      </c>
      <c r="H34" s="212" t="s">
        <v>25</v>
      </c>
      <c r="I34" s="218">
        <v>0.169863008937778</v>
      </c>
      <c r="J34" s="220">
        <v>34486</v>
      </c>
      <c r="K34" s="212" t="s">
        <v>33</v>
      </c>
      <c r="L34" s="212" t="s">
        <v>44</v>
      </c>
      <c r="M34" s="212" t="str">
        <v>8182610</v>
      </c>
      <c r="N34" s="212" t="str">
        <v>מירון 8261- ממשלת ישראל</v>
      </c>
      <c r="O34" s="206"/>
      <c r="P34" s="206"/>
    </row>
    <row r="35" spans="1:16">
      <c r="A35" s="211">
        <v>0.0149543913693261</v>
      </c>
      <c r="B35" s="211">
        <v>0</v>
      </c>
      <c r="C35" s="211">
        <v>580.069718922279</v>
      </c>
      <c r="D35" s="211">
        <v>208.658172274201</v>
      </c>
      <c r="E35" s="211">
        <v>278000</v>
      </c>
      <c r="F35" s="211">
        <v>-3.66886210525036</v>
      </c>
      <c r="G35" s="211">
        <v>5.5</v>
      </c>
      <c r="H35" s="212" t="s">
        <v>25</v>
      </c>
      <c r="I35" s="218">
        <v>0.257534235631824</v>
      </c>
      <c r="J35" s="220">
        <v>34518</v>
      </c>
      <c r="K35" s="212" t="s">
        <v>33</v>
      </c>
      <c r="L35" s="212" t="s">
        <v>44</v>
      </c>
      <c r="M35" s="212" t="str">
        <v>8182628</v>
      </c>
      <c r="N35" s="212" t="str">
        <v>מירון 8262- ממשלת ישראל</v>
      </c>
      <c r="O35" s="206"/>
      <c r="P35" s="206"/>
    </row>
    <row r="36" spans="1:16">
      <c r="A36" s="211">
        <v>0.0180554598380381</v>
      </c>
      <c r="B36" s="211">
        <v>0</v>
      </c>
      <c r="C36" s="211">
        <v>700.357858411136</v>
      </c>
      <c r="D36" s="211">
        <v>206.473425239132</v>
      </c>
      <c r="E36" s="211">
        <v>339200</v>
      </c>
      <c r="F36" s="211">
        <v>-3.66886210525036</v>
      </c>
      <c r="G36" s="211">
        <v>5.5</v>
      </c>
      <c r="H36" s="212" t="s">
        <v>25</v>
      </c>
      <c r="I36" s="218">
        <v>0.336986282632369</v>
      </c>
      <c r="J36" s="220">
        <v>34547</v>
      </c>
      <c r="K36" s="212" t="s">
        <v>33</v>
      </c>
      <c r="L36" s="212" t="s">
        <v>44</v>
      </c>
      <c r="M36" s="212" t="str">
        <v>8182636</v>
      </c>
      <c r="N36" s="212" t="str">
        <v>מירון 8263- ממשלת ישראל</v>
      </c>
      <c r="O36" s="206"/>
      <c r="P36" s="206"/>
    </row>
    <row r="37" spans="1:16">
      <c r="A37" s="211">
        <v>0.0345104391933523</v>
      </c>
      <c r="B37" s="211">
        <v>0</v>
      </c>
      <c r="C37" s="211">
        <v>1338.63426925106</v>
      </c>
      <c r="D37" s="211">
        <v>203.904686862309</v>
      </c>
      <c r="E37" s="211">
        <v>656500</v>
      </c>
      <c r="F37" s="211">
        <v>-2.466923615098</v>
      </c>
      <c r="G37" s="211">
        <v>5.5</v>
      </c>
      <c r="H37" s="212" t="s">
        <v>25</v>
      </c>
      <c r="I37" s="218">
        <v>0.430137129741303</v>
      </c>
      <c r="J37" s="220">
        <v>34581</v>
      </c>
      <c r="K37" s="212" t="s">
        <v>33</v>
      </c>
      <c r="L37" s="212" t="s">
        <v>44</v>
      </c>
      <c r="M37" s="212" t="str">
        <v>8182644</v>
      </c>
      <c r="N37" s="212" t="str">
        <v>מירון 8264- ממשלת ישראל</v>
      </c>
      <c r="O37" s="206"/>
      <c r="P37" s="206"/>
    </row>
    <row r="38" spans="1:16">
      <c r="A38" s="211">
        <v>0.0164474336918395</v>
      </c>
      <c r="B38" s="211">
        <v>0</v>
      </c>
      <c r="C38" s="211">
        <v>637.983720165808</v>
      </c>
      <c r="D38" s="211">
        <v>207.60941105298</v>
      </c>
      <c r="E38" s="211">
        <v>307300</v>
      </c>
      <c r="F38" s="211">
        <v>-2.46849717628956</v>
      </c>
      <c r="G38" s="211">
        <v>5.5</v>
      </c>
      <c r="H38" s="212" t="s">
        <v>25</v>
      </c>
      <c r="I38" s="218">
        <v>0.515856787851999</v>
      </c>
      <c r="J38" s="220">
        <v>34617</v>
      </c>
      <c r="K38" s="212" t="s">
        <v>33</v>
      </c>
      <c r="L38" s="212" t="s">
        <v>44</v>
      </c>
      <c r="M38" s="212" t="str">
        <v>8182651</v>
      </c>
      <c r="N38" s="212" t="str">
        <v>מירון 8265- ממשלת ישראל</v>
      </c>
      <c r="O38" s="206"/>
      <c r="P38" s="206"/>
    </row>
    <row r="39" spans="1:16">
      <c r="A39" s="211">
        <v>0.0209474938507043</v>
      </c>
      <c r="B39" s="211">
        <v>0</v>
      </c>
      <c r="C39" s="211">
        <v>812.537706818871</v>
      </c>
      <c r="D39" s="211">
        <v>205.601646462265</v>
      </c>
      <c r="E39" s="211">
        <v>395200</v>
      </c>
      <c r="F39" s="211">
        <v>-2.47164429867268</v>
      </c>
      <c r="G39" s="211">
        <v>5.5</v>
      </c>
      <c r="H39" s="212" t="s">
        <v>25</v>
      </c>
      <c r="I39" s="218">
        <v>0.578801287584325</v>
      </c>
      <c r="J39" s="220">
        <v>34640</v>
      </c>
      <c r="K39" s="212" t="s">
        <v>33</v>
      </c>
      <c r="L39" s="212" t="s">
        <v>44</v>
      </c>
      <c r="M39" s="212" t="str">
        <v>8182669</v>
      </c>
      <c r="N39" s="212" t="str">
        <v>מירון 8266- ממשלת ישראל</v>
      </c>
      <c r="O39" s="206"/>
      <c r="P39" s="206"/>
    </row>
    <row r="40" spans="1:16">
      <c r="A40" s="211">
        <v>0.0270878814802382</v>
      </c>
      <c r="B40" s="211">
        <v>0</v>
      </c>
      <c r="C40" s="211">
        <v>1050.71877606944</v>
      </c>
      <c r="D40" s="211">
        <v>202.061303090277</v>
      </c>
      <c r="E40" s="211">
        <v>520000</v>
      </c>
      <c r="F40" s="211">
        <v>-1.63634556615353</v>
      </c>
      <c r="G40" s="211">
        <v>5.5</v>
      </c>
      <c r="H40" s="212" t="s">
        <v>25</v>
      </c>
      <c r="I40" s="218">
        <v>0.658268929878159</v>
      </c>
      <c r="J40" s="220">
        <v>34669</v>
      </c>
      <c r="K40" s="212" t="s">
        <v>33</v>
      </c>
      <c r="L40" s="212" t="s">
        <v>44</v>
      </c>
      <c r="M40" s="212" t="str">
        <v>8182677</v>
      </c>
      <c r="N40" s="212" t="str">
        <v>מירון 8267- ממשלת ישראל</v>
      </c>
      <c r="O40" s="206"/>
      <c r="P40" s="206"/>
    </row>
    <row r="41" spans="1:16">
      <c r="A41" s="211">
        <v>0.0268251354197823</v>
      </c>
      <c r="B41" s="211">
        <v>0</v>
      </c>
      <c r="C41" s="211">
        <v>1040.52705180113</v>
      </c>
      <c r="D41" s="211">
        <v>199.793980760586</v>
      </c>
      <c r="E41" s="211">
        <v>520800</v>
      </c>
      <c r="F41" s="211">
        <v>-1.64080398952961</v>
      </c>
      <c r="G41" s="211">
        <v>5.5</v>
      </c>
      <c r="H41" s="212" t="s">
        <v>25</v>
      </c>
      <c r="I41" s="218">
        <v>0.743131027957589</v>
      </c>
      <c r="J41" s="220">
        <v>34700</v>
      </c>
      <c r="K41" s="212" t="s">
        <v>33</v>
      </c>
      <c r="L41" s="212" t="s">
        <v>44</v>
      </c>
      <c r="M41" s="212" t="str">
        <v>8182685</v>
      </c>
      <c r="N41" s="212" t="str">
        <v>מירון 8268- ממשלת ישראל</v>
      </c>
      <c r="O41" s="206"/>
      <c r="P41" s="206"/>
    </row>
    <row r="42" spans="1:16">
      <c r="A42" s="211">
        <v>0.00767259561279472</v>
      </c>
      <c r="B42" s="211">
        <v>0</v>
      </c>
      <c r="C42" s="211">
        <v>297.614277345123</v>
      </c>
      <c r="D42" s="211">
        <v>198.409518230082</v>
      </c>
      <c r="E42" s="211">
        <v>150000</v>
      </c>
      <c r="F42" s="211">
        <v>-1.64434450221062</v>
      </c>
      <c r="G42" s="211">
        <v>5.5</v>
      </c>
      <c r="H42" s="212" t="s">
        <v>25</v>
      </c>
      <c r="I42" s="218">
        <v>0.828062140531493</v>
      </c>
      <c r="J42" s="220">
        <v>34731</v>
      </c>
      <c r="K42" s="212" t="s">
        <v>33</v>
      </c>
      <c r="L42" s="212" t="s">
        <v>44</v>
      </c>
      <c r="M42" s="212" t="str">
        <v>8182693</v>
      </c>
      <c r="N42" s="212" t="str">
        <v>מירון 8269- ממשלת ישראל</v>
      </c>
      <c r="O42" s="206"/>
      <c r="P42" s="206"/>
    </row>
    <row r="43" spans="1:16">
      <c r="A43" s="211">
        <v>0.0315947600588983</v>
      </c>
      <c r="B43" s="211">
        <v>0</v>
      </c>
      <c r="C43" s="211">
        <v>1225.53724415518</v>
      </c>
      <c r="D43" s="211">
        <v>197.667297444384</v>
      </c>
      <c r="E43" s="211">
        <v>620000</v>
      </c>
      <c r="F43" s="211">
        <v>-1.27914717566967</v>
      </c>
      <c r="G43" s="211">
        <v>5.5</v>
      </c>
      <c r="H43" s="212" t="s">
        <v>25</v>
      </c>
      <c r="I43" s="218">
        <v>0.904962160867563</v>
      </c>
      <c r="J43" s="220">
        <v>34759</v>
      </c>
      <c r="K43" s="212" t="s">
        <v>33</v>
      </c>
      <c r="L43" s="212" t="s">
        <v>44</v>
      </c>
      <c r="M43" s="212" t="str">
        <v>8182701</v>
      </c>
      <c r="N43" s="212" t="str">
        <v>מירון 8270- ממשלת ישראל</v>
      </c>
      <c r="O43" s="206"/>
      <c r="P43" s="206"/>
    </row>
    <row r="44" spans="1:16">
      <c r="A44" s="211">
        <v>0.0506175042625392</v>
      </c>
      <c r="B44" s="211">
        <v>0</v>
      </c>
      <c r="C44" s="211">
        <v>1963.41534369255</v>
      </c>
      <c r="D44" s="211">
        <v>196.341534369255</v>
      </c>
      <c r="E44" s="211">
        <v>1000000</v>
      </c>
      <c r="F44" s="211">
        <v>-1.30012799155712</v>
      </c>
      <c r="G44" s="211">
        <v>5.5</v>
      </c>
      <c r="H44" s="212" t="s">
        <v>25</v>
      </c>
      <c r="I44" s="218">
        <v>0.504949031181295</v>
      </c>
      <c r="J44" s="220">
        <v>34802</v>
      </c>
      <c r="K44" s="212" t="s">
        <v>33</v>
      </c>
      <c r="L44" s="212" t="s">
        <v>44</v>
      </c>
      <c r="M44" s="212" t="str">
        <v>8182719</v>
      </c>
      <c r="N44" s="212" t="str">
        <v>מירון 8271- ממשלת ישראל</v>
      </c>
      <c r="O44" s="206"/>
      <c r="P44" s="206"/>
    </row>
    <row r="45" spans="1:16">
      <c r="A45" s="211">
        <v>0.0467194524593899</v>
      </c>
      <c r="B45" s="211">
        <v>0</v>
      </c>
      <c r="C45" s="211">
        <v>1812.21281341537</v>
      </c>
      <c r="D45" s="211">
        <v>196.979653632105</v>
      </c>
      <c r="E45" s="211">
        <v>920000</v>
      </c>
      <c r="F45" s="211">
        <v>-1.48974211513996</v>
      </c>
      <c r="G45" s="211">
        <v>5.5</v>
      </c>
      <c r="H45" s="212" t="s">
        <v>25</v>
      </c>
      <c r="I45" s="218">
        <v>0.601349233787747</v>
      </c>
      <c r="J45" s="220">
        <v>34827</v>
      </c>
      <c r="K45" s="212" t="s">
        <v>33</v>
      </c>
      <c r="L45" s="212" t="s">
        <v>44</v>
      </c>
      <c r="M45" s="212" t="str">
        <v>8182727</v>
      </c>
      <c r="N45" s="212" t="str">
        <v>מירון 8272- ממשלת ישראל</v>
      </c>
      <c r="O45" s="206"/>
      <c r="P45" s="206"/>
    </row>
    <row r="46" spans="1:16">
      <c r="A46" s="211">
        <v>0.0725845397837135</v>
      </c>
      <c r="B46" s="211">
        <v>0</v>
      </c>
      <c r="C46" s="211">
        <v>2815.5003136272</v>
      </c>
      <c r="D46" s="211">
        <v>195.520855113</v>
      </c>
      <c r="E46" s="211">
        <v>1440000</v>
      </c>
      <c r="F46" s="211">
        <v>-1.51387005341053</v>
      </c>
      <c r="G46" s="211">
        <v>5.5</v>
      </c>
      <c r="H46" s="212" t="s">
        <v>25</v>
      </c>
      <c r="I46" s="218">
        <v>0.702744899177686</v>
      </c>
      <c r="J46" s="220">
        <v>34864</v>
      </c>
      <c r="K46" s="212" t="s">
        <v>33</v>
      </c>
      <c r="L46" s="212" t="s">
        <v>44</v>
      </c>
      <c r="M46" s="212" t="str">
        <v>8182735</v>
      </c>
      <c r="N46" s="212" t="str">
        <v>מירון 8273- ממשלת ישראל</v>
      </c>
      <c r="O46" s="206"/>
      <c r="P46" s="206"/>
    </row>
    <row r="47" spans="1:16">
      <c r="A47" s="211">
        <v>0.0139920278976448</v>
      </c>
      <c r="B47" s="211">
        <v>0</v>
      </c>
      <c r="C47" s="211">
        <v>542.740355611359</v>
      </c>
      <c r="D47" s="211">
        <v>193.835841289771</v>
      </c>
      <c r="E47" s="211">
        <v>280000</v>
      </c>
      <c r="F47" s="211">
        <v>-1.57287859809399</v>
      </c>
      <c r="G47" s="211">
        <v>5.5</v>
      </c>
      <c r="H47" s="212" t="s">
        <v>25</v>
      </c>
      <c r="I47" s="218">
        <v>0.752242618437456</v>
      </c>
      <c r="J47" s="220">
        <v>34882</v>
      </c>
      <c r="K47" s="212" t="s">
        <v>33</v>
      </c>
      <c r="L47" s="212" t="s">
        <v>44</v>
      </c>
      <c r="M47" s="212" t="str">
        <v>8182743</v>
      </c>
      <c r="N47" s="212" t="str">
        <v>מירון 8274- ממשלת ישראל</v>
      </c>
      <c r="O47" s="206"/>
      <c r="P47" s="206"/>
    </row>
    <row r="48" spans="1:16">
      <c r="A48" s="211">
        <v>0.0479123932970514</v>
      </c>
      <c r="B48" s="211">
        <v>0</v>
      </c>
      <c r="C48" s="211">
        <v>1858.48610126128</v>
      </c>
      <c r="D48" s="211">
        <v>193.592302214717</v>
      </c>
      <c r="E48" s="211">
        <v>960000</v>
      </c>
      <c r="F48" s="211">
        <v>-1.65601508104801</v>
      </c>
      <c r="G48" s="211">
        <v>5.5</v>
      </c>
      <c r="H48" s="212" t="s">
        <v>25</v>
      </c>
      <c r="I48" s="218">
        <v>0.834642939300763</v>
      </c>
      <c r="J48" s="220">
        <v>34913</v>
      </c>
      <c r="K48" s="212" t="s">
        <v>33</v>
      </c>
      <c r="L48" s="212" t="s">
        <v>44</v>
      </c>
      <c r="M48" s="212" t="str">
        <v>8182750</v>
      </c>
      <c r="N48" s="212" t="str">
        <v>מירון 8275- ממשלת ישראל</v>
      </c>
      <c r="O48" s="206"/>
      <c r="P48" s="206"/>
    </row>
    <row r="49" spans="1:16">
      <c r="A49" s="211">
        <v>0.0532348806809705</v>
      </c>
      <c r="B49" s="211">
        <v>0</v>
      </c>
      <c r="C49" s="211">
        <v>2064.94142829586</v>
      </c>
      <c r="D49" s="211">
        <v>192.985180214566</v>
      </c>
      <c r="E49" s="211">
        <v>1070000</v>
      </c>
      <c r="F49" s="211">
        <v>-1.42942226946354</v>
      </c>
      <c r="G49" s="211">
        <v>5.5</v>
      </c>
      <c r="H49" s="212" t="s">
        <v>25</v>
      </c>
      <c r="I49" s="218">
        <v>0.918899442491404</v>
      </c>
      <c r="J49" s="220">
        <v>34943</v>
      </c>
      <c r="K49" s="212" t="s">
        <v>33</v>
      </c>
      <c r="L49" s="212" t="s">
        <v>44</v>
      </c>
      <c r="M49" s="212" t="str">
        <v>8182768</v>
      </c>
      <c r="N49" s="212" t="str">
        <v>מירון 8276- ממשלת ישראל</v>
      </c>
      <c r="O49" s="206"/>
      <c r="P49" s="206"/>
    </row>
    <row r="50" spans="1:16">
      <c r="A50" s="211">
        <v>0.0363532286958338</v>
      </c>
      <c r="B50" s="211">
        <v>0</v>
      </c>
      <c r="C50" s="211">
        <v>1410.1147034819</v>
      </c>
      <c r="D50" s="211">
        <v>195.849264372486</v>
      </c>
      <c r="E50" s="211">
        <v>720000</v>
      </c>
      <c r="F50" s="211">
        <v>-1.45958219230175</v>
      </c>
      <c r="G50" s="211">
        <v>5.5</v>
      </c>
      <c r="H50" s="212" t="s">
        <v>25</v>
      </c>
      <c r="I50" s="218">
        <v>0.976196822758979</v>
      </c>
      <c r="J50" s="220">
        <v>34974</v>
      </c>
      <c r="K50" s="212" t="s">
        <v>33</v>
      </c>
      <c r="L50" s="212" t="s">
        <v>44</v>
      </c>
      <c r="M50" s="212" t="str">
        <v>8182776</v>
      </c>
      <c r="N50" s="212" t="str">
        <v>מירון 8277- ממשלת ישראל</v>
      </c>
      <c r="O50" s="206"/>
      <c r="P50" s="206"/>
    </row>
    <row r="51" spans="1:16">
      <c r="A51" s="211">
        <v>0.042323922358415</v>
      </c>
      <c r="B51" s="211">
        <v>0</v>
      </c>
      <c r="C51" s="211">
        <v>1641.71346996387</v>
      </c>
      <c r="D51" s="211">
        <v>194.285617747204</v>
      </c>
      <c r="E51" s="211">
        <v>845000</v>
      </c>
      <c r="F51" s="211">
        <v>-1.49026663553715</v>
      </c>
      <c r="G51" s="211">
        <v>5.5</v>
      </c>
      <c r="H51" s="212" t="s">
        <v>25</v>
      </c>
      <c r="I51" s="218">
        <v>1.06110976926764</v>
      </c>
      <c r="J51" s="220">
        <v>35004</v>
      </c>
      <c r="K51" s="212" t="s">
        <v>33</v>
      </c>
      <c r="L51" s="212" t="s">
        <v>44</v>
      </c>
      <c r="M51" s="212" t="str">
        <v>8182784</v>
      </c>
      <c r="N51" s="212" t="str">
        <v>מירון 8278- ממשלת ישראל</v>
      </c>
      <c r="O51" s="206"/>
      <c r="P51" s="206"/>
    </row>
    <row r="52" spans="1:16">
      <c r="A52" s="211">
        <v>0.0569432819149938</v>
      </c>
      <c r="B52" s="211">
        <v>0</v>
      </c>
      <c r="C52" s="211">
        <v>2208.78755404881</v>
      </c>
      <c r="D52" s="211">
        <v>192.068482960766</v>
      </c>
      <c r="E52" s="211">
        <v>1150000</v>
      </c>
      <c r="F52" s="211">
        <v>-1.28098299705982</v>
      </c>
      <c r="G52" s="211">
        <v>5.5</v>
      </c>
      <c r="H52" s="212" t="s">
        <v>25</v>
      </c>
      <c r="I52" s="218">
        <v>1.14283963008927</v>
      </c>
      <c r="J52" s="220">
        <v>35037</v>
      </c>
      <c r="K52" s="212" t="s">
        <v>33</v>
      </c>
      <c r="L52" s="212" t="s">
        <v>44</v>
      </c>
      <c r="M52" s="212" t="str">
        <v>8182792</v>
      </c>
      <c r="N52" s="212" t="str">
        <v>מירון 8279- ממשלת ישראל</v>
      </c>
      <c r="O52" s="206"/>
      <c r="P52" s="206"/>
    </row>
    <row r="53" spans="1:16">
      <c r="A53" s="211">
        <v>0.0613770993001024</v>
      </c>
      <c r="B53" s="211">
        <v>0</v>
      </c>
      <c r="C53" s="211">
        <v>2380.77203277578</v>
      </c>
      <c r="D53" s="211">
        <v>190.950596148202</v>
      </c>
      <c r="E53" s="211">
        <v>1246800</v>
      </c>
      <c r="F53" s="211">
        <v>-1.29147340500355</v>
      </c>
      <c r="G53" s="211">
        <v>5.5</v>
      </c>
      <c r="H53" s="212" t="s">
        <v>25</v>
      </c>
      <c r="I53" s="218">
        <v>1.22769618408557</v>
      </c>
      <c r="J53" s="220">
        <v>35065</v>
      </c>
      <c r="K53" s="212" t="s">
        <v>33</v>
      </c>
      <c r="L53" s="212" t="s">
        <v>44</v>
      </c>
      <c r="M53" s="212" t="str">
        <v>8182800</v>
      </c>
      <c r="N53" s="212" t="str">
        <v>מירון 8280- ממשלת ישראל</v>
      </c>
      <c r="O53" s="206"/>
      <c r="P53" s="206"/>
    </row>
    <row r="54" spans="1:16">
      <c r="A54" s="211">
        <v>0.0436405273421284</v>
      </c>
      <c r="B54" s="211">
        <v>0</v>
      </c>
      <c r="C54" s="211">
        <v>1692.78359806021</v>
      </c>
      <c r="D54" s="211">
        <v>188.968921417751</v>
      </c>
      <c r="E54" s="211">
        <v>895800</v>
      </c>
      <c r="F54" s="211">
        <v>-1.3009147721529</v>
      </c>
      <c r="G54" s="211">
        <v>5.5</v>
      </c>
      <c r="H54" s="212" t="s">
        <v>25</v>
      </c>
      <c r="I54" s="218">
        <v>1.31265563744021</v>
      </c>
      <c r="J54" s="220">
        <v>35096</v>
      </c>
      <c r="K54" s="212" t="s">
        <v>33</v>
      </c>
      <c r="L54" s="212" t="s">
        <v>44</v>
      </c>
      <c r="M54" s="212" t="str">
        <v>8182818</v>
      </c>
      <c r="N54" s="212" t="str">
        <v>מירון 8281- ממשלת ישראל</v>
      </c>
      <c r="O54" s="206"/>
      <c r="P54" s="206"/>
    </row>
    <row r="55" spans="1:16">
      <c r="A55" s="211">
        <v>0.0448016880311521</v>
      </c>
      <c r="B55" s="211">
        <v>0</v>
      </c>
      <c r="C55" s="211">
        <v>1737.82415757687</v>
      </c>
      <c r="D55" s="211">
        <v>187.265534221645</v>
      </c>
      <c r="E55" s="211">
        <v>928000</v>
      </c>
      <c r="F55" s="211">
        <v>-1.18604480516911</v>
      </c>
      <c r="G55" s="211">
        <v>5.5</v>
      </c>
      <c r="H55" s="212" t="s">
        <v>25</v>
      </c>
      <c r="I55" s="218">
        <v>1.39068229551099</v>
      </c>
      <c r="J55" s="220">
        <v>35125</v>
      </c>
      <c r="K55" s="212" t="s">
        <v>33</v>
      </c>
      <c r="L55" s="212" t="s">
        <v>44</v>
      </c>
      <c r="M55" s="212" t="str">
        <v>8182826</v>
      </c>
      <c r="N55" s="212" t="str">
        <v>מירון 8282- ממשלת ישראל</v>
      </c>
      <c r="O55" s="206"/>
      <c r="P55" s="206"/>
    </row>
    <row r="56" spans="1:16">
      <c r="A56" s="211">
        <v>0.0519930834814865</v>
      </c>
      <c r="B56" s="211">
        <v>0</v>
      </c>
      <c r="C56" s="211">
        <v>2016.77303851166</v>
      </c>
      <c r="D56" s="211">
        <v>185.494742514225</v>
      </c>
      <c r="E56" s="211">
        <v>1087240</v>
      </c>
      <c r="F56" s="211">
        <v>-1.19050322854519</v>
      </c>
      <c r="G56" s="211">
        <v>5.5</v>
      </c>
      <c r="H56" s="212" t="s">
        <v>25</v>
      </c>
      <c r="I56" s="218">
        <v>1.05622928981026</v>
      </c>
      <c r="J56" s="220">
        <v>35156</v>
      </c>
      <c r="K56" s="212" t="s">
        <v>33</v>
      </c>
      <c r="L56" s="212" t="s">
        <v>44</v>
      </c>
      <c r="M56" s="212" t="str">
        <v>8182834</v>
      </c>
      <c r="N56" s="212" t="str">
        <v>מירון 8283- ממשלת ישראל</v>
      </c>
      <c r="O56" s="206"/>
      <c r="P56" s="206"/>
    </row>
    <row r="57" spans="1:16">
      <c r="A57" s="211">
        <v>0.0571054855058044</v>
      </c>
      <c r="B57" s="211">
        <v>0</v>
      </c>
      <c r="C57" s="211">
        <v>2215.07931069781</v>
      </c>
      <c r="D57" s="211">
        <v>183.976686935034</v>
      </c>
      <c r="E57" s="211">
        <v>1204000</v>
      </c>
      <c r="F57" s="211">
        <v>-1.24426656925678</v>
      </c>
      <c r="G57" s="211">
        <v>5.5</v>
      </c>
      <c r="H57" s="212" t="s">
        <v>25</v>
      </c>
      <c r="I57" s="218">
        <v>1.13883895308573</v>
      </c>
      <c r="J57" s="220">
        <v>35186</v>
      </c>
      <c r="K57" s="212" t="s">
        <v>33</v>
      </c>
      <c r="L57" s="212" t="s">
        <v>44</v>
      </c>
      <c r="M57" s="212" t="str">
        <v>8182842</v>
      </c>
      <c r="N57" s="212" t="str">
        <v>מירון 8284- ממשלת ישראל</v>
      </c>
      <c r="O57" s="206"/>
      <c r="P57" s="206"/>
    </row>
    <row r="58" spans="1:16">
      <c r="A58" s="211">
        <v>0.0753852896793311</v>
      </c>
      <c r="B58" s="211">
        <v>0</v>
      </c>
      <c r="C58" s="211">
        <v>2924.13931902697</v>
      </c>
      <c r="D58" s="211">
        <v>181.150992381797</v>
      </c>
      <c r="E58" s="211">
        <v>1614200</v>
      </c>
      <c r="F58" s="211">
        <v>-1.23062903892994</v>
      </c>
      <c r="G58" s="211">
        <v>5.5</v>
      </c>
      <c r="H58" s="212" t="s">
        <v>25</v>
      </c>
      <c r="I58" s="218">
        <v>1.22634838077973</v>
      </c>
      <c r="J58" s="220">
        <v>35218</v>
      </c>
      <c r="K58" s="212" t="s">
        <v>33</v>
      </c>
      <c r="L58" s="212" t="s">
        <v>44</v>
      </c>
      <c r="M58" s="212" t="str">
        <v>8182859</v>
      </c>
      <c r="N58" s="212" t="str">
        <v>מירון 8285- ממשלת ישראל</v>
      </c>
      <c r="O58" s="206"/>
      <c r="P58" s="206"/>
    </row>
    <row r="59" spans="1:16">
      <c r="A59" s="211">
        <v>0.0313424591280738</v>
      </c>
      <c r="B59" s="211">
        <v>0</v>
      </c>
      <c r="C59" s="211">
        <v>1215.75067869673</v>
      </c>
      <c r="D59" s="211">
        <v>178.388114610977</v>
      </c>
      <c r="E59" s="211">
        <v>681520</v>
      </c>
      <c r="F59" s="211">
        <v>-1.26970580852032</v>
      </c>
      <c r="G59" s="211">
        <v>5.5</v>
      </c>
      <c r="H59" s="212" t="s">
        <v>25</v>
      </c>
      <c r="I59" s="218">
        <v>1.30612712887547</v>
      </c>
      <c r="J59" s="220">
        <v>35247</v>
      </c>
      <c r="K59" s="212" t="s">
        <v>33</v>
      </c>
      <c r="L59" s="212" t="s">
        <v>44</v>
      </c>
      <c r="M59" s="212" t="str">
        <v>8182867</v>
      </c>
      <c r="N59" s="212" t="str">
        <v>מירון 8286- ממשלת ישראל</v>
      </c>
      <c r="O59" s="206"/>
      <c r="P59" s="206"/>
    </row>
    <row r="60" spans="1:16">
      <c r="A60" s="211">
        <v>0.0563396480660764</v>
      </c>
      <c r="B60" s="211">
        <v>0</v>
      </c>
      <c r="C60" s="211">
        <v>2185.37304600058</v>
      </c>
      <c r="D60" s="211">
        <v>177.384175811735</v>
      </c>
      <c r="E60" s="211">
        <v>1232000</v>
      </c>
      <c r="F60" s="211">
        <v>-1.30642223632336</v>
      </c>
      <c r="G60" s="211">
        <v>5.5</v>
      </c>
      <c r="H60" s="212" t="s">
        <v>25</v>
      </c>
      <c r="I60" s="218">
        <v>1.39129394340615</v>
      </c>
      <c r="J60" s="220">
        <v>35278</v>
      </c>
      <c r="K60" s="212" t="s">
        <v>33</v>
      </c>
      <c r="L60" s="212" t="s">
        <v>44</v>
      </c>
      <c r="M60" s="212" t="str">
        <v>8182875</v>
      </c>
      <c r="N60" s="212" t="str">
        <v>מירון 8287- ממשלת ישראל</v>
      </c>
      <c r="O60" s="206"/>
      <c r="P60" s="206"/>
    </row>
    <row r="61" spans="1:16">
      <c r="A61" s="211">
        <v>0.0960971351755685</v>
      </c>
      <c r="B61" s="211">
        <v>0</v>
      </c>
      <c r="C61" s="211">
        <v>3727.53640143899</v>
      </c>
      <c r="D61" s="211">
        <v>176.794555181132</v>
      </c>
      <c r="E61" s="211">
        <v>2108400</v>
      </c>
      <c r="F61" s="211">
        <v>-1.20204267728329</v>
      </c>
      <c r="G61" s="211">
        <v>5.5</v>
      </c>
      <c r="H61" s="212" t="s">
        <v>25</v>
      </c>
      <c r="I61" s="218">
        <v>1.4753606656491</v>
      </c>
      <c r="J61" s="220">
        <v>35309</v>
      </c>
      <c r="K61" s="212" t="s">
        <v>33</v>
      </c>
      <c r="L61" s="212" t="s">
        <v>44</v>
      </c>
      <c r="M61" s="212" t="str">
        <v>8182883</v>
      </c>
      <c r="N61" s="212" t="str">
        <v>מירון 8288- ממשלת ישראל</v>
      </c>
      <c r="O61" s="206"/>
      <c r="P61" s="206"/>
    </row>
    <row r="62" spans="1:16">
      <c r="A62" s="211">
        <v>0.0515399370848757</v>
      </c>
      <c r="B62" s="211">
        <v>0</v>
      </c>
      <c r="C62" s="211">
        <v>1999.19582681371</v>
      </c>
      <c r="D62" s="211">
        <v>180.759116348437</v>
      </c>
      <c r="E62" s="211">
        <v>1106000</v>
      </c>
      <c r="F62" s="211">
        <v>-1.21725376880169</v>
      </c>
      <c r="G62" s="211">
        <v>5.5</v>
      </c>
      <c r="H62" s="212" t="s">
        <v>25</v>
      </c>
      <c r="I62" s="218">
        <v>1.52003577701663</v>
      </c>
      <c r="J62" s="220">
        <v>35339</v>
      </c>
      <c r="K62" s="212" t="s">
        <v>33</v>
      </c>
      <c r="L62" s="212" t="s">
        <v>44</v>
      </c>
      <c r="M62" s="212" t="str">
        <v>8182891</v>
      </c>
      <c r="N62" s="212" t="str">
        <v>מירון 8289- ממשלת ישראל</v>
      </c>
      <c r="O62" s="206"/>
      <c r="P62" s="206"/>
    </row>
    <row r="63" spans="1:16">
      <c r="A63" s="211">
        <v>0.0689493683168067</v>
      </c>
      <c r="B63" s="211">
        <v>0</v>
      </c>
      <c r="C63" s="211">
        <v>2674.49471607623</v>
      </c>
      <c r="D63" s="211">
        <v>180.222015908102</v>
      </c>
      <c r="E63" s="211">
        <v>1484000</v>
      </c>
      <c r="F63" s="211">
        <v>-1.23456294190884</v>
      </c>
      <c r="G63" s="211">
        <v>5.5</v>
      </c>
      <c r="H63" s="212" t="s">
        <v>25</v>
      </c>
      <c r="I63" s="218">
        <v>1.60494894826315</v>
      </c>
      <c r="J63" s="220">
        <v>35370</v>
      </c>
      <c r="K63" s="212" t="s">
        <v>33</v>
      </c>
      <c r="L63" s="212" t="s">
        <v>44</v>
      </c>
      <c r="M63" s="212" t="str">
        <v>8182909</v>
      </c>
      <c r="N63" s="212" t="str">
        <v>מירון 8290- ממשלת ישראל</v>
      </c>
      <c r="O63" s="206"/>
      <c r="P63" s="206"/>
    </row>
    <row r="64" spans="1:16">
      <c r="A64" s="211">
        <v>0.0783700083184304</v>
      </c>
      <c r="B64" s="211">
        <v>0</v>
      </c>
      <c r="C64" s="211">
        <v>3039.91433516007</v>
      </c>
      <c r="D64" s="211">
        <v>178.654548482573</v>
      </c>
      <c r="E64" s="211">
        <v>1701560</v>
      </c>
      <c r="F64" s="211">
        <v>-1.12152879631519</v>
      </c>
      <c r="G64" s="211">
        <v>5.5</v>
      </c>
      <c r="H64" s="212" t="s">
        <v>25</v>
      </c>
      <c r="I64" s="218">
        <v>1.68651074495649</v>
      </c>
      <c r="J64" s="220">
        <v>35400</v>
      </c>
      <c r="K64" s="212" t="s">
        <v>33</v>
      </c>
      <c r="L64" s="212" t="s">
        <v>44</v>
      </c>
      <c r="M64" s="212" t="str">
        <v>8182917</v>
      </c>
      <c r="N64" s="212" t="str">
        <v>מירון 8291- ממשלת ישראל</v>
      </c>
      <c r="O64" s="206"/>
      <c r="P64" s="206"/>
    </row>
    <row r="65" spans="1:16">
      <c r="A65" s="211">
        <v>0.0880034498074401</v>
      </c>
      <c r="B65" s="211">
        <v>0</v>
      </c>
      <c r="C65" s="211">
        <v>3413.588365669</v>
      </c>
      <c r="D65" s="211">
        <v>177.717011956945</v>
      </c>
      <c r="E65" s="211">
        <v>1920800</v>
      </c>
      <c r="F65" s="211">
        <v>-1.12939660227299</v>
      </c>
      <c r="G65" s="211">
        <v>5.5</v>
      </c>
      <c r="H65" s="212" t="s">
        <v>25</v>
      </c>
      <c r="I65" s="218">
        <v>1.7713596696789</v>
      </c>
      <c r="J65" s="220">
        <v>35431</v>
      </c>
      <c r="K65" s="212" t="s">
        <v>33</v>
      </c>
      <c r="L65" s="212" t="s">
        <v>44</v>
      </c>
      <c r="M65" s="212" t="str">
        <v>8182925</v>
      </c>
      <c r="N65" s="212" t="str">
        <v>מירון 8292- ממשלת ישראל</v>
      </c>
      <c r="O65" s="206"/>
      <c r="P65" s="206"/>
    </row>
    <row r="66" spans="1:16">
      <c r="A66" s="211">
        <v>0.0658117933813071</v>
      </c>
      <c r="B66" s="211">
        <v>0</v>
      </c>
      <c r="C66" s="211">
        <v>2552.79051789228</v>
      </c>
      <c r="D66" s="211">
        <v>176.551297298072</v>
      </c>
      <c r="E66" s="211">
        <v>1445920</v>
      </c>
      <c r="F66" s="211">
        <v>-1.1367398878336</v>
      </c>
      <c r="G66" s="211">
        <v>5.5</v>
      </c>
      <c r="H66" s="212" t="s">
        <v>25</v>
      </c>
      <c r="I66" s="218">
        <v>1.8590779502643</v>
      </c>
      <c r="J66" s="220">
        <v>35463</v>
      </c>
      <c r="K66" s="212" t="s">
        <v>33</v>
      </c>
      <c r="L66" s="212" t="s">
        <v>44</v>
      </c>
      <c r="M66" s="212" t="str">
        <v>8182933</v>
      </c>
      <c r="N66" s="212" t="str">
        <v>מירון 8293- ממשלת ישראל</v>
      </c>
      <c r="O66" s="206"/>
      <c r="P66" s="206"/>
    </row>
    <row r="67" spans="1:16">
      <c r="A67" s="211">
        <v>0.0568063168238634</v>
      </c>
      <c r="B67" s="211">
        <v>0</v>
      </c>
      <c r="C67" s="211">
        <v>2203.47478003133</v>
      </c>
      <c r="D67" s="211">
        <v>175.659660397906</v>
      </c>
      <c r="E67" s="211">
        <v>1254400</v>
      </c>
      <c r="F67" s="211">
        <v>-1.04626011931896</v>
      </c>
      <c r="G67" s="211">
        <v>5.5</v>
      </c>
      <c r="H67" s="212" t="s">
        <v>25</v>
      </c>
      <c r="I67" s="218">
        <v>1.93651227375354</v>
      </c>
      <c r="J67" s="220">
        <v>35491</v>
      </c>
      <c r="K67" s="212" t="s">
        <v>33</v>
      </c>
      <c r="L67" s="212" t="s">
        <v>44</v>
      </c>
      <c r="M67" s="212" t="str">
        <v>8182941</v>
      </c>
      <c r="N67" s="212" t="str">
        <v>מירון 8294- ממשלת ישראל</v>
      </c>
      <c r="O67" s="206"/>
      <c r="P67" s="206"/>
    </row>
    <row r="68" spans="1:16">
      <c r="A68" s="211">
        <v>0.0630458627829087</v>
      </c>
      <c r="B68" s="211">
        <v>0</v>
      </c>
      <c r="C68" s="211">
        <v>2445.50212713487</v>
      </c>
      <c r="D68" s="211">
        <v>173.292384292437</v>
      </c>
      <c r="E68" s="211">
        <v>1411200</v>
      </c>
      <c r="F68" s="211">
        <v>-1.05071854269505</v>
      </c>
      <c r="G68" s="211">
        <v>5.5</v>
      </c>
      <c r="H68" s="212" t="s">
        <v>25</v>
      </c>
      <c r="I68" s="218">
        <v>1.57496386757367</v>
      </c>
      <c r="J68" s="220">
        <v>35521</v>
      </c>
      <c r="K68" s="212" t="s">
        <v>33</v>
      </c>
      <c r="L68" s="212" t="s">
        <v>44</v>
      </c>
      <c r="M68" s="212" t="str">
        <v>8182958</v>
      </c>
      <c r="N68" s="212" t="str">
        <v>מירון 8295- ממשלת ישראל</v>
      </c>
      <c r="O68" s="206"/>
      <c r="P68" s="206"/>
    </row>
    <row r="69" spans="1:16">
      <c r="A69" s="211">
        <v>0.0802393899904467</v>
      </c>
      <c r="B69" s="211">
        <v>0</v>
      </c>
      <c r="C69" s="211">
        <v>3112.4262598693</v>
      </c>
      <c r="D69" s="211">
        <v>171.881282298945</v>
      </c>
      <c r="E69" s="211">
        <v>1810800</v>
      </c>
      <c r="F69" s="211">
        <v>-1.08271428692341</v>
      </c>
      <c r="G69" s="211">
        <v>5.5</v>
      </c>
      <c r="H69" s="212" t="s">
        <v>25</v>
      </c>
      <c r="I69" s="218">
        <v>1.65765762857786</v>
      </c>
      <c r="J69" s="220">
        <v>35551</v>
      </c>
      <c r="K69" s="212" t="s">
        <v>33</v>
      </c>
      <c r="L69" s="212" t="s">
        <v>44</v>
      </c>
      <c r="M69" s="212" t="str">
        <v>8182966</v>
      </c>
      <c r="N69" s="212" t="str">
        <v>מירון 8296- ממשלת ישראל</v>
      </c>
      <c r="O69" s="206"/>
      <c r="P69" s="206"/>
    </row>
    <row r="70" spans="1:16">
      <c r="A70" s="211">
        <v>0.105352052699717</v>
      </c>
      <c r="B70" s="211">
        <v>0</v>
      </c>
      <c r="C70" s="211">
        <v>4086.52776887727</v>
      </c>
      <c r="D70" s="211">
        <v>170.621764988112</v>
      </c>
      <c r="E70" s="211">
        <v>2395080</v>
      </c>
      <c r="F70" s="211">
        <v>-1.03655649197102</v>
      </c>
      <c r="G70" s="211">
        <v>5.5</v>
      </c>
      <c r="H70" s="212" t="s">
        <v>25</v>
      </c>
      <c r="I70" s="218">
        <v>1.74191103666177</v>
      </c>
      <c r="J70" s="220">
        <v>35582</v>
      </c>
      <c r="K70" s="212" t="s">
        <v>33</v>
      </c>
      <c r="L70" s="212" t="s">
        <v>44</v>
      </c>
      <c r="M70" s="212" t="str">
        <v>8182974</v>
      </c>
      <c r="N70" s="212" t="str">
        <v>מירון 8297- ממשלת ישראל</v>
      </c>
      <c r="O70" s="206"/>
      <c r="P70" s="206"/>
    </row>
    <row r="71" spans="1:16">
      <c r="A71" s="211">
        <v>0.0789095724574865</v>
      </c>
      <c r="B71" s="211">
        <v>0</v>
      </c>
      <c r="C71" s="211">
        <v>3060.84362681448</v>
      </c>
      <c r="D71" s="211">
        <v>170.04686815636</v>
      </c>
      <c r="E71" s="211">
        <v>1800000</v>
      </c>
      <c r="F71" s="211">
        <v>-1.06304477202892</v>
      </c>
      <c r="G71" s="211">
        <v>5.5</v>
      </c>
      <c r="H71" s="212" t="s">
        <v>25</v>
      </c>
      <c r="I71" s="218">
        <v>1.8245368664649</v>
      </c>
      <c r="J71" s="220">
        <v>35612</v>
      </c>
      <c r="K71" s="212" t="s">
        <v>33</v>
      </c>
      <c r="L71" s="212" t="s">
        <v>44</v>
      </c>
      <c r="M71" s="212" t="str">
        <v>8182982</v>
      </c>
      <c r="N71" s="212" t="str">
        <v>מירון 8298- ממשלת ישראל</v>
      </c>
      <c r="O71" s="206"/>
      <c r="P71" s="206"/>
    </row>
    <row r="72" spans="1:16">
      <c r="A72" s="211">
        <v>0.0555061340606576</v>
      </c>
      <c r="B72" s="211">
        <v>0</v>
      </c>
      <c r="C72" s="211">
        <v>2153.04165765449</v>
      </c>
      <c r="D72" s="211">
        <v>168.469613274999</v>
      </c>
      <c r="E72" s="211">
        <v>1278000</v>
      </c>
      <c r="F72" s="211">
        <v>-1.08795949089527</v>
      </c>
      <c r="G72" s="211">
        <v>5.5</v>
      </c>
      <c r="H72" s="212" t="s">
        <v>25</v>
      </c>
      <c r="I72" s="218">
        <v>1.90977205395458</v>
      </c>
      <c r="J72" s="220">
        <v>35643</v>
      </c>
      <c r="K72" s="212" t="s">
        <v>33</v>
      </c>
      <c r="L72" s="212" t="s">
        <v>44</v>
      </c>
      <c r="M72" s="212" t="str">
        <v>8182990</v>
      </c>
      <c r="N72" s="212" t="str">
        <v>מירון 8299- ממשלת ישראל</v>
      </c>
      <c r="O72" s="206"/>
      <c r="P72" s="206"/>
    </row>
    <row r="73" spans="1:16">
      <c r="A73" s="211">
        <v>0.118766294430725</v>
      </c>
      <c r="B73" s="211">
        <v>0</v>
      </c>
      <c r="C73" s="211">
        <v>4606.85622881192</v>
      </c>
      <c r="D73" s="211">
        <v>166.625297627746</v>
      </c>
      <c r="E73" s="211">
        <v>2764800</v>
      </c>
      <c r="F73" s="211">
        <v>-0.988825135827066</v>
      </c>
      <c r="G73" s="211">
        <v>5.5</v>
      </c>
      <c r="H73" s="212" t="s">
        <v>25</v>
      </c>
      <c r="I73" s="218">
        <v>1.9931905601222</v>
      </c>
      <c r="J73" s="220">
        <v>35674</v>
      </c>
      <c r="K73" s="212" t="s">
        <v>33</v>
      </c>
      <c r="L73" s="212" t="s">
        <v>44</v>
      </c>
      <c r="M73" s="212" t="str">
        <v>8183006</v>
      </c>
      <c r="N73" s="212" t="str">
        <v>מירון 8300- ממשלת ישראל</v>
      </c>
      <c r="O73" s="206"/>
      <c r="P73" s="206"/>
    </row>
    <row r="74" spans="1:16">
      <c r="A74" s="211">
        <v>0.0762765543891496</v>
      </c>
      <c r="B74" s="211">
        <v>0</v>
      </c>
      <c r="C74" s="211">
        <v>2958.71081424477</v>
      </c>
      <c r="D74" s="211">
        <v>170.158201877431</v>
      </c>
      <c r="E74" s="211">
        <v>1738800</v>
      </c>
      <c r="F74" s="211">
        <v>-1.00167588555813</v>
      </c>
      <c r="G74" s="211">
        <v>5.5</v>
      </c>
      <c r="H74" s="212" t="s">
        <v>25</v>
      </c>
      <c r="I74" s="218">
        <v>2.02681281287844</v>
      </c>
      <c r="J74" s="220">
        <v>35704</v>
      </c>
      <c r="K74" s="212" t="s">
        <v>33</v>
      </c>
      <c r="L74" s="212" t="s">
        <v>44</v>
      </c>
      <c r="M74" s="212" t="str">
        <v>8183014</v>
      </c>
      <c r="N74" s="212" t="str">
        <v>מירון 8301- ממשלת ישראל</v>
      </c>
      <c r="O74" s="206"/>
      <c r="P74" s="206"/>
    </row>
    <row r="75" spans="1:16">
      <c r="A75" s="211">
        <v>0.114073594182058</v>
      </c>
      <c r="B75" s="211">
        <v>0</v>
      </c>
      <c r="C75" s="211">
        <v>4424.82987635105</v>
      </c>
      <c r="D75" s="211">
        <v>170.474259375522</v>
      </c>
      <c r="E75" s="211">
        <v>2595600</v>
      </c>
      <c r="F75" s="211">
        <v>-1.01662471687794</v>
      </c>
      <c r="G75" s="211">
        <v>5.5</v>
      </c>
      <c r="H75" s="212" t="s">
        <v>25</v>
      </c>
      <c r="I75" s="218">
        <v>2.11451359716656</v>
      </c>
      <c r="J75" s="220">
        <v>35736</v>
      </c>
      <c r="K75" s="212" t="s">
        <v>33</v>
      </c>
      <c r="L75" s="212" t="s">
        <v>44</v>
      </c>
      <c r="M75" s="212" t="str">
        <v>8183022</v>
      </c>
      <c r="N75" s="212" t="str">
        <v>מירון 8302- ממשלת ישראל</v>
      </c>
      <c r="O75" s="206"/>
      <c r="P75" s="206"/>
    </row>
    <row r="76" spans="1:16">
      <c r="A76" s="211">
        <v>0.0991383566505532</v>
      </c>
      <c r="B76" s="211">
        <v>0</v>
      </c>
      <c r="C76" s="211">
        <v>3845.50312055223</v>
      </c>
      <c r="D76" s="211">
        <v>168.219734057403</v>
      </c>
      <c r="E76" s="211">
        <v>2286000</v>
      </c>
      <c r="F76" s="211">
        <v>-0.909622555851938</v>
      </c>
      <c r="G76" s="211">
        <v>5.5</v>
      </c>
      <c r="H76" s="212" t="s">
        <v>25</v>
      </c>
      <c r="I76" s="218">
        <v>2.19273682430187</v>
      </c>
      <c r="J76" s="220">
        <v>35765</v>
      </c>
      <c r="K76" s="212" t="s">
        <v>33</v>
      </c>
      <c r="L76" s="212" t="s">
        <v>44</v>
      </c>
      <c r="M76" s="212" t="str">
        <v>8183030</v>
      </c>
      <c r="N76" s="212" t="str">
        <v>מירון 8303- ממשלת ישראל</v>
      </c>
      <c r="O76" s="206"/>
      <c r="P76" s="206"/>
    </row>
    <row r="77" spans="1:16">
      <c r="A77" s="211">
        <v>0.0862530656222824</v>
      </c>
      <c r="B77" s="211">
        <v>0</v>
      </c>
      <c r="C77" s="211">
        <v>3345.69226497091</v>
      </c>
      <c r="D77" s="211">
        <v>168.820883286452</v>
      </c>
      <c r="E77" s="211">
        <v>1981800</v>
      </c>
      <c r="F77" s="211">
        <v>-0.917752622008325</v>
      </c>
      <c r="G77" s="211">
        <v>5.5</v>
      </c>
      <c r="H77" s="212" t="s">
        <v>25</v>
      </c>
      <c r="I77" s="218">
        <v>2.27759431492786</v>
      </c>
      <c r="J77" s="220">
        <v>35796</v>
      </c>
      <c r="K77" s="212" t="s">
        <v>33</v>
      </c>
      <c r="L77" s="212" t="s">
        <v>44</v>
      </c>
      <c r="M77" s="212" t="str">
        <v>8183048</v>
      </c>
      <c r="N77" s="212" t="str">
        <v>מירון 8304- ממשלת ישראל</v>
      </c>
      <c r="O77" s="206"/>
      <c r="P77" s="206"/>
    </row>
    <row r="78" spans="1:16">
      <c r="A78" s="211">
        <v>0.0833931632847986</v>
      </c>
      <c r="B78" s="211">
        <v>0</v>
      </c>
      <c r="C78" s="211">
        <v>3234.75878034564</v>
      </c>
      <c r="D78" s="211">
        <v>169.536623707843</v>
      </c>
      <c r="E78" s="211">
        <v>1908000</v>
      </c>
      <c r="F78" s="211">
        <v>-0.925620427966119</v>
      </c>
      <c r="G78" s="211">
        <v>5.5</v>
      </c>
      <c r="H78" s="212" t="s">
        <v>25</v>
      </c>
      <c r="I78" s="218">
        <v>2.3626294935744</v>
      </c>
      <c r="J78" s="220">
        <v>35827</v>
      </c>
      <c r="K78" s="212" t="s">
        <v>33</v>
      </c>
      <c r="L78" s="212" t="s">
        <v>44</v>
      </c>
      <c r="M78" s="212" t="str">
        <v>8183055</v>
      </c>
      <c r="N78" s="212" t="str">
        <v>מירון 8305- ממשלת ישראל</v>
      </c>
      <c r="O78" s="206"/>
      <c r="P78" s="206"/>
    </row>
    <row r="79" spans="1:16">
      <c r="A79" s="211">
        <v>0.0775075109131403</v>
      </c>
      <c r="B79" s="211">
        <v>0</v>
      </c>
      <c r="C79" s="211">
        <v>3006.45870228931</v>
      </c>
      <c r="D79" s="211">
        <v>168.712609556078</v>
      </c>
      <c r="E79" s="211">
        <v>1782000</v>
      </c>
      <c r="F79" s="211">
        <v>-0.830944496273996</v>
      </c>
      <c r="G79" s="211">
        <v>5.5</v>
      </c>
      <c r="H79" s="212" t="s">
        <v>25</v>
      </c>
      <c r="I79" s="218">
        <v>2.43920426471044</v>
      </c>
      <c r="J79" s="220">
        <v>35855</v>
      </c>
      <c r="K79" s="212" t="s">
        <v>33</v>
      </c>
      <c r="L79" s="212" t="s">
        <v>44</v>
      </c>
      <c r="M79" s="212" t="str">
        <v>8183063</v>
      </c>
      <c r="N79" s="212" t="str">
        <v>מירון 8306- ממשלת ישראל</v>
      </c>
      <c r="O79" s="206"/>
      <c r="P79" s="206"/>
    </row>
    <row r="80" spans="1:16">
      <c r="A80" s="211">
        <v>0.0764654680586052</v>
      </c>
      <c r="B80" s="211">
        <v>0</v>
      </c>
      <c r="C80" s="211">
        <v>2966.03863497885</v>
      </c>
      <c r="D80" s="211">
        <v>168.52492244198</v>
      </c>
      <c r="E80" s="211">
        <v>1760000</v>
      </c>
      <c r="F80" s="211">
        <v>-0.836451960444451</v>
      </c>
      <c r="G80" s="211">
        <v>5.5</v>
      </c>
      <c r="H80" s="212" t="s">
        <v>25</v>
      </c>
      <c r="I80" s="218">
        <v>2.0710152629339</v>
      </c>
      <c r="J80" s="220">
        <v>35886</v>
      </c>
      <c r="K80" s="212" t="s">
        <v>33</v>
      </c>
      <c r="L80" s="212" t="s">
        <v>44</v>
      </c>
      <c r="M80" s="212" t="str">
        <v>8183071</v>
      </c>
      <c r="N80" s="212" t="str">
        <v>מירון 8307- ממשלת ישראל</v>
      </c>
      <c r="O80" s="206"/>
      <c r="P80" s="206"/>
    </row>
    <row r="81" spans="1:16">
      <c r="A81" s="211">
        <v>0.0978115536933683</v>
      </c>
      <c r="B81" s="211">
        <v>0</v>
      </c>
      <c r="C81" s="211">
        <v>3794.03742064965</v>
      </c>
      <c r="D81" s="211">
        <v>169.074751365849</v>
      </c>
      <c r="E81" s="211">
        <v>2244000</v>
      </c>
      <c r="F81" s="211">
        <v>-0.862415720105172</v>
      </c>
      <c r="G81" s="211">
        <v>5.5</v>
      </c>
      <c r="H81" s="212" t="s">
        <v>25</v>
      </c>
      <c r="I81" s="218">
        <v>2.1593530482443</v>
      </c>
      <c r="J81" s="220">
        <v>35918</v>
      </c>
      <c r="K81" s="212" t="s">
        <v>33</v>
      </c>
      <c r="L81" s="212" t="s">
        <v>44</v>
      </c>
      <c r="M81" s="212" t="str">
        <v>8183089</v>
      </c>
      <c r="N81" s="212" t="str">
        <v>מירון 8308- ממשלת ישראל</v>
      </c>
      <c r="O81" s="206"/>
      <c r="P81" s="206"/>
    </row>
    <row r="82" spans="1:16">
      <c r="A82" s="211">
        <v>0.117204561160824</v>
      </c>
      <c r="B82" s="211">
        <v>0</v>
      </c>
      <c r="C82" s="211">
        <v>4546.27775680795</v>
      </c>
      <c r="D82" s="211">
        <v>166.652410440174</v>
      </c>
      <c r="E82" s="211">
        <v>2728000</v>
      </c>
      <c r="F82" s="211">
        <v>-0.795801629662515</v>
      </c>
      <c r="G82" s="211">
        <v>5.5</v>
      </c>
      <c r="H82" s="212" t="s">
        <v>25</v>
      </c>
      <c r="I82" s="218">
        <v>2.237323970664</v>
      </c>
      <c r="J82" s="220">
        <v>35947</v>
      </c>
      <c r="K82" s="212" t="s">
        <v>33</v>
      </c>
      <c r="L82" s="212" t="s">
        <v>44</v>
      </c>
      <c r="M82" s="212" t="str">
        <v>8183097</v>
      </c>
      <c r="N82" s="212" t="str">
        <v>מירון 8309- ממשלת ישראל</v>
      </c>
      <c r="O82" s="206"/>
      <c r="P82" s="206"/>
    </row>
    <row r="83" spans="1:16">
      <c r="A83" s="211">
        <v>0.0772969307007609</v>
      </c>
      <c r="B83" s="211">
        <v>0</v>
      </c>
      <c r="C83" s="211">
        <v>2998.29045246966</v>
      </c>
      <c r="D83" s="211">
        <v>166.202353241112</v>
      </c>
      <c r="E83" s="211">
        <v>1804000</v>
      </c>
      <c r="F83" s="211">
        <v>-0.816782445549966</v>
      </c>
      <c r="G83" s="211">
        <v>5.5</v>
      </c>
      <c r="H83" s="212" t="s">
        <v>25</v>
      </c>
      <c r="I83" s="218">
        <v>2.32006997101736</v>
      </c>
      <c r="J83" s="220">
        <v>35977</v>
      </c>
      <c r="K83" s="212" t="s">
        <v>33</v>
      </c>
      <c r="L83" s="212" t="s">
        <v>44</v>
      </c>
      <c r="M83" s="212" t="str">
        <v>8183105</v>
      </c>
      <c r="N83" s="212" t="str">
        <v>מירון 8310- ממשלת ישראל</v>
      </c>
      <c r="O83" s="206"/>
      <c r="P83" s="206"/>
    </row>
    <row r="84" spans="1:16">
      <c r="A84" s="211">
        <v>0.103424320942537</v>
      </c>
      <c r="B84" s="211">
        <v>0</v>
      </c>
      <c r="C84" s="211">
        <v>4011.75248776228</v>
      </c>
      <c r="D84" s="211">
        <v>165.774896188524</v>
      </c>
      <c r="E84" s="211">
        <v>2420000</v>
      </c>
      <c r="F84" s="211">
        <v>-0.838550042033196</v>
      </c>
      <c r="G84" s="211">
        <v>5.5</v>
      </c>
      <c r="H84" s="212" t="s">
        <v>25</v>
      </c>
      <c r="I84" s="218">
        <v>2.41093000398482</v>
      </c>
      <c r="J84" s="220">
        <v>36010</v>
      </c>
      <c r="K84" s="212" t="s">
        <v>33</v>
      </c>
      <c r="L84" s="212" t="s">
        <v>44</v>
      </c>
      <c r="M84" s="212" t="str">
        <v>8183113</v>
      </c>
      <c r="N84" s="212" t="str">
        <v>מירון 8311- ממשלת ישראל</v>
      </c>
      <c r="O84" s="206"/>
      <c r="P84" s="206"/>
    </row>
    <row r="85" spans="1:16">
      <c r="A85" s="211">
        <v>0.088332909112574</v>
      </c>
      <c r="B85" s="211">
        <v>0</v>
      </c>
      <c r="C85" s="211">
        <v>3426.36784708055</v>
      </c>
      <c r="D85" s="211">
        <v>165.685098988421</v>
      </c>
      <c r="E85" s="211">
        <v>2068000</v>
      </c>
      <c r="F85" s="211">
        <v>-0.73941568696499</v>
      </c>
      <c r="G85" s="211">
        <v>5.5</v>
      </c>
      <c r="H85" s="212" t="s">
        <v>25</v>
      </c>
      <c r="I85" s="218">
        <v>2.48800804569922</v>
      </c>
      <c r="J85" s="220">
        <v>36039</v>
      </c>
      <c r="K85" s="212" t="s">
        <v>33</v>
      </c>
      <c r="L85" s="212" t="s">
        <v>44</v>
      </c>
      <c r="M85" s="212" t="str">
        <v>8183121</v>
      </c>
      <c r="N85" s="212" t="str">
        <v>מירון 8312- ממשלת ישראל</v>
      </c>
      <c r="O85" s="206"/>
      <c r="P85" s="206"/>
    </row>
    <row r="86" spans="1:16">
      <c r="A86" s="211">
        <v>0.0766265989504504</v>
      </c>
      <c r="B86" s="211">
        <v>0</v>
      </c>
      <c r="C86" s="211">
        <v>2972.2887824328</v>
      </c>
      <c r="D86" s="211">
        <v>168.880044456409</v>
      </c>
      <c r="E86" s="211">
        <v>1760000</v>
      </c>
      <c r="F86" s="211">
        <v>-0.751217395901681</v>
      </c>
      <c r="G86" s="211">
        <v>5.5</v>
      </c>
      <c r="H86" s="212" t="s">
        <v>25</v>
      </c>
      <c r="I86" s="218">
        <v>2.5114672682732</v>
      </c>
      <c r="J86" s="220">
        <v>36069</v>
      </c>
      <c r="K86" s="212" t="s">
        <v>33</v>
      </c>
      <c r="L86" s="212" t="s">
        <v>44</v>
      </c>
      <c r="M86" s="212" t="str">
        <v>8183139</v>
      </c>
      <c r="N86" s="212" t="str">
        <v>מירון 8313- ממשלת ישראל</v>
      </c>
      <c r="O86" s="206"/>
      <c r="P86" s="206"/>
    </row>
    <row r="87" spans="1:16">
      <c r="A87" s="211">
        <v>0.126702995980172</v>
      </c>
      <c r="B87" s="211">
        <v>0</v>
      </c>
      <c r="C87" s="211">
        <v>4914.71497901161</v>
      </c>
      <c r="D87" s="211">
        <v>166.713533887775</v>
      </c>
      <c r="E87" s="211">
        <v>2948000</v>
      </c>
      <c r="F87" s="211">
        <v>-0.764854926228524</v>
      </c>
      <c r="G87" s="211">
        <v>5.5</v>
      </c>
      <c r="H87" s="212" t="s">
        <v>25</v>
      </c>
      <c r="I87" s="218">
        <v>2.59649088797559</v>
      </c>
      <c r="J87" s="220">
        <v>36100</v>
      </c>
      <c r="K87" s="212" t="s">
        <v>33</v>
      </c>
      <c r="L87" s="212" t="s">
        <v>44</v>
      </c>
      <c r="M87" s="212" t="str">
        <v>8183147</v>
      </c>
      <c r="N87" s="212" t="str">
        <v>מירון 8314- ממשלת ישראל</v>
      </c>
      <c r="O87" s="206"/>
      <c r="P87" s="206"/>
    </row>
    <row r="88" spans="1:16">
      <c r="A88" s="211">
        <v>0.150214317919231</v>
      </c>
      <c r="B88" s="211">
        <v>0</v>
      </c>
      <c r="C88" s="211">
        <v>5826.70167053656</v>
      </c>
      <c r="D88" s="211">
        <v>161.493948739927</v>
      </c>
      <c r="E88" s="211">
        <v>3608000</v>
      </c>
      <c r="F88" s="211">
        <v>-0.662835708975793</v>
      </c>
      <c r="G88" s="211">
        <v>5.5</v>
      </c>
      <c r="H88" s="212" t="s">
        <v>25</v>
      </c>
      <c r="I88" s="218">
        <v>2.67673223781929</v>
      </c>
      <c r="J88" s="220">
        <v>36130</v>
      </c>
      <c r="K88" s="212" t="s">
        <v>33</v>
      </c>
      <c r="L88" s="212" t="s">
        <v>44</v>
      </c>
      <c r="M88" s="212" t="str">
        <v>8183154</v>
      </c>
      <c r="N88" s="212" t="str">
        <v>מירון 8315- ממשלת ישראל</v>
      </c>
      <c r="O88" s="206"/>
      <c r="P88" s="206"/>
    </row>
    <row r="89" spans="1:16">
      <c r="A89" s="211">
        <v>0.1013722527141</v>
      </c>
      <c r="B89" s="211">
        <v>0</v>
      </c>
      <c r="C89" s="211">
        <v>3932.15428740221</v>
      </c>
      <c r="D89" s="211">
        <v>159.584183741973</v>
      </c>
      <c r="E89" s="211">
        <v>2464000</v>
      </c>
      <c r="F89" s="211">
        <v>-0.672014815926553</v>
      </c>
      <c r="G89" s="211">
        <v>5.5</v>
      </c>
      <c r="H89" s="212" t="s">
        <v>25</v>
      </c>
      <c r="I89" s="218">
        <v>2.76165674871695</v>
      </c>
      <c r="J89" s="220">
        <v>36161</v>
      </c>
      <c r="K89" s="212" t="s">
        <v>33</v>
      </c>
      <c r="L89" s="212" t="s">
        <v>44</v>
      </c>
      <c r="M89" s="212" t="str">
        <v>8183162</v>
      </c>
      <c r="N89" s="212" t="str">
        <v>מירון 8316- ממשלת ישראל</v>
      </c>
      <c r="O89" s="206"/>
      <c r="P89" s="206"/>
    </row>
    <row r="90" spans="1:16">
      <c r="A90" s="211">
        <v>0.108637260553774</v>
      </c>
      <c r="B90" s="211">
        <v>0</v>
      </c>
      <c r="C90" s="211">
        <v>4213.95853817044</v>
      </c>
      <c r="D90" s="211">
        <v>159.619641597365</v>
      </c>
      <c r="E90" s="211">
        <v>2640000</v>
      </c>
      <c r="F90" s="211">
        <v>-0.680669402480126</v>
      </c>
      <c r="G90" s="211">
        <v>5.5</v>
      </c>
      <c r="H90" s="212" t="s">
        <v>25</v>
      </c>
      <c r="I90" s="218">
        <v>2.84676294642019</v>
      </c>
      <c r="J90" s="220">
        <v>36192</v>
      </c>
      <c r="K90" s="212" t="s">
        <v>33</v>
      </c>
      <c r="L90" s="212" t="s">
        <v>44</v>
      </c>
      <c r="M90" s="212" t="str">
        <v>8183170</v>
      </c>
      <c r="N90" s="212" t="str">
        <v>מירון 8317- ממשלת ישראל</v>
      </c>
      <c r="O90" s="206"/>
      <c r="P90" s="206"/>
    </row>
    <row r="91" spans="1:16">
      <c r="A91" s="211">
        <v>0.108895345452724</v>
      </c>
      <c r="B91" s="211">
        <v>0</v>
      </c>
      <c r="C91" s="211">
        <v>4223.96945945066</v>
      </c>
      <c r="D91" s="211">
        <v>159.99884316101</v>
      </c>
      <c r="E91" s="211">
        <v>2640000</v>
      </c>
      <c r="F91" s="211">
        <v>-0.58573121058941</v>
      </c>
      <c r="G91" s="211">
        <v>5.5</v>
      </c>
      <c r="H91" s="212" t="s">
        <v>25</v>
      </c>
      <c r="I91" s="218">
        <v>2.92254253664293</v>
      </c>
      <c r="J91" s="220">
        <v>36220</v>
      </c>
      <c r="K91" s="212" t="s">
        <v>33</v>
      </c>
      <c r="L91" s="212" t="s">
        <v>44</v>
      </c>
      <c r="M91" s="212" t="str">
        <v>8183188</v>
      </c>
      <c r="N91" s="212" t="str">
        <v>מירון 8318- ממשלת ישראל</v>
      </c>
      <c r="O91" s="206"/>
      <c r="P91" s="206"/>
    </row>
    <row r="92" spans="1:16">
      <c r="A92" s="211">
        <v>0.129533643700833</v>
      </c>
      <c r="B92" s="211">
        <v>0</v>
      </c>
      <c r="C92" s="211">
        <v>5024.51369880835</v>
      </c>
      <c r="D92" s="211">
        <v>161.042105731037</v>
      </c>
      <c r="E92" s="211">
        <v>3120000</v>
      </c>
      <c r="F92" s="211">
        <v>-0.593336756348611</v>
      </c>
      <c r="G92" s="211">
        <v>5.5</v>
      </c>
      <c r="H92" s="212" t="s">
        <v>25</v>
      </c>
      <c r="I92" s="218">
        <v>2.552788137801</v>
      </c>
      <c r="J92" s="220">
        <v>36252</v>
      </c>
      <c r="K92" s="212" t="s">
        <v>33</v>
      </c>
      <c r="L92" s="212" t="s">
        <v>44</v>
      </c>
      <c r="M92" s="212" t="str">
        <v>8183196</v>
      </c>
      <c r="N92" s="212" t="str">
        <v>מירון 8319- ממשלת ישראל</v>
      </c>
      <c r="O92" s="206"/>
      <c r="P92" s="206"/>
    </row>
    <row r="93" spans="1:16">
      <c r="A93" s="211">
        <v>0.142910616961847</v>
      </c>
      <c r="B93" s="211">
        <v>0</v>
      </c>
      <c r="C93" s="211">
        <v>5543.39654251026</v>
      </c>
      <c r="D93" s="211">
        <v>161.520878278271</v>
      </c>
      <c r="E93" s="211">
        <v>3432000</v>
      </c>
      <c r="F93" s="211">
        <v>-0.614317572236062</v>
      </c>
      <c r="G93" s="211">
        <v>5.5</v>
      </c>
      <c r="H93" s="212" t="s">
        <v>25</v>
      </c>
      <c r="I93" s="218">
        <v>2.63578259059555</v>
      </c>
      <c r="J93" s="220">
        <v>36282</v>
      </c>
      <c r="K93" s="212" t="s">
        <v>33</v>
      </c>
      <c r="L93" s="212" t="s">
        <v>44</v>
      </c>
      <c r="M93" s="212" t="str">
        <v>8183204</v>
      </c>
      <c r="N93" s="212" t="str">
        <v>מירון 8320- ממשלת ישראל</v>
      </c>
      <c r="O93" s="206"/>
      <c r="P93" s="206"/>
    </row>
    <row r="94" spans="1:16">
      <c r="A94" s="211">
        <v>0.150911765243882</v>
      </c>
      <c r="B94" s="211">
        <v>0</v>
      </c>
      <c r="C94" s="211">
        <v>5853.75513353493</v>
      </c>
      <c r="D94" s="211">
        <v>160.817448723487</v>
      </c>
      <c r="E94" s="211">
        <v>3640000</v>
      </c>
      <c r="F94" s="211">
        <v>-0.541671497225762</v>
      </c>
      <c r="G94" s="211">
        <v>5.5</v>
      </c>
      <c r="H94" s="212" t="s">
        <v>25</v>
      </c>
      <c r="I94" s="218">
        <v>2.71564350641285</v>
      </c>
      <c r="J94" s="220">
        <v>36312</v>
      </c>
      <c r="K94" s="212" t="s">
        <v>33</v>
      </c>
      <c r="L94" s="212" t="s">
        <v>44</v>
      </c>
      <c r="M94" s="212" t="str">
        <v>8183212</v>
      </c>
      <c r="N94" s="212" t="str">
        <v>מירון 8321- ממשלת ישראל</v>
      </c>
      <c r="O94" s="206"/>
      <c r="P94" s="206"/>
    </row>
    <row r="95" spans="1:16">
      <c r="A95" s="211">
        <v>0.0923489787390479</v>
      </c>
      <c r="B95" s="211">
        <v>0</v>
      </c>
      <c r="C95" s="211">
        <v>3582.14820094901</v>
      </c>
      <c r="D95" s="211">
        <v>160.203407913641</v>
      </c>
      <c r="E95" s="211">
        <v>2236000</v>
      </c>
      <c r="F95" s="211">
        <v>-0.560291971325876</v>
      </c>
      <c r="G95" s="211">
        <v>5.5</v>
      </c>
      <c r="H95" s="212" t="s">
        <v>25</v>
      </c>
      <c r="I95" s="218">
        <v>2.79855757448336</v>
      </c>
      <c r="J95" s="220">
        <v>36342</v>
      </c>
      <c r="K95" s="212" t="s">
        <v>33</v>
      </c>
      <c r="L95" s="212" t="s">
        <v>44</v>
      </c>
      <c r="M95" s="212" t="str">
        <v>8183220</v>
      </c>
      <c r="N95" s="212" t="str">
        <v>מירון 8322- ממשלת ישראל</v>
      </c>
      <c r="O95" s="206"/>
      <c r="P95" s="206"/>
    </row>
    <row r="96" spans="1:16">
      <c r="A96" s="211">
        <v>0.0964642239971539</v>
      </c>
      <c r="B96" s="211">
        <v>0</v>
      </c>
      <c r="C96" s="211">
        <v>3741.77550380683</v>
      </c>
      <c r="D96" s="211">
        <v>159.904936060121</v>
      </c>
      <c r="E96" s="211">
        <v>2340000</v>
      </c>
      <c r="F96" s="211">
        <v>-0.578387925028802</v>
      </c>
      <c r="G96" s="211">
        <v>5.5</v>
      </c>
      <c r="H96" s="212" t="s">
        <v>25</v>
      </c>
      <c r="I96" s="218">
        <v>2.88402518392715</v>
      </c>
      <c r="J96" s="220">
        <v>36373</v>
      </c>
      <c r="K96" s="212" t="s">
        <v>33</v>
      </c>
      <c r="L96" s="212" t="s">
        <v>44</v>
      </c>
      <c r="M96" s="212" t="str">
        <v>8183238</v>
      </c>
      <c r="N96" s="212" t="str">
        <v>מירון 8323- ממשלת ישראל</v>
      </c>
      <c r="O96" s="206"/>
      <c r="P96" s="206"/>
    </row>
    <row r="97" spans="1:16">
      <c r="A97" s="211">
        <v>0.117296279128611</v>
      </c>
      <c r="B97" s="211">
        <v>0</v>
      </c>
      <c r="C97" s="211">
        <v>4549.83542856337</v>
      </c>
      <c r="D97" s="211">
        <v>159.085154844873</v>
      </c>
      <c r="E97" s="211">
        <v>2860000</v>
      </c>
      <c r="F97" s="211">
        <v>-0.485547814726831</v>
      </c>
      <c r="G97" s="211">
        <v>5.5</v>
      </c>
      <c r="H97" s="212" t="s">
        <v>25</v>
      </c>
      <c r="I97" s="218">
        <v>2.96575036399806</v>
      </c>
      <c r="J97" s="220">
        <v>36404</v>
      </c>
      <c r="K97" s="212" t="s">
        <v>33</v>
      </c>
      <c r="L97" s="212" t="s">
        <v>44</v>
      </c>
      <c r="M97" s="212" t="str">
        <v>8183246</v>
      </c>
      <c r="N97" s="212" t="str">
        <v>מירון 8324- ממשלת ישראל</v>
      </c>
      <c r="O97" s="206"/>
      <c r="P97" s="206"/>
    </row>
    <row r="98" spans="1:16">
      <c r="A98" s="211">
        <v>0.117353540344828</v>
      </c>
      <c r="B98" s="211">
        <v>0</v>
      </c>
      <c r="C98" s="211">
        <v>4552.05654855253</v>
      </c>
      <c r="D98" s="211">
        <v>162.110275945603</v>
      </c>
      <c r="E98" s="211">
        <v>2808000</v>
      </c>
      <c r="F98" s="211">
        <v>-0.497349523663522</v>
      </c>
      <c r="G98" s="211">
        <v>5.5</v>
      </c>
      <c r="H98" s="212" t="s">
        <v>25</v>
      </c>
      <c r="I98" s="218">
        <v>2.97974193641777</v>
      </c>
      <c r="J98" s="220">
        <v>36434</v>
      </c>
      <c r="K98" s="212" t="s">
        <v>33</v>
      </c>
      <c r="L98" s="212" t="s">
        <v>44</v>
      </c>
      <c r="M98" s="212" t="str">
        <v>8183253</v>
      </c>
      <c r="N98" s="212" t="str">
        <v>מירון 8325- ממשלת ישראל</v>
      </c>
      <c r="O98" s="206"/>
      <c r="P98" s="206"/>
    </row>
    <row r="99" spans="1:16">
      <c r="A99" s="211">
        <v>0.13746348826169</v>
      </c>
      <c r="B99" s="211">
        <v>0</v>
      </c>
      <c r="C99" s="211">
        <v>5332.10647152052</v>
      </c>
      <c r="D99" s="211">
        <v>161.481116642051</v>
      </c>
      <c r="E99" s="211">
        <v>3302000</v>
      </c>
      <c r="F99" s="211">
        <v>-0.510724793791772</v>
      </c>
      <c r="G99" s="211">
        <v>5.5</v>
      </c>
      <c r="H99" s="212" t="s">
        <v>25</v>
      </c>
      <c r="I99" s="218">
        <v>3.06485912091703</v>
      </c>
      <c r="J99" s="220">
        <v>36465</v>
      </c>
      <c r="K99" s="212" t="s">
        <v>33</v>
      </c>
      <c r="L99" s="212" t="s">
        <v>44</v>
      </c>
      <c r="M99" s="212" t="str">
        <v>8183261</v>
      </c>
      <c r="N99" s="212" t="str">
        <v>מירון 8326- ממשלת ישראל</v>
      </c>
      <c r="O99" s="206"/>
      <c r="P99" s="206"/>
    </row>
    <row r="100" spans="1:16">
      <c r="A100" s="211">
        <v>0.150156325029965</v>
      </c>
      <c r="B100" s="211">
        <v>0</v>
      </c>
      <c r="C100" s="211">
        <v>5824.452169494</v>
      </c>
      <c r="D100" s="211">
        <v>160.012422238846</v>
      </c>
      <c r="E100" s="211">
        <v>3640000</v>
      </c>
      <c r="F100" s="211">
        <v>-0.416311122298242</v>
      </c>
      <c r="G100" s="211">
        <v>5.5</v>
      </c>
      <c r="H100" s="212" t="s">
        <v>25</v>
      </c>
      <c r="I100" s="218">
        <v>3.14434998325146</v>
      </c>
      <c r="J100" s="220">
        <v>36495</v>
      </c>
      <c r="K100" s="212" t="s">
        <v>33</v>
      </c>
      <c r="L100" s="212" t="s">
        <v>44</v>
      </c>
      <c r="M100" s="212" t="str">
        <v>8183279</v>
      </c>
      <c r="N100" s="212" t="str">
        <v>מירון 8327- ממשלת ישראל</v>
      </c>
      <c r="O100" s="206"/>
      <c r="P100" s="206"/>
    </row>
    <row r="101" spans="1:16">
      <c r="A101" s="211">
        <v>0.161299687446496</v>
      </c>
      <c r="B101" s="211">
        <v>0</v>
      </c>
      <c r="C101" s="211">
        <v>6256.6949097813</v>
      </c>
      <c r="D101" s="211">
        <v>160.428074609777</v>
      </c>
      <c r="E101" s="211">
        <v>3900000</v>
      </c>
      <c r="F101" s="211">
        <v>-0.426801530241967</v>
      </c>
      <c r="G101" s="211">
        <v>5.5</v>
      </c>
      <c r="H101" s="212" t="s">
        <v>25</v>
      </c>
      <c r="I101" s="218">
        <v>3.23484953090407</v>
      </c>
      <c r="J101" s="220">
        <v>36528</v>
      </c>
      <c r="K101" s="212" t="s">
        <v>33</v>
      </c>
      <c r="L101" s="212" t="s">
        <v>44</v>
      </c>
      <c r="M101" s="212" t="str">
        <v>8183287</v>
      </c>
      <c r="N101" s="212" t="str">
        <v>מירון 8328- ממשלת ישראל</v>
      </c>
      <c r="O101" s="206"/>
      <c r="P101" s="206"/>
    </row>
    <row r="102" spans="1:16">
      <c r="A102" s="211">
        <v>0.120513762844175</v>
      </c>
      <c r="B102" s="211">
        <v>0</v>
      </c>
      <c r="C102" s="211">
        <v>4674.63922889408</v>
      </c>
      <c r="D102" s="211">
        <v>160.530193299934</v>
      </c>
      <c r="E102" s="211">
        <v>2912000</v>
      </c>
      <c r="F102" s="211">
        <v>-0.435718376994134</v>
      </c>
      <c r="G102" s="211">
        <v>5.5</v>
      </c>
      <c r="H102" s="212" t="s">
        <v>25</v>
      </c>
      <c r="I102" s="218">
        <v>3.31457850905955</v>
      </c>
      <c r="J102" s="220">
        <v>36557</v>
      </c>
      <c r="K102" s="212" t="s">
        <v>33</v>
      </c>
      <c r="L102" s="212" t="s">
        <v>44</v>
      </c>
      <c r="M102" s="212" t="str">
        <v>8183295</v>
      </c>
      <c r="N102" s="212" t="str">
        <v>מירון 8329- ממשלת ישראל</v>
      </c>
      <c r="O102" s="206"/>
      <c r="P102" s="206"/>
    </row>
    <row r="103" spans="1:16">
      <c r="A103" s="211">
        <v>0.120757053834798</v>
      </c>
      <c r="B103" s="211">
        <v>0</v>
      </c>
      <c r="C103" s="211">
        <v>4684.07630547322</v>
      </c>
      <c r="D103" s="211">
        <v>160.85426873191</v>
      </c>
      <c r="E103" s="211">
        <v>2912000</v>
      </c>
      <c r="F103" s="211">
        <v>-0.34681216967106</v>
      </c>
      <c r="G103" s="211">
        <v>5.5</v>
      </c>
      <c r="H103" s="212" t="s">
        <v>25</v>
      </c>
      <c r="I103" s="218">
        <v>3.39007670606934</v>
      </c>
      <c r="J103" s="220">
        <v>36586</v>
      </c>
      <c r="K103" s="212" t="s">
        <v>33</v>
      </c>
      <c r="L103" s="212" t="s">
        <v>44</v>
      </c>
      <c r="M103" s="212" t="str">
        <v>8183303</v>
      </c>
      <c r="N103" s="212" t="str">
        <v>מירון 8330- ממשלת ישראל</v>
      </c>
      <c r="O103" s="206"/>
      <c r="P103" s="206"/>
    </row>
    <row r="104" spans="1:16">
      <c r="A104" s="211">
        <v>0.129936141895583</v>
      </c>
      <c r="B104" s="211">
        <v>0</v>
      </c>
      <c r="C104" s="211">
        <v>5040.12630442561</v>
      </c>
      <c r="D104" s="211">
        <v>161.542509757231</v>
      </c>
      <c r="E104" s="211">
        <v>3120000</v>
      </c>
      <c r="F104" s="211">
        <v>-0.355466756224633</v>
      </c>
      <c r="G104" s="211">
        <v>5.5</v>
      </c>
      <c r="H104" s="212" t="s">
        <v>25</v>
      </c>
      <c r="I104" s="218">
        <v>3.01800521800541</v>
      </c>
      <c r="J104" s="220">
        <v>36618</v>
      </c>
      <c r="K104" s="212" t="s">
        <v>33</v>
      </c>
      <c r="L104" s="212" t="s">
        <v>44</v>
      </c>
      <c r="M104" s="212" t="str">
        <v>8183311</v>
      </c>
      <c r="N104" s="212" t="str">
        <v>מירון 8331- ממשלת ישראל</v>
      </c>
      <c r="O104" s="206"/>
      <c r="P104" s="206"/>
    </row>
    <row r="105" spans="1:16">
      <c r="A105" s="211">
        <v>0.112861009100923</v>
      </c>
      <c r="B105" s="211">
        <v>0</v>
      </c>
      <c r="C105" s="211">
        <v>4377.79460291115</v>
      </c>
      <c r="D105" s="211">
        <v>162.140540848561</v>
      </c>
      <c r="E105" s="211">
        <v>2700000</v>
      </c>
      <c r="F105" s="211">
        <v>-0.373824970126153</v>
      </c>
      <c r="G105" s="211">
        <v>5.5</v>
      </c>
      <c r="H105" s="212" t="s">
        <v>25</v>
      </c>
      <c r="I105" s="218">
        <v>3.09841581357653</v>
      </c>
      <c r="J105" s="220">
        <v>36647</v>
      </c>
      <c r="K105" s="212" t="s">
        <v>33</v>
      </c>
      <c r="L105" s="212" t="s">
        <v>44</v>
      </c>
      <c r="M105" s="212" t="str">
        <v>8183329</v>
      </c>
      <c r="N105" s="212" t="str">
        <v>מירון 8332- ממשלת ישראל</v>
      </c>
      <c r="O105" s="206"/>
      <c r="P105" s="206"/>
    </row>
    <row r="106" spans="1:16">
      <c r="A106" s="211">
        <v>0.149483746492207</v>
      </c>
      <c r="B106" s="211">
        <v>0</v>
      </c>
      <c r="C106" s="211">
        <v>5798.36334824312</v>
      </c>
      <c r="D106" s="211">
        <v>161.065648562309</v>
      </c>
      <c r="E106" s="211">
        <v>3600000</v>
      </c>
      <c r="F106" s="211">
        <v>-0.303801497101785</v>
      </c>
      <c r="G106" s="211">
        <v>5.5</v>
      </c>
      <c r="H106" s="212" t="s">
        <v>25</v>
      </c>
      <c r="I106" s="218">
        <v>3.18028527579135</v>
      </c>
      <c r="J106" s="220">
        <v>36678</v>
      </c>
      <c r="K106" s="212" t="s">
        <v>33</v>
      </c>
      <c r="L106" s="212" t="s">
        <v>44</v>
      </c>
      <c r="M106" s="212" t="str">
        <v>8183337</v>
      </c>
      <c r="N106" s="212" t="str">
        <v>מירון 8333- ממשלת ישראל</v>
      </c>
      <c r="O106" s="206"/>
      <c r="P106" s="206"/>
    </row>
    <row r="107" spans="1:16">
      <c r="A107" s="211">
        <v>0.138456967920821</v>
      </c>
      <c r="B107" s="211">
        <v>0</v>
      </c>
      <c r="C107" s="211">
        <v>5370.6428086</v>
      </c>
      <c r="D107" s="211">
        <v>159.840559779762</v>
      </c>
      <c r="E107" s="211">
        <v>3360000</v>
      </c>
      <c r="F107" s="211">
        <v>-0.321372930407525</v>
      </c>
      <c r="G107" s="211">
        <v>5.5</v>
      </c>
      <c r="H107" s="212" t="s">
        <v>25</v>
      </c>
      <c r="I107" s="218">
        <v>3.26612740654082</v>
      </c>
      <c r="J107" s="220">
        <v>36709</v>
      </c>
      <c r="K107" s="212" t="s">
        <v>33</v>
      </c>
      <c r="L107" s="212" t="s">
        <v>44</v>
      </c>
      <c r="M107" s="212" t="str">
        <v>8183345</v>
      </c>
      <c r="N107" s="212" t="str">
        <v>מירון 8334- ממשלת ישראל</v>
      </c>
      <c r="O107" s="206"/>
      <c r="P107" s="206"/>
    </row>
    <row r="108" spans="1:16">
      <c r="A108" s="211">
        <v>0.12831029530994</v>
      </c>
      <c r="B108" s="211">
        <v>0</v>
      </c>
      <c r="C108" s="211">
        <v>4977.06092458814</v>
      </c>
      <c r="D108" s="211">
        <v>159.521183480389</v>
      </c>
      <c r="E108" s="211">
        <v>3120000</v>
      </c>
      <c r="F108" s="211">
        <v>-0.3376330627203</v>
      </c>
      <c r="G108" s="211">
        <v>5.5</v>
      </c>
      <c r="H108" s="212" t="s">
        <v>25</v>
      </c>
      <c r="I108" s="218">
        <v>3.34899250863045</v>
      </c>
      <c r="J108" s="220">
        <v>36739</v>
      </c>
      <c r="K108" s="212" t="s">
        <v>33</v>
      </c>
      <c r="L108" s="212" t="s">
        <v>44</v>
      </c>
      <c r="M108" s="212" t="str">
        <v>8183352</v>
      </c>
      <c r="N108" s="212" t="str">
        <v>מירון 8335- ממשלת ישראל</v>
      </c>
      <c r="O108" s="206"/>
      <c r="P108" s="206"/>
    </row>
    <row r="109" spans="1:16">
      <c r="A109" s="211">
        <v>0.0539907274693119</v>
      </c>
      <c r="B109" s="211">
        <v>0</v>
      </c>
      <c r="C109" s="211">
        <v>2094.26016305633</v>
      </c>
      <c r="D109" s="211">
        <v>158.656072958813</v>
      </c>
      <c r="E109" s="211">
        <v>1320000</v>
      </c>
      <c r="F109" s="211">
        <v>-0.252660758376123</v>
      </c>
      <c r="G109" s="211">
        <v>5.5</v>
      </c>
      <c r="H109" s="212" t="s">
        <v>25</v>
      </c>
      <c r="I109" s="218">
        <v>3.42992324870746</v>
      </c>
      <c r="J109" s="220">
        <v>36770</v>
      </c>
      <c r="K109" s="212" t="s">
        <v>33</v>
      </c>
      <c r="L109" s="212" t="s">
        <v>44</v>
      </c>
      <c r="M109" s="212" t="str">
        <v>8183360</v>
      </c>
      <c r="N109" s="212" t="str">
        <v>מירון 8336- ממשלת ישראל</v>
      </c>
      <c r="O109" s="206"/>
      <c r="P109" s="206"/>
    </row>
    <row r="110" spans="1:16">
      <c r="A110" s="211">
        <v>0.0757651363956555</v>
      </c>
      <c r="B110" s="211">
        <v>0</v>
      </c>
      <c r="C110" s="211">
        <v>2938.87329064308</v>
      </c>
      <c r="D110" s="211">
        <v>163.27073836906</v>
      </c>
      <c r="E110" s="211">
        <v>1800000</v>
      </c>
      <c r="F110" s="211">
        <v>-0.264724727511407</v>
      </c>
      <c r="G110" s="211">
        <v>5.5</v>
      </c>
      <c r="H110" s="212" t="s">
        <v>25</v>
      </c>
      <c r="I110" s="218">
        <v>3.43771357247623</v>
      </c>
      <c r="J110" s="220">
        <v>36801</v>
      </c>
      <c r="K110" s="212" t="s">
        <v>33</v>
      </c>
      <c r="L110" s="212" t="s">
        <v>44</v>
      </c>
      <c r="M110" s="212" t="str">
        <v>8183378</v>
      </c>
      <c r="N110" s="212" t="str">
        <v>מירון 8337- ממשלת ישראל</v>
      </c>
      <c r="O110" s="206"/>
      <c r="P110" s="206"/>
    </row>
    <row r="111" spans="1:16">
      <c r="A111" s="211">
        <v>0.101659335799417</v>
      </c>
      <c r="B111" s="211">
        <v>0</v>
      </c>
      <c r="C111" s="211">
        <v>3943.29002676427</v>
      </c>
      <c r="D111" s="211">
        <v>164.303751115178</v>
      </c>
      <c r="E111" s="211">
        <v>2400000</v>
      </c>
      <c r="F111" s="211">
        <v>-0.277575477242471</v>
      </c>
      <c r="G111" s="211">
        <v>5.5</v>
      </c>
      <c r="H111" s="212" t="s">
        <v>25</v>
      </c>
      <c r="I111" s="218">
        <v>3.52020767639357</v>
      </c>
      <c r="J111" s="220">
        <v>36831</v>
      </c>
      <c r="K111" s="212" t="s">
        <v>33</v>
      </c>
      <c r="L111" s="212" t="s">
        <v>44</v>
      </c>
      <c r="M111" s="212" t="str">
        <v>8183386</v>
      </c>
      <c r="N111" s="212" t="str">
        <v>מירון 8338- ממשלת ישראל</v>
      </c>
      <c r="O111" s="206"/>
      <c r="P111" s="206"/>
    </row>
    <row r="112" spans="1:16">
      <c r="A112" s="211">
        <v>0.125999876316199</v>
      </c>
      <c r="B112" s="211">
        <v>0</v>
      </c>
      <c r="C112" s="211">
        <v>4887.44149018971</v>
      </c>
      <c r="D112" s="211">
        <v>162.914716339657</v>
      </c>
      <c r="E112" s="211">
        <v>3000000</v>
      </c>
      <c r="F112" s="211">
        <v>-0.1923409126997</v>
      </c>
      <c r="G112" s="211">
        <v>5.5</v>
      </c>
      <c r="H112" s="212" t="s">
        <v>25</v>
      </c>
      <c r="I112" s="218">
        <v>3.59904584689871</v>
      </c>
      <c r="J112" s="220">
        <v>36861</v>
      </c>
      <c r="K112" s="212" t="s">
        <v>33</v>
      </c>
      <c r="L112" s="212" t="s">
        <v>44</v>
      </c>
      <c r="M112" s="212" t="str">
        <v>8183394</v>
      </c>
      <c r="N112" s="212" t="str">
        <v>מירון 8339- ממשלת ישראל</v>
      </c>
      <c r="O112" s="206"/>
      <c r="P112" s="206"/>
    </row>
    <row r="113" spans="1:16">
      <c r="A113" s="211">
        <v>0.126068555056352</v>
      </c>
      <c r="B113" s="211">
        <v>0</v>
      </c>
      <c r="C113" s="211">
        <v>4890.10548744057</v>
      </c>
      <c r="D113" s="211">
        <v>163.003516248019</v>
      </c>
      <c r="E113" s="211">
        <v>3000000</v>
      </c>
      <c r="F113" s="211">
        <v>-0.202569060444833</v>
      </c>
      <c r="G113" s="211">
        <v>5.5</v>
      </c>
      <c r="H113" s="212" t="s">
        <v>25</v>
      </c>
      <c r="I113" s="218">
        <v>3.6841419710493</v>
      </c>
      <c r="J113" s="220">
        <v>36892</v>
      </c>
      <c r="K113" s="212" t="s">
        <v>33</v>
      </c>
      <c r="L113" s="212" t="s">
        <v>44</v>
      </c>
      <c r="M113" s="212" t="str">
        <v>8183402</v>
      </c>
      <c r="N113" s="212" t="str">
        <v>מירון 8340- ממשלת ישראל</v>
      </c>
      <c r="O113" s="206"/>
      <c r="P113" s="206"/>
    </row>
    <row r="114" spans="1:16">
      <c r="A114" s="211">
        <v>0.0757536883637721</v>
      </c>
      <c r="B114" s="211">
        <v>0</v>
      </c>
      <c r="C114" s="211">
        <v>2938.42923000077</v>
      </c>
      <c r="D114" s="211">
        <v>163.246068333376</v>
      </c>
      <c r="E114" s="211">
        <v>1800000</v>
      </c>
      <c r="F114" s="211">
        <v>-0.212534947991372</v>
      </c>
      <c r="G114" s="211">
        <v>5.5</v>
      </c>
      <c r="H114" s="212" t="s">
        <v>25</v>
      </c>
      <c r="I114" s="218">
        <v>3.76949452936336</v>
      </c>
      <c r="J114" s="220">
        <v>36923</v>
      </c>
      <c r="K114" s="212" t="s">
        <v>33</v>
      </c>
      <c r="L114" s="212" t="s">
        <v>44</v>
      </c>
      <c r="M114" s="212" t="str">
        <v>8183410</v>
      </c>
      <c r="N114" s="212" t="str">
        <v>מירון 8341- ממשלת ישראל</v>
      </c>
      <c r="O114" s="206"/>
      <c r="P114" s="206"/>
    </row>
    <row r="115" spans="1:16">
      <c r="A115" s="211">
        <v>0.157015924345249</v>
      </c>
      <c r="B115" s="211">
        <v>0</v>
      </c>
      <c r="C115" s="211">
        <v>6090.53092512279</v>
      </c>
      <c r="D115" s="211">
        <v>163.723949600075</v>
      </c>
      <c r="E115" s="211">
        <v>3720000</v>
      </c>
      <c r="F115" s="211">
        <v>-0.131234286427499</v>
      </c>
      <c r="G115" s="211">
        <v>5.5</v>
      </c>
      <c r="H115" s="212" t="s">
        <v>25</v>
      </c>
      <c r="I115" s="218">
        <v>3.84425009856983</v>
      </c>
      <c r="J115" s="220">
        <v>36951</v>
      </c>
      <c r="K115" s="212" t="s">
        <v>33</v>
      </c>
      <c r="L115" s="212" t="s">
        <v>44</v>
      </c>
      <c r="M115" s="212" t="str">
        <v>8183428</v>
      </c>
      <c r="N115" s="212" t="str">
        <v>מירון 8342- ממשלת ישראל</v>
      </c>
      <c r="O115" s="206"/>
      <c r="P115" s="206"/>
    </row>
    <row r="116" spans="1:16">
      <c r="A116" s="211">
        <v>0.137939984445849</v>
      </c>
      <c r="B116" s="211">
        <v>0</v>
      </c>
      <c r="C116" s="211">
        <v>5350.58940411112</v>
      </c>
      <c r="D116" s="211">
        <v>163.927371449483</v>
      </c>
      <c r="E116" s="211">
        <v>3264000</v>
      </c>
      <c r="F116" s="211">
        <v>-0.139888872981073</v>
      </c>
      <c r="G116" s="211">
        <v>5.5</v>
      </c>
      <c r="H116" s="212" t="s">
        <v>25</v>
      </c>
      <c r="I116" s="218">
        <v>3.46808986115643</v>
      </c>
      <c r="J116" s="220">
        <v>36982</v>
      </c>
      <c r="K116" s="212" t="s">
        <v>33</v>
      </c>
      <c r="L116" s="212" t="s">
        <v>44</v>
      </c>
      <c r="M116" s="212" t="str">
        <v>8183436</v>
      </c>
      <c r="N116" s="212" t="str">
        <v>מירון 8343- ממשלת ישראל</v>
      </c>
      <c r="O116" s="206"/>
      <c r="P116" s="206"/>
    </row>
    <row r="117" spans="1:16">
      <c r="A117" s="211">
        <v>0.106193510986622</v>
      </c>
      <c r="B117" s="211">
        <v>0</v>
      </c>
      <c r="C117" s="211">
        <v>4119.16730999369</v>
      </c>
      <c r="D117" s="211">
        <v>163.718891494185</v>
      </c>
      <c r="E117" s="211">
        <v>2516000</v>
      </c>
      <c r="F117" s="211">
        <v>-0.15719804608822</v>
      </c>
      <c r="G117" s="211">
        <v>5.5</v>
      </c>
      <c r="H117" s="212" t="s">
        <v>25</v>
      </c>
      <c r="I117" s="218">
        <v>3.55141571552635</v>
      </c>
      <c r="J117" s="220">
        <v>37012</v>
      </c>
      <c r="K117" s="212" t="s">
        <v>33</v>
      </c>
      <c r="L117" s="212" t="s">
        <v>44</v>
      </c>
      <c r="M117" s="212" t="str">
        <v>8183444</v>
      </c>
      <c r="N117" s="212" t="str">
        <v>מירון 8344- ממשלת ישראל</v>
      </c>
      <c r="O117" s="206"/>
      <c r="P117" s="206"/>
    </row>
    <row r="118" spans="1:16">
      <c r="A118" s="211">
        <v>0.141900119376885</v>
      </c>
      <c r="B118" s="211">
        <v>0</v>
      </c>
      <c r="C118" s="211">
        <v>5504.20009274484</v>
      </c>
      <c r="D118" s="211">
        <v>161.888238021907</v>
      </c>
      <c r="E118" s="211">
        <v>3400000</v>
      </c>
      <c r="F118" s="211">
        <v>-0.0916329964399349</v>
      </c>
      <c r="G118" s="211">
        <v>5.5</v>
      </c>
      <c r="H118" s="212" t="s">
        <v>25</v>
      </c>
      <c r="I118" s="218">
        <v>3.63263859502551</v>
      </c>
      <c r="J118" s="220">
        <v>37043</v>
      </c>
      <c r="K118" s="212" t="s">
        <v>33</v>
      </c>
      <c r="L118" s="212" t="s">
        <v>44</v>
      </c>
      <c r="M118" s="212" t="str">
        <v>8183451</v>
      </c>
      <c r="N118" s="212" t="str">
        <v>מירון 8345- ממשלת ישראל</v>
      </c>
      <c r="O118" s="206"/>
      <c r="P118" s="206"/>
    </row>
    <row r="119" spans="1:16">
      <c r="A119" s="211">
        <v>0.14143230177589</v>
      </c>
      <c r="B119" s="211">
        <v>0</v>
      </c>
      <c r="C119" s="211">
        <v>5486.05379594048</v>
      </c>
      <c r="D119" s="211">
        <v>161.354523410014</v>
      </c>
      <c r="E119" s="211">
        <v>3400000</v>
      </c>
      <c r="F119" s="211">
        <v>-0.107368608355523</v>
      </c>
      <c r="G119" s="211">
        <v>5.5</v>
      </c>
      <c r="H119" s="212" t="s">
        <v>25</v>
      </c>
      <c r="I119" s="218">
        <v>3.71587694777353</v>
      </c>
      <c r="J119" s="220">
        <v>37073</v>
      </c>
      <c r="K119" s="212" t="s">
        <v>33</v>
      </c>
      <c r="L119" s="212" t="s">
        <v>44</v>
      </c>
      <c r="M119" s="212" t="str">
        <v>8183469</v>
      </c>
      <c r="N119" s="212" t="str">
        <v>מירון 8346- ממשלת ישראל</v>
      </c>
      <c r="O119" s="206"/>
      <c r="P119" s="206"/>
    </row>
    <row r="120" spans="1:16">
      <c r="A120" s="211">
        <v>0.112888305062507</v>
      </c>
      <c r="B120" s="211">
        <v>0</v>
      </c>
      <c r="C120" s="211">
        <v>4378.85339295968</v>
      </c>
      <c r="D120" s="211">
        <v>160.987257094106</v>
      </c>
      <c r="E120" s="211">
        <v>2720000</v>
      </c>
      <c r="F120" s="211">
        <v>-0.123104220271112</v>
      </c>
      <c r="G120" s="211">
        <v>5.5</v>
      </c>
      <c r="H120" s="212" t="s">
        <v>25</v>
      </c>
      <c r="I120" s="218">
        <v>3.80166014158446</v>
      </c>
      <c r="J120" s="220">
        <v>37104</v>
      </c>
      <c r="K120" s="212" t="s">
        <v>33</v>
      </c>
      <c r="L120" s="212" t="s">
        <v>44</v>
      </c>
      <c r="M120" s="212" t="str">
        <v>8183477</v>
      </c>
      <c r="N120" s="212" t="str">
        <v>מירון 8347- ממשלת ישראל</v>
      </c>
      <c r="O120" s="206"/>
      <c r="P120" s="206"/>
    </row>
    <row r="121" spans="1:16">
      <c r="A121" s="211">
        <v>0.140149881316337</v>
      </c>
      <c r="B121" s="211">
        <v>0</v>
      </c>
      <c r="C121" s="211">
        <v>5436.30966011168</v>
      </c>
      <c r="D121" s="211">
        <v>159.89146059152</v>
      </c>
      <c r="E121" s="211">
        <v>3400000</v>
      </c>
      <c r="F121" s="211">
        <v>-0.0459997218847286</v>
      </c>
      <c r="G121" s="211">
        <v>5.5</v>
      </c>
      <c r="H121" s="212" t="s">
        <v>25</v>
      </c>
      <c r="I121" s="218">
        <v>3.88459109889257</v>
      </c>
      <c r="J121" s="220">
        <v>37136</v>
      </c>
      <c r="K121" s="212" t="s">
        <v>33</v>
      </c>
      <c r="L121" s="212" t="s">
        <v>44</v>
      </c>
      <c r="M121" s="212" t="str">
        <v>8183485</v>
      </c>
      <c r="N121" s="212" t="str">
        <v>מירון 8348- ממשלת ישראל</v>
      </c>
      <c r="O121" s="206"/>
      <c r="P121" s="206"/>
    </row>
    <row r="122" spans="1:16">
      <c r="A122" s="211">
        <v>0.125201284750318</v>
      </c>
      <c r="B122" s="211">
        <v>0</v>
      </c>
      <c r="C122" s="211">
        <v>4856.46471729979</v>
      </c>
      <c r="D122" s="211">
        <v>163.056161606896</v>
      </c>
      <c r="E122" s="211">
        <v>2978400</v>
      </c>
      <c r="F122" s="211">
        <v>-0.0572769104242336</v>
      </c>
      <c r="G122" s="211">
        <v>5.5</v>
      </c>
      <c r="H122" s="212" t="s">
        <v>25</v>
      </c>
      <c r="I122" s="218">
        <v>3.87841877854077</v>
      </c>
      <c r="J122" s="220">
        <v>37165</v>
      </c>
      <c r="K122" s="212" t="s">
        <v>33</v>
      </c>
      <c r="L122" s="212" t="s">
        <v>44</v>
      </c>
      <c r="M122" s="212" t="str">
        <v>8183493</v>
      </c>
      <c r="N122" s="212" t="str">
        <v>מירון 8349- ממשלת ישראל</v>
      </c>
      <c r="O122" s="206"/>
      <c r="P122" s="206"/>
    </row>
    <row r="123" spans="1:16">
      <c r="A123" s="211">
        <v>0.199813977194876</v>
      </c>
      <c r="B123" s="211">
        <v>0</v>
      </c>
      <c r="C123" s="211">
        <v>7750.63556420734</v>
      </c>
      <c r="D123" s="211">
        <v>162.82847823965</v>
      </c>
      <c r="E123" s="211">
        <v>4760000</v>
      </c>
      <c r="F123" s="211">
        <v>-0.0701276601552974</v>
      </c>
      <c r="G123" s="211">
        <v>5.5</v>
      </c>
      <c r="H123" s="212" t="s">
        <v>25</v>
      </c>
      <c r="I123" s="218">
        <v>3.96377221796078</v>
      </c>
      <c r="J123" s="220">
        <v>37196</v>
      </c>
      <c r="K123" s="212" t="s">
        <v>33</v>
      </c>
      <c r="L123" s="212" t="s">
        <v>44</v>
      </c>
      <c r="M123" s="212" t="str">
        <v>8183501</v>
      </c>
      <c r="N123" s="212" t="str">
        <v>מירון 8350- ממשלת ישראל</v>
      </c>
      <c r="O123" s="206"/>
      <c r="P123" s="206"/>
    </row>
    <row r="124" spans="1:16">
      <c r="A124" s="211">
        <v>0.23880929703967</v>
      </c>
      <c r="B124" s="211">
        <v>0</v>
      </c>
      <c r="C124" s="211">
        <v>9263.23501830822</v>
      </c>
      <c r="D124" s="211">
        <v>162.171481412959</v>
      </c>
      <c r="E124" s="211">
        <v>5712000</v>
      </c>
      <c r="F124" s="211">
        <v>0.00697683823108562</v>
      </c>
      <c r="G124" s="211">
        <v>5.5</v>
      </c>
      <c r="H124" s="212" t="s">
        <v>25</v>
      </c>
      <c r="I124" s="218">
        <v>4.04471261239912</v>
      </c>
      <c r="J124" s="220">
        <v>37227</v>
      </c>
      <c r="K124" s="212" t="s">
        <v>33</v>
      </c>
      <c r="L124" s="212" t="s">
        <v>44</v>
      </c>
      <c r="M124" s="212" t="str">
        <v>8183519</v>
      </c>
      <c r="N124" s="212" t="str">
        <v>מירון 8351- ממשלת ישראל</v>
      </c>
      <c r="O124" s="206"/>
      <c r="P124" s="206"/>
    </row>
    <row r="125" spans="1:16">
      <c r="A125" s="211">
        <v>0.094410450291519</v>
      </c>
      <c r="B125" s="211">
        <v>0</v>
      </c>
      <c r="C125" s="211">
        <v>3662.11114925468</v>
      </c>
      <c r="D125" s="211">
        <v>163.195684013132</v>
      </c>
      <c r="E125" s="211">
        <v>2244000</v>
      </c>
      <c r="F125" s="211">
        <v>-0.00298904931545369</v>
      </c>
      <c r="G125" s="211">
        <v>5.5</v>
      </c>
      <c r="H125" s="212" t="s">
        <v>25</v>
      </c>
      <c r="I125" s="218">
        <v>4.12714623628956</v>
      </c>
      <c r="J125" s="220">
        <v>37257</v>
      </c>
      <c r="K125" s="212" t="s">
        <v>33</v>
      </c>
      <c r="L125" s="212" t="s">
        <v>44</v>
      </c>
      <c r="M125" s="212" t="str">
        <v>8183527</v>
      </c>
      <c r="N125" s="212" t="str">
        <v>מירון 8352- ממשלת ישראל</v>
      </c>
      <c r="O125" s="206"/>
      <c r="P125" s="206"/>
    </row>
    <row r="126" spans="1:16">
      <c r="A126" s="211">
        <v>0.143248739055309</v>
      </c>
      <c r="B126" s="211">
        <v>0</v>
      </c>
      <c r="C126" s="211">
        <v>5556.51204703816</v>
      </c>
      <c r="D126" s="211">
        <v>163.426824912887</v>
      </c>
      <c r="E126" s="211">
        <v>3400000</v>
      </c>
      <c r="F126" s="211">
        <v>-0.0132171970605861</v>
      </c>
      <c r="G126" s="211">
        <v>5.5</v>
      </c>
      <c r="H126" s="212" t="s">
        <v>25</v>
      </c>
      <c r="I126" s="218">
        <v>4.21265374937688</v>
      </c>
      <c r="J126" s="220">
        <v>37288</v>
      </c>
      <c r="K126" s="212" t="s">
        <v>33</v>
      </c>
      <c r="L126" s="212" t="s">
        <v>44</v>
      </c>
      <c r="M126" s="212" t="str">
        <v>8183535</v>
      </c>
      <c r="N126" s="212" t="str">
        <v>מירון 8353- ממשלת ישראל</v>
      </c>
      <c r="O126" s="206"/>
      <c r="P126" s="206"/>
    </row>
    <row r="127" spans="1:16">
      <c r="A127" s="211">
        <v>0.127136630403921</v>
      </c>
      <c r="B127" s="211">
        <v>0</v>
      </c>
      <c r="C127" s="211">
        <v>4931.53533579421</v>
      </c>
      <c r="D127" s="211">
        <v>161.161285483471</v>
      </c>
      <c r="E127" s="211">
        <v>3060000</v>
      </c>
      <c r="F127" s="211">
        <v>0.0615269595384587</v>
      </c>
      <c r="G127" s="211">
        <v>5.5</v>
      </c>
      <c r="H127" s="212" t="s">
        <v>25</v>
      </c>
      <c r="I127" s="218">
        <v>4.28663238979431</v>
      </c>
      <c r="J127" s="220">
        <v>37316</v>
      </c>
      <c r="K127" s="212" t="s">
        <v>33</v>
      </c>
      <c r="L127" s="212" t="s">
        <v>44</v>
      </c>
      <c r="M127" s="212" t="str">
        <v>8183543</v>
      </c>
      <c r="N127" s="212" t="str">
        <v>מירון 8354- ממשלת ישראל</v>
      </c>
      <c r="O127" s="206"/>
      <c r="P127" s="206"/>
    </row>
    <row r="128" spans="1:16">
      <c r="A128" s="211">
        <v>0.137988340971206</v>
      </c>
      <c r="B128" s="211">
        <v>0</v>
      </c>
      <c r="C128" s="211">
        <v>5352.46511776466</v>
      </c>
      <c r="D128" s="211">
        <v>160.061755914015</v>
      </c>
      <c r="E128" s="211">
        <v>3344000</v>
      </c>
      <c r="F128" s="211">
        <v>0.0526101127862919</v>
      </c>
      <c r="G128" s="211">
        <v>5.5</v>
      </c>
      <c r="H128" s="212" t="s">
        <v>25</v>
      </c>
      <c r="I128" s="218">
        <v>3.90962767827842</v>
      </c>
      <c r="J128" s="220">
        <v>37347</v>
      </c>
      <c r="K128" s="212" t="s">
        <v>33</v>
      </c>
      <c r="L128" s="212" t="s">
        <v>44</v>
      </c>
      <c r="M128" s="212" t="str">
        <v>8183550</v>
      </c>
      <c r="N128" s="212" t="str">
        <v>מירון 8355- ממשלת ישראל</v>
      </c>
      <c r="O128" s="206"/>
      <c r="P128" s="206"/>
    </row>
    <row r="129" spans="1:16">
      <c r="A129" s="211">
        <v>0.13428546819876</v>
      </c>
      <c r="B129" s="211">
        <v>0</v>
      </c>
      <c r="C129" s="211">
        <v>5208.83343692452</v>
      </c>
      <c r="D129" s="211">
        <v>159.389028057666</v>
      </c>
      <c r="E129" s="211">
        <v>3268000</v>
      </c>
      <c r="F129" s="211">
        <v>0.0363499804735173</v>
      </c>
      <c r="G129" s="211">
        <v>5.5</v>
      </c>
      <c r="H129" s="212" t="s">
        <v>25</v>
      </c>
      <c r="I129" s="218">
        <v>3.99316335976807</v>
      </c>
      <c r="J129" s="220">
        <v>37377</v>
      </c>
      <c r="K129" s="212" t="s">
        <v>33</v>
      </c>
      <c r="L129" s="212" t="s">
        <v>44</v>
      </c>
      <c r="M129" s="212" t="str">
        <v>8183568</v>
      </c>
      <c r="N129" s="212" t="str">
        <v>מירון 8356- ממשלת ישראל</v>
      </c>
      <c r="O129" s="206"/>
      <c r="P129" s="206"/>
    </row>
    <row r="130" spans="1:16">
      <c r="A130" s="211">
        <v>0.153391379670429</v>
      </c>
      <c r="B130" s="211">
        <v>0</v>
      </c>
      <c r="C130" s="211">
        <v>5949.93753293323</v>
      </c>
      <c r="D130" s="211">
        <v>156.577303498243</v>
      </c>
      <c r="E130" s="211">
        <v>3800000</v>
      </c>
      <c r="F130" s="211">
        <v>0.0977188669443119</v>
      </c>
      <c r="G130" s="211">
        <v>5.5</v>
      </c>
      <c r="H130" s="212" t="s">
        <v>25</v>
      </c>
      <c r="I130" s="218">
        <v>4.07642068571902</v>
      </c>
      <c r="J130" s="220">
        <v>37409</v>
      </c>
      <c r="K130" s="212" t="s">
        <v>33</v>
      </c>
      <c r="L130" s="212" t="s">
        <v>44</v>
      </c>
      <c r="M130" s="212" t="str">
        <v>8183576</v>
      </c>
      <c r="N130" s="212" t="str">
        <v>מירון 8357- ממשלת ישראל</v>
      </c>
      <c r="O130" s="206"/>
      <c r="P130" s="206"/>
    </row>
    <row r="131" spans="1:16">
      <c r="A131" s="211">
        <v>0.0456095153276382</v>
      </c>
      <c r="B131" s="211">
        <v>0</v>
      </c>
      <c r="C131" s="211">
        <v>1769.15917758789</v>
      </c>
      <c r="D131" s="211">
        <v>155.189401542797</v>
      </c>
      <c r="E131" s="211">
        <v>1140000</v>
      </c>
      <c r="F131" s="211">
        <v>0.0832945560216893</v>
      </c>
      <c r="G131" s="211">
        <v>5.5</v>
      </c>
      <c r="H131" s="212" t="s">
        <v>25</v>
      </c>
      <c r="I131" s="218">
        <v>4.15709767773074</v>
      </c>
      <c r="J131" s="220">
        <v>37438</v>
      </c>
      <c r="K131" s="212" t="s">
        <v>33</v>
      </c>
      <c r="L131" s="212" t="s">
        <v>44</v>
      </c>
      <c r="M131" s="212" t="str">
        <v>8183584</v>
      </c>
      <c r="N131" s="212" t="str">
        <v>מירון 8358- ממשלת ישראל</v>
      </c>
      <c r="O131" s="206"/>
      <c r="P131" s="206"/>
    </row>
    <row r="132" spans="1:16">
      <c r="A132" s="211">
        <v>0.126121365292233</v>
      </c>
      <c r="B132" s="211">
        <v>0</v>
      </c>
      <c r="C132" s="211">
        <v>4892.15395721293</v>
      </c>
      <c r="D132" s="211">
        <v>153.262968584365</v>
      </c>
      <c r="E132" s="211">
        <v>3192000</v>
      </c>
      <c r="F132" s="211">
        <v>0.0683457247018803</v>
      </c>
      <c r="G132" s="211">
        <v>5.5</v>
      </c>
      <c r="H132" s="212" t="s">
        <v>25</v>
      </c>
      <c r="I132" s="218">
        <v>4.24306758397931</v>
      </c>
      <c r="J132" s="220">
        <v>37469</v>
      </c>
      <c r="K132" s="212" t="s">
        <v>33</v>
      </c>
      <c r="L132" s="212" t="s">
        <v>44</v>
      </c>
      <c r="M132" s="212" t="str">
        <v>8183592</v>
      </c>
      <c r="N132" s="212" t="str">
        <v>מירון 8359- ממשלת ישראל</v>
      </c>
      <c r="O132" s="206"/>
      <c r="P132" s="206"/>
    </row>
    <row r="133" spans="1:16">
      <c r="A133" s="211">
        <v>0.226039805927517</v>
      </c>
      <c r="B133" s="211">
        <v>0</v>
      </c>
      <c r="C133" s="211">
        <v>8767.91595534721</v>
      </c>
      <c r="D133" s="211">
        <v>151.799098949917</v>
      </c>
      <c r="E133" s="211">
        <v>5776000</v>
      </c>
      <c r="F133" s="211">
        <v>0.139680498719214</v>
      </c>
      <c r="G133" s="211">
        <v>5.5</v>
      </c>
      <c r="H133" s="212" t="s">
        <v>25</v>
      </c>
      <c r="I133" s="218">
        <v>4.32247752959781</v>
      </c>
      <c r="J133" s="220">
        <v>37500</v>
      </c>
      <c r="K133" s="212" t="s">
        <v>33</v>
      </c>
      <c r="L133" s="212" t="s">
        <v>44</v>
      </c>
      <c r="M133" s="212" t="str">
        <v>8183600</v>
      </c>
      <c r="N133" s="212" t="str">
        <v>מירון 8360- ממשלת ישראל</v>
      </c>
      <c r="O133" s="206"/>
      <c r="P133" s="206"/>
    </row>
    <row r="134" spans="1:16">
      <c r="A134" s="211">
        <v>0.170912000954952</v>
      </c>
      <c r="B134" s="211">
        <v>0</v>
      </c>
      <c r="C134" s="211">
        <v>6629.54940163844</v>
      </c>
      <c r="D134" s="211">
        <v>155.769487820452</v>
      </c>
      <c r="E134" s="211">
        <v>4256000</v>
      </c>
      <c r="F134" s="211">
        <v>0.128403310179709</v>
      </c>
      <c r="G134" s="211">
        <v>5.5</v>
      </c>
      <c r="H134" s="212" t="s">
        <v>25</v>
      </c>
      <c r="I134" s="218">
        <v>4.31094609401406</v>
      </c>
      <c r="J134" s="220">
        <v>37530</v>
      </c>
      <c r="K134" s="212" t="s">
        <v>33</v>
      </c>
      <c r="L134" s="212" t="s">
        <v>44</v>
      </c>
      <c r="M134" s="212" t="str">
        <v>8183618</v>
      </c>
      <c r="N134" s="212" t="str">
        <v>מירון 8361- ממשלת ישראל</v>
      </c>
      <c r="O134" s="206"/>
      <c r="P134" s="206"/>
    </row>
    <row r="135" spans="1:16">
      <c r="A135" s="211">
        <v>0.0608425071473939</v>
      </c>
      <c r="B135" s="211">
        <v>0</v>
      </c>
      <c r="C135" s="211">
        <v>2360.03560077389</v>
      </c>
      <c r="D135" s="211">
        <v>155.265500050914</v>
      </c>
      <c r="E135" s="211">
        <v>1520000</v>
      </c>
      <c r="F135" s="211">
        <v>0.115814820647239</v>
      </c>
      <c r="G135" s="211">
        <v>5.5</v>
      </c>
      <c r="H135" s="212" t="s">
        <v>25</v>
      </c>
      <c r="I135" s="218">
        <v>4.39644913426337</v>
      </c>
      <c r="J135" s="220">
        <v>37561</v>
      </c>
      <c r="K135" s="212" t="s">
        <v>33</v>
      </c>
      <c r="L135" s="212" t="s">
        <v>44</v>
      </c>
      <c r="M135" s="212" t="str">
        <v>8183626</v>
      </c>
      <c r="N135" s="212" t="str">
        <v>מירון 8362- ממשלת ישראל</v>
      </c>
      <c r="O135" s="206"/>
      <c r="P135" s="206"/>
    </row>
    <row r="136" spans="1:16">
      <c r="A136" s="211">
        <v>0.0843573685872161</v>
      </c>
      <c r="B136" s="211">
        <v>0</v>
      </c>
      <c r="C136" s="211">
        <v>3272.15958690096</v>
      </c>
      <c r="D136" s="211">
        <v>153.766897880684</v>
      </c>
      <c r="E136" s="211">
        <v>2128000</v>
      </c>
      <c r="F136" s="211">
        <v>0.187149594664573</v>
      </c>
      <c r="G136" s="211">
        <v>5.5</v>
      </c>
      <c r="H136" s="212" t="s">
        <v>25</v>
      </c>
      <c r="I136" s="218">
        <v>4.47391680687241</v>
      </c>
      <c r="J136" s="220">
        <v>37591</v>
      </c>
      <c r="K136" s="212" t="s">
        <v>33</v>
      </c>
      <c r="L136" s="212" t="s">
        <v>44</v>
      </c>
      <c r="M136" s="212" t="str">
        <v>8183634</v>
      </c>
      <c r="N136" s="212" t="str">
        <v>מירון 8363- ממשלת ישראל</v>
      </c>
      <c r="O136" s="206"/>
      <c r="P136" s="206"/>
    </row>
    <row r="137" spans="1:16">
      <c r="A137" s="211">
        <v>0.152408791205479</v>
      </c>
      <c r="B137" s="211">
        <v>0</v>
      </c>
      <c r="C137" s="211">
        <v>5911.82365717572</v>
      </c>
      <c r="D137" s="211">
        <v>155.574306767782</v>
      </c>
      <c r="E137" s="211">
        <v>3800000</v>
      </c>
      <c r="F137" s="211">
        <v>0.165906518578528</v>
      </c>
      <c r="G137" s="211">
        <v>5.5</v>
      </c>
      <c r="H137" s="212" t="s">
        <v>25</v>
      </c>
      <c r="I137" s="218">
        <v>4.64773769670077</v>
      </c>
      <c r="J137" s="220">
        <v>37654</v>
      </c>
      <c r="K137" s="212" t="s">
        <v>33</v>
      </c>
      <c r="L137" s="212" t="s">
        <v>44</v>
      </c>
      <c r="M137" s="212" t="str">
        <v>8183659</v>
      </c>
      <c r="N137" s="212" t="str">
        <v>מירון 8365- ממשלת ישראל</v>
      </c>
      <c r="O137" s="206"/>
      <c r="P137" s="206"/>
    </row>
    <row r="138" spans="1:16">
      <c r="A138" s="211">
        <v>0.151609199291425</v>
      </c>
      <c r="B138" s="211">
        <v>0</v>
      </c>
      <c r="C138" s="211">
        <v>5880.80808152418</v>
      </c>
      <c r="D138" s="211">
        <v>154.758107408531</v>
      </c>
      <c r="E138" s="211">
        <v>3800000</v>
      </c>
      <c r="F138" s="211">
        <v>0.235143211007117</v>
      </c>
      <c r="G138" s="211">
        <v>5.5</v>
      </c>
      <c r="H138" s="212" t="s">
        <v>25</v>
      </c>
      <c r="I138" s="218">
        <v>4.7210471338001</v>
      </c>
      <c r="J138" s="220">
        <v>37682</v>
      </c>
      <c r="K138" s="212" t="s">
        <v>33</v>
      </c>
      <c r="L138" s="212" t="s">
        <v>44</v>
      </c>
      <c r="M138" s="212" t="str">
        <v>8183667</v>
      </c>
      <c r="N138" s="212" t="str">
        <v>מירון 8366- ממשלת ישראל</v>
      </c>
      <c r="O138" s="206"/>
      <c r="P138" s="206"/>
    </row>
    <row r="139" spans="1:16">
      <c r="A139" s="211">
        <v>0.300899961678846</v>
      </c>
      <c r="B139" s="211">
        <v>0</v>
      </c>
      <c r="C139" s="211">
        <v>11671.6857198741</v>
      </c>
      <c r="D139" s="211">
        <v>154.387377247012</v>
      </c>
      <c r="E139" s="211">
        <v>7560000</v>
      </c>
      <c r="F139" s="211">
        <v>0.226488624453543</v>
      </c>
      <c r="G139" s="211">
        <v>5.5</v>
      </c>
      <c r="H139" s="212" t="s">
        <v>25</v>
      </c>
      <c r="I139" s="218">
        <v>4.34062478718891</v>
      </c>
      <c r="J139" s="220">
        <v>37712</v>
      </c>
      <c r="K139" s="212" t="s">
        <v>33</v>
      </c>
      <c r="L139" s="212" t="s">
        <v>44</v>
      </c>
      <c r="M139" s="212" t="str">
        <v>8183675</v>
      </c>
      <c r="N139" s="212" t="str">
        <v>מירון 8367- ממשלת ישראל</v>
      </c>
      <c r="O139" s="206"/>
      <c r="P139" s="206"/>
    </row>
    <row r="140" spans="1:16">
      <c r="A140" s="211">
        <v>0.190130321892547</v>
      </c>
      <c r="B140" s="211">
        <v>0</v>
      </c>
      <c r="C140" s="211">
        <v>7375.01377722615</v>
      </c>
      <c r="D140" s="211">
        <v>154.031198354765</v>
      </c>
      <c r="E140" s="211">
        <v>4788000</v>
      </c>
      <c r="F140" s="211">
        <v>0.269499297022818</v>
      </c>
      <c r="G140" s="211">
        <v>5.5</v>
      </c>
      <c r="H140" s="212" t="s">
        <v>25</v>
      </c>
      <c r="I140" s="218">
        <v>4.50415418510637</v>
      </c>
      <c r="J140" s="220">
        <v>37773</v>
      </c>
      <c r="K140" s="212" t="s">
        <v>33</v>
      </c>
      <c r="L140" s="212" t="s">
        <v>44</v>
      </c>
      <c r="M140" s="212" t="str">
        <v>8183709</v>
      </c>
      <c r="N140" s="212" t="str">
        <v>מירון 8370- ממשלת ישראל</v>
      </c>
      <c r="O140" s="206"/>
      <c r="P140" s="206"/>
    </row>
    <row r="141" spans="1:16">
      <c r="A141" s="211">
        <v>0.164321297947199</v>
      </c>
      <c r="B141" s="211">
        <v>0</v>
      </c>
      <c r="C141" s="211">
        <v>6373.90093378776</v>
      </c>
      <c r="D141" s="211">
        <v>154.856679635271</v>
      </c>
      <c r="E141" s="211">
        <v>4116000</v>
      </c>
      <c r="F141" s="211">
        <v>0.255337246298789</v>
      </c>
      <c r="G141" s="211">
        <v>5.5</v>
      </c>
      <c r="H141" s="212" t="s">
        <v>25</v>
      </c>
      <c r="I141" s="218">
        <v>4.58780322594408</v>
      </c>
      <c r="J141" s="220">
        <v>37803</v>
      </c>
      <c r="K141" s="212" t="s">
        <v>33</v>
      </c>
      <c r="L141" s="212" t="s">
        <v>44</v>
      </c>
      <c r="M141" s="212" t="str">
        <v>8183717</v>
      </c>
      <c r="N141" s="212" t="str">
        <v>מירון 8371- ממשלת ישראל</v>
      </c>
      <c r="O141" s="206"/>
      <c r="P141" s="206"/>
    </row>
    <row r="142" spans="1:16">
      <c r="A142" s="211">
        <v>0.161997125833016</v>
      </c>
      <c r="B142" s="211">
        <v>0</v>
      </c>
      <c r="C142" s="211">
        <v>6283.74802607625</v>
      </c>
      <c r="D142" s="211">
        <v>155.846925249907</v>
      </c>
      <c r="E142" s="211">
        <v>4032000</v>
      </c>
      <c r="F142" s="211">
        <v>0.241175195574759</v>
      </c>
      <c r="G142" s="211">
        <v>5.5</v>
      </c>
      <c r="H142" s="212" t="s">
        <v>25</v>
      </c>
      <c r="I142" s="218">
        <v>4.67393506155276</v>
      </c>
      <c r="J142" s="220">
        <v>37834</v>
      </c>
      <c r="K142" s="212" t="s">
        <v>33</v>
      </c>
      <c r="L142" s="212" t="s">
        <v>44</v>
      </c>
      <c r="M142" s="212" t="str">
        <v>8183725</v>
      </c>
      <c r="N142" s="212" t="str">
        <v>מירון 8372- ממשלת ישראל</v>
      </c>
      <c r="O142" s="206"/>
      <c r="P142" s="206"/>
    </row>
    <row r="143" spans="1:16">
      <c r="A143" s="214">
        <v>10.7508723764874</v>
      </c>
      <c r="B143" s="215"/>
      <c r="C143" s="214">
        <v>417018.343547561</v>
      </c>
      <c r="D143" s="215"/>
      <c r="E143" s="214">
        <v>253260220</v>
      </c>
      <c r="F143" s="214">
        <v>-0.479169632942961</v>
      </c>
      <c r="G143" s="215"/>
      <c r="H143" s="215"/>
      <c r="I143" s="214">
        <v>3.05831269368631</v>
      </c>
      <c r="J143" s="215"/>
      <c r="K143" s="215"/>
      <c r="L143" s="215"/>
      <c r="M143" s="215"/>
      <c r="N143" s="216" t="str">
        <v> סה''כ ל: מירון</v>
      </c>
      <c r="O143" s="206"/>
      <c r="P143" s="206"/>
    </row>
    <row r="144" spans="1:16" ht="15.2" customHeight="1">
      <c r="A144" s="210" t="str">
        <v> פיקדונות חשכ"ל</v>
      </c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06"/>
      <c r="P144" s="206"/>
    </row>
    <row r="145" spans="1:16">
      <c r="A145" s="211">
        <v>2.57803344692947e-10</v>
      </c>
      <c r="B145" s="211">
        <v>0</v>
      </c>
      <c r="C145" s="211">
        <v>1e-05</v>
      </c>
      <c r="D145" s="211">
        <v>0</v>
      </c>
      <c r="E145" s="211">
        <v>0</v>
      </c>
      <c r="F145" s="211">
        <v>0</v>
      </c>
      <c r="G145" s="211">
        <v>0</v>
      </c>
      <c r="H145" s="212" t="s">
        <v>27</v>
      </c>
      <c r="I145" s="211">
        <v>0</v>
      </c>
      <c r="J145" s="213"/>
      <c r="K145" s="212"/>
      <c r="L145" s="212" t="s">
        <v>27</v>
      </c>
      <c r="M145" s="212" t="s">
        <v>27</v>
      </c>
      <c r="N145" s="212" t="s">
        <v>27</v>
      </c>
      <c r="O145" s="206"/>
      <c r="P145" s="206"/>
    </row>
    <row r="146" spans="1:16">
      <c r="A146" s="214">
        <v>2.57803344692947e-10</v>
      </c>
      <c r="B146" s="215"/>
      <c r="C146" s="214">
        <v>1e-05</v>
      </c>
      <c r="D146" s="215"/>
      <c r="E146" s="214">
        <v>0</v>
      </c>
      <c r="F146" s="214">
        <v>0</v>
      </c>
      <c r="G146" s="215"/>
      <c r="H146" s="215"/>
      <c r="I146" s="214">
        <v>0</v>
      </c>
      <c r="J146" s="215"/>
      <c r="K146" s="215"/>
      <c r="L146" s="215"/>
      <c r="M146" s="215"/>
      <c r="N146" s="216" t="str">
        <v> סה''כ ל: פיקדונות חשכ"ל</v>
      </c>
      <c r="O146" s="206"/>
      <c r="P146" s="206"/>
    </row>
    <row r="147" spans="1:16" ht="15.2" customHeight="1">
      <c r="A147" s="210" t="s">
        <v>94</v>
      </c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06"/>
      <c r="P147" s="206"/>
    </row>
    <row r="148" spans="1:16">
      <c r="A148" s="211">
        <v>51.4783181764318</v>
      </c>
      <c r="B148" s="211">
        <v>0</v>
      </c>
      <c r="C148" s="211">
        <v>1996805.67518409</v>
      </c>
      <c r="D148" s="211">
        <v>84.3987759578233</v>
      </c>
      <c r="E148" s="211">
        <v>2365917814</v>
      </c>
      <c r="F148" s="211">
        <v>2.01038249528408</v>
      </c>
      <c r="G148" s="211">
        <v>0</v>
      </c>
      <c r="H148" s="212" t="s">
        <v>25</v>
      </c>
      <c r="I148" s="211">
        <v>17.5912809997655</v>
      </c>
      <c r="J148" s="213">
        <v>41717</v>
      </c>
      <c r="K148" s="212" t="s">
        <v>33</v>
      </c>
      <c r="L148" s="212" t="s">
        <v>44</v>
      </c>
      <c r="M148" s="212" t="str">
        <v>7893416</v>
      </c>
      <c r="N148" s="212" t="str">
        <v>הדסה ס.מ.ישיר 31.12.13- ממשלת ישראל</v>
      </c>
      <c r="O148" s="206"/>
      <c r="P148" s="206"/>
    </row>
    <row r="149" spans="1:16">
      <c r="A149" s="214">
        <v>51.4783181764318</v>
      </c>
      <c r="B149" s="215"/>
      <c r="C149" s="214">
        <v>1996805.67518409</v>
      </c>
      <c r="D149" s="215"/>
      <c r="E149" s="214">
        <v>2365917814</v>
      </c>
      <c r="F149" s="214">
        <v>2.01038249528408</v>
      </c>
      <c r="G149" s="215"/>
      <c r="H149" s="215"/>
      <c r="I149" s="214">
        <v>17.5912809997655</v>
      </c>
      <c r="J149" s="215"/>
      <c r="K149" s="215"/>
      <c r="L149" s="215"/>
      <c r="M149" s="215"/>
      <c r="N149" s="216" t="s">
        <v>95</v>
      </c>
      <c r="O149" s="206"/>
      <c r="P149" s="206"/>
    </row>
    <row r="150" spans="1:16">
      <c r="A150" s="214">
        <v>66.9218403910207</v>
      </c>
      <c r="B150" s="215"/>
      <c r="C150" s="214">
        <v>2595848.41580418</v>
      </c>
      <c r="D150" s="215"/>
      <c r="E150" s="214">
        <v>2790251034</v>
      </c>
      <c r="F150" s="214">
        <v>1.77922556373575</v>
      </c>
      <c r="G150" s="215"/>
      <c r="H150" s="215"/>
      <c r="I150" s="214">
        <v>14.7489036579962</v>
      </c>
      <c r="J150" s="215"/>
      <c r="K150" s="215"/>
      <c r="L150" s="215"/>
      <c r="M150" s="215"/>
      <c r="N150" s="216" t="s">
        <v>36</v>
      </c>
      <c r="O150" s="206"/>
      <c r="P150" s="206"/>
    </row>
    <row r="151" spans="1:16" ht="15.2" customHeight="1">
      <c r="A151" s="210" t="s">
        <v>37</v>
      </c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06"/>
      <c r="P151" s="206"/>
    </row>
    <row r="152" spans="1:16" ht="15.2" customHeight="1">
      <c r="A152" s="210" t="str">
        <v> אג"ח של ממשלת ישראל שהונפקו בחו"ל</v>
      </c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06"/>
      <c r="P152" s="206"/>
    </row>
    <row r="153" spans="1:16">
      <c r="A153" s="211">
        <v>2.57803344692947e-10</v>
      </c>
      <c r="B153" s="211">
        <v>0</v>
      </c>
      <c r="C153" s="211">
        <v>1e-05</v>
      </c>
      <c r="D153" s="211">
        <v>0</v>
      </c>
      <c r="E153" s="211">
        <v>0</v>
      </c>
      <c r="F153" s="211">
        <v>0</v>
      </c>
      <c r="G153" s="211">
        <v>0</v>
      </c>
      <c r="H153" s="212" t="s">
        <v>27</v>
      </c>
      <c r="I153" s="211">
        <v>0</v>
      </c>
      <c r="J153" s="213"/>
      <c r="K153" s="212"/>
      <c r="L153" s="212" t="s">
        <v>27</v>
      </c>
      <c r="M153" s="212" t="s">
        <v>27</v>
      </c>
      <c r="N153" s="212" t="s">
        <v>27</v>
      </c>
      <c r="O153" s="206"/>
      <c r="P153" s="206"/>
    </row>
    <row r="154" spans="1:16">
      <c r="A154" s="214">
        <v>2.57803344692947e-10</v>
      </c>
      <c r="B154" s="215"/>
      <c r="C154" s="214">
        <v>1e-05</v>
      </c>
      <c r="D154" s="215"/>
      <c r="E154" s="214">
        <v>0</v>
      </c>
      <c r="F154" s="214">
        <v>0</v>
      </c>
      <c r="G154" s="215"/>
      <c r="H154" s="215"/>
      <c r="I154" s="214">
        <v>0</v>
      </c>
      <c r="J154" s="215"/>
      <c r="K154" s="215"/>
      <c r="L154" s="215"/>
      <c r="M154" s="215"/>
      <c r="N154" s="216" t="str">
        <v> סה''כ ל: אג"ח של ממשלת ישראל שהונפקו בחו"ל</v>
      </c>
      <c r="O154" s="206"/>
      <c r="P154" s="206"/>
    </row>
    <row r="155" spans="1:16" ht="15.2" customHeight="1">
      <c r="A155" s="210" t="str">
        <v> אג"ח לא סחיר שהנפיקו ממשלות זרות בחו"ל</v>
      </c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06"/>
      <c r="P155" s="206"/>
    </row>
    <row r="156" spans="1:16">
      <c r="A156" s="211">
        <v>2.57803344692947e-10</v>
      </c>
      <c r="B156" s="211">
        <v>0</v>
      </c>
      <c r="C156" s="211">
        <v>1e-05</v>
      </c>
      <c r="D156" s="211">
        <v>0</v>
      </c>
      <c r="E156" s="211">
        <v>0</v>
      </c>
      <c r="F156" s="211">
        <v>0</v>
      </c>
      <c r="G156" s="211">
        <v>0</v>
      </c>
      <c r="H156" s="212" t="s">
        <v>27</v>
      </c>
      <c r="I156" s="211">
        <v>0</v>
      </c>
      <c r="J156" s="213"/>
      <c r="K156" s="212"/>
      <c r="L156" s="212" t="s">
        <v>27</v>
      </c>
      <c r="M156" s="212" t="s">
        <v>27</v>
      </c>
      <c r="N156" s="212" t="s">
        <v>27</v>
      </c>
      <c r="O156" s="206"/>
      <c r="P156" s="206"/>
    </row>
    <row r="157" spans="1:16">
      <c r="A157" s="214">
        <v>2.57803344692947e-10</v>
      </c>
      <c r="B157" s="215"/>
      <c r="C157" s="214">
        <v>1e-05</v>
      </c>
      <c r="D157" s="215"/>
      <c r="E157" s="214">
        <v>0</v>
      </c>
      <c r="F157" s="214">
        <v>0</v>
      </c>
      <c r="G157" s="215"/>
      <c r="H157" s="215"/>
      <c r="I157" s="214">
        <v>0</v>
      </c>
      <c r="J157" s="215"/>
      <c r="K157" s="215"/>
      <c r="L157" s="215"/>
      <c r="M157" s="215"/>
      <c r="N157" s="216" t="str">
        <v> סה''כ ל: אג"ח לא סחיר שהנפיקו ממשלות זרות בחו"ל</v>
      </c>
      <c r="O157" s="206"/>
      <c r="P157" s="206"/>
    </row>
    <row r="158" spans="1:16">
      <c r="A158" s="214">
        <v>5.15606689385895e-10</v>
      </c>
      <c r="B158" s="215"/>
      <c r="C158" s="214">
        <v>2e-05</v>
      </c>
      <c r="D158" s="215"/>
      <c r="E158" s="214">
        <v>0</v>
      </c>
      <c r="F158" s="214">
        <v>0</v>
      </c>
      <c r="G158" s="215"/>
      <c r="H158" s="215"/>
      <c r="I158" s="214">
        <v>0</v>
      </c>
      <c r="J158" s="215"/>
      <c r="K158" s="215"/>
      <c r="L158" s="215"/>
      <c r="M158" s="215"/>
      <c r="N158" s="216" t="s">
        <v>38</v>
      </c>
      <c r="O158" s="206"/>
      <c r="P158" s="206"/>
    </row>
    <row r="159" spans="1:16">
      <c r="A159" s="221">
        <v>66.9218403915363</v>
      </c>
      <c r="B159" s="222"/>
      <c r="C159" s="221">
        <v>2595848.41582418</v>
      </c>
      <c r="D159" s="222"/>
      <c r="E159" s="221">
        <v>2790251034</v>
      </c>
      <c r="F159" s="221">
        <v>1.77922556372204</v>
      </c>
      <c r="G159" s="222"/>
      <c r="H159" s="222"/>
      <c r="I159" s="221">
        <v>14.7489036578825</v>
      </c>
      <c r="J159" s="222"/>
      <c r="K159" s="222"/>
      <c r="L159" s="222"/>
      <c r="M159" s="222"/>
      <c r="N159" s="223" t="s">
        <v>53</v>
      </c>
      <c r="O159" s="206"/>
      <c r="P159" s="206"/>
    </row>
    <row r="160" spans="1:16" ht="20.1" customHeight="1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</row>
    <row r="161" spans="1:16" ht="36" customHeight="1">
      <c r="A161" s="206" t="s">
        <v>8</v>
      </c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61:O161"/>
    <mergeCell ref="A155:N155"/>
    <mergeCell ref="A152:N152"/>
    <mergeCell ref="A151:N151"/>
    <mergeCell ref="A147:N147"/>
    <mergeCell ref="A144:N144"/>
    <mergeCell ref="A31:N31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31"/>
  <sheetViews>
    <sheetView workbookViewId="0" showGridLines="0">
      <selection activeCell="A1" sqref="A1"/>
    </sheetView>
  </sheetViews>
  <sheetFormatPr defaultRowHeight="12.75"/>
  <cols>
    <col min="1" max="2" style="224" width="9.428005" customWidth="1"/>
    <col min="3" max="3" style="224" width="14.2966" customWidth="1"/>
    <col min="4" max="4" style="224" width="7.424211" customWidth="1"/>
    <col min="5" max="5" style="224" width="14.2966" customWidth="1"/>
    <col min="6" max="6" style="224" width="9.428005" customWidth="1"/>
    <col min="7" max="8" style="224" width="7.424211" customWidth="1"/>
    <col min="9" max="10" style="224" width="9.428005" customWidth="1"/>
    <col min="11" max="12" style="224" width="7.424211" customWidth="1"/>
    <col min="13" max="13" style="224" width="8.711805" customWidth="1"/>
    <col min="14" max="14" style="224" width="10.1442" customWidth="1"/>
    <col min="15" max="15" style="224" width="14.2966" customWidth="1"/>
    <col min="16" max="16" style="224" width="6.852817" customWidth="1"/>
    <col min="17" max="256" style="224"/>
  </cols>
  <sheetData>
    <row r="1" spans="1:16" ht="0.95" customHeight="1">
      <c r="A1" s="225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</row>
    <row r="2" spans="1:16" ht="21.6" customHeight="1">
      <c r="A2" s="226" t="str">
        <v>ניירות ערך לא סחירים: תעודות חוב מסחריות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</row>
    <row r="3" spans="1:16" ht="36" customHeight="1">
      <c r="A3" s="227" t="s">
        <v>1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</row>
    <row r="4" spans="1:16" ht="48.95" customHeight="1">
      <c r="A4" s="228" t="s">
        <v>2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</row>
    <row r="5" spans="1:16" ht="28.7" customHeight="1">
      <c r="A5" s="229"/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</row>
    <row r="6" spans="1:16">
      <c r="A6" s="230" t="s">
        <v>3</v>
      </c>
      <c r="B6" s="230" t="s">
        <v>39</v>
      </c>
      <c r="C6" s="230" t="s">
        <v>17</v>
      </c>
      <c r="D6" s="230" t="s">
        <v>41</v>
      </c>
      <c r="E6" s="230" t="s">
        <v>42</v>
      </c>
      <c r="F6" s="230" t="s">
        <v>18</v>
      </c>
      <c r="G6" s="230" t="s">
        <v>19</v>
      </c>
      <c r="H6" s="230" t="s">
        <v>10</v>
      </c>
      <c r="I6" s="230" t="s">
        <v>43</v>
      </c>
      <c r="J6" s="230" t="s">
        <v>115</v>
      </c>
      <c r="K6" s="230" t="s">
        <v>20</v>
      </c>
      <c r="L6" s="230" t="s">
        <v>21</v>
      </c>
      <c r="M6" s="230" t="s">
        <v>54</v>
      </c>
      <c r="N6" s="230" t="s">
        <v>22</v>
      </c>
      <c r="O6" s="230" t="s">
        <v>23</v>
      </c>
      <c r="P6" s="229"/>
    </row>
    <row r="7" spans="1:16" ht="15.2" customHeight="1">
      <c r="A7" s="231" t="s">
        <v>24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29"/>
    </row>
    <row r="8" spans="1:16" ht="15.2" customHeight="1">
      <c r="A8" s="231" t="s">
        <v>55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29"/>
    </row>
    <row r="9" spans="1:16">
      <c r="A9" s="232">
        <v>2.57803344692947e-10</v>
      </c>
      <c r="B9" s="232">
        <v>0</v>
      </c>
      <c r="C9" s="232">
        <v>1e-05</v>
      </c>
      <c r="D9" s="232">
        <v>0</v>
      </c>
      <c r="E9" s="232">
        <v>0</v>
      </c>
      <c r="F9" s="232">
        <v>0</v>
      </c>
      <c r="G9" s="232">
        <v>0</v>
      </c>
      <c r="H9" s="233" t="s">
        <v>27</v>
      </c>
      <c r="I9" s="232">
        <v>0</v>
      </c>
      <c r="J9" s="234"/>
      <c r="K9" s="233"/>
      <c r="L9" s="233" t="s">
        <v>27</v>
      </c>
      <c r="M9" s="233" t="s">
        <v>27</v>
      </c>
      <c r="N9" s="233" t="s">
        <v>27</v>
      </c>
      <c r="O9" s="233" t="s">
        <v>27</v>
      </c>
      <c r="P9" s="229"/>
    </row>
    <row r="10" spans="1:16">
      <c r="A10" s="235">
        <v>2.57803344692947e-10</v>
      </c>
      <c r="B10" s="236"/>
      <c r="C10" s="235">
        <v>1e-05</v>
      </c>
      <c r="D10" s="236"/>
      <c r="E10" s="235">
        <v>0</v>
      </c>
      <c r="F10" s="235">
        <v>0</v>
      </c>
      <c r="G10" s="236"/>
      <c r="H10" s="236"/>
      <c r="I10" s="235">
        <v>0</v>
      </c>
      <c r="J10" s="236"/>
      <c r="K10" s="236"/>
      <c r="L10" s="236"/>
      <c r="M10" s="236"/>
      <c r="N10" s="236"/>
      <c r="O10" s="237" t="s">
        <v>56</v>
      </c>
      <c r="P10" s="229"/>
    </row>
    <row r="11" spans="1:16" ht="15.2" customHeight="1">
      <c r="A11" s="231" t="s">
        <v>45</v>
      </c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29"/>
    </row>
    <row r="12" spans="1:16">
      <c r="A12" s="232">
        <v>2.57803344692947e-10</v>
      </c>
      <c r="B12" s="232">
        <v>0</v>
      </c>
      <c r="C12" s="232">
        <v>1e-05</v>
      </c>
      <c r="D12" s="232">
        <v>0</v>
      </c>
      <c r="E12" s="232">
        <v>0</v>
      </c>
      <c r="F12" s="232">
        <v>0</v>
      </c>
      <c r="G12" s="232">
        <v>0</v>
      </c>
      <c r="H12" s="233" t="s">
        <v>27</v>
      </c>
      <c r="I12" s="232">
        <v>0</v>
      </c>
      <c r="J12" s="234"/>
      <c r="K12" s="233"/>
      <c r="L12" s="233" t="s">
        <v>27</v>
      </c>
      <c r="M12" s="233" t="s">
        <v>27</v>
      </c>
      <c r="N12" s="233" t="s">
        <v>27</v>
      </c>
      <c r="O12" s="233" t="s">
        <v>27</v>
      </c>
      <c r="P12" s="229"/>
    </row>
    <row r="13" spans="1:16">
      <c r="A13" s="235">
        <v>2.57803344692947e-10</v>
      </c>
      <c r="B13" s="236"/>
      <c r="C13" s="235">
        <v>1e-05</v>
      </c>
      <c r="D13" s="236"/>
      <c r="E13" s="235">
        <v>0</v>
      </c>
      <c r="F13" s="235">
        <v>0</v>
      </c>
      <c r="G13" s="236"/>
      <c r="H13" s="236"/>
      <c r="I13" s="235">
        <v>0</v>
      </c>
      <c r="J13" s="236"/>
      <c r="K13" s="236"/>
      <c r="L13" s="236"/>
      <c r="M13" s="236"/>
      <c r="N13" s="236"/>
      <c r="O13" s="237" t="s">
        <v>46</v>
      </c>
      <c r="P13" s="229"/>
    </row>
    <row r="14" spans="1:16" ht="15.2" customHeight="1">
      <c r="A14" s="231" t="s">
        <v>57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29"/>
    </row>
    <row r="15" spans="1:16">
      <c r="A15" s="232">
        <v>2.57803344692947e-10</v>
      </c>
      <c r="B15" s="232">
        <v>0</v>
      </c>
      <c r="C15" s="232">
        <v>1e-05</v>
      </c>
      <c r="D15" s="232">
        <v>0</v>
      </c>
      <c r="E15" s="232">
        <v>0</v>
      </c>
      <c r="F15" s="232">
        <v>0</v>
      </c>
      <c r="G15" s="232">
        <v>0</v>
      </c>
      <c r="H15" s="233" t="s">
        <v>27</v>
      </c>
      <c r="I15" s="232">
        <v>0</v>
      </c>
      <c r="J15" s="234"/>
      <c r="K15" s="233"/>
      <c r="L15" s="233" t="s">
        <v>27</v>
      </c>
      <c r="M15" s="233" t="s">
        <v>27</v>
      </c>
      <c r="N15" s="233" t="s">
        <v>27</v>
      </c>
      <c r="O15" s="233" t="s">
        <v>27</v>
      </c>
      <c r="P15" s="229"/>
    </row>
    <row r="16" spans="1:16">
      <c r="A16" s="235">
        <v>2.57803344692947e-10</v>
      </c>
      <c r="B16" s="236"/>
      <c r="C16" s="235">
        <v>1e-05</v>
      </c>
      <c r="D16" s="236"/>
      <c r="E16" s="235">
        <v>0</v>
      </c>
      <c r="F16" s="235">
        <v>0</v>
      </c>
      <c r="G16" s="236"/>
      <c r="H16" s="236"/>
      <c r="I16" s="235">
        <v>0</v>
      </c>
      <c r="J16" s="236"/>
      <c r="K16" s="236"/>
      <c r="L16" s="236"/>
      <c r="M16" s="236"/>
      <c r="N16" s="236"/>
      <c r="O16" s="237" t="s">
        <v>58</v>
      </c>
      <c r="P16" s="229"/>
    </row>
    <row r="17" spans="1:16" ht="15.2" customHeight="1">
      <c r="A17" s="231" t="s">
        <v>94</v>
      </c>
      <c r="B17" s="231"/>
      <c r="C17" s="231"/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29"/>
    </row>
    <row r="18" spans="1:16">
      <c r="A18" s="232">
        <v>2.57803344692947e-10</v>
      </c>
      <c r="B18" s="232">
        <v>0</v>
      </c>
      <c r="C18" s="232">
        <v>1e-05</v>
      </c>
      <c r="D18" s="232">
        <v>0</v>
      </c>
      <c r="E18" s="232">
        <v>0</v>
      </c>
      <c r="F18" s="232">
        <v>0</v>
      </c>
      <c r="G18" s="232">
        <v>0</v>
      </c>
      <c r="H18" s="233" t="s">
        <v>27</v>
      </c>
      <c r="I18" s="232">
        <v>0</v>
      </c>
      <c r="J18" s="234"/>
      <c r="K18" s="233"/>
      <c r="L18" s="233" t="s">
        <v>27</v>
      </c>
      <c r="M18" s="233" t="s">
        <v>27</v>
      </c>
      <c r="N18" s="233" t="s">
        <v>27</v>
      </c>
      <c r="O18" s="233" t="s">
        <v>27</v>
      </c>
      <c r="P18" s="229"/>
    </row>
    <row r="19" spans="1:16">
      <c r="A19" s="235">
        <v>2.57803344692947e-10</v>
      </c>
      <c r="B19" s="236"/>
      <c r="C19" s="235">
        <v>1e-05</v>
      </c>
      <c r="D19" s="236"/>
      <c r="E19" s="235">
        <v>0</v>
      </c>
      <c r="F19" s="235">
        <v>0</v>
      </c>
      <c r="G19" s="236"/>
      <c r="H19" s="236"/>
      <c r="I19" s="235">
        <v>0</v>
      </c>
      <c r="J19" s="236"/>
      <c r="K19" s="236"/>
      <c r="L19" s="236"/>
      <c r="M19" s="236"/>
      <c r="N19" s="236"/>
      <c r="O19" s="237" t="s">
        <v>95</v>
      </c>
      <c r="P19" s="229"/>
    </row>
    <row r="20" spans="1:16">
      <c r="A20" s="235">
        <v>1.03121337877179e-09</v>
      </c>
      <c r="B20" s="236"/>
      <c r="C20" s="235">
        <v>4e-05</v>
      </c>
      <c r="D20" s="236"/>
      <c r="E20" s="235">
        <v>0</v>
      </c>
      <c r="F20" s="235">
        <v>0</v>
      </c>
      <c r="G20" s="236"/>
      <c r="H20" s="236"/>
      <c r="I20" s="235">
        <v>0</v>
      </c>
      <c r="J20" s="236"/>
      <c r="K20" s="236"/>
      <c r="L20" s="236"/>
      <c r="M20" s="236"/>
      <c r="N20" s="236"/>
      <c r="O20" s="237" t="s">
        <v>36</v>
      </c>
      <c r="P20" s="229"/>
    </row>
    <row r="21" spans="1:16" ht="15.2" customHeight="1">
      <c r="A21" s="231" t="s">
        <v>37</v>
      </c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29"/>
    </row>
    <row r="22" spans="1:16" ht="15.2" customHeight="1">
      <c r="A22" s="231" t="str">
        <v> תעודות חוב מסחריות של חברות ישראליות</v>
      </c>
      <c r="B22" s="231"/>
      <c r="C22" s="231"/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29"/>
    </row>
    <row r="23" spans="1:16">
      <c r="A23" s="232">
        <v>2.57803344692947e-10</v>
      </c>
      <c r="B23" s="232">
        <v>0</v>
      </c>
      <c r="C23" s="232">
        <v>1e-05</v>
      </c>
      <c r="D23" s="232">
        <v>0</v>
      </c>
      <c r="E23" s="232">
        <v>0</v>
      </c>
      <c r="F23" s="232">
        <v>0</v>
      </c>
      <c r="G23" s="232">
        <v>0</v>
      </c>
      <c r="H23" s="233" t="s">
        <v>27</v>
      </c>
      <c r="I23" s="232">
        <v>0</v>
      </c>
      <c r="J23" s="234"/>
      <c r="K23" s="233"/>
      <c r="L23" s="233" t="s">
        <v>27</v>
      </c>
      <c r="M23" s="233" t="s">
        <v>27</v>
      </c>
      <c r="N23" s="233" t="s">
        <v>27</v>
      </c>
      <c r="O23" s="233" t="s">
        <v>27</v>
      </c>
      <c r="P23" s="229"/>
    </row>
    <row r="24" spans="1:16">
      <c r="A24" s="235">
        <v>2.57803344692947e-10</v>
      </c>
      <c r="B24" s="236"/>
      <c r="C24" s="235">
        <v>1e-05</v>
      </c>
      <c r="D24" s="236"/>
      <c r="E24" s="235">
        <v>0</v>
      </c>
      <c r="F24" s="235">
        <v>0</v>
      </c>
      <c r="G24" s="236"/>
      <c r="H24" s="236"/>
      <c r="I24" s="235">
        <v>0</v>
      </c>
      <c r="J24" s="236"/>
      <c r="K24" s="236"/>
      <c r="L24" s="236"/>
      <c r="M24" s="236"/>
      <c r="N24" s="236"/>
      <c r="O24" s="237" t="str">
        <v> סה''כ ל: תעודות חוב מסחריות של חברות ישראליות</v>
      </c>
      <c r="P24" s="229"/>
    </row>
    <row r="25" spans="1:16" ht="15.2" customHeight="1">
      <c r="A25" s="231" t="str">
        <v> תעודות חוב מסחריות של חברות זרות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29"/>
    </row>
    <row r="26" spans="1:16">
      <c r="A26" s="232">
        <v>2.57803344692947e-10</v>
      </c>
      <c r="B26" s="232">
        <v>0</v>
      </c>
      <c r="C26" s="232">
        <v>1e-05</v>
      </c>
      <c r="D26" s="232">
        <v>0</v>
      </c>
      <c r="E26" s="232">
        <v>0</v>
      </c>
      <c r="F26" s="232">
        <v>0</v>
      </c>
      <c r="G26" s="232">
        <v>0</v>
      </c>
      <c r="H26" s="233" t="s">
        <v>27</v>
      </c>
      <c r="I26" s="232">
        <v>0</v>
      </c>
      <c r="J26" s="234"/>
      <c r="K26" s="233"/>
      <c r="L26" s="233" t="s">
        <v>27</v>
      </c>
      <c r="M26" s="233" t="s">
        <v>27</v>
      </c>
      <c r="N26" s="233" t="s">
        <v>27</v>
      </c>
      <c r="O26" s="233" t="s">
        <v>27</v>
      </c>
      <c r="P26" s="229"/>
    </row>
    <row r="27" spans="1:16">
      <c r="A27" s="235">
        <v>2.57803344692947e-10</v>
      </c>
      <c r="B27" s="236"/>
      <c r="C27" s="235">
        <v>1e-05</v>
      </c>
      <c r="D27" s="236"/>
      <c r="E27" s="235">
        <v>0</v>
      </c>
      <c r="F27" s="235">
        <v>0</v>
      </c>
      <c r="G27" s="236"/>
      <c r="H27" s="236"/>
      <c r="I27" s="235">
        <v>0</v>
      </c>
      <c r="J27" s="236"/>
      <c r="K27" s="236"/>
      <c r="L27" s="236"/>
      <c r="M27" s="236"/>
      <c r="N27" s="236"/>
      <c r="O27" s="237" t="str">
        <v> סה''כ ל: תעודות חוב מסחריות של חברות זרות</v>
      </c>
      <c r="P27" s="229"/>
    </row>
    <row r="28" spans="1:16">
      <c r="A28" s="235">
        <v>5.15606689385895e-10</v>
      </c>
      <c r="B28" s="236"/>
      <c r="C28" s="235">
        <v>2e-05</v>
      </c>
      <c r="D28" s="236"/>
      <c r="E28" s="235">
        <v>0</v>
      </c>
      <c r="F28" s="235">
        <v>0</v>
      </c>
      <c r="G28" s="236"/>
      <c r="H28" s="236"/>
      <c r="I28" s="235">
        <v>0</v>
      </c>
      <c r="J28" s="236"/>
      <c r="K28" s="236"/>
      <c r="L28" s="236"/>
      <c r="M28" s="236"/>
      <c r="N28" s="236"/>
      <c r="O28" s="237" t="s">
        <v>38</v>
      </c>
      <c r="P28" s="229"/>
    </row>
    <row r="29" spans="1:16">
      <c r="A29" s="238">
        <v>1.54682006815768e-09</v>
      </c>
      <c r="B29" s="239"/>
      <c r="C29" s="238">
        <v>6e-05</v>
      </c>
      <c r="D29" s="239"/>
      <c r="E29" s="238">
        <v>0</v>
      </c>
      <c r="F29" s="238">
        <v>0</v>
      </c>
      <c r="G29" s="239"/>
      <c r="H29" s="239"/>
      <c r="I29" s="238">
        <v>0</v>
      </c>
      <c r="J29" s="239"/>
      <c r="K29" s="239"/>
      <c r="L29" s="239"/>
      <c r="M29" s="239"/>
      <c r="N29" s="239"/>
      <c r="O29" s="240" t="s">
        <v>63</v>
      </c>
      <c r="P29" s="229"/>
    </row>
    <row r="30" spans="1:16" ht="20.1" customHeight="1">
      <c r="A30" s="229"/>
      <c r="B30" s="229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</row>
    <row r="31" spans="1:16" ht="36" customHeight="1">
      <c r="A31" s="229" t="s">
        <v>8</v>
      </c>
      <c r="B31" s="229"/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1:P31"/>
    <mergeCell ref="A25:O25"/>
    <mergeCell ref="A22:O22"/>
    <mergeCell ref="A21:O21"/>
    <mergeCell ref="A17:O17"/>
    <mergeCell ref="A14:O14"/>
    <mergeCell ref="A11:O11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75"/>
  <sheetViews>
    <sheetView workbookViewId="0" showGridLines="0">
      <selection activeCell="F73" sqref="F73"/>
    </sheetView>
  </sheetViews>
  <sheetFormatPr defaultRowHeight="12.75"/>
  <cols>
    <col min="1" max="2" style="241" width="9.428005" customWidth="1"/>
    <col min="3" max="3" style="241" width="14.2966" customWidth="1"/>
    <col min="4" max="4" style="241" width="8.856611" bestFit="1" customWidth="1"/>
    <col min="5" max="5" style="241" width="14.2966" customWidth="1"/>
    <col min="6" max="6" style="241" width="9.428005" customWidth="1"/>
    <col min="7" max="8" style="241" width="7.424211" customWidth="1"/>
    <col min="9" max="10" style="241" width="9.428005" customWidth="1"/>
    <col min="11" max="12" style="241" width="7.424211" customWidth="1"/>
    <col min="13" max="13" style="241" width="8.711805" customWidth="1"/>
    <col min="14" max="14" style="241" width="10.1442" customWidth="1"/>
    <col min="15" max="15" style="241" width="14.2966" customWidth="1"/>
    <col min="16" max="16" style="241" width="6.852817" customWidth="1"/>
    <col min="17" max="256" style="241"/>
  </cols>
  <sheetData>
    <row r="1" spans="1:16" ht="0.95" customHeight="1">
      <c r="A1" s="242"/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</row>
    <row r="2" spans="1:16" ht="21.6" customHeight="1">
      <c r="A2" s="243" t="str">
        <v>ניירות ערך לא סחירים: אג''ח קונצרני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</row>
    <row r="3" spans="1:16" ht="36" customHeight="1">
      <c r="A3" s="244" t="s">
        <v>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</row>
    <row r="4" spans="1:16" ht="48.95" customHeight="1">
      <c r="A4" s="245" t="s">
        <v>2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</row>
    <row r="5" spans="1:16" ht="28.7" customHeight="1">
      <c r="A5" s="246"/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</row>
    <row r="6" spans="1:16">
      <c r="A6" s="247" t="s">
        <v>3</v>
      </c>
      <c r="B6" s="247" t="s">
        <v>39</v>
      </c>
      <c r="C6" s="247" t="s">
        <v>17</v>
      </c>
      <c r="D6" s="247" t="s">
        <v>41</v>
      </c>
      <c r="E6" s="247" t="s">
        <v>42</v>
      </c>
      <c r="F6" s="247" t="s">
        <v>18</v>
      </c>
      <c r="G6" s="247" t="s">
        <v>19</v>
      </c>
      <c r="H6" s="247" t="s">
        <v>10</v>
      </c>
      <c r="I6" s="247" t="s">
        <v>43</v>
      </c>
      <c r="J6" s="247" t="s">
        <v>115</v>
      </c>
      <c r="K6" s="247" t="s">
        <v>20</v>
      </c>
      <c r="L6" s="247" t="s">
        <v>21</v>
      </c>
      <c r="M6" s="247" t="s">
        <v>54</v>
      </c>
      <c r="N6" s="247" t="s">
        <v>22</v>
      </c>
      <c r="O6" s="247" t="s">
        <v>23</v>
      </c>
      <c r="P6" s="246"/>
    </row>
    <row r="7" spans="1:16" ht="15.2" customHeight="1">
      <c r="A7" s="248" t="s">
        <v>24</v>
      </c>
      <c r="B7" s="248"/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6"/>
    </row>
    <row r="8" spans="1:16" ht="15.2" customHeight="1">
      <c r="A8" s="248" t="s">
        <v>132</v>
      </c>
      <c r="B8" s="248"/>
      <c r="C8" s="248"/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6"/>
    </row>
    <row r="9" spans="1:16">
      <c r="A9" s="249">
        <v>0.0143205992910156</v>
      </c>
      <c r="B9" s="249">
        <v>0.0644444516666667</v>
      </c>
      <c r="C9" s="249">
        <v>555.485395586</v>
      </c>
      <c r="D9" s="249">
        <v>143.66</v>
      </c>
      <c r="E9" s="249">
        <v>386666.71</v>
      </c>
      <c r="F9" s="249">
        <v>1.39512006938457</v>
      </c>
      <c r="G9" s="249">
        <v>4.9</v>
      </c>
      <c r="H9" s="250" t="s">
        <v>25</v>
      </c>
      <c r="I9" s="249">
        <v>5.06748672011332</v>
      </c>
      <c r="J9" s="251">
        <v>39313</v>
      </c>
      <c r="K9" s="250" t="s">
        <v>33</v>
      </c>
      <c r="L9" s="250" t="s">
        <v>34</v>
      </c>
      <c r="M9" s="250" t="s">
        <v>71</v>
      </c>
      <c r="N9" s="250" t="str">
        <v>1106822</v>
      </c>
      <c r="O9" s="250" t="str">
        <v>סופר גז- סופרגז</v>
      </c>
      <c r="P9" s="246"/>
    </row>
    <row r="10" spans="1:16">
      <c r="A10" s="249">
        <v>0.0851111962169297</v>
      </c>
      <c r="B10" s="249">
        <v>0</v>
      </c>
      <c r="C10" s="249">
        <v>3301.4</v>
      </c>
      <c r="D10" s="249">
        <v>165.07</v>
      </c>
      <c r="E10" s="249">
        <v>2000000</v>
      </c>
      <c r="F10" s="249">
        <v>0.760712648987769</v>
      </c>
      <c r="G10" s="249">
        <v>6.5</v>
      </c>
      <c r="H10" s="250" t="s">
        <v>25</v>
      </c>
      <c r="I10" s="249">
        <v>3.95830491053447</v>
      </c>
      <c r="J10" s="251">
        <v>38717</v>
      </c>
      <c r="K10" s="250" t="s">
        <v>33</v>
      </c>
      <c r="L10" s="250" t="s">
        <v>66</v>
      </c>
      <c r="M10" s="250" t="s">
        <v>65</v>
      </c>
      <c r="N10" s="250" t="str">
        <v>6404354</v>
      </c>
      <c r="O10" s="250" t="str">
        <v>2  לאומי כ. התחייבות- לאומי</v>
      </c>
      <c r="P10" s="246"/>
    </row>
    <row r="11" spans="1:16">
      <c r="A11" s="249">
        <v>0.0564109220183645</v>
      </c>
      <c r="B11" s="249">
        <v>0</v>
      </c>
      <c r="C11" s="249">
        <v>2188.1377096</v>
      </c>
      <c r="D11" s="249">
        <v>164.11</v>
      </c>
      <c r="E11" s="249">
        <v>1333336</v>
      </c>
      <c r="F11" s="249">
        <v>0.784578327059745</v>
      </c>
      <c r="G11" s="249">
        <v>6.35</v>
      </c>
      <c r="H11" s="250" t="s">
        <v>25</v>
      </c>
      <c r="I11" s="249">
        <v>4.03834909054859</v>
      </c>
      <c r="J11" s="251">
        <v>41669</v>
      </c>
      <c r="K11" s="250" t="s">
        <v>33</v>
      </c>
      <c r="L11" s="250" t="s">
        <v>66</v>
      </c>
      <c r="M11" s="250" t="s">
        <v>65</v>
      </c>
      <c r="N11" s="250" t="str">
        <v>6401533</v>
      </c>
      <c r="O11" s="250" t="str">
        <v>220 לאומי כ. התחיבות- לאומי</v>
      </c>
      <c r="P11" s="246"/>
    </row>
    <row r="12" spans="1:16">
      <c r="A12" s="249">
        <v>0.122281282454759</v>
      </c>
      <c r="B12" s="249">
        <v>0</v>
      </c>
      <c r="C12" s="249">
        <v>4743.2</v>
      </c>
      <c r="D12" s="249">
        <v>118.58</v>
      </c>
      <c r="E12" s="249">
        <v>4000000</v>
      </c>
      <c r="F12" s="249">
        <v>-0.578125664830209</v>
      </c>
      <c r="G12" s="249">
        <v>5.6</v>
      </c>
      <c r="H12" s="250" t="s">
        <v>25</v>
      </c>
      <c r="I12" s="249">
        <v>0.75342450138586</v>
      </c>
      <c r="J12" s="251">
        <v>39813</v>
      </c>
      <c r="K12" s="250" t="s">
        <v>33</v>
      </c>
      <c r="L12" s="250" t="s">
        <v>66</v>
      </c>
      <c r="M12" s="250" t="s">
        <v>65</v>
      </c>
      <c r="N12" s="250" t="str">
        <v>6621114</v>
      </c>
      <c r="O12" s="250" t="str">
        <v>בנהפ כ.התחייבות 2014 5.6%- בנק הפועלים</v>
      </c>
      <c r="P12" s="246"/>
    </row>
    <row r="13" spans="1:16">
      <c r="A13" s="249">
        <v>0.0404866643308238</v>
      </c>
      <c r="B13" s="249">
        <v>0.542956575</v>
      </c>
      <c r="C13" s="249">
        <v>1570.44759753</v>
      </c>
      <c r="D13" s="249">
        <v>144.62</v>
      </c>
      <c r="E13" s="249">
        <v>1085913.15</v>
      </c>
      <c r="F13" s="249">
        <v>0.169840421557425</v>
      </c>
      <c r="G13" s="249">
        <v>5.55</v>
      </c>
      <c r="H13" s="250" t="s">
        <v>25</v>
      </c>
      <c r="I13" s="249">
        <v>2.90360645868569</v>
      </c>
      <c r="J13" s="251">
        <v>38717</v>
      </c>
      <c r="K13" s="250" t="s">
        <v>33</v>
      </c>
      <c r="L13" s="250" t="s">
        <v>66</v>
      </c>
      <c r="M13" s="250" t="s">
        <v>67</v>
      </c>
      <c r="N13" s="250" t="str">
        <v>1089655</v>
      </c>
      <c r="O13" s="250" t="str">
        <v>הראל בטוח כ.התחייבות 1- הראל חברה לביטוח</v>
      </c>
      <c r="P13" s="246"/>
    </row>
    <row r="14" spans="1:16">
      <c r="A14" s="249">
        <v>0.434968381199388</v>
      </c>
      <c r="B14" s="249">
        <v>0</v>
      </c>
      <c r="C14" s="249">
        <v>16872.1</v>
      </c>
      <c r="D14" s="249">
        <v>241.03</v>
      </c>
      <c r="E14" s="249">
        <v>7000000</v>
      </c>
      <c r="F14" s="249">
        <v>0.264516353249549</v>
      </c>
      <c r="G14" s="249">
        <v>5.4</v>
      </c>
      <c r="H14" s="250" t="s">
        <v>25</v>
      </c>
      <c r="I14" s="249">
        <v>3.70959092233245</v>
      </c>
      <c r="J14" s="251">
        <v>38335</v>
      </c>
      <c r="K14" s="250" t="s">
        <v>33</v>
      </c>
      <c r="L14" s="250" t="s">
        <v>66</v>
      </c>
      <c r="M14" s="250" t="s">
        <v>65</v>
      </c>
      <c r="N14" s="250" t="str">
        <v>6620330</v>
      </c>
      <c r="O14" s="250" t="str">
        <v>פועלים שטר הון 5.4%- בנק הפועלים</v>
      </c>
      <c r="P14" s="246"/>
    </row>
    <row r="15" spans="1:16">
      <c r="A15" s="249">
        <v>0.070255794085688</v>
      </c>
      <c r="B15" s="249">
        <v>0</v>
      </c>
      <c r="C15" s="249">
        <v>2725.17</v>
      </c>
      <c r="D15" s="249">
        <v>143.43</v>
      </c>
      <c r="E15" s="249">
        <v>1900000</v>
      </c>
      <c r="F15" s="249">
        <v>0.101390509724616</v>
      </c>
      <c r="G15" s="249">
        <v>5.3</v>
      </c>
      <c r="H15" s="250" t="s">
        <v>25</v>
      </c>
      <c r="I15" s="249">
        <v>2.68343070436528</v>
      </c>
      <c r="J15" s="251">
        <v>38717</v>
      </c>
      <c r="K15" s="250" t="s">
        <v>33</v>
      </c>
      <c r="L15" s="250" t="s">
        <v>66</v>
      </c>
      <c r="M15" s="250" t="s">
        <v>65</v>
      </c>
      <c r="N15" s="250" t="str">
        <v>6683262</v>
      </c>
      <c r="O15" s="250" t="str">
        <v>%3.5 טפחות שטר הון- בנק מזרחי טפחות</v>
      </c>
      <c r="P15" s="246"/>
    </row>
    <row r="16" spans="1:16">
      <c r="A16" s="249">
        <v>0.0271786598109093</v>
      </c>
      <c r="B16" s="249">
        <v>0</v>
      </c>
      <c r="C16" s="249">
        <v>1054.24</v>
      </c>
      <c r="D16" s="249">
        <v>131.78</v>
      </c>
      <c r="E16" s="249">
        <v>800000</v>
      </c>
      <c r="F16" s="249">
        <v>-1.14841046667099</v>
      </c>
      <c r="G16" s="249">
        <v>5.3</v>
      </c>
      <c r="H16" s="250" t="s">
        <v>25</v>
      </c>
      <c r="I16" s="249">
        <v>0.734246571217335</v>
      </c>
      <c r="J16" s="251">
        <v>38717</v>
      </c>
      <c r="K16" s="250" t="s">
        <v>33</v>
      </c>
      <c r="L16" s="250" t="s">
        <v>66</v>
      </c>
      <c r="M16" s="250" t="s">
        <v>65</v>
      </c>
      <c r="N16" s="250" t="str">
        <v>6851836</v>
      </c>
      <c r="O16" s="250" t="str">
        <v>4102/9002 מזרחי שה- בנק מזרחי טפחות</v>
      </c>
      <c r="P16" s="246"/>
    </row>
    <row r="17" spans="1:16">
      <c r="A17" s="249">
        <v>0.0332071332232092</v>
      </c>
      <c r="B17" s="249">
        <v>0</v>
      </c>
      <c r="C17" s="249">
        <v>1288.08</v>
      </c>
      <c r="D17" s="249">
        <v>143.12</v>
      </c>
      <c r="E17" s="249">
        <v>900000</v>
      </c>
      <c r="F17" s="249">
        <v>0.110045096278189</v>
      </c>
      <c r="G17" s="249">
        <v>5.15</v>
      </c>
      <c r="H17" s="250" t="s">
        <v>25</v>
      </c>
      <c r="I17" s="249">
        <v>2.7320710850947</v>
      </c>
      <c r="J17" s="251">
        <v>38717</v>
      </c>
      <c r="K17" s="250" t="s">
        <v>33</v>
      </c>
      <c r="L17" s="250" t="s">
        <v>66</v>
      </c>
      <c r="M17" s="250" t="s">
        <v>65</v>
      </c>
      <c r="N17" s="250" t="str">
        <v>6683270</v>
      </c>
      <c r="O17" s="250" t="str">
        <v>9102/0 טפחות שטר הון- בנק מזרחי טפחות</v>
      </c>
      <c r="P17" s="246"/>
    </row>
    <row r="18" spans="1:16">
      <c r="A18" s="249">
        <v>0.316801640125929</v>
      </c>
      <c r="B18" s="249">
        <v>0</v>
      </c>
      <c r="C18" s="249">
        <v>12288.5</v>
      </c>
      <c r="D18" s="249">
        <v>245.77</v>
      </c>
      <c r="E18" s="249">
        <v>5000000</v>
      </c>
      <c r="F18" s="249">
        <v>0.988354501366614</v>
      </c>
      <c r="G18" s="249">
        <v>5.25</v>
      </c>
      <c r="H18" s="250" t="s">
        <v>25</v>
      </c>
      <c r="I18" s="249">
        <v>5.21986528729949</v>
      </c>
      <c r="J18" s="251">
        <v>38312</v>
      </c>
      <c r="K18" s="250" t="s">
        <v>33</v>
      </c>
      <c r="L18" s="250" t="s">
        <v>66</v>
      </c>
      <c r="M18" s="250" t="s">
        <v>65</v>
      </c>
      <c r="N18" s="250" t="str">
        <v>6620314</v>
      </c>
      <c r="O18" s="250" t="str">
        <v>פועלים שטר הון נדחה- בנק הפועלים</v>
      </c>
      <c r="P18" s="246"/>
    </row>
    <row r="19" spans="1:16">
      <c r="A19" s="249">
        <v>0.0312715457112545</v>
      </c>
      <c r="B19" s="249">
        <v>0</v>
      </c>
      <c r="C19" s="249">
        <v>1213</v>
      </c>
      <c r="D19" s="249">
        <v>121.3</v>
      </c>
      <c r="E19" s="249">
        <v>1000000</v>
      </c>
      <c r="F19" s="249">
        <v>1.62171288096905</v>
      </c>
      <c r="G19" s="249">
        <v>3.95</v>
      </c>
      <c r="H19" s="250" t="s">
        <v>25</v>
      </c>
      <c r="I19" s="249">
        <v>6.71202806071496</v>
      </c>
      <c r="J19" s="251">
        <v>40625</v>
      </c>
      <c r="K19" s="250" t="s">
        <v>68</v>
      </c>
      <c r="L19" s="250" t="s">
        <v>133</v>
      </c>
      <c r="M19" s="250" t="s">
        <v>65</v>
      </c>
      <c r="N19" s="250" t="str">
        <v>6014211</v>
      </c>
      <c r="O19" s="250" t="str">
        <v>אוצר החייל כ.התח 03/26 3.95%- אוצר החייל</v>
      </c>
      <c r="P19" s="246"/>
    </row>
    <row r="20" spans="1:16">
      <c r="A20" s="249">
        <v>0.169784126747881</v>
      </c>
      <c r="B20" s="249">
        <v>0</v>
      </c>
      <c r="C20" s="249">
        <v>6585.8</v>
      </c>
      <c r="D20" s="249">
        <v>126.65</v>
      </c>
      <c r="E20" s="249">
        <v>5200000</v>
      </c>
      <c r="F20" s="249">
        <v>2.63351272714138</v>
      </c>
      <c r="G20" s="249">
        <v>4.1</v>
      </c>
      <c r="H20" s="250" t="s">
        <v>25</v>
      </c>
      <c r="I20" s="249">
        <v>13.105592187353</v>
      </c>
      <c r="J20" s="251">
        <v>41080</v>
      </c>
      <c r="K20" s="250" t="s">
        <v>69</v>
      </c>
      <c r="L20" s="250" t="s">
        <v>35</v>
      </c>
      <c r="M20" s="250" t="s">
        <v>90</v>
      </c>
      <c r="N20" s="250" t="str">
        <v>1124346</v>
      </c>
      <c r="O20" s="250" t="str">
        <v>מקורות 8 4.1% 2048- מקורות</v>
      </c>
      <c r="P20" s="246"/>
    </row>
    <row r="21" spans="1:16">
      <c r="A21" s="249">
        <v>0.2827793327268</v>
      </c>
      <c r="B21" s="249">
        <v>1.12023344903319</v>
      </c>
      <c r="C21" s="249">
        <v>10968.8</v>
      </c>
      <c r="D21" s="249">
        <v>137.11</v>
      </c>
      <c r="E21" s="249">
        <v>8000000</v>
      </c>
      <c r="F21" s="249">
        <v>0.0701815460920323</v>
      </c>
      <c r="G21" s="249">
        <v>4.9</v>
      </c>
      <c r="H21" s="250" t="s">
        <v>25</v>
      </c>
      <c r="I21" s="249">
        <v>2.65994562962521</v>
      </c>
      <c r="J21" s="251">
        <v>38714</v>
      </c>
      <c r="K21" s="250" t="s">
        <v>69</v>
      </c>
      <c r="L21" s="250" t="s">
        <v>35</v>
      </c>
      <c r="M21" s="250" t="s">
        <v>90</v>
      </c>
      <c r="N21" s="250" t="str">
        <v>1095538</v>
      </c>
      <c r="O21" s="250" t="str">
        <v>מקורות אגח  5- מקורות</v>
      </c>
      <c r="P21" s="246"/>
    </row>
    <row r="22" spans="1:16">
      <c r="A22" s="249">
        <v>0.0239495697972923</v>
      </c>
      <c r="B22" s="249">
        <v>0.038115287763023</v>
      </c>
      <c r="C22" s="249">
        <v>928.986</v>
      </c>
      <c r="D22" s="249">
        <v>160.17</v>
      </c>
      <c r="E22" s="249">
        <v>580000</v>
      </c>
      <c r="F22" s="249">
        <v>2.27211817348003</v>
      </c>
      <c r="G22" s="249">
        <v>4.9</v>
      </c>
      <c r="H22" s="250" t="s">
        <v>25</v>
      </c>
      <c r="I22" s="249">
        <v>11.3116898903434</v>
      </c>
      <c r="J22" s="251">
        <v>40975</v>
      </c>
      <c r="K22" s="250" t="s">
        <v>69</v>
      </c>
      <c r="L22" s="250" t="s">
        <v>35</v>
      </c>
      <c r="M22" s="250" t="s">
        <v>90</v>
      </c>
      <c r="N22" s="250" t="str">
        <v>1100908</v>
      </c>
      <c r="O22" s="250" t="str">
        <v>מקורות סדרה ו- מקורות</v>
      </c>
      <c r="P22" s="246"/>
    </row>
    <row r="23" spans="1:16">
      <c r="A23" s="249">
        <v>0.0132972377259527</v>
      </c>
      <c r="B23" s="249">
        <v>0.102952136987289</v>
      </c>
      <c r="C23" s="249">
        <v>515.7899616</v>
      </c>
      <c r="D23" s="249">
        <v>138.54</v>
      </c>
      <c r="E23" s="249">
        <v>372304</v>
      </c>
      <c r="F23" s="249">
        <v>0.554576132893561</v>
      </c>
      <c r="G23" s="249">
        <v>4.95</v>
      </c>
      <c r="H23" s="250" t="s">
        <v>25</v>
      </c>
      <c r="I23" s="249">
        <v>3.31421232740085</v>
      </c>
      <c r="J23" s="251">
        <v>39154</v>
      </c>
      <c r="K23" s="250" t="s">
        <v>33</v>
      </c>
      <c r="L23" s="250" t="s">
        <v>35</v>
      </c>
      <c r="M23" s="250" t="s">
        <v>75</v>
      </c>
      <c r="N23" s="250" t="str">
        <v>1103092</v>
      </c>
      <c r="O23" s="250" t="str">
        <v>משאב סדרה ג- משאב יזום ופיתוח</v>
      </c>
      <c r="P23" s="246"/>
    </row>
    <row r="24" spans="1:16">
      <c r="A24" s="249">
        <v>0.0601741057450767</v>
      </c>
      <c r="B24" s="249">
        <v>0.214773973494276</v>
      </c>
      <c r="C24" s="249">
        <v>2334.1088075</v>
      </c>
      <c r="D24" s="249">
        <v>155</v>
      </c>
      <c r="E24" s="249">
        <v>1505876.65</v>
      </c>
      <c r="F24" s="249">
        <v>1.707471965909</v>
      </c>
      <c r="G24" s="249">
        <v>0.4</v>
      </c>
      <c r="H24" s="250" t="s">
        <v>25</v>
      </c>
      <c r="I24" s="249">
        <v>6.73588222959983</v>
      </c>
      <c r="J24" s="251">
        <v>39084</v>
      </c>
      <c r="K24" s="250" t="s">
        <v>69</v>
      </c>
      <c r="L24" s="250" t="s">
        <v>35</v>
      </c>
      <c r="M24" s="250" t="s">
        <v>90</v>
      </c>
      <c r="N24" s="250" t="str">
        <v>1103084</v>
      </c>
      <c r="O24" s="250" t="str">
        <v>נתיבי גז א- נתיבי גז</v>
      </c>
      <c r="P24" s="246"/>
    </row>
    <row r="25" spans="1:16">
      <c r="A25" s="249">
        <v>0.0405229579493671</v>
      </c>
      <c r="B25" s="249">
        <v>0</v>
      </c>
      <c r="C25" s="249">
        <v>1571.8554</v>
      </c>
      <c r="D25" s="249">
        <v>130.77</v>
      </c>
      <c r="E25" s="249">
        <v>1202000</v>
      </c>
      <c r="F25" s="249">
        <v>2.4111160787344</v>
      </c>
      <c r="G25" s="249">
        <v>4.8</v>
      </c>
      <c r="H25" s="250" t="s">
        <v>25</v>
      </c>
      <c r="I25" s="249">
        <v>10.0653657129768</v>
      </c>
      <c r="J25" s="251">
        <v>40918</v>
      </c>
      <c r="K25" s="250" t="s">
        <v>69</v>
      </c>
      <c r="L25" s="250" t="s">
        <v>35</v>
      </c>
      <c r="M25" s="250" t="s">
        <v>90</v>
      </c>
      <c r="N25" s="250" t="str">
        <v>1125509</v>
      </c>
      <c r="O25" s="250" t="str">
        <v>נתיבי גז ג- נתיבי גז</v>
      </c>
      <c r="P25" s="246"/>
    </row>
    <row r="26" spans="1:16">
      <c r="A26" s="249">
        <v>0.0153295127942658</v>
      </c>
      <c r="B26" s="249">
        <v>0.156562072472144</v>
      </c>
      <c r="C26" s="249">
        <v>594.6204</v>
      </c>
      <c r="D26" s="249">
        <v>138.93</v>
      </c>
      <c r="E26" s="249">
        <v>428000</v>
      </c>
      <c r="F26" s="249">
        <v>1.17429698216915</v>
      </c>
      <c r="G26" s="249">
        <v>5</v>
      </c>
      <c r="H26" s="250" t="s">
        <v>25</v>
      </c>
      <c r="I26" s="249">
        <v>3.32081536061055</v>
      </c>
      <c r="J26" s="251">
        <v>40983</v>
      </c>
      <c r="K26" s="250" t="s">
        <v>68</v>
      </c>
      <c r="L26" s="250" t="s">
        <v>51</v>
      </c>
      <c r="M26" s="250" t="s">
        <v>75</v>
      </c>
      <c r="N26" s="250" t="str">
        <v>7390065</v>
      </c>
      <c r="O26" s="250" t="str">
        <v>אלקטרה ג- אלקטרה</v>
      </c>
      <c r="P26" s="246"/>
    </row>
    <row r="27" spans="1:16">
      <c r="A27" s="249">
        <v>0.0409848023292507</v>
      </c>
      <c r="B27" s="249">
        <v>0</v>
      </c>
      <c r="C27" s="249">
        <v>1589.77</v>
      </c>
      <c r="D27" s="249">
        <v>122.29</v>
      </c>
      <c r="E27" s="249">
        <v>1300000</v>
      </c>
      <c r="F27" s="249">
        <v>1.61463185560703</v>
      </c>
      <c r="G27" s="249">
        <v>3.8</v>
      </c>
      <c r="H27" s="250" t="s">
        <v>25</v>
      </c>
      <c r="I27" s="249">
        <v>7.40811793088472</v>
      </c>
      <c r="J27" s="251">
        <v>40951</v>
      </c>
      <c r="K27" s="250" t="s">
        <v>33</v>
      </c>
      <c r="L27" s="250" t="s">
        <v>49</v>
      </c>
      <c r="M27" s="250" t="s">
        <v>65</v>
      </c>
      <c r="N27" s="250" t="str">
        <v>6390041</v>
      </c>
      <c r="O27" s="250" t="str">
        <v>דיסקונט כ"ה 09/22 3.8%- דיסקונט</v>
      </c>
      <c r="P27" s="246"/>
    </row>
    <row r="28" spans="1:16">
      <c r="A28" s="249">
        <v>0.0236102748153419</v>
      </c>
      <c r="B28" s="249">
        <v>0.115384615384615</v>
      </c>
      <c r="C28" s="249">
        <v>915.825</v>
      </c>
      <c r="D28" s="249">
        <v>122.11</v>
      </c>
      <c r="E28" s="249">
        <v>750000</v>
      </c>
      <c r="F28" s="249">
        <v>-2.17135637128353</v>
      </c>
      <c r="G28" s="249">
        <v>5.35</v>
      </c>
      <c r="H28" s="250" t="s">
        <v>25</v>
      </c>
      <c r="I28" s="249">
        <v>0.295890438868968</v>
      </c>
      <c r="J28" s="251">
        <v>38915</v>
      </c>
      <c r="K28" s="250" t="s">
        <v>33</v>
      </c>
      <c r="L28" s="250" t="s">
        <v>49</v>
      </c>
      <c r="M28" s="250" t="s">
        <v>75</v>
      </c>
      <c r="N28" s="250" t="str">
        <v>5760111</v>
      </c>
      <c r="O28" s="250" t="str">
        <v>החברה לישראל 4- החברה לישראל</v>
      </c>
      <c r="P28" s="246"/>
    </row>
    <row r="29" spans="1:16">
      <c r="A29" s="249">
        <v>0.0496026525356466</v>
      </c>
      <c r="B29" s="249">
        <v>0</v>
      </c>
      <c r="C29" s="249">
        <v>1924.05</v>
      </c>
      <c r="D29" s="249">
        <v>128.27</v>
      </c>
      <c r="E29" s="249">
        <v>1500000</v>
      </c>
      <c r="F29" s="249">
        <v>1.40665951812267</v>
      </c>
      <c r="G29" s="249">
        <v>4.65</v>
      </c>
      <c r="H29" s="250" t="s">
        <v>25</v>
      </c>
      <c r="I29" s="249">
        <v>6.54020525476879</v>
      </c>
      <c r="J29" s="251">
        <v>40822</v>
      </c>
      <c r="K29" s="250" t="s">
        <v>68</v>
      </c>
      <c r="L29" s="250" t="s">
        <v>51</v>
      </c>
      <c r="M29" s="250" t="s">
        <v>67</v>
      </c>
      <c r="N29" s="250" t="str">
        <v>1124759</v>
      </c>
      <c r="O29" s="250" t="str">
        <v>מ.מבטחים ה.מ.מורכב ב  4.65% 2021/24- מנורה מבטחים בטוח</v>
      </c>
      <c r="P29" s="246"/>
    </row>
    <row r="30" spans="1:16">
      <c r="A30" s="249">
        <v>0.034653925593626</v>
      </c>
      <c r="B30" s="249">
        <v>0</v>
      </c>
      <c r="C30" s="249">
        <v>1344.2</v>
      </c>
      <c r="D30" s="249">
        <v>122.2</v>
      </c>
      <c r="E30" s="249">
        <v>1100000</v>
      </c>
      <c r="F30" s="249">
        <v>1.62486000335216</v>
      </c>
      <c r="G30" s="249">
        <v>3.8</v>
      </c>
      <c r="H30" s="250" t="s">
        <v>25</v>
      </c>
      <c r="I30" s="249">
        <v>7.4075358869802</v>
      </c>
      <c r="J30" s="251">
        <v>40933</v>
      </c>
      <c r="K30" s="250" t="s">
        <v>33</v>
      </c>
      <c r="L30" s="250" t="s">
        <v>49</v>
      </c>
      <c r="M30" s="250" t="s">
        <v>65</v>
      </c>
      <c r="N30" s="250" t="str">
        <v>7299522</v>
      </c>
      <c r="O30" s="250" t="str">
        <v>מרכנתיל דסקונט כ.ה. 09/22 3.8%- מרכנתיל דיסקונט</v>
      </c>
      <c r="P30" s="246"/>
    </row>
    <row r="31" spans="1:16">
      <c r="A31" s="249">
        <v>0.0860704894499309</v>
      </c>
      <c r="B31" s="249">
        <v>0</v>
      </c>
      <c r="C31" s="249">
        <v>3338.610271036</v>
      </c>
      <c r="D31" s="249">
        <v>143.56</v>
      </c>
      <c r="E31" s="249">
        <v>2325585.31</v>
      </c>
      <c r="F31" s="249">
        <v>0.373878856062888</v>
      </c>
      <c r="G31" s="249">
        <v>6.3</v>
      </c>
      <c r="H31" s="250" t="s">
        <v>25</v>
      </c>
      <c r="I31" s="249">
        <v>2.50748041044065</v>
      </c>
      <c r="J31" s="251">
        <v>38994</v>
      </c>
      <c r="K31" s="250" t="s">
        <v>33</v>
      </c>
      <c r="L31" s="250" t="s">
        <v>49</v>
      </c>
      <c r="M31" s="250" t="s">
        <v>75</v>
      </c>
      <c r="N31" s="250" t="str">
        <v>1099159</v>
      </c>
      <c r="O31" s="250" t="str">
        <v>פז אשדוד מדד 43- פז בית זיקוק אשדוד</v>
      </c>
      <c r="P31" s="246"/>
    </row>
    <row r="32" spans="1:16">
      <c r="A32" s="249">
        <v>0.0652190901404219</v>
      </c>
      <c r="B32" s="249">
        <v>0</v>
      </c>
      <c r="C32" s="249">
        <v>2529.8</v>
      </c>
      <c r="D32" s="249">
        <v>126.49</v>
      </c>
      <c r="E32" s="249">
        <v>2000000</v>
      </c>
      <c r="F32" s="249">
        <v>1.90495389544964</v>
      </c>
      <c r="G32" s="249">
        <v>4.1</v>
      </c>
      <c r="H32" s="250" t="s">
        <v>25</v>
      </c>
      <c r="I32" s="249">
        <v>8.77857970568871</v>
      </c>
      <c r="J32" s="251">
        <v>40596</v>
      </c>
      <c r="K32" s="250" t="s">
        <v>33</v>
      </c>
      <c r="L32" s="250" t="s">
        <v>49</v>
      </c>
      <c r="M32" s="250" t="s">
        <v>65</v>
      </c>
      <c r="N32" s="250" t="str">
        <v>7290497</v>
      </c>
      <c r="O32" s="250" t="str">
        <v>מר.דסקונט כ.ה.נדחה 4.1% 07/2- מרכנתיל דיסקונט</v>
      </c>
      <c r="P32" s="246"/>
    </row>
    <row r="33" spans="1:16">
      <c r="A33" s="249">
        <v>0.00681683638995225</v>
      </c>
      <c r="B33" s="249">
        <v>0.0718692679654733</v>
      </c>
      <c r="C33" s="249">
        <v>264.42001356</v>
      </c>
      <c r="D33" s="249">
        <v>135.6</v>
      </c>
      <c r="E33" s="249">
        <v>195000.01</v>
      </c>
      <c r="F33" s="249">
        <v>0.327458800911902</v>
      </c>
      <c r="G33" s="249">
        <v>6.75</v>
      </c>
      <c r="H33" s="250" t="s">
        <v>25</v>
      </c>
      <c r="I33" s="249">
        <v>2.01451627178568</v>
      </c>
      <c r="J33" s="251">
        <v>39470</v>
      </c>
      <c r="K33" s="250" t="s">
        <v>68</v>
      </c>
      <c r="L33" s="250" t="s">
        <v>83</v>
      </c>
      <c r="M33" s="250" t="s">
        <v>70</v>
      </c>
      <c r="N33" s="250" t="str">
        <v>1109198</v>
      </c>
      <c r="O33" s="250" t="str">
        <v>יצחקי מחסנים א 10/16 6.5%- יצחקי</v>
      </c>
      <c r="P33" s="246"/>
    </row>
    <row r="34" spans="1:16">
      <c r="A34" s="249">
        <v>0.0811410247086583</v>
      </c>
      <c r="B34" s="249">
        <v>0.153609831029186</v>
      </c>
      <c r="C34" s="249">
        <v>3147.4</v>
      </c>
      <c r="D34" s="249">
        <v>157.37</v>
      </c>
      <c r="E34" s="249">
        <v>2000000</v>
      </c>
      <c r="F34" s="249">
        <v>1.62459774315357</v>
      </c>
      <c r="G34" s="249">
        <v>5.75</v>
      </c>
      <c r="H34" s="250" t="s">
        <v>25</v>
      </c>
      <c r="I34" s="249">
        <v>7.06831526079285</v>
      </c>
      <c r="J34" s="251">
        <v>39408</v>
      </c>
      <c r="K34" s="250" t="s">
        <v>33</v>
      </c>
      <c r="L34" s="250" t="s">
        <v>72</v>
      </c>
      <c r="M34" s="250" t="s">
        <v>65</v>
      </c>
      <c r="N34" s="250" t="str">
        <v>6620280</v>
      </c>
      <c r="O34" s="250" t="str">
        <v>פועלים הון ראשוני ג- בנק הפועלים</v>
      </c>
      <c r="P34" s="246"/>
    </row>
    <row r="35" spans="1:16">
      <c r="A35" s="249">
        <v>0.00335711092403868</v>
      </c>
      <c r="B35" s="249">
        <v>0.0448925555555556</v>
      </c>
      <c r="C35" s="249">
        <v>130.2198359</v>
      </c>
      <c r="D35" s="249">
        <v>128.92</v>
      </c>
      <c r="E35" s="249">
        <v>101008.25</v>
      </c>
      <c r="F35" s="249">
        <v>0.116863861441611</v>
      </c>
      <c r="G35" s="249">
        <v>5</v>
      </c>
      <c r="H35" s="250" t="s">
        <v>25</v>
      </c>
      <c r="I35" s="249">
        <v>1.31979527444715</v>
      </c>
      <c r="J35" s="251">
        <v>39140</v>
      </c>
      <c r="K35" s="250" t="s">
        <v>69</v>
      </c>
      <c r="L35" s="250" t="s">
        <v>73</v>
      </c>
      <c r="M35" s="250" t="s">
        <v>75</v>
      </c>
      <c r="N35" s="250" t="str">
        <v>6940134</v>
      </c>
      <c r="O35" s="250" t="str">
        <v>אלקו החזקות 9- אלקו החזקות</v>
      </c>
      <c r="P35" s="246"/>
    </row>
    <row r="36" spans="1:16">
      <c r="A36" s="249">
        <v>0.124014535918441</v>
      </c>
      <c r="B36" s="249">
        <v>0</v>
      </c>
      <c r="C36" s="249">
        <v>4810.431612753</v>
      </c>
      <c r="D36" s="249">
        <v>127.53</v>
      </c>
      <c r="E36" s="249">
        <v>3772000.01</v>
      </c>
      <c r="F36" s="249">
        <v>1.33952090728283</v>
      </c>
      <c r="G36" s="249">
        <v>6.4</v>
      </c>
      <c r="H36" s="250" t="s">
        <v>25</v>
      </c>
      <c r="I36" s="249">
        <v>3.99719134697746</v>
      </c>
      <c r="J36" s="251">
        <v>41039</v>
      </c>
      <c r="K36" s="250" t="s">
        <v>33</v>
      </c>
      <c r="L36" s="250" t="s">
        <v>73</v>
      </c>
      <c r="M36" s="250" t="s">
        <v>71</v>
      </c>
      <c r="N36" s="250" t="str">
        <v>33811</v>
      </c>
      <c r="O36" s="250" t="str">
        <v>די בי אס 04/22 6.4%- די בי אס - יס</v>
      </c>
      <c r="P36" s="246"/>
    </row>
    <row r="37" spans="1:16">
      <c r="A37" s="249">
        <v>0.0345792476987688</v>
      </c>
      <c r="B37" s="249">
        <v>0</v>
      </c>
      <c r="C37" s="249">
        <v>1341.3033</v>
      </c>
      <c r="D37" s="249">
        <v>115.53</v>
      </c>
      <c r="E37" s="249">
        <v>1161000</v>
      </c>
      <c r="F37" s="249">
        <v>3.47064728105068</v>
      </c>
      <c r="G37" s="249">
        <v>5.85</v>
      </c>
      <c r="H37" s="250" t="s">
        <v>25</v>
      </c>
      <c r="I37" s="249">
        <v>2.86315241741015</v>
      </c>
      <c r="J37" s="251">
        <v>40615</v>
      </c>
      <c r="K37" s="250" t="s">
        <v>33</v>
      </c>
      <c r="L37" s="250" t="s">
        <v>73</v>
      </c>
      <c r="M37" s="250" t="s">
        <v>71</v>
      </c>
      <c r="N37" s="250" t="str">
        <v>1121490</v>
      </c>
      <c r="O37" s="250" t="str">
        <v>די בי אס ב 11/19 5.85%- די בי אס - יס</v>
      </c>
      <c r="P37" s="246"/>
    </row>
    <row r="38" spans="1:16">
      <c r="A38" s="249">
        <v>0.0562995702705532</v>
      </c>
      <c r="B38" s="249">
        <v>0</v>
      </c>
      <c r="C38" s="249">
        <v>2183.81845812</v>
      </c>
      <c r="D38" s="249">
        <v>148.65</v>
      </c>
      <c r="E38" s="249">
        <v>1469100.88</v>
      </c>
      <c r="F38" s="249">
        <v>2.26451262772083</v>
      </c>
      <c r="G38" s="249">
        <v>7.15</v>
      </c>
      <c r="H38" s="250" t="s">
        <v>25</v>
      </c>
      <c r="I38" s="249">
        <v>7.36541859909531</v>
      </c>
      <c r="J38" s="251">
        <v>40618</v>
      </c>
      <c r="K38" s="250" t="s">
        <v>68</v>
      </c>
      <c r="L38" s="250" t="s">
        <v>134</v>
      </c>
      <c r="M38" s="250" t="s">
        <v>90</v>
      </c>
      <c r="N38" s="250" t="str">
        <v>6270</v>
      </c>
      <c r="O38" s="250" t="str">
        <v>דרך ארץ מזנין 2- דרך ארץ</v>
      </c>
      <c r="P38" s="246"/>
    </row>
    <row r="39" spans="1:16">
      <c r="A39" s="249">
        <v>0.0897606537581325</v>
      </c>
      <c r="B39" s="249">
        <v>0</v>
      </c>
      <c r="C39" s="249">
        <v>3481.749</v>
      </c>
      <c r="D39" s="249">
        <v>136.7</v>
      </c>
      <c r="E39" s="249">
        <v>2547000</v>
      </c>
      <c r="F39" s="249">
        <v>1.85381315672398</v>
      </c>
      <c r="G39" s="249">
        <v>6</v>
      </c>
      <c r="H39" s="250" t="s">
        <v>25</v>
      </c>
      <c r="I39" s="249">
        <v>6.32583857035237</v>
      </c>
      <c r="J39" s="251">
        <v>40939</v>
      </c>
      <c r="K39" s="250" t="s">
        <v>69</v>
      </c>
      <c r="L39" s="250" t="s">
        <v>73</v>
      </c>
      <c r="M39" s="250" t="s">
        <v>71</v>
      </c>
      <c r="N39" s="250" t="str">
        <v>6000129</v>
      </c>
      <c r="O39" s="250" t="str">
        <v>חשמל 2022- חשמל</v>
      </c>
      <c r="P39" s="246"/>
    </row>
    <row r="40" spans="1:16">
      <c r="A40" s="249">
        <v>0.191145711889139</v>
      </c>
      <c r="B40" s="249">
        <v>0</v>
      </c>
      <c r="C40" s="249">
        <v>7414.4</v>
      </c>
      <c r="D40" s="249">
        <v>132.4</v>
      </c>
      <c r="E40" s="249">
        <v>5600000</v>
      </c>
      <c r="F40" s="249">
        <v>-0.806029777407647</v>
      </c>
      <c r="G40" s="249">
        <v>6.5</v>
      </c>
      <c r="H40" s="250" t="s">
        <v>25</v>
      </c>
      <c r="I40" s="249">
        <v>0.969862879817405</v>
      </c>
      <c r="J40" s="251">
        <v>40800</v>
      </c>
      <c r="K40" s="250" t="s">
        <v>69</v>
      </c>
      <c r="L40" s="250" t="s">
        <v>73</v>
      </c>
      <c r="M40" s="250" t="s">
        <v>71</v>
      </c>
      <c r="N40" s="250" t="str">
        <v>6001358</v>
      </c>
      <c r="O40" s="250" t="str">
        <v>חשמל הלוואה סדרה י- חשמל</v>
      </c>
      <c r="P40" s="246"/>
    </row>
    <row r="41" spans="1:16">
      <c r="A41" s="249">
        <v>0.0698358839978521</v>
      </c>
      <c r="B41" s="249">
        <v>0.150793682792989</v>
      </c>
      <c r="C41" s="249">
        <v>2708.882</v>
      </c>
      <c r="D41" s="249">
        <v>144.86</v>
      </c>
      <c r="E41" s="249">
        <v>1870000</v>
      </c>
      <c r="F41" s="249">
        <v>-0.10710634815693</v>
      </c>
      <c r="G41" s="249">
        <v>6.5</v>
      </c>
      <c r="H41" s="250" t="s">
        <v>25</v>
      </c>
      <c r="I41" s="249">
        <v>2.22308871377223</v>
      </c>
      <c r="J41" s="251">
        <v>40876</v>
      </c>
      <c r="K41" s="250" t="s">
        <v>69</v>
      </c>
      <c r="L41" s="250" t="s">
        <v>73</v>
      </c>
      <c r="M41" s="250" t="s">
        <v>71</v>
      </c>
      <c r="N41" s="250" t="str">
        <v>6000038</v>
      </c>
      <c r="O41" s="250" t="str">
        <v>חשמל יא- חשמל</v>
      </c>
      <c r="P41" s="246"/>
    </row>
    <row r="42" spans="1:16">
      <c r="A42" s="249">
        <v>0.086272136238751</v>
      </c>
      <c r="B42" s="249">
        <v>0.408239173647771</v>
      </c>
      <c r="C42" s="249">
        <v>3346.432</v>
      </c>
      <c r="D42" s="249">
        <v>137.6</v>
      </c>
      <c r="E42" s="249">
        <v>2432000</v>
      </c>
      <c r="F42" s="249">
        <v>0.175872406125068</v>
      </c>
      <c r="G42" s="249">
        <v>5.35</v>
      </c>
      <c r="H42" s="250" t="s">
        <v>25</v>
      </c>
      <c r="I42" s="249">
        <v>2.39323662597784</v>
      </c>
      <c r="J42" s="251">
        <v>39028</v>
      </c>
      <c r="K42" s="250" t="s">
        <v>69</v>
      </c>
      <c r="L42" s="250" t="s">
        <v>74</v>
      </c>
      <c r="M42" s="250" t="s">
        <v>75</v>
      </c>
      <c r="N42" s="250" t="str">
        <v>1099639</v>
      </c>
      <c r="O42" s="250" t="str">
        <v>קבוצת דלק יב- קבוצת דלק</v>
      </c>
      <c r="P42" s="246"/>
    </row>
    <row r="43" spans="1:16">
      <c r="A43" s="249">
        <v>0.0138053691083073</v>
      </c>
      <c r="B43" s="249">
        <v>0.304884245614748</v>
      </c>
      <c r="C43" s="249">
        <v>535.5</v>
      </c>
      <c r="D43" s="249">
        <v>35.7</v>
      </c>
      <c r="E43" s="249">
        <v>1500000</v>
      </c>
      <c r="F43" s="249">
        <v>48.7375443388224</v>
      </c>
      <c r="G43" s="249">
        <v>5.85</v>
      </c>
      <c r="H43" s="250" t="s">
        <v>25</v>
      </c>
      <c r="I43" s="249">
        <v>3.20512931434891</v>
      </c>
      <c r="J43" s="251">
        <v>39020</v>
      </c>
      <c r="K43" s="250" t="s">
        <v>33</v>
      </c>
      <c r="L43" s="250" t="s">
        <v>135</v>
      </c>
      <c r="M43" s="250" t="s">
        <v>71</v>
      </c>
      <c r="N43" s="250" t="str">
        <v>6510036</v>
      </c>
      <c r="O43" s="250" t="str">
        <v>צים אגח ג- צים</v>
      </c>
      <c r="P43" s="246"/>
    </row>
    <row r="44" spans="1:16">
      <c r="A44" s="252">
        <v>2.89529997772172</v>
      </c>
      <c r="B44" s="253"/>
      <c r="C44" s="252">
        <v>112306.532763185</v>
      </c>
      <c r="D44" s="253"/>
      <c r="E44" s="252">
        <v>74316790.97</v>
      </c>
      <c r="F44" s="252">
        <v>0.970252895167821</v>
      </c>
      <c r="G44" s="253"/>
      <c r="H44" s="253"/>
      <c r="I44" s="252">
        <v>4.56601451364673</v>
      </c>
      <c r="J44" s="253"/>
      <c r="K44" s="253"/>
      <c r="L44" s="253"/>
      <c r="M44" s="253"/>
      <c r="N44" s="253"/>
      <c r="O44" s="254" t="s">
        <v>136</v>
      </c>
      <c r="P44" s="246"/>
    </row>
    <row r="45" spans="1:16" ht="15.2" customHeight="1">
      <c r="A45" s="248" t="s">
        <v>77</v>
      </c>
      <c r="B45" s="248"/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6"/>
    </row>
    <row r="46" spans="1:16">
      <c r="A46" s="249">
        <v>2.57803344692947e-10</v>
      </c>
      <c r="B46" s="249">
        <v>0</v>
      </c>
      <c r="C46" s="249">
        <v>1e-05</v>
      </c>
      <c r="D46" s="249">
        <v>0</v>
      </c>
      <c r="E46" s="249">
        <v>0</v>
      </c>
      <c r="F46" s="249">
        <v>0</v>
      </c>
      <c r="G46" s="249">
        <v>0</v>
      </c>
      <c r="H46" s="250" t="s">
        <v>27</v>
      </c>
      <c r="I46" s="249">
        <v>0</v>
      </c>
      <c r="J46" s="251"/>
      <c r="K46" s="250"/>
      <c r="L46" s="250" t="s">
        <v>27</v>
      </c>
      <c r="M46" s="250" t="s">
        <v>27</v>
      </c>
      <c r="N46" s="250" t="s">
        <v>27</v>
      </c>
      <c r="O46" s="250" t="s">
        <v>27</v>
      </c>
      <c r="P46" s="246"/>
    </row>
    <row r="47" spans="1:16">
      <c r="A47" s="252">
        <v>2.57803344692947e-10</v>
      </c>
      <c r="B47" s="253"/>
      <c r="C47" s="252">
        <v>1e-05</v>
      </c>
      <c r="D47" s="253"/>
      <c r="E47" s="252">
        <v>0</v>
      </c>
      <c r="F47" s="252">
        <v>0</v>
      </c>
      <c r="G47" s="253"/>
      <c r="H47" s="253"/>
      <c r="I47" s="252">
        <v>0</v>
      </c>
      <c r="J47" s="253"/>
      <c r="K47" s="253"/>
      <c r="L47" s="253"/>
      <c r="M47" s="253"/>
      <c r="N47" s="253"/>
      <c r="O47" s="254" t="s">
        <v>78</v>
      </c>
      <c r="P47" s="246"/>
    </row>
    <row r="48" spans="1:16" ht="15.2" customHeight="1">
      <c r="A48" s="248" t="s">
        <v>137</v>
      </c>
      <c r="B48" s="248"/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6"/>
    </row>
    <row r="49" spans="1:16">
      <c r="A49" s="249">
        <v>0.00511237916783047</v>
      </c>
      <c r="B49" s="249">
        <v>0.243744417666943</v>
      </c>
      <c r="C49" s="249">
        <v>198.3053856</v>
      </c>
      <c r="D49" s="249">
        <v>24.92</v>
      </c>
      <c r="E49" s="249">
        <v>795768</v>
      </c>
      <c r="F49" s="249">
        <v>28.3866774483919</v>
      </c>
      <c r="G49" s="249">
        <v>3.86812</v>
      </c>
      <c r="H49" s="250" t="s">
        <v>25</v>
      </c>
      <c r="I49" s="249">
        <v>4.88679094829333</v>
      </c>
      <c r="J49" s="251">
        <v>39253</v>
      </c>
      <c r="K49" s="250" t="s">
        <v>33</v>
      </c>
      <c r="L49" s="250" t="s">
        <v>135</v>
      </c>
      <c r="M49" s="250" t="s">
        <v>71</v>
      </c>
      <c r="N49" s="250" t="str">
        <v>6510028</v>
      </c>
      <c r="O49" s="250" t="str">
        <v>צים אגח ב- צים</v>
      </c>
      <c r="P49" s="246"/>
    </row>
    <row r="50" spans="1:16">
      <c r="A50" s="252">
        <v>0.00511237916783047</v>
      </c>
      <c r="B50" s="253"/>
      <c r="C50" s="252">
        <v>198.3053856</v>
      </c>
      <c r="D50" s="253"/>
      <c r="E50" s="252">
        <v>795768</v>
      </c>
      <c r="F50" s="252">
        <v>28.3866774483919</v>
      </c>
      <c r="G50" s="253"/>
      <c r="H50" s="253"/>
      <c r="I50" s="252">
        <v>4.88679094829333</v>
      </c>
      <c r="J50" s="253"/>
      <c r="K50" s="253"/>
      <c r="L50" s="253"/>
      <c r="M50" s="253"/>
      <c r="N50" s="253"/>
      <c r="O50" s="254" t="s">
        <v>138</v>
      </c>
      <c r="P50" s="246"/>
    </row>
    <row r="51" spans="1:16" ht="15.2" customHeight="1">
      <c r="A51" s="248" t="s">
        <v>94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6"/>
    </row>
    <row r="52" spans="1:16">
      <c r="A52" s="249">
        <v>2.57803344692947e-10</v>
      </c>
      <c r="B52" s="249">
        <v>0</v>
      </c>
      <c r="C52" s="249">
        <v>1e-05</v>
      </c>
      <c r="D52" s="249">
        <v>0</v>
      </c>
      <c r="E52" s="249">
        <v>0</v>
      </c>
      <c r="F52" s="249">
        <v>0</v>
      </c>
      <c r="G52" s="249">
        <v>0</v>
      </c>
      <c r="H52" s="250" t="s">
        <v>27</v>
      </c>
      <c r="I52" s="249">
        <v>0</v>
      </c>
      <c r="J52" s="251"/>
      <c r="K52" s="250"/>
      <c r="L52" s="250" t="s">
        <v>27</v>
      </c>
      <c r="M52" s="250" t="s">
        <v>27</v>
      </c>
      <c r="N52" s="250" t="s">
        <v>27</v>
      </c>
      <c r="O52" s="250" t="s">
        <v>27</v>
      </c>
      <c r="P52" s="246"/>
    </row>
    <row r="53" spans="1:16">
      <c r="A53" s="252">
        <v>2.57803344692947e-10</v>
      </c>
      <c r="B53" s="253"/>
      <c r="C53" s="252">
        <v>1e-05</v>
      </c>
      <c r="D53" s="253"/>
      <c r="E53" s="252">
        <v>0</v>
      </c>
      <c r="F53" s="252">
        <v>0</v>
      </c>
      <c r="G53" s="253"/>
      <c r="H53" s="253"/>
      <c r="I53" s="252">
        <v>0</v>
      </c>
      <c r="J53" s="253"/>
      <c r="K53" s="253"/>
      <c r="L53" s="253"/>
      <c r="M53" s="253"/>
      <c r="N53" s="253"/>
      <c r="O53" s="254" t="s">
        <v>95</v>
      </c>
      <c r="P53" s="246"/>
    </row>
    <row r="54" spans="1:16">
      <c r="A54" s="252">
        <v>2.90041235740516</v>
      </c>
      <c r="B54" s="253"/>
      <c r="C54" s="252">
        <v>112504.838168785</v>
      </c>
      <c r="D54" s="253"/>
      <c r="E54" s="252">
        <v>75112558.97</v>
      </c>
      <c r="F54" s="252">
        <v>1.01857814688045</v>
      </c>
      <c r="G54" s="253"/>
      <c r="H54" s="253"/>
      <c r="I54" s="252">
        <v>4.56657992580392</v>
      </c>
      <c r="J54" s="253"/>
      <c r="K54" s="253"/>
      <c r="L54" s="253"/>
      <c r="M54" s="253"/>
      <c r="N54" s="253"/>
      <c r="O54" s="254" t="s">
        <v>36</v>
      </c>
      <c r="P54" s="246"/>
    </row>
    <row r="55" spans="1:16" ht="15.2" customHeight="1">
      <c r="A55" s="248" t="s">
        <v>37</v>
      </c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  <c r="M55" s="248"/>
      <c r="N55" s="248"/>
      <c r="O55" s="248"/>
      <c r="P55" s="246"/>
    </row>
    <row r="56" spans="1:16" ht="15.2" customHeight="1">
      <c r="A56" s="248" t="str">
        <v> אג"ח קונצרני של חברות ישראליות</v>
      </c>
      <c r="B56" s="248"/>
      <c r="C56" s="248"/>
      <c r="D56" s="248"/>
      <c r="E56" s="248"/>
      <c r="F56" s="248"/>
      <c r="G56" s="248"/>
      <c r="H56" s="248"/>
      <c r="I56" s="248"/>
      <c r="J56" s="248"/>
      <c r="K56" s="248"/>
      <c r="L56" s="248"/>
      <c r="M56" s="248"/>
      <c r="N56" s="248"/>
      <c r="O56" s="248"/>
      <c r="P56" s="246"/>
    </row>
    <row r="57" spans="1:16">
      <c r="A57" s="249">
        <v>2.57803344692947e-10</v>
      </c>
      <c r="B57" s="249">
        <v>0</v>
      </c>
      <c r="C57" s="249">
        <v>1e-05</v>
      </c>
      <c r="D57" s="249">
        <v>0</v>
      </c>
      <c r="E57" s="249">
        <v>0</v>
      </c>
      <c r="F57" s="249">
        <v>0</v>
      </c>
      <c r="G57" s="249">
        <v>0</v>
      </c>
      <c r="H57" s="250" t="s">
        <v>27</v>
      </c>
      <c r="I57" s="249">
        <v>0</v>
      </c>
      <c r="J57" s="251"/>
      <c r="K57" s="250"/>
      <c r="L57" s="250" t="s">
        <v>27</v>
      </c>
      <c r="M57" s="250" t="s">
        <v>27</v>
      </c>
      <c r="N57" s="250" t="s">
        <v>27</v>
      </c>
      <c r="O57" s="250" t="s">
        <v>27</v>
      </c>
      <c r="P57" s="246"/>
    </row>
    <row r="58" spans="1:16">
      <c r="A58" s="252">
        <v>2.57803344692947e-10</v>
      </c>
      <c r="B58" s="253"/>
      <c r="C58" s="252">
        <v>1e-05</v>
      </c>
      <c r="D58" s="253"/>
      <c r="E58" s="252">
        <v>0</v>
      </c>
      <c r="F58" s="252">
        <v>0</v>
      </c>
      <c r="G58" s="253"/>
      <c r="H58" s="253"/>
      <c r="I58" s="252">
        <v>0</v>
      </c>
      <c r="J58" s="253"/>
      <c r="K58" s="253"/>
      <c r="L58" s="253"/>
      <c r="M58" s="253"/>
      <c r="N58" s="253"/>
      <c r="O58" s="254" t="str">
        <v> סה''כ ל: אג"ח קונצרני של חברות ישראליות</v>
      </c>
      <c r="P58" s="246"/>
    </row>
    <row r="59" spans="1:16" ht="15.2" customHeight="1">
      <c r="A59" s="248" t="str">
        <v> אג"ח קונצרני של חברות זרות</v>
      </c>
      <c r="B59" s="248"/>
      <c r="C59" s="248"/>
      <c r="D59" s="248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6"/>
    </row>
    <row r="60" spans="1:16">
      <c r="A60" s="249">
        <v>0.0412901466731318</v>
      </c>
      <c r="B60" s="249">
        <v>0</v>
      </c>
      <c r="C60" s="249">
        <v>1601.61408</v>
      </c>
      <c r="D60" s="249">
        <v>100.10088</v>
      </c>
      <c r="E60" s="249">
        <v>1600000</v>
      </c>
      <c r="F60" s="249">
        <v>6.13363733756542</v>
      </c>
      <c r="G60" s="249">
        <v>6.14</v>
      </c>
      <c r="H60" s="250" t="s">
        <v>25</v>
      </c>
      <c r="I60" s="249">
        <v>9.31281308104865</v>
      </c>
      <c r="J60" s="251">
        <v>40994</v>
      </c>
      <c r="K60" s="250" t="s">
        <v>48</v>
      </c>
      <c r="L60" s="250" t="s">
        <v>35</v>
      </c>
      <c r="M60" s="250" t="s">
        <v>65</v>
      </c>
      <c r="N60" s="250" t="str">
        <v>XS0762108453</v>
      </c>
      <c r="O60" s="250" t="str">
        <v>ש"ח HSBC 6.14% 26.3.27- HSBC Bank</v>
      </c>
      <c r="P60" s="246"/>
    </row>
    <row r="61" spans="1:16">
      <c r="A61" s="249">
        <v>0.154385532969372</v>
      </c>
      <c r="B61" s="249">
        <v>2.63157894736842</v>
      </c>
      <c r="C61" s="249">
        <v>5988.5</v>
      </c>
      <c r="D61" s="249">
        <v>119.77</v>
      </c>
      <c r="E61" s="249">
        <v>5000000</v>
      </c>
      <c r="F61" s="249">
        <v>3.74339788758755</v>
      </c>
      <c r="G61" s="249">
        <v>6.45</v>
      </c>
      <c r="H61" s="250" t="s">
        <v>25</v>
      </c>
      <c r="I61" s="249">
        <v>5.17331626755294</v>
      </c>
      <c r="J61" s="251">
        <v>40323</v>
      </c>
      <c r="K61" s="250" t="s">
        <v>50</v>
      </c>
      <c r="L61" s="250" t="s">
        <v>83</v>
      </c>
      <c r="M61" s="250" t="s">
        <v>65</v>
      </c>
      <c r="N61" s="250" t="str">
        <v>XS0511401761</v>
      </c>
      <c r="O61" s="250" t="str">
        <v>BARC CLN 6.45 6/22/2020- BARCLAYS</v>
      </c>
      <c r="P61" s="246"/>
    </row>
    <row r="62" spans="1:16">
      <c r="A62" s="249">
        <v>0.0691947693593493</v>
      </c>
      <c r="B62" s="249">
        <v>0</v>
      </c>
      <c r="C62" s="249">
        <v>2684.01364</v>
      </c>
      <c r="D62" s="249">
        <v>109.96</v>
      </c>
      <c r="E62" s="249">
        <v>2440900</v>
      </c>
      <c r="F62" s="249">
        <v>2.86115457952022</v>
      </c>
      <c r="G62" s="249">
        <v>4.11785</v>
      </c>
      <c r="H62" s="250" t="s">
        <v>11</v>
      </c>
      <c r="I62" s="249">
        <v>7.06594673947599</v>
      </c>
      <c r="J62" s="251">
        <v>41044</v>
      </c>
      <c r="K62" s="250" t="s">
        <v>50</v>
      </c>
      <c r="L62" s="250" t="s">
        <v>83</v>
      </c>
      <c r="M62" s="250" t="s">
        <v>65</v>
      </c>
      <c r="N62" s="250" t="str">
        <v>XS0614629029</v>
      </c>
      <c r="O62" s="250" t="str">
        <v>BARC CLN L+3.65% 20/06/22- BARCLAYS</v>
      </c>
      <c r="P62" s="246"/>
    </row>
    <row r="63" spans="1:16">
      <c r="A63" s="249">
        <v>0.22435712524089</v>
      </c>
      <c r="B63" s="249">
        <v>0</v>
      </c>
      <c r="C63" s="249">
        <v>8702.6460230028</v>
      </c>
      <c r="D63" s="249">
        <v>11086</v>
      </c>
      <c r="E63" s="249">
        <v>78501.22698</v>
      </c>
      <c r="F63" s="249">
        <v>2.09</v>
      </c>
      <c r="G63" s="249">
        <v>0</v>
      </c>
      <c r="H63" s="250" t="s">
        <v>11</v>
      </c>
      <c r="I63" s="249">
        <v>5.02</v>
      </c>
      <c r="J63" s="251">
        <v>41708</v>
      </c>
      <c r="K63" s="250" t="s">
        <v>48</v>
      </c>
      <c r="L63" s="250" t="s">
        <v>72</v>
      </c>
      <c r="M63" s="250" t="s">
        <v>98</v>
      </c>
      <c r="N63" s="250" t="str">
        <v>KYG445041018</v>
      </c>
      <c r="O63" s="250" t="str">
        <v>Credit Suisse Global FI- Credit Suisse</v>
      </c>
      <c r="P63" s="246"/>
    </row>
    <row r="64" spans="1:16">
      <c r="A64" s="249">
        <v>0.0958183765067079</v>
      </c>
      <c r="B64" s="249">
        <v>0</v>
      </c>
      <c r="C64" s="249">
        <v>3716.72356</v>
      </c>
      <c r="D64" s="249">
        <v>106.588</v>
      </c>
      <c r="E64" s="249">
        <v>3487000</v>
      </c>
      <c r="F64" s="249">
        <v>2.63298820674419</v>
      </c>
      <c r="G64" s="249">
        <v>3.4606</v>
      </c>
      <c r="H64" s="250" t="s">
        <v>11</v>
      </c>
      <c r="I64" s="249">
        <v>6.22773885654844</v>
      </c>
      <c r="J64" s="251">
        <v>40598</v>
      </c>
      <c r="K64" s="250" t="s">
        <v>50</v>
      </c>
      <c r="L64" s="250" t="s">
        <v>83</v>
      </c>
      <c r="M64" s="250" t="s">
        <v>65</v>
      </c>
      <c r="N64" s="250" t="str">
        <v>XS0598374519</v>
      </c>
      <c r="O64" s="250" t="str">
        <v>ING BANK NV CLN FLOAT 4/21- ING BANK NV</v>
      </c>
      <c r="P64" s="246"/>
    </row>
    <row r="65" spans="1:16">
      <c r="A65" s="249">
        <v>0.0745641942847767</v>
      </c>
      <c r="B65" s="249">
        <v>1.474</v>
      </c>
      <c r="C65" s="249">
        <v>2892.28963936</v>
      </c>
      <c r="D65" s="249">
        <v>112.544</v>
      </c>
      <c r="E65" s="249">
        <v>2569919</v>
      </c>
      <c r="F65" s="249">
        <v>2.69881551659107</v>
      </c>
      <c r="G65" s="249">
        <v>4.2606</v>
      </c>
      <c r="H65" s="250" t="s">
        <v>11</v>
      </c>
      <c r="I65" s="249">
        <v>6.65429459399826</v>
      </c>
      <c r="J65" s="251">
        <v>40975</v>
      </c>
      <c r="K65" s="250" t="s">
        <v>48</v>
      </c>
      <c r="L65" s="250" t="s">
        <v>72</v>
      </c>
      <c r="M65" s="250" t="s">
        <v>65</v>
      </c>
      <c r="N65" s="250" t="str">
        <v>XS0686564781</v>
      </c>
      <c r="O65" s="250" t="str">
        <v>ING CLN L+3.8% 01/22- ING BANK NV</v>
      </c>
      <c r="P65" s="246"/>
    </row>
    <row r="66" spans="1:16">
      <c r="A66" s="249">
        <v>0.104612005798829</v>
      </c>
      <c r="B66" s="249">
        <v>0</v>
      </c>
      <c r="C66" s="249">
        <v>4057.8219</v>
      </c>
      <c r="D66" s="249">
        <v>103.44</v>
      </c>
      <c r="E66" s="249">
        <v>3922875</v>
      </c>
      <c r="F66" s="249">
        <v>3.13757682883739</v>
      </c>
      <c r="G66" s="249">
        <v>3.56785</v>
      </c>
      <c r="H66" s="250" t="s">
        <v>11</v>
      </c>
      <c r="I66" s="249">
        <v>6.40455706438624</v>
      </c>
      <c r="J66" s="251">
        <v>41074</v>
      </c>
      <c r="K66" s="250" t="s">
        <v>48</v>
      </c>
      <c r="L66" s="250" t="s">
        <v>72</v>
      </c>
      <c r="M66" s="250" t="s">
        <v>65</v>
      </c>
      <c r="N66" s="250" t="str">
        <v>XS0632909635</v>
      </c>
      <c r="O66" s="250" t="str">
        <v>LLOYDS F CLN 21/6/21- LLOYDS TSB PLC</v>
      </c>
      <c r="P66" s="246"/>
    </row>
    <row r="67" spans="1:16">
      <c r="A67" s="249">
        <v>0.0681479788567969</v>
      </c>
      <c r="B67" s="249">
        <v>0</v>
      </c>
      <c r="C67" s="249">
        <v>2643.409414954</v>
      </c>
      <c r="D67" s="249">
        <v>108.296506</v>
      </c>
      <c r="E67" s="249">
        <v>2440900</v>
      </c>
      <c r="F67" s="249">
        <v>2.62459588038921</v>
      </c>
      <c r="G67" s="249">
        <v>3.605</v>
      </c>
      <c r="H67" s="250" t="s">
        <v>11</v>
      </c>
      <c r="I67" s="249">
        <v>7.17808135617515</v>
      </c>
      <c r="J67" s="251">
        <v>40996</v>
      </c>
      <c r="K67" s="250" t="s">
        <v>48</v>
      </c>
      <c r="L67" s="250" t="s">
        <v>72</v>
      </c>
      <c r="M67" s="250" t="s">
        <v>65</v>
      </c>
      <c r="N67" s="250" t="str">
        <v>XS0769417931</v>
      </c>
      <c r="O67" s="250" t="str">
        <v>UBS CLN L+3.30% 5/7/22- UBS</v>
      </c>
      <c r="P67" s="246"/>
    </row>
    <row r="68" spans="1:16">
      <c r="A68" s="249">
        <v>0.0503836213251213</v>
      </c>
      <c r="B68" s="249">
        <v>0</v>
      </c>
      <c r="C68" s="249">
        <v>1954.3431985</v>
      </c>
      <c r="D68" s="249">
        <v>112.0931</v>
      </c>
      <c r="E68" s="249">
        <v>1743500</v>
      </c>
      <c r="F68" s="249">
        <v>2.33689644253254</v>
      </c>
      <c r="G68" s="249">
        <v>4.54185</v>
      </c>
      <c r="H68" s="250" t="s">
        <v>11</v>
      </c>
      <c r="I68" s="249">
        <v>4.80913589035534</v>
      </c>
      <c r="J68" s="251">
        <v>41128</v>
      </c>
      <c r="K68" s="250" t="s">
        <v>50</v>
      </c>
      <c r="L68" s="250" t="s">
        <v>134</v>
      </c>
      <c r="M68" s="250" t="s">
        <v>65</v>
      </c>
      <c r="N68" s="250" t="str">
        <v>XS0813493391</v>
      </c>
      <c r="O68" s="250" t="str">
        <v>phoenix  08/15/19- PHOENIX - credit suisse</v>
      </c>
      <c r="P68" s="246"/>
    </row>
    <row r="69" spans="1:16">
      <c r="A69" s="249">
        <v>0.143427869387601</v>
      </c>
      <c r="B69" s="249">
        <v>0</v>
      </c>
      <c r="C69" s="249">
        <v>5563.4603794</v>
      </c>
      <c r="D69" s="249">
        <v>113.9633</v>
      </c>
      <c r="E69" s="249">
        <v>4881800</v>
      </c>
      <c r="F69" s="249">
        <v>0.29965921986103</v>
      </c>
      <c r="G69" s="249">
        <v>7</v>
      </c>
      <c r="H69" s="250" t="s">
        <v>11</v>
      </c>
      <c r="I69" s="249">
        <v>3.04323665821027</v>
      </c>
      <c r="J69" s="251">
        <v>40570</v>
      </c>
      <c r="K69" s="250" t="s">
        <v>26</v>
      </c>
      <c r="L69" s="250" t="s">
        <v>27</v>
      </c>
      <c r="M69" s="250" t="s">
        <v>88</v>
      </c>
      <c r="N69" s="250" t="str">
        <v>60289956</v>
      </c>
      <c r="O69" s="250" t="str">
        <v>Ormat Technologies Inc- ORMAT TSCHNOLOGIES INC</v>
      </c>
      <c r="P69" s="246"/>
    </row>
    <row r="70" spans="1:16">
      <c r="A70" s="249">
        <v>0.300746537501337</v>
      </c>
      <c r="B70" s="249">
        <v>0</v>
      </c>
      <c r="C70" s="249">
        <v>11665.7345101374</v>
      </c>
      <c r="D70" s="249">
        <v>1134</v>
      </c>
      <c r="E70" s="249">
        <v>1028724.38361</v>
      </c>
      <c r="F70" s="249">
        <v>2.94</v>
      </c>
      <c r="G70" s="249">
        <v>0</v>
      </c>
      <c r="H70" s="250" t="s">
        <v>11</v>
      </c>
      <c r="I70" s="249">
        <v>5.65</v>
      </c>
      <c r="J70" s="251">
        <v>41064</v>
      </c>
      <c r="K70" s="250" t="s">
        <v>26</v>
      </c>
      <c r="L70" s="250" t="s">
        <v>27</v>
      </c>
      <c r="M70" s="250" t="s">
        <v>98</v>
      </c>
      <c r="N70" s="250" t="str">
        <v>LU0683769987</v>
      </c>
      <c r="O70" s="250" t="str">
        <v>PIMCO LUX TR USD- PIMCO</v>
      </c>
      <c r="P70" s="246"/>
    </row>
    <row r="71" spans="1:16">
      <c r="A71" s="252">
        <v>1.32692815790391</v>
      </c>
      <c r="B71" s="253"/>
      <c r="C71" s="252">
        <v>51470.5563453542</v>
      </c>
      <c r="D71" s="253"/>
      <c r="E71" s="252">
        <v>29194119.61059</v>
      </c>
      <c r="F71" s="252">
        <v>2.64</v>
      </c>
      <c r="G71" s="253"/>
      <c r="H71" s="253"/>
      <c r="I71" s="252">
        <v>5.6</v>
      </c>
      <c r="J71" s="253"/>
      <c r="K71" s="253"/>
      <c r="L71" s="253"/>
      <c r="M71" s="253"/>
      <c r="N71" s="253"/>
      <c r="O71" s="254" t="str">
        <v> סה''כ ל: אג"ח קונצרני של חברות זרות</v>
      </c>
      <c r="P71" s="246"/>
    </row>
    <row r="72" spans="1:16">
      <c r="A72" s="252">
        <v>1.32692815816172</v>
      </c>
      <c r="B72" s="253"/>
      <c r="C72" s="252">
        <v>51470.5563553542</v>
      </c>
      <c r="D72" s="253"/>
      <c r="E72" s="252">
        <v>29194119.61059</v>
      </c>
      <c r="F72" s="252">
        <v>2.64</v>
      </c>
      <c r="G72" s="253"/>
      <c r="H72" s="253"/>
      <c r="I72" s="252">
        <v>5.6</v>
      </c>
      <c r="J72" s="253"/>
      <c r="K72" s="253"/>
      <c r="L72" s="253"/>
      <c r="M72" s="253"/>
      <c r="N72" s="253"/>
      <c r="O72" s="254" t="s">
        <v>38</v>
      </c>
      <c r="P72" s="246"/>
    </row>
    <row r="73" spans="1:16">
      <c r="A73" s="255">
        <v>4.22734051556687</v>
      </c>
      <c r="B73" s="256"/>
      <c r="C73" s="255">
        <v>163975.394524139</v>
      </c>
      <c r="D73" s="256"/>
      <c r="E73" s="255">
        <v>104306678.58059</v>
      </c>
      <c r="F73" s="255">
        <v>1.53</v>
      </c>
      <c r="G73" s="256"/>
      <c r="H73" s="256"/>
      <c r="I73" s="255">
        <v>4.89</v>
      </c>
      <c r="J73" s="256"/>
      <c r="K73" s="256"/>
      <c r="L73" s="256"/>
      <c r="M73" s="256"/>
      <c r="N73" s="256"/>
      <c r="O73" s="257" t="s">
        <v>85</v>
      </c>
      <c r="P73" s="246"/>
    </row>
    <row r="74" spans="1:16" ht="20.1" customHeight="1">
      <c r="A74" s="246"/>
      <c r="B74" s="246"/>
      <c r="C74" s="246"/>
      <c r="D74" s="246"/>
      <c r="E74" s="246"/>
      <c r="F74" s="246"/>
      <c r="G74" s="246"/>
      <c r="H74" s="246"/>
      <c r="I74" s="246"/>
      <c r="J74" s="246"/>
      <c r="K74" s="246"/>
      <c r="L74" s="246"/>
      <c r="M74" s="246"/>
      <c r="N74" s="246"/>
      <c r="O74" s="246"/>
      <c r="P74" s="246"/>
    </row>
    <row r="75" spans="1:16" ht="36" customHeight="1">
      <c r="A75" s="246" t="s">
        <v>8</v>
      </c>
      <c r="B75" s="246"/>
      <c r="C75" s="246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75:P75"/>
    <mergeCell ref="A59:O59"/>
    <mergeCell ref="A56:O56"/>
    <mergeCell ref="A55:O55"/>
    <mergeCell ref="A51:O51"/>
    <mergeCell ref="A48:O48"/>
    <mergeCell ref="A45:O45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16"/>
  <sheetViews>
    <sheetView workbookViewId="0" showGridLines="0">
      <selection activeCell="A1" sqref="A1"/>
    </sheetView>
  </sheetViews>
  <sheetFormatPr defaultRowHeight="12.75"/>
  <cols>
    <col min="1" max="2" style="258" width="10.1442" customWidth="1"/>
    <col min="3" max="3" style="258" width="14.2966" customWidth="1"/>
    <col min="4" max="4" style="258" width="8.711805" customWidth="1"/>
    <col min="5" max="5" style="258" width="17.01659" customWidth="1"/>
    <col min="6" max="6" style="258" width="8.711805" customWidth="1"/>
    <col min="7" max="7" style="258" width="10.1442" customWidth="1"/>
    <col min="8" max="8" style="258" width="13.5804" customWidth="1"/>
    <col min="9" max="9" style="258" width="25.31746" customWidth="1"/>
    <col min="10" max="10" style="258" width="6.852817" customWidth="1"/>
    <col min="11" max="11" style="258" width="21.73646" customWidth="1"/>
    <col min="12" max="256" style="258"/>
  </cols>
  <sheetData>
    <row r="1" spans="1:11" ht="0.95" customHeight="1">
      <c r="A1" s="259"/>
      <c r="B1" s="259"/>
      <c r="C1" s="259"/>
      <c r="D1" s="259"/>
      <c r="E1" s="259"/>
      <c r="F1" s="259"/>
      <c r="G1" s="259"/>
      <c r="H1" s="259"/>
      <c r="I1" s="259"/>
      <c r="J1" s="259"/>
      <c r="K1" s="259"/>
    </row>
    <row r="2" spans="1:11" ht="21.6" customHeight="1">
      <c r="A2" s="260" t="str">
        <v>ניירות ערך לא סחירים: מניות</v>
      </c>
      <c r="B2" s="260"/>
      <c r="C2" s="260"/>
      <c r="D2" s="260"/>
      <c r="E2" s="260"/>
      <c r="F2" s="260"/>
      <c r="G2" s="260"/>
      <c r="H2" s="260"/>
      <c r="I2" s="260"/>
      <c r="J2" s="260"/>
      <c r="K2" s="261"/>
    </row>
    <row r="3" spans="1:11" ht="36" customHeight="1">
      <c r="A3" s="262" t="s">
        <v>1</v>
      </c>
      <c r="B3" s="262"/>
      <c r="C3" s="262"/>
      <c r="D3" s="262"/>
      <c r="E3" s="262"/>
      <c r="F3" s="262"/>
      <c r="G3" s="262"/>
      <c r="H3" s="262"/>
      <c r="I3" s="262"/>
      <c r="J3" s="262"/>
      <c r="K3" s="261"/>
    </row>
    <row r="4" spans="1:11" ht="48.95" customHeight="1">
      <c r="A4" s="263" t="s">
        <v>2</v>
      </c>
      <c r="B4" s="263"/>
      <c r="C4" s="263"/>
      <c r="D4" s="263"/>
      <c r="E4" s="263"/>
      <c r="F4" s="263"/>
      <c r="G4" s="263"/>
      <c r="H4" s="263"/>
      <c r="I4" s="263"/>
      <c r="J4" s="263"/>
      <c r="K4" s="261"/>
    </row>
    <row r="5" spans="1:11" ht="28.7" customHeight="1">
      <c r="A5" s="261"/>
      <c r="B5" s="261"/>
      <c r="C5" s="261"/>
      <c r="D5" s="261"/>
      <c r="E5" s="261"/>
      <c r="F5" s="261"/>
      <c r="G5" s="261"/>
      <c r="H5" s="261"/>
      <c r="I5" s="261"/>
      <c r="J5" s="261"/>
      <c r="K5" s="261"/>
    </row>
    <row r="6" spans="1:11">
      <c r="A6" s="264" t="s">
        <v>3</v>
      </c>
      <c r="B6" s="264" t="s">
        <v>39</v>
      </c>
      <c r="C6" s="264" t="s">
        <v>17</v>
      </c>
      <c r="D6" s="264" t="s">
        <v>41</v>
      </c>
      <c r="E6" s="264" t="s">
        <v>42</v>
      </c>
      <c r="F6" s="264" t="s">
        <v>10</v>
      </c>
      <c r="G6" s="264" t="s">
        <v>54</v>
      </c>
      <c r="H6" s="264" t="s">
        <v>22</v>
      </c>
      <c r="I6" s="264" t="s">
        <v>23</v>
      </c>
      <c r="J6" s="261"/>
      <c r="K6" s="261"/>
    </row>
    <row r="7" spans="1:11" ht="15.2" customHeight="1">
      <c r="A7" s="265" t="s">
        <v>24</v>
      </c>
      <c r="B7" s="265"/>
      <c r="C7" s="265"/>
      <c r="D7" s="265"/>
      <c r="E7" s="265"/>
      <c r="F7" s="265"/>
      <c r="G7" s="265"/>
      <c r="H7" s="265"/>
      <c r="I7" s="265"/>
      <c r="J7" s="261"/>
      <c r="K7" s="261"/>
    </row>
    <row r="8" spans="1:11">
      <c r="A8" s="266">
        <v>0.0432024853554524</v>
      </c>
      <c r="B8" s="266">
        <v>0</v>
      </c>
      <c r="C8" s="266">
        <v>1675.79227518976</v>
      </c>
      <c r="D8" s="266">
        <v>121.424896</v>
      </c>
      <c r="E8" s="266">
        <v>1380106</v>
      </c>
      <c r="F8" s="267" t="s">
        <v>25</v>
      </c>
      <c r="G8" s="267" t="s">
        <v>90</v>
      </c>
      <c r="H8" s="267" t="str">
        <v>6254</v>
      </c>
      <c r="I8" s="267" t="str">
        <v>ת.ש.י דרכים שמ מר דרך א- ת.ש.י. דרכים ש"מ</v>
      </c>
      <c r="J8" s="261"/>
      <c r="K8" s="261"/>
    </row>
    <row r="9" spans="1:11">
      <c r="A9" s="268">
        <v>0.0432024853554524</v>
      </c>
      <c r="B9" s="269"/>
      <c r="C9" s="268">
        <v>1675.79227518976</v>
      </c>
      <c r="D9" s="269"/>
      <c r="E9" s="268">
        <v>1380106</v>
      </c>
      <c r="F9" s="269"/>
      <c r="G9" s="269"/>
      <c r="H9" s="269"/>
      <c r="I9" s="270" t="s">
        <v>36</v>
      </c>
      <c r="J9" s="261"/>
      <c r="K9" s="261"/>
    </row>
    <row r="10" spans="1:11" ht="15.2" customHeight="1">
      <c r="A10" s="265" t="s">
        <v>37</v>
      </c>
      <c r="B10" s="265"/>
      <c r="C10" s="265"/>
      <c r="D10" s="265"/>
      <c r="E10" s="265"/>
      <c r="F10" s="265"/>
      <c r="G10" s="265"/>
      <c r="H10" s="265"/>
      <c r="I10" s="265"/>
      <c r="J10" s="261"/>
      <c r="K10" s="261"/>
    </row>
    <row r="11" spans="1:11">
      <c r="A11" s="266">
        <v>2.57803344692947e-10</v>
      </c>
      <c r="B11" s="266">
        <v>0</v>
      </c>
      <c r="C11" s="266">
        <v>1e-05</v>
      </c>
      <c r="D11" s="266">
        <v>0</v>
      </c>
      <c r="E11" s="266">
        <v>0</v>
      </c>
      <c r="F11" s="267" t="s">
        <v>27</v>
      </c>
      <c r="G11" s="267" t="s">
        <v>27</v>
      </c>
      <c r="H11" s="267" t="s">
        <v>27</v>
      </c>
      <c r="I11" s="267" t="s">
        <v>27</v>
      </c>
      <c r="J11" s="261"/>
      <c r="K11" s="261"/>
    </row>
    <row r="12" spans="1:11">
      <c r="A12" s="266">
        <v>2.57803344692947e-10</v>
      </c>
      <c r="B12" s="266">
        <v>0</v>
      </c>
      <c r="C12" s="266">
        <v>1e-05</v>
      </c>
      <c r="D12" s="266">
        <v>0</v>
      </c>
      <c r="E12" s="266">
        <v>0</v>
      </c>
      <c r="F12" s="267" t="s">
        <v>27</v>
      </c>
      <c r="G12" s="267" t="s">
        <v>27</v>
      </c>
      <c r="H12" s="267" t="s">
        <v>27</v>
      </c>
      <c r="I12" s="267" t="s">
        <v>27</v>
      </c>
      <c r="J12" s="261"/>
      <c r="K12" s="261"/>
    </row>
    <row r="13" spans="1:11">
      <c r="A13" s="268">
        <v>5.15606689385895e-10</v>
      </c>
      <c r="B13" s="269"/>
      <c r="C13" s="268">
        <v>2e-05</v>
      </c>
      <c r="D13" s="269"/>
      <c r="E13" s="268">
        <v>0</v>
      </c>
      <c r="F13" s="269"/>
      <c r="G13" s="269"/>
      <c r="H13" s="269"/>
      <c r="I13" s="270" t="s">
        <v>38</v>
      </c>
      <c r="J13" s="261"/>
      <c r="K13" s="261"/>
    </row>
    <row r="14" spans="1:11">
      <c r="A14" s="271">
        <v>0.0432024858710591</v>
      </c>
      <c r="B14" s="272"/>
      <c r="C14" s="271">
        <v>1675.79229518976</v>
      </c>
      <c r="D14" s="272"/>
      <c r="E14" s="271">
        <v>1380106</v>
      </c>
      <c r="F14" s="272"/>
      <c r="G14" s="272"/>
      <c r="H14" s="272"/>
      <c r="I14" s="273" t="s">
        <v>93</v>
      </c>
      <c r="J14" s="261"/>
      <c r="K14" s="261"/>
    </row>
    <row r="15" spans="1:11" ht="50.45" customHeight="1">
      <c r="A15" s="261"/>
      <c r="B15" s="261"/>
      <c r="C15" s="261"/>
      <c r="D15" s="261"/>
      <c r="E15" s="261"/>
      <c r="F15" s="261"/>
      <c r="G15" s="261"/>
      <c r="H15" s="261"/>
      <c r="I15" s="261"/>
      <c r="J15" s="261"/>
      <c r="K15" s="261"/>
    </row>
    <row r="16" spans="1:11" ht="36" customHeight="1">
      <c r="A16" s="261" t="s">
        <v>8</v>
      </c>
      <c r="B16" s="261"/>
      <c r="C16" s="261"/>
      <c r="D16" s="261"/>
      <c r="E16" s="261"/>
      <c r="F16" s="261"/>
      <c r="G16" s="261"/>
      <c r="H16" s="261"/>
      <c r="I16" s="261"/>
      <c r="J16" s="261"/>
      <c r="K16" s="26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6:J16"/>
    <mergeCell ref="A10:I10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37"/>
  <sheetViews>
    <sheetView topLeftCell="A13" workbookViewId="0" showGridLines="0">
      <selection activeCell="A1" sqref="A1"/>
    </sheetView>
  </sheetViews>
  <sheetFormatPr defaultRowHeight="12.75"/>
  <cols>
    <col min="1" max="2" style="274" width="10.1442" customWidth="1"/>
    <col min="3" max="3" style="274" width="14.2966" customWidth="1"/>
    <col min="4" max="4" style="274" width="8.711805" customWidth="1"/>
    <col min="5" max="5" style="274" width="17.01659" customWidth="1"/>
    <col min="6" max="6" style="274" width="10.1442" customWidth="1"/>
    <col min="7" max="7" style="274" width="8.711805" customWidth="1"/>
    <col min="8" max="8" style="274" width="10.1442" customWidth="1"/>
    <col min="9" max="9" style="274" width="13.5804" customWidth="1"/>
    <col min="10" max="10" style="274" width="25.31746" customWidth="1"/>
    <col min="11" max="11" style="274" width="6.852817" customWidth="1"/>
    <col min="12" max="12" style="274" width="11.5766" customWidth="1"/>
    <col min="13" max="256" style="274"/>
  </cols>
  <sheetData>
    <row r="1" spans="1:12" ht="0.95" customHeight="1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</row>
    <row r="2" spans="1:12" ht="21.6" customHeight="1">
      <c r="A2" s="276" t="str">
        <v>ניירות ערך לא סחירים: קרנות השקעה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7"/>
    </row>
    <row r="3" spans="1:12" ht="36" customHeight="1">
      <c r="A3" s="278" t="s">
        <v>1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7"/>
    </row>
    <row r="4" spans="1:12" ht="48.95" customHeight="1">
      <c r="A4" s="279" t="s">
        <v>2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7"/>
    </row>
    <row r="5" spans="1:12" ht="28.7" customHeight="1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</row>
    <row r="6" spans="1:12">
      <c r="A6" s="280" t="s">
        <v>3</v>
      </c>
      <c r="B6" s="280" t="s">
        <v>39</v>
      </c>
      <c r="C6" s="280" t="s">
        <v>17</v>
      </c>
      <c r="D6" s="280" t="s">
        <v>41</v>
      </c>
      <c r="E6" s="280" t="s">
        <v>42</v>
      </c>
      <c r="F6" s="280" t="s">
        <v>115</v>
      </c>
      <c r="G6" s="280" t="s">
        <v>10</v>
      </c>
      <c r="H6" s="280" t="s">
        <v>54</v>
      </c>
      <c r="I6" s="280" t="s">
        <v>22</v>
      </c>
      <c r="J6" s="280" t="s">
        <v>23</v>
      </c>
      <c r="K6" s="277"/>
      <c r="L6" s="277"/>
    </row>
    <row r="7" spans="1:12" ht="15.2" customHeight="1">
      <c r="A7" s="281" t="s">
        <v>24</v>
      </c>
      <c r="B7" s="281"/>
      <c r="C7" s="281"/>
      <c r="D7" s="281"/>
      <c r="E7" s="281"/>
      <c r="F7" s="281"/>
      <c r="G7" s="281"/>
      <c r="H7" s="281"/>
      <c r="I7" s="281"/>
      <c r="J7" s="281"/>
      <c r="K7" s="277"/>
      <c r="L7" s="277"/>
    </row>
    <row r="8" spans="1:12" ht="15.2" customHeight="1">
      <c r="A8" s="281" t="str">
        <v> קרנות הון סיכון</v>
      </c>
      <c r="B8" s="281"/>
      <c r="C8" s="281"/>
      <c r="D8" s="281"/>
      <c r="E8" s="281"/>
      <c r="F8" s="281"/>
      <c r="G8" s="281"/>
      <c r="H8" s="281"/>
      <c r="I8" s="281"/>
      <c r="J8" s="281"/>
      <c r="K8" s="277"/>
      <c r="L8" s="277"/>
    </row>
    <row r="9" spans="1:12">
      <c r="A9" s="282">
        <v>2.57803344692947e-10</v>
      </c>
      <c r="B9" s="282">
        <v>0</v>
      </c>
      <c r="C9" s="282">
        <v>1e-05</v>
      </c>
      <c r="D9" s="282">
        <v>0</v>
      </c>
      <c r="E9" s="282">
        <v>0</v>
      </c>
      <c r="F9" s="283"/>
      <c r="G9" s="284" t="s">
        <v>27</v>
      </c>
      <c r="H9" s="284" t="s">
        <v>27</v>
      </c>
      <c r="I9" s="284" t="s">
        <v>27</v>
      </c>
      <c r="J9" s="284" t="s">
        <v>27</v>
      </c>
      <c r="K9" s="277"/>
      <c r="L9" s="277"/>
    </row>
    <row r="10" spans="1:12">
      <c r="A10" s="285">
        <v>2.57803344692947e-10</v>
      </c>
      <c r="B10" s="286"/>
      <c r="C10" s="285">
        <v>1e-05</v>
      </c>
      <c r="D10" s="286"/>
      <c r="E10" s="285">
        <v>0</v>
      </c>
      <c r="F10" s="286"/>
      <c r="G10" s="286"/>
      <c r="H10" s="286"/>
      <c r="I10" s="286"/>
      <c r="J10" s="287" t="str">
        <v> סה''כ ל: קרנות הון סיכון</v>
      </c>
      <c r="K10" s="277"/>
      <c r="L10" s="277"/>
    </row>
    <row r="11" spans="1:12" ht="15.2" customHeight="1">
      <c r="A11" s="281" t="str">
        <v> קרנות גידור</v>
      </c>
      <c r="B11" s="281"/>
      <c r="C11" s="281"/>
      <c r="D11" s="281"/>
      <c r="E11" s="281"/>
      <c r="F11" s="281"/>
      <c r="G11" s="281"/>
      <c r="H11" s="281"/>
      <c r="I11" s="281"/>
      <c r="J11" s="281"/>
      <c r="K11" s="277"/>
      <c r="L11" s="277"/>
    </row>
    <row r="12" spans="1:12">
      <c r="A12" s="282">
        <v>2.57803344692947e-10</v>
      </c>
      <c r="B12" s="282">
        <v>0</v>
      </c>
      <c r="C12" s="282">
        <v>1e-05</v>
      </c>
      <c r="D12" s="282">
        <v>0</v>
      </c>
      <c r="E12" s="282">
        <v>0</v>
      </c>
      <c r="F12" s="283"/>
      <c r="G12" s="284" t="s">
        <v>27</v>
      </c>
      <c r="H12" s="284" t="s">
        <v>27</v>
      </c>
      <c r="I12" s="284" t="s">
        <v>27</v>
      </c>
      <c r="J12" s="284" t="s">
        <v>27</v>
      </c>
      <c r="K12" s="277"/>
      <c r="L12" s="277"/>
    </row>
    <row r="13" spans="1:12">
      <c r="A13" s="285">
        <v>2.57803344692947e-10</v>
      </c>
      <c r="B13" s="286"/>
      <c r="C13" s="285">
        <v>1e-05</v>
      </c>
      <c r="D13" s="286"/>
      <c r="E13" s="285">
        <v>0</v>
      </c>
      <c r="F13" s="286"/>
      <c r="G13" s="286"/>
      <c r="H13" s="286"/>
      <c r="I13" s="286"/>
      <c r="J13" s="287" t="str">
        <v> סה''כ ל: קרנות גידור</v>
      </c>
      <c r="K13" s="277"/>
      <c r="L13" s="277"/>
    </row>
    <row r="14" spans="1:12" ht="15.2" customHeight="1">
      <c r="A14" s="281" t="str">
        <v> קרנות נדל"ן</v>
      </c>
      <c r="B14" s="281"/>
      <c r="C14" s="281"/>
      <c r="D14" s="281"/>
      <c r="E14" s="281"/>
      <c r="F14" s="281"/>
      <c r="G14" s="281"/>
      <c r="H14" s="281"/>
      <c r="I14" s="281"/>
      <c r="J14" s="281"/>
      <c r="K14" s="277"/>
      <c r="L14" s="277"/>
    </row>
    <row r="15" spans="1:12">
      <c r="A15" s="282">
        <v>2.57803344692947e-10</v>
      </c>
      <c r="B15" s="282">
        <v>0</v>
      </c>
      <c r="C15" s="282">
        <v>1e-05</v>
      </c>
      <c r="D15" s="282">
        <v>0</v>
      </c>
      <c r="E15" s="282">
        <v>0</v>
      </c>
      <c r="F15" s="283"/>
      <c r="G15" s="284" t="s">
        <v>27</v>
      </c>
      <c r="H15" s="284" t="s">
        <v>27</v>
      </c>
      <c r="I15" s="284" t="s">
        <v>27</v>
      </c>
      <c r="J15" s="284" t="s">
        <v>27</v>
      </c>
      <c r="K15" s="277"/>
      <c r="L15" s="277"/>
    </row>
    <row r="16" spans="1:12">
      <c r="A16" s="285">
        <v>2.57803344692947e-10</v>
      </c>
      <c r="B16" s="286"/>
      <c r="C16" s="285">
        <v>1e-05</v>
      </c>
      <c r="D16" s="286"/>
      <c r="E16" s="285">
        <v>0</v>
      </c>
      <c r="F16" s="286"/>
      <c r="G16" s="286"/>
      <c r="H16" s="286"/>
      <c r="I16" s="286"/>
      <c r="J16" s="287" t="str">
        <v> סה''כ ל: קרנות נדל"ן</v>
      </c>
      <c r="K16" s="277"/>
      <c r="L16" s="277"/>
    </row>
    <row r="17" spans="1:12" ht="15.2" customHeight="1">
      <c r="A17" s="281" t="str">
        <v> קרנות השקעה אחרות</v>
      </c>
      <c r="B17" s="281"/>
      <c r="C17" s="281"/>
      <c r="D17" s="281"/>
      <c r="E17" s="281"/>
      <c r="F17" s="281"/>
      <c r="G17" s="281"/>
      <c r="H17" s="281"/>
      <c r="I17" s="281"/>
      <c r="J17" s="281"/>
      <c r="K17" s="277"/>
      <c r="L17" s="277"/>
    </row>
    <row r="18" spans="1:12">
      <c r="A18" s="282">
        <v>2.57803344692947e-10</v>
      </c>
      <c r="B18" s="282">
        <v>0</v>
      </c>
      <c r="C18" s="282">
        <v>1e-05</v>
      </c>
      <c r="D18" s="282">
        <v>0</v>
      </c>
      <c r="E18" s="282">
        <v>0</v>
      </c>
      <c r="F18" s="283"/>
      <c r="G18" s="284" t="s">
        <v>27</v>
      </c>
      <c r="H18" s="284" t="s">
        <v>27</v>
      </c>
      <c r="I18" s="284" t="s">
        <v>27</v>
      </c>
      <c r="J18" s="284" t="s">
        <v>27</v>
      </c>
      <c r="K18" s="277"/>
      <c r="L18" s="277"/>
    </row>
    <row r="19" spans="1:12">
      <c r="A19" s="285">
        <v>2.57803344692947e-10</v>
      </c>
      <c r="B19" s="286"/>
      <c r="C19" s="285">
        <v>1e-05</v>
      </c>
      <c r="D19" s="286"/>
      <c r="E19" s="285">
        <v>0</v>
      </c>
      <c r="F19" s="286"/>
      <c r="G19" s="286"/>
      <c r="H19" s="286"/>
      <c r="I19" s="286"/>
      <c r="J19" s="287" t="str">
        <v> סה''כ ל: קרנות השקעה אחרות</v>
      </c>
      <c r="K19" s="277"/>
      <c r="L19" s="277"/>
    </row>
    <row r="20" spans="1:12">
      <c r="A20" s="285">
        <v>1.03121337877179e-09</v>
      </c>
      <c r="B20" s="286"/>
      <c r="C20" s="285">
        <v>4e-05</v>
      </c>
      <c r="D20" s="286"/>
      <c r="E20" s="285">
        <v>0</v>
      </c>
      <c r="F20" s="286"/>
      <c r="G20" s="286"/>
      <c r="H20" s="286"/>
      <c r="I20" s="286"/>
      <c r="J20" s="287" t="s">
        <v>36</v>
      </c>
      <c r="K20" s="277"/>
      <c r="L20" s="277"/>
    </row>
    <row r="21" spans="1:12" ht="15.2" customHeight="1">
      <c r="A21" s="281" t="s">
        <v>37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77"/>
      <c r="L21" s="277"/>
    </row>
    <row r="22" spans="1:12" ht="15.2" customHeight="1">
      <c r="A22" s="281" t="str">
        <v> קרנות הון סיכון בחו"ל</v>
      </c>
      <c r="B22" s="281"/>
      <c r="C22" s="281"/>
      <c r="D22" s="281"/>
      <c r="E22" s="281"/>
      <c r="F22" s="281"/>
      <c r="G22" s="281"/>
      <c r="H22" s="281"/>
      <c r="I22" s="281"/>
      <c r="J22" s="281"/>
      <c r="K22" s="277"/>
      <c r="L22" s="277"/>
    </row>
    <row r="23" spans="1:12">
      <c r="A23" s="282">
        <v>2.57803344692947e-10</v>
      </c>
      <c r="B23" s="282">
        <v>0</v>
      </c>
      <c r="C23" s="282">
        <v>1e-05</v>
      </c>
      <c r="D23" s="282">
        <v>0</v>
      </c>
      <c r="E23" s="282">
        <v>0</v>
      </c>
      <c r="F23" s="283"/>
      <c r="G23" s="284" t="s">
        <v>27</v>
      </c>
      <c r="H23" s="284" t="s">
        <v>27</v>
      </c>
      <c r="I23" s="284" t="s">
        <v>27</v>
      </c>
      <c r="J23" s="284" t="s">
        <v>27</v>
      </c>
      <c r="K23" s="277"/>
      <c r="L23" s="277"/>
    </row>
    <row r="24" spans="1:12">
      <c r="A24" s="285">
        <v>2.57803344692947e-10</v>
      </c>
      <c r="B24" s="286"/>
      <c r="C24" s="285">
        <v>1e-05</v>
      </c>
      <c r="D24" s="286"/>
      <c r="E24" s="285">
        <v>0</v>
      </c>
      <c r="F24" s="286"/>
      <c r="G24" s="286"/>
      <c r="H24" s="286"/>
      <c r="I24" s="286"/>
      <c r="J24" s="287" t="str">
        <v> סה''כ ל: קרנות הון סיכון בחו"ל</v>
      </c>
      <c r="K24" s="277"/>
      <c r="L24" s="277"/>
    </row>
    <row r="25" spans="1:12" ht="15.2" customHeight="1">
      <c r="A25" s="281" t="str">
        <v> קרנות גידור בחו"ל</v>
      </c>
      <c r="B25" s="281"/>
      <c r="C25" s="281"/>
      <c r="D25" s="281"/>
      <c r="E25" s="281"/>
      <c r="F25" s="281"/>
      <c r="G25" s="281"/>
      <c r="H25" s="281"/>
      <c r="I25" s="281"/>
      <c r="J25" s="281"/>
      <c r="K25" s="277"/>
      <c r="L25" s="277"/>
    </row>
    <row r="26" spans="1:12">
      <c r="A26" s="282">
        <v>8.34235124012318e-05</v>
      </c>
      <c r="B26" s="282">
        <v>0</v>
      </c>
      <c r="C26" s="282">
        <v>3.235936</v>
      </c>
      <c r="D26" s="282">
        <v>10000</v>
      </c>
      <c r="E26" s="282">
        <v>32.35936</v>
      </c>
      <c r="F26" s="283">
        <v>41604</v>
      </c>
      <c r="G26" s="284" t="s">
        <v>11</v>
      </c>
      <c r="H26" s="284" t="str">
        <v>קרנות גידור</v>
      </c>
      <c r="I26" s="284" t="str">
        <v>KYG378821345</v>
      </c>
      <c r="J26" s="284" t="str">
        <v>GEMS Progressive Multy STR- GEMS Investment</v>
      </c>
      <c r="K26" s="277"/>
      <c r="L26" s="277"/>
    </row>
    <row r="27" spans="1:12">
      <c r="A27" s="285">
        <v>8.34235124012318e-05</v>
      </c>
      <c r="B27" s="286"/>
      <c r="C27" s="285">
        <v>3.235936</v>
      </c>
      <c r="D27" s="286"/>
      <c r="E27" s="285">
        <v>32.35936</v>
      </c>
      <c r="F27" s="286"/>
      <c r="G27" s="286"/>
      <c r="H27" s="286"/>
      <c r="I27" s="286"/>
      <c r="J27" s="287" t="str">
        <v> סה''כ ל: קרנות גידור בחו"ל</v>
      </c>
      <c r="K27" s="277"/>
      <c r="L27" s="277"/>
    </row>
    <row r="28" spans="1:12" ht="15.2" customHeight="1">
      <c r="A28" s="281" t="str">
        <v> קרנות נדל"ן בחו"ל</v>
      </c>
      <c r="B28" s="281"/>
      <c r="C28" s="281"/>
      <c r="D28" s="281"/>
      <c r="E28" s="281"/>
      <c r="F28" s="281"/>
      <c r="G28" s="281"/>
      <c r="H28" s="281"/>
      <c r="I28" s="281"/>
      <c r="J28" s="281"/>
      <c r="K28" s="277"/>
      <c r="L28" s="277"/>
    </row>
    <row r="29" spans="1:12">
      <c r="A29" s="282">
        <v>2.57803344692947e-10</v>
      </c>
      <c r="B29" s="282">
        <v>0</v>
      </c>
      <c r="C29" s="282">
        <v>1e-05</v>
      </c>
      <c r="D29" s="282">
        <v>0</v>
      </c>
      <c r="E29" s="282">
        <v>0</v>
      </c>
      <c r="F29" s="283"/>
      <c r="G29" s="284" t="s">
        <v>27</v>
      </c>
      <c r="H29" s="284" t="s">
        <v>27</v>
      </c>
      <c r="I29" s="284" t="s">
        <v>27</v>
      </c>
      <c r="J29" s="284" t="s">
        <v>27</v>
      </c>
      <c r="K29" s="277"/>
      <c r="L29" s="277"/>
    </row>
    <row r="30" spans="1:12">
      <c r="A30" s="285">
        <v>2.57803344692947e-10</v>
      </c>
      <c r="B30" s="286"/>
      <c r="C30" s="285">
        <v>1e-05</v>
      </c>
      <c r="D30" s="286"/>
      <c r="E30" s="285">
        <v>0</v>
      </c>
      <c r="F30" s="286"/>
      <c r="G30" s="286"/>
      <c r="H30" s="286"/>
      <c r="I30" s="286"/>
      <c r="J30" s="287" t="str">
        <v> סה''כ ל: קרנות נדל"ן בחו"ל</v>
      </c>
      <c r="K30" s="277"/>
      <c r="L30" s="277"/>
    </row>
    <row r="31" spans="1:12" ht="15.2" customHeight="1">
      <c r="A31" s="281" t="str">
        <v> קרנות השקעה אחרות בחו"ל</v>
      </c>
      <c r="B31" s="281"/>
      <c r="C31" s="281"/>
      <c r="D31" s="281"/>
      <c r="E31" s="281"/>
      <c r="F31" s="281"/>
      <c r="G31" s="281"/>
      <c r="H31" s="281"/>
      <c r="I31" s="281"/>
      <c r="J31" s="281"/>
      <c r="K31" s="277"/>
      <c r="L31" s="277"/>
    </row>
    <row r="32" spans="1:12">
      <c r="A32" s="282">
        <v>2.57803344692947e-10</v>
      </c>
      <c r="B32" s="282">
        <v>0</v>
      </c>
      <c r="C32" s="282">
        <v>1e-05</v>
      </c>
      <c r="D32" s="282">
        <v>0</v>
      </c>
      <c r="E32" s="282">
        <v>0</v>
      </c>
      <c r="F32" s="283"/>
      <c r="G32" s="284" t="s">
        <v>27</v>
      </c>
      <c r="H32" s="284" t="s">
        <v>27</v>
      </c>
      <c r="I32" s="284" t="s">
        <v>27</v>
      </c>
      <c r="J32" s="284" t="s">
        <v>27</v>
      </c>
      <c r="K32" s="277"/>
      <c r="L32" s="277"/>
    </row>
    <row r="33" spans="1:12">
      <c r="A33" s="285">
        <v>2.57803344692947e-10</v>
      </c>
      <c r="B33" s="286"/>
      <c r="C33" s="285">
        <v>1e-05</v>
      </c>
      <c r="D33" s="286"/>
      <c r="E33" s="285">
        <v>0</v>
      </c>
      <c r="F33" s="286"/>
      <c r="G33" s="286"/>
      <c r="H33" s="286"/>
      <c r="I33" s="286"/>
      <c r="J33" s="287" t="str">
        <v> סה''כ ל: קרנות השקעה אחרות בחו"ל</v>
      </c>
      <c r="K33" s="277"/>
      <c r="L33" s="277"/>
    </row>
    <row r="34" spans="1:12">
      <c r="A34" s="285">
        <v>8.34242858112659e-05</v>
      </c>
      <c r="B34" s="286"/>
      <c r="C34" s="285">
        <v>3.235966</v>
      </c>
      <c r="D34" s="286"/>
      <c r="E34" s="285">
        <v>32.35936</v>
      </c>
      <c r="F34" s="286"/>
      <c r="G34" s="286"/>
      <c r="H34" s="286"/>
      <c r="I34" s="286"/>
      <c r="J34" s="287" t="s">
        <v>38</v>
      </c>
      <c r="K34" s="277"/>
      <c r="L34" s="277"/>
    </row>
    <row r="35" spans="1:12">
      <c r="A35" s="288">
        <v>8.34253170246446e-05</v>
      </c>
      <c r="B35" s="289"/>
      <c r="C35" s="288">
        <v>3.236006</v>
      </c>
      <c r="D35" s="289"/>
      <c r="E35" s="288">
        <v>32.35936</v>
      </c>
      <c r="F35" s="289"/>
      <c r="G35" s="289"/>
      <c r="H35" s="289"/>
      <c r="I35" s="289"/>
      <c r="J35" s="290" t="str">
        <v>סה''כ קרנות השקעה</v>
      </c>
      <c r="K35" s="277"/>
      <c r="L35" s="277"/>
    </row>
    <row r="36" spans="1:12" ht="20.1" customHeight="1">
      <c r="A36" s="277"/>
      <c r="B36" s="277"/>
      <c r="C36" s="277"/>
      <c r="D36" s="277"/>
      <c r="E36" s="277"/>
      <c r="F36" s="277"/>
      <c r="G36" s="277"/>
      <c r="H36" s="277"/>
      <c r="I36" s="277"/>
      <c r="J36" s="277"/>
      <c r="K36" s="277"/>
      <c r="L36" s="277"/>
    </row>
    <row r="37" spans="1:12" ht="36" customHeight="1">
      <c r="A37" s="277" t="s">
        <v>8</v>
      </c>
      <c r="B37" s="277"/>
      <c r="C37" s="277"/>
      <c r="D37" s="277"/>
      <c r="E37" s="277"/>
      <c r="F37" s="277"/>
      <c r="G37" s="277"/>
      <c r="H37" s="277"/>
      <c r="I37" s="277"/>
      <c r="J37" s="277"/>
      <c r="K37" s="277"/>
      <c r="L37" s="27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7:K37"/>
    <mergeCell ref="A31:J31"/>
    <mergeCell ref="A28:J28"/>
    <mergeCell ref="A25:J25"/>
    <mergeCell ref="A22:J22"/>
    <mergeCell ref="A21:J21"/>
    <mergeCell ref="A17:J17"/>
    <mergeCell ref="A14:J14"/>
    <mergeCell ref="A11:J11"/>
    <mergeCell ref="A8:J8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15"/>
  <sheetViews>
    <sheetView workbookViewId="0" showGridLines="0">
      <selection activeCell="A1" sqref="A1"/>
    </sheetView>
  </sheetViews>
  <sheetFormatPr defaultRowHeight="12.75"/>
  <cols>
    <col min="1" max="2" style="291" width="10.1442" customWidth="1"/>
    <col min="3" max="3" style="291" width="14.2966" customWidth="1"/>
    <col min="4" max="4" style="291" width="8.711805" customWidth="1"/>
    <col min="5" max="5" style="291" width="17.01659" customWidth="1"/>
    <col min="6" max="6" style="291" width="10.1442" customWidth="1"/>
    <col min="7" max="7" style="291" width="8.711805" customWidth="1"/>
    <col min="8" max="8" style="291" width="10.1442" customWidth="1"/>
    <col min="9" max="9" style="291" width="13.5804" customWidth="1"/>
    <col min="10" max="10" style="291" width="25.31746" customWidth="1"/>
    <col min="11" max="11" style="291" width="6.852817" customWidth="1"/>
    <col min="12" max="12" style="291" width="11.5766" customWidth="1"/>
    <col min="13" max="256" style="291"/>
  </cols>
  <sheetData>
    <row r="1" spans="1:12" ht="0.95" customHeight="1">
      <c r="A1" s="292"/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</row>
    <row r="2" spans="1:12" ht="21.6" customHeight="1">
      <c r="A2" s="293" t="str">
        <v>ניירות ערך לא סחירים: כתבי אופציה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4"/>
    </row>
    <row r="3" spans="1:12" ht="36" customHeight="1">
      <c r="A3" s="295" t="s">
        <v>1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4"/>
    </row>
    <row r="4" spans="1:12" ht="48.95" customHeight="1">
      <c r="A4" s="296" t="s">
        <v>2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4"/>
    </row>
    <row r="5" spans="1:12" ht="28.7" customHeight="1">
      <c r="A5" s="294"/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</row>
    <row r="6" spans="1:12">
      <c r="A6" s="297" t="s">
        <v>3</v>
      </c>
      <c r="B6" s="297" t="s">
        <v>39</v>
      </c>
      <c r="C6" s="297" t="s">
        <v>17</v>
      </c>
      <c r="D6" s="297" t="s">
        <v>41</v>
      </c>
      <c r="E6" s="297" t="s">
        <v>42</v>
      </c>
      <c r="F6" s="297" t="s">
        <v>115</v>
      </c>
      <c r="G6" s="297" t="s">
        <v>10</v>
      </c>
      <c r="H6" s="297" t="s">
        <v>54</v>
      </c>
      <c r="I6" s="297" t="s">
        <v>22</v>
      </c>
      <c r="J6" s="297" t="s">
        <v>23</v>
      </c>
      <c r="K6" s="294"/>
      <c r="L6" s="294"/>
    </row>
    <row r="7" spans="1:12" ht="15.2" customHeight="1">
      <c r="A7" s="298" t="str">
        <v>כתבי אופציה בישראל</v>
      </c>
      <c r="B7" s="298"/>
      <c r="C7" s="298"/>
      <c r="D7" s="298"/>
      <c r="E7" s="298"/>
      <c r="F7" s="298"/>
      <c r="G7" s="298"/>
      <c r="H7" s="298"/>
      <c r="I7" s="298"/>
      <c r="J7" s="298"/>
      <c r="K7" s="294"/>
      <c r="L7" s="294"/>
    </row>
    <row r="8" spans="1:12">
      <c r="A8" s="299">
        <v>3.13474479141957e-06</v>
      </c>
      <c r="B8" s="299">
        <v>0</v>
      </c>
      <c r="C8" s="299">
        <v>0.121594419</v>
      </c>
      <c r="D8" s="299">
        <v>48.8331</v>
      </c>
      <c r="E8" s="299">
        <v>249</v>
      </c>
      <c r="F8" s="300">
        <v>41558</v>
      </c>
      <c r="G8" s="301" t="s">
        <v>25</v>
      </c>
      <c r="H8" s="301" t="s">
        <v>75</v>
      </c>
      <c r="I8" s="301" t="str">
        <v>27094</v>
      </c>
      <c r="J8" s="301" t="str">
        <v>אופציה פז 30.04.14 ל.סחיר- פז חברת נפט</v>
      </c>
      <c r="K8" s="294"/>
      <c r="L8" s="294"/>
    </row>
    <row r="9" spans="1:12">
      <c r="A9" s="302">
        <v>3.13474479141957e-06</v>
      </c>
      <c r="B9" s="303"/>
      <c r="C9" s="302">
        <v>0.121594419</v>
      </c>
      <c r="D9" s="303"/>
      <c r="E9" s="302">
        <v>249</v>
      </c>
      <c r="F9" s="303"/>
      <c r="G9" s="303"/>
      <c r="H9" s="303"/>
      <c r="I9" s="303"/>
      <c r="J9" s="304" t="str">
        <v>סה''כ ל: כתבי אופציה בישראל</v>
      </c>
      <c r="K9" s="294"/>
      <c r="L9" s="294"/>
    </row>
    <row r="10" spans="1:12" ht="15.2" customHeight="1">
      <c r="A10" s="298" t="s">
        <v>99</v>
      </c>
      <c r="B10" s="298"/>
      <c r="C10" s="298"/>
      <c r="D10" s="298"/>
      <c r="E10" s="298"/>
      <c r="F10" s="298"/>
      <c r="G10" s="298"/>
      <c r="H10" s="298"/>
      <c r="I10" s="298"/>
      <c r="J10" s="298"/>
      <c r="K10" s="294"/>
      <c r="L10" s="294"/>
    </row>
    <row r="11" spans="1:12">
      <c r="A11" s="299">
        <v>2.57803344692947e-10</v>
      </c>
      <c r="B11" s="299">
        <v>0</v>
      </c>
      <c r="C11" s="299">
        <v>1e-05</v>
      </c>
      <c r="D11" s="299">
        <v>0</v>
      </c>
      <c r="E11" s="299">
        <v>0</v>
      </c>
      <c r="F11" s="300"/>
      <c r="G11" s="301" t="s">
        <v>27</v>
      </c>
      <c r="H11" s="301" t="s">
        <v>27</v>
      </c>
      <c r="I11" s="301" t="s">
        <v>27</v>
      </c>
      <c r="J11" s="301" t="s">
        <v>27</v>
      </c>
      <c r="K11" s="294"/>
      <c r="L11" s="294"/>
    </row>
    <row r="12" spans="1:12">
      <c r="A12" s="302">
        <v>2.57803344692947e-10</v>
      </c>
      <c r="B12" s="303"/>
      <c r="C12" s="302">
        <v>1e-05</v>
      </c>
      <c r="D12" s="303"/>
      <c r="E12" s="302">
        <v>0</v>
      </c>
      <c r="F12" s="303"/>
      <c r="G12" s="303"/>
      <c r="H12" s="303"/>
      <c r="I12" s="303"/>
      <c r="J12" s="304" t="s">
        <v>100</v>
      </c>
      <c r="K12" s="294"/>
      <c r="L12" s="294"/>
    </row>
    <row r="13" spans="1:12">
      <c r="A13" s="305">
        <v>3.13500259476426e-06</v>
      </c>
      <c r="B13" s="306"/>
      <c r="C13" s="305">
        <v>0.121604419</v>
      </c>
      <c r="D13" s="306"/>
      <c r="E13" s="305">
        <v>249</v>
      </c>
      <c r="F13" s="306"/>
      <c r="G13" s="306"/>
      <c r="H13" s="306"/>
      <c r="I13" s="306"/>
      <c r="J13" s="307" t="s">
        <v>101</v>
      </c>
      <c r="K13" s="294"/>
      <c r="L13" s="294"/>
    </row>
    <row r="14" spans="1:12" ht="50.45" customHeight="1">
      <c r="A14" s="294"/>
      <c r="B14" s="294"/>
      <c r="C14" s="294"/>
      <c r="D14" s="294"/>
      <c r="E14" s="294"/>
      <c r="F14" s="294"/>
      <c r="G14" s="294"/>
      <c r="H14" s="294"/>
      <c r="I14" s="294"/>
      <c r="J14" s="294"/>
      <c r="K14" s="294"/>
      <c r="L14" s="294"/>
    </row>
    <row r="15" spans="1:12" ht="36" customHeight="1">
      <c r="A15" s="294" t="s">
        <v>8</v>
      </c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5:K15"/>
    <mergeCell ref="A10:J10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D13"/>
  <sheetViews>
    <sheetView workbookViewId="0" showGridLines="0">
      <selection activeCell="A1" sqref="A1"/>
    </sheetView>
  </sheetViews>
  <sheetFormatPr defaultRowHeight="12.75"/>
  <cols>
    <col min="1" max="2" style="11" width="21.16507" customWidth="1"/>
    <col min="3" max="3" style="11" width="6.852817" customWidth="1"/>
    <col min="4" max="4" style="11" width="97.59492" customWidth="1"/>
    <col min="5" max="256" style="11"/>
  </cols>
  <sheetData>
    <row r="1" spans="1:4" ht="0.95" customHeight="1">
      <c r="A1" s="12"/>
      <c r="B1" s="12"/>
      <c r="C1" s="12"/>
      <c r="D1" s="12"/>
    </row>
    <row r="2" spans="1:4" ht="21.6" customHeight="1">
      <c r="A2" s="13" t="s">
        <v>9</v>
      </c>
      <c r="B2" s="13"/>
      <c r="C2" s="13"/>
      <c r="D2" s="14"/>
    </row>
    <row r="3" spans="1:4" ht="36" customHeight="1">
      <c r="A3" s="15" t="s">
        <v>1</v>
      </c>
      <c r="B3" s="15"/>
      <c r="C3" s="15"/>
      <c r="D3" s="14"/>
    </row>
    <row r="4" spans="1:4" ht="48.95" customHeight="1">
      <c r="A4" s="16" t="s">
        <v>2</v>
      </c>
      <c r="B4" s="16"/>
      <c r="C4" s="16"/>
      <c r="D4" s="14"/>
    </row>
    <row r="5" spans="1:4" ht="28.7" customHeight="1">
      <c r="A5" s="14"/>
      <c r="B5" s="14"/>
      <c r="C5" s="14"/>
      <c r="D5" s="14"/>
    </row>
    <row r="6" spans="1:4">
      <c r="A6" s="17" t="str">
        <v>שער</v>
      </c>
      <c r="B6" s="17" t="s">
        <v>10</v>
      </c>
      <c r="C6" s="14"/>
      <c r="D6" s="14"/>
    </row>
    <row r="7" spans="1:4">
      <c r="A7" s="18">
        <v>3.487</v>
      </c>
      <c r="B7" s="19" t="s">
        <v>11</v>
      </c>
      <c r="C7" s="14"/>
      <c r="D7" s="14"/>
    </row>
    <row r="8" spans="1:4">
      <c r="A8" s="18">
        <v>4.8124</v>
      </c>
      <c r="B8" s="19" t="s">
        <v>12</v>
      </c>
      <c r="C8" s="14"/>
      <c r="D8" s="14"/>
    </row>
    <row r="9" spans="1:4">
      <c r="A9" s="18">
        <v>5.8057</v>
      </c>
      <c r="B9" s="19" t="s">
        <v>13</v>
      </c>
      <c r="C9" s="14"/>
      <c r="D9" s="14"/>
    </row>
    <row r="10" spans="1:4">
      <c r="A10" s="18">
        <v>0.03378</v>
      </c>
      <c r="B10" s="19" t="s">
        <v>14</v>
      </c>
      <c r="C10" s="14"/>
      <c r="D10" s="14"/>
    </row>
    <row r="11" spans="1:4">
      <c r="A11" s="18">
        <v>0.5827</v>
      </c>
      <c r="B11" s="19" t="s">
        <v>15</v>
      </c>
      <c r="C11" s="14"/>
      <c r="D11" s="14"/>
    </row>
    <row r="12" spans="1:4" ht="95.85" customHeight="1">
      <c r="A12" s="14"/>
      <c r="B12" s="14"/>
      <c r="C12" s="14"/>
      <c r="D12" s="14"/>
    </row>
    <row r="13" spans="1:4" ht="36" customHeight="1">
      <c r="A13" s="14" t="s">
        <v>8</v>
      </c>
      <c r="B13" s="14"/>
      <c r="C13" s="14"/>
      <c r="D13" s="1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3:C13"/>
    <mergeCell ref="A4:C4"/>
    <mergeCell ref="A3:C3"/>
    <mergeCell ref="A2:C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43"/>
  <sheetViews>
    <sheetView topLeftCell="A13" workbookViewId="0" showGridLines="0">
      <selection activeCell="A1" sqref="A1"/>
    </sheetView>
  </sheetViews>
  <sheetFormatPr defaultRowHeight="12.75"/>
  <cols>
    <col min="1" max="2" style="308" width="10.1442" customWidth="1"/>
    <col min="3" max="3" style="308" width="14.2966" customWidth="1"/>
    <col min="4" max="4" style="308" width="8.711805" customWidth="1"/>
    <col min="5" max="5" style="308" width="17.01659" customWidth="1"/>
    <col min="6" max="6" style="308" width="10.1442" customWidth="1"/>
    <col min="7" max="7" style="308" width="8.711805" customWidth="1"/>
    <col min="8" max="8" style="308" width="10.1442" customWidth="1"/>
    <col min="9" max="9" style="308" width="13.5804" customWidth="1"/>
    <col min="10" max="10" style="308" width="25.31746" customWidth="1"/>
    <col min="11" max="11" style="308" width="6.852817" customWidth="1"/>
    <col min="12" max="12" style="308" width="11.5766" customWidth="1"/>
    <col min="13" max="256" style="308"/>
  </cols>
  <sheetData>
    <row r="1" spans="1:12" ht="0.95" customHeight="1">
      <c r="A1" s="309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</row>
    <row r="2" spans="1:12" ht="21.6" customHeight="1">
      <c r="A2" s="310" t="str">
        <v>ניירות ערך לא סחירים: אופציות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1"/>
    </row>
    <row r="3" spans="1:12" ht="36" customHeight="1">
      <c r="A3" s="312" t="s">
        <v>1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1"/>
    </row>
    <row r="4" spans="1:12" ht="48.95" customHeight="1">
      <c r="A4" s="313" t="s">
        <v>2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1"/>
    </row>
    <row r="5" spans="1:12" ht="28.7" customHeight="1">
      <c r="A5" s="311"/>
      <c r="B5" s="311"/>
      <c r="C5" s="311"/>
      <c r="D5" s="311"/>
      <c r="E5" s="311"/>
      <c r="F5" s="311"/>
      <c r="G5" s="311"/>
      <c r="H5" s="311"/>
      <c r="I5" s="311"/>
      <c r="J5" s="311"/>
      <c r="K5" s="311"/>
      <c r="L5" s="311"/>
    </row>
    <row r="6" spans="1:12">
      <c r="A6" s="314" t="s">
        <v>3</v>
      </c>
      <c r="B6" s="314" t="s">
        <v>39</v>
      </c>
      <c r="C6" s="314" t="s">
        <v>17</v>
      </c>
      <c r="D6" s="314" t="s">
        <v>41</v>
      </c>
      <c r="E6" s="314" t="s">
        <v>42</v>
      </c>
      <c r="F6" s="314" t="s">
        <v>115</v>
      </c>
      <c r="G6" s="314" t="s">
        <v>10</v>
      </c>
      <c r="H6" s="314" t="s">
        <v>54</v>
      </c>
      <c r="I6" s="314" t="s">
        <v>22</v>
      </c>
      <c r="J6" s="314" t="s">
        <v>23</v>
      </c>
      <c r="K6" s="311"/>
      <c r="L6" s="311"/>
    </row>
    <row r="7" spans="1:12" ht="15.2" customHeight="1">
      <c r="A7" s="315" t="s">
        <v>24</v>
      </c>
      <c r="B7" s="315"/>
      <c r="C7" s="315"/>
      <c r="D7" s="315"/>
      <c r="E7" s="315"/>
      <c r="F7" s="315"/>
      <c r="G7" s="315"/>
      <c r="H7" s="315"/>
      <c r="I7" s="315"/>
      <c r="J7" s="315"/>
      <c r="K7" s="311"/>
      <c r="L7" s="311"/>
    </row>
    <row r="8" spans="1:12" ht="15.2" customHeight="1">
      <c r="A8" s="315" t="s">
        <v>102</v>
      </c>
      <c r="B8" s="315"/>
      <c r="C8" s="315"/>
      <c r="D8" s="315"/>
      <c r="E8" s="315"/>
      <c r="F8" s="315"/>
      <c r="G8" s="315"/>
      <c r="H8" s="315"/>
      <c r="I8" s="315"/>
      <c r="J8" s="315"/>
      <c r="K8" s="311"/>
      <c r="L8" s="311"/>
    </row>
    <row r="9" spans="1:12">
      <c r="A9" s="316">
        <v>2.57803344692947e-10</v>
      </c>
      <c r="B9" s="316">
        <v>0</v>
      </c>
      <c r="C9" s="316">
        <v>1e-05</v>
      </c>
      <c r="D9" s="316">
        <v>0</v>
      </c>
      <c r="E9" s="316">
        <v>0</v>
      </c>
      <c r="F9" s="317"/>
      <c r="G9" s="318" t="s">
        <v>27</v>
      </c>
      <c r="H9" s="318" t="s">
        <v>27</v>
      </c>
      <c r="I9" s="318" t="s">
        <v>27</v>
      </c>
      <c r="J9" s="318" t="s">
        <v>27</v>
      </c>
      <c r="K9" s="311"/>
      <c r="L9" s="311"/>
    </row>
    <row r="10" spans="1:12">
      <c r="A10" s="319">
        <v>2.57803344692947e-10</v>
      </c>
      <c r="B10" s="320"/>
      <c r="C10" s="319">
        <v>1e-05</v>
      </c>
      <c r="D10" s="320"/>
      <c r="E10" s="319">
        <v>0</v>
      </c>
      <c r="F10" s="320"/>
      <c r="G10" s="320"/>
      <c r="H10" s="320"/>
      <c r="I10" s="320"/>
      <c r="J10" s="321" t="s">
        <v>103</v>
      </c>
      <c r="K10" s="311"/>
      <c r="L10" s="311"/>
    </row>
    <row r="11" spans="1:12" ht="15.2" customHeight="1">
      <c r="A11" s="315" t="s">
        <v>104</v>
      </c>
      <c r="B11" s="315"/>
      <c r="C11" s="315"/>
      <c r="D11" s="315"/>
      <c r="E11" s="315"/>
      <c r="F11" s="315"/>
      <c r="G11" s="315"/>
      <c r="H11" s="315"/>
      <c r="I11" s="315"/>
      <c r="J11" s="315"/>
      <c r="K11" s="311"/>
      <c r="L11" s="311"/>
    </row>
    <row r="12" spans="1:12">
      <c r="A12" s="316">
        <v>2.57803344692947e-10</v>
      </c>
      <c r="B12" s="316">
        <v>0</v>
      </c>
      <c r="C12" s="316">
        <v>1e-05</v>
      </c>
      <c r="D12" s="316">
        <v>0</v>
      </c>
      <c r="E12" s="316">
        <v>0</v>
      </c>
      <c r="F12" s="317"/>
      <c r="G12" s="318" t="s">
        <v>27</v>
      </c>
      <c r="H12" s="318" t="s">
        <v>27</v>
      </c>
      <c r="I12" s="318" t="s">
        <v>27</v>
      </c>
      <c r="J12" s="318" t="s">
        <v>27</v>
      </c>
      <c r="K12" s="311"/>
      <c r="L12" s="311"/>
    </row>
    <row r="13" spans="1:12">
      <c r="A13" s="319">
        <v>2.57803344692947e-10</v>
      </c>
      <c r="B13" s="320"/>
      <c r="C13" s="319">
        <v>1e-05</v>
      </c>
      <c r="D13" s="320"/>
      <c r="E13" s="319">
        <v>0</v>
      </c>
      <c r="F13" s="320"/>
      <c r="G13" s="320"/>
      <c r="H13" s="320"/>
      <c r="I13" s="320"/>
      <c r="J13" s="321" t="s">
        <v>105</v>
      </c>
      <c r="K13" s="311"/>
      <c r="L13" s="311"/>
    </row>
    <row r="14" spans="1:12" ht="15.2" customHeight="1">
      <c r="A14" s="315" t="s">
        <v>139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1"/>
      <c r="L14" s="311"/>
    </row>
    <row r="15" spans="1:12">
      <c r="A15" s="316">
        <v>2.57803344692947e-10</v>
      </c>
      <c r="B15" s="316">
        <v>0</v>
      </c>
      <c r="C15" s="316">
        <v>1e-05</v>
      </c>
      <c r="D15" s="316">
        <v>0</v>
      </c>
      <c r="E15" s="316">
        <v>0</v>
      </c>
      <c r="F15" s="317"/>
      <c r="G15" s="318" t="s">
        <v>27</v>
      </c>
      <c r="H15" s="318" t="s">
        <v>27</v>
      </c>
      <c r="I15" s="318" t="s">
        <v>27</v>
      </c>
      <c r="J15" s="318" t="s">
        <v>27</v>
      </c>
      <c r="K15" s="311"/>
      <c r="L15" s="311"/>
    </row>
    <row r="16" spans="1:12">
      <c r="A16" s="319">
        <v>2.57803344692947e-10</v>
      </c>
      <c r="B16" s="320"/>
      <c r="C16" s="319">
        <v>1e-05</v>
      </c>
      <c r="D16" s="320"/>
      <c r="E16" s="319">
        <v>0</v>
      </c>
      <c r="F16" s="320"/>
      <c r="G16" s="320"/>
      <c r="H16" s="320"/>
      <c r="I16" s="320"/>
      <c r="J16" s="321" t="s">
        <v>140</v>
      </c>
      <c r="K16" s="311"/>
      <c r="L16" s="311"/>
    </row>
    <row r="17" spans="1:12" ht="15.2" customHeight="1">
      <c r="A17" s="315" t="s">
        <v>106</v>
      </c>
      <c r="B17" s="315"/>
      <c r="C17" s="315"/>
      <c r="D17" s="315"/>
      <c r="E17" s="315"/>
      <c r="F17" s="315"/>
      <c r="G17" s="315"/>
      <c r="H17" s="315"/>
      <c r="I17" s="315"/>
      <c r="J17" s="315"/>
      <c r="K17" s="311"/>
      <c r="L17" s="311"/>
    </row>
    <row r="18" spans="1:12">
      <c r="A18" s="316">
        <v>2.57803344692947e-10</v>
      </c>
      <c r="B18" s="316">
        <v>0</v>
      </c>
      <c r="C18" s="316">
        <v>1e-05</v>
      </c>
      <c r="D18" s="316">
        <v>0</v>
      </c>
      <c r="E18" s="316">
        <v>0</v>
      </c>
      <c r="F18" s="317"/>
      <c r="G18" s="318" t="s">
        <v>27</v>
      </c>
      <c r="H18" s="318" t="s">
        <v>27</v>
      </c>
      <c r="I18" s="318" t="s">
        <v>27</v>
      </c>
      <c r="J18" s="318" t="s">
        <v>27</v>
      </c>
      <c r="K18" s="311"/>
      <c r="L18" s="311"/>
    </row>
    <row r="19" spans="1:12">
      <c r="A19" s="319">
        <v>2.57803344692947e-10</v>
      </c>
      <c r="B19" s="320"/>
      <c r="C19" s="319">
        <v>1e-05</v>
      </c>
      <c r="D19" s="320"/>
      <c r="E19" s="319">
        <v>0</v>
      </c>
      <c r="F19" s="320"/>
      <c r="G19" s="320"/>
      <c r="H19" s="320"/>
      <c r="I19" s="320"/>
      <c r="J19" s="321" t="s">
        <v>107</v>
      </c>
      <c r="K19" s="311"/>
      <c r="L19" s="311"/>
    </row>
    <row r="20" spans="1:12" ht="15.2" customHeight="1">
      <c r="A20" s="315" t="s">
        <v>94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1"/>
      <c r="L20" s="311"/>
    </row>
    <row r="21" spans="1:12">
      <c r="A21" s="316">
        <v>2.57803344692947e-10</v>
      </c>
      <c r="B21" s="316">
        <v>0</v>
      </c>
      <c r="C21" s="316">
        <v>1e-05</v>
      </c>
      <c r="D21" s="316">
        <v>0</v>
      </c>
      <c r="E21" s="316">
        <v>0</v>
      </c>
      <c r="F21" s="317"/>
      <c r="G21" s="318" t="s">
        <v>27</v>
      </c>
      <c r="H21" s="318" t="s">
        <v>27</v>
      </c>
      <c r="I21" s="318" t="s">
        <v>27</v>
      </c>
      <c r="J21" s="318" t="s">
        <v>27</v>
      </c>
      <c r="K21" s="311"/>
      <c r="L21" s="311"/>
    </row>
    <row r="22" spans="1:12">
      <c r="A22" s="319">
        <v>2.57803344692947e-10</v>
      </c>
      <c r="B22" s="320"/>
      <c r="C22" s="319">
        <v>1e-05</v>
      </c>
      <c r="D22" s="320"/>
      <c r="E22" s="319">
        <v>0</v>
      </c>
      <c r="F22" s="320"/>
      <c r="G22" s="320"/>
      <c r="H22" s="320"/>
      <c r="I22" s="320"/>
      <c r="J22" s="321" t="s">
        <v>95</v>
      </c>
      <c r="K22" s="311"/>
      <c r="L22" s="311"/>
    </row>
    <row r="23" spans="1:12">
      <c r="A23" s="319">
        <v>1.28901672346474e-09</v>
      </c>
      <c r="B23" s="320"/>
      <c r="C23" s="319">
        <v>5e-05</v>
      </c>
      <c r="D23" s="320"/>
      <c r="E23" s="319">
        <v>0</v>
      </c>
      <c r="F23" s="320"/>
      <c r="G23" s="320"/>
      <c r="H23" s="320"/>
      <c r="I23" s="320"/>
      <c r="J23" s="321" t="s">
        <v>36</v>
      </c>
      <c r="K23" s="311"/>
      <c r="L23" s="311"/>
    </row>
    <row r="24" spans="1:12" ht="15.2" customHeight="1">
      <c r="A24" s="315" t="s">
        <v>37</v>
      </c>
      <c r="B24" s="315"/>
      <c r="C24" s="315"/>
      <c r="D24" s="315"/>
      <c r="E24" s="315"/>
      <c r="F24" s="315"/>
      <c r="G24" s="315"/>
      <c r="H24" s="315"/>
      <c r="I24" s="315"/>
      <c r="J24" s="315"/>
      <c r="K24" s="311"/>
      <c r="L24" s="311"/>
    </row>
    <row r="25" spans="1:12" ht="15.2" customHeight="1">
      <c r="A25" s="315" t="s">
        <v>102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1"/>
      <c r="L25" s="311"/>
    </row>
    <row r="26" spans="1:12">
      <c r="A26" s="316">
        <v>2.57803344692947e-10</v>
      </c>
      <c r="B26" s="316">
        <v>0</v>
      </c>
      <c r="C26" s="316">
        <v>1e-05</v>
      </c>
      <c r="D26" s="316">
        <v>0</v>
      </c>
      <c r="E26" s="316">
        <v>0</v>
      </c>
      <c r="F26" s="317"/>
      <c r="G26" s="318" t="s">
        <v>27</v>
      </c>
      <c r="H26" s="318" t="s">
        <v>27</v>
      </c>
      <c r="I26" s="318" t="s">
        <v>27</v>
      </c>
      <c r="J26" s="318" t="s">
        <v>27</v>
      </c>
      <c r="K26" s="311"/>
      <c r="L26" s="311"/>
    </row>
    <row r="27" spans="1:12">
      <c r="A27" s="319">
        <v>2.57803344692947e-10</v>
      </c>
      <c r="B27" s="320"/>
      <c r="C27" s="319">
        <v>1e-05</v>
      </c>
      <c r="D27" s="320"/>
      <c r="E27" s="319">
        <v>0</v>
      </c>
      <c r="F27" s="320"/>
      <c r="G27" s="320"/>
      <c r="H27" s="320"/>
      <c r="I27" s="320"/>
      <c r="J27" s="321" t="s">
        <v>103</v>
      </c>
      <c r="K27" s="311"/>
      <c r="L27" s="311"/>
    </row>
    <row r="28" spans="1:12" ht="15.2" customHeight="1">
      <c r="A28" s="315" t="s">
        <v>108</v>
      </c>
      <c r="B28" s="315"/>
      <c r="C28" s="315"/>
      <c r="D28" s="315"/>
      <c r="E28" s="315"/>
      <c r="F28" s="315"/>
      <c r="G28" s="315"/>
      <c r="H28" s="315"/>
      <c r="I28" s="315"/>
      <c r="J28" s="315"/>
      <c r="K28" s="311"/>
      <c r="L28" s="311"/>
    </row>
    <row r="29" spans="1:12">
      <c r="A29" s="316">
        <v>2.57803344692947e-10</v>
      </c>
      <c r="B29" s="316">
        <v>0</v>
      </c>
      <c r="C29" s="316">
        <v>1e-05</v>
      </c>
      <c r="D29" s="316">
        <v>0</v>
      </c>
      <c r="E29" s="316">
        <v>0</v>
      </c>
      <c r="F29" s="317"/>
      <c r="G29" s="318" t="s">
        <v>27</v>
      </c>
      <c r="H29" s="318" t="s">
        <v>27</v>
      </c>
      <c r="I29" s="318" t="s">
        <v>27</v>
      </c>
      <c r="J29" s="318" t="s">
        <v>27</v>
      </c>
      <c r="K29" s="311"/>
      <c r="L29" s="311"/>
    </row>
    <row r="30" spans="1:12">
      <c r="A30" s="319">
        <v>2.57803344692947e-10</v>
      </c>
      <c r="B30" s="320"/>
      <c r="C30" s="319">
        <v>1e-05</v>
      </c>
      <c r="D30" s="320"/>
      <c r="E30" s="319">
        <v>0</v>
      </c>
      <c r="F30" s="320"/>
      <c r="G30" s="320"/>
      <c r="H30" s="320"/>
      <c r="I30" s="320"/>
      <c r="J30" s="321" t="s">
        <v>109</v>
      </c>
      <c r="K30" s="311"/>
      <c r="L30" s="311"/>
    </row>
    <row r="31" spans="1:12" ht="15.2" customHeight="1">
      <c r="A31" s="315" t="s">
        <v>106</v>
      </c>
      <c r="B31" s="315"/>
      <c r="C31" s="315"/>
      <c r="D31" s="315"/>
      <c r="E31" s="315"/>
      <c r="F31" s="315"/>
      <c r="G31" s="315"/>
      <c r="H31" s="315"/>
      <c r="I31" s="315"/>
      <c r="J31" s="315"/>
      <c r="K31" s="311"/>
      <c r="L31" s="311"/>
    </row>
    <row r="32" spans="1:12">
      <c r="A32" s="316">
        <v>2.57803344692947e-10</v>
      </c>
      <c r="B32" s="316">
        <v>0</v>
      </c>
      <c r="C32" s="316">
        <v>1e-05</v>
      </c>
      <c r="D32" s="316">
        <v>0</v>
      </c>
      <c r="E32" s="316">
        <v>0</v>
      </c>
      <c r="F32" s="317"/>
      <c r="G32" s="318" t="s">
        <v>27</v>
      </c>
      <c r="H32" s="318" t="s">
        <v>27</v>
      </c>
      <c r="I32" s="318" t="s">
        <v>27</v>
      </c>
      <c r="J32" s="318" t="s">
        <v>27</v>
      </c>
      <c r="K32" s="311"/>
      <c r="L32" s="311"/>
    </row>
    <row r="33" spans="1:12">
      <c r="A33" s="319">
        <v>2.57803344692947e-10</v>
      </c>
      <c r="B33" s="320"/>
      <c r="C33" s="319">
        <v>1e-05</v>
      </c>
      <c r="D33" s="320"/>
      <c r="E33" s="319">
        <v>0</v>
      </c>
      <c r="F33" s="320"/>
      <c r="G33" s="320"/>
      <c r="H33" s="320"/>
      <c r="I33" s="320"/>
      <c r="J33" s="321" t="s">
        <v>107</v>
      </c>
      <c r="K33" s="311"/>
      <c r="L33" s="311"/>
    </row>
    <row r="34" spans="1:12" ht="15.2" customHeight="1">
      <c r="A34" s="315" t="s">
        <v>110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1"/>
      <c r="L34" s="311"/>
    </row>
    <row r="35" spans="1:12">
      <c r="A35" s="316">
        <v>2.57803344692947e-10</v>
      </c>
      <c r="B35" s="316">
        <v>0</v>
      </c>
      <c r="C35" s="316">
        <v>1e-05</v>
      </c>
      <c r="D35" s="316">
        <v>0</v>
      </c>
      <c r="E35" s="316">
        <v>0</v>
      </c>
      <c r="F35" s="317"/>
      <c r="G35" s="318" t="s">
        <v>27</v>
      </c>
      <c r="H35" s="318" t="s">
        <v>27</v>
      </c>
      <c r="I35" s="318" t="s">
        <v>27</v>
      </c>
      <c r="J35" s="318" t="s">
        <v>27</v>
      </c>
      <c r="K35" s="311"/>
      <c r="L35" s="311"/>
    </row>
    <row r="36" spans="1:12">
      <c r="A36" s="319">
        <v>2.57803344692947e-10</v>
      </c>
      <c r="B36" s="320"/>
      <c r="C36" s="319">
        <v>1e-05</v>
      </c>
      <c r="D36" s="320"/>
      <c r="E36" s="319">
        <v>0</v>
      </c>
      <c r="F36" s="320"/>
      <c r="G36" s="320"/>
      <c r="H36" s="320"/>
      <c r="I36" s="320"/>
      <c r="J36" s="321" t="s">
        <v>111</v>
      </c>
      <c r="K36" s="311"/>
      <c r="L36" s="311"/>
    </row>
    <row r="37" spans="1:12" ht="15.2" customHeight="1">
      <c r="A37" s="315" t="s">
        <v>94</v>
      </c>
      <c r="B37" s="315"/>
      <c r="C37" s="315"/>
      <c r="D37" s="315"/>
      <c r="E37" s="315"/>
      <c r="F37" s="315"/>
      <c r="G37" s="315"/>
      <c r="H37" s="315"/>
      <c r="I37" s="315"/>
      <c r="J37" s="315"/>
      <c r="K37" s="311"/>
      <c r="L37" s="311"/>
    </row>
    <row r="38" spans="1:12">
      <c r="A38" s="316">
        <v>2.57803344692947e-10</v>
      </c>
      <c r="B38" s="316">
        <v>0</v>
      </c>
      <c r="C38" s="316">
        <v>1e-05</v>
      </c>
      <c r="D38" s="316">
        <v>0</v>
      </c>
      <c r="E38" s="316">
        <v>0</v>
      </c>
      <c r="F38" s="317"/>
      <c r="G38" s="318" t="s">
        <v>27</v>
      </c>
      <c r="H38" s="318" t="s">
        <v>27</v>
      </c>
      <c r="I38" s="318" t="s">
        <v>27</v>
      </c>
      <c r="J38" s="318" t="s">
        <v>27</v>
      </c>
      <c r="K38" s="311"/>
      <c r="L38" s="311"/>
    </row>
    <row r="39" spans="1:12">
      <c r="A39" s="319">
        <v>2.57803344692947e-10</v>
      </c>
      <c r="B39" s="320"/>
      <c r="C39" s="319">
        <v>1e-05</v>
      </c>
      <c r="D39" s="320"/>
      <c r="E39" s="319">
        <v>0</v>
      </c>
      <c r="F39" s="320"/>
      <c r="G39" s="320"/>
      <c r="H39" s="320"/>
      <c r="I39" s="320"/>
      <c r="J39" s="321" t="s">
        <v>95</v>
      </c>
      <c r="K39" s="311"/>
      <c r="L39" s="311"/>
    </row>
    <row r="40" spans="1:12">
      <c r="A40" s="319">
        <v>1.28901672346474e-09</v>
      </c>
      <c r="B40" s="320"/>
      <c r="C40" s="319">
        <v>5e-05</v>
      </c>
      <c r="D40" s="320"/>
      <c r="E40" s="319">
        <v>0</v>
      </c>
      <c r="F40" s="320"/>
      <c r="G40" s="320"/>
      <c r="H40" s="320"/>
      <c r="I40" s="320"/>
      <c r="J40" s="321" t="s">
        <v>38</v>
      </c>
      <c r="K40" s="311"/>
      <c r="L40" s="311"/>
    </row>
    <row r="41" spans="1:12">
      <c r="A41" s="322">
        <v>2.57803344692947e-09</v>
      </c>
      <c r="B41" s="323"/>
      <c r="C41" s="322">
        <v>0.0001</v>
      </c>
      <c r="D41" s="323"/>
      <c r="E41" s="322">
        <v>0</v>
      </c>
      <c r="F41" s="323"/>
      <c r="G41" s="323"/>
      <c r="H41" s="323"/>
      <c r="I41" s="323"/>
      <c r="J41" s="324" t="s">
        <v>112</v>
      </c>
      <c r="K41" s="311"/>
      <c r="L41" s="311"/>
    </row>
    <row r="42" spans="1:12" ht="20.1" customHeight="1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11"/>
    </row>
    <row r="43" spans="1:12" ht="36" customHeight="1">
      <c r="A43" s="311" t="s">
        <v>8</v>
      </c>
      <c r="B43" s="311"/>
      <c r="C43" s="311"/>
      <c r="D43" s="311"/>
      <c r="E43" s="311"/>
      <c r="F43" s="311"/>
      <c r="G43" s="311"/>
      <c r="H43" s="311"/>
      <c r="I43" s="311"/>
      <c r="J43" s="311"/>
      <c r="K43" s="311"/>
      <c r="L43" s="31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43:K43"/>
    <mergeCell ref="A37:J37"/>
    <mergeCell ref="A34:J34"/>
    <mergeCell ref="A31:J31"/>
    <mergeCell ref="A28:J28"/>
    <mergeCell ref="A25:J25"/>
    <mergeCell ref="A24:J24"/>
    <mergeCell ref="A20:J20"/>
    <mergeCell ref="A17:J17"/>
    <mergeCell ref="A14:J14"/>
    <mergeCell ref="A11:J11"/>
    <mergeCell ref="A8:J8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91"/>
  <sheetViews>
    <sheetView topLeftCell="A4" workbookViewId="0" showGridLines="0">
      <selection activeCell="I13" sqref="I13"/>
    </sheetView>
  </sheetViews>
  <sheetFormatPr defaultRowHeight="12.75"/>
  <cols>
    <col min="1" max="1" style="325" width="10.1442" customWidth="1"/>
    <col min="2" max="2" style="325" width="21.16507" customWidth="1"/>
    <col min="3" max="3" style="325" width="8.711805" customWidth="1"/>
    <col min="4" max="4" style="325" width="17.01659" customWidth="1"/>
    <col min="5" max="5" style="325" width="10.1442" customWidth="1"/>
    <col min="6" max="6" style="325" width="8.711805" customWidth="1"/>
    <col min="7" max="7" style="325" width="10.1442" customWidth="1"/>
    <col min="8" max="8" style="325" width="13.5804" customWidth="1"/>
    <col min="9" max="9" style="325" width="25.31746" customWidth="1"/>
    <col min="10" max="10" style="325" width="6.852817" customWidth="1"/>
    <col min="11" max="11" style="325" width="14.86799" customWidth="1"/>
    <col min="12" max="256" style="325"/>
  </cols>
  <sheetData>
    <row r="1" spans="1:11" ht="0.95" customHeight="1">
      <c r="A1" s="326"/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1" ht="21.6" customHeight="1">
      <c r="A2" s="327" t="str">
        <v>ניירות ערך לא סחירים: חוזים עתידיים</v>
      </c>
      <c r="B2" s="327"/>
      <c r="C2" s="327"/>
      <c r="D2" s="327"/>
      <c r="E2" s="327"/>
      <c r="F2" s="327"/>
      <c r="G2" s="327"/>
      <c r="H2" s="327"/>
      <c r="I2" s="327"/>
      <c r="J2" s="327"/>
      <c r="K2" s="328"/>
    </row>
    <row r="3" spans="1:11" ht="36" customHeight="1">
      <c r="A3" s="329" t="s">
        <v>1</v>
      </c>
      <c r="B3" s="329"/>
      <c r="C3" s="329"/>
      <c r="D3" s="329"/>
      <c r="E3" s="329"/>
      <c r="F3" s="329"/>
      <c r="G3" s="329"/>
      <c r="H3" s="329"/>
      <c r="I3" s="329"/>
      <c r="J3" s="329"/>
      <c r="K3" s="328"/>
    </row>
    <row r="4" spans="1:11" ht="48.95" customHeight="1">
      <c r="A4" s="330" t="s">
        <v>2</v>
      </c>
      <c r="B4" s="330"/>
      <c r="C4" s="330"/>
      <c r="D4" s="330"/>
      <c r="E4" s="330"/>
      <c r="F4" s="330"/>
      <c r="G4" s="330"/>
      <c r="H4" s="330"/>
      <c r="I4" s="330"/>
      <c r="J4" s="330"/>
      <c r="K4" s="328"/>
    </row>
    <row r="5" spans="1:11" ht="28.7" customHeight="1">
      <c r="A5" s="328"/>
      <c r="B5" s="328"/>
      <c r="C5" s="328"/>
      <c r="D5" s="328"/>
      <c r="E5" s="328"/>
      <c r="F5" s="328"/>
      <c r="G5" s="328"/>
      <c r="H5" s="328"/>
      <c r="I5" s="328"/>
      <c r="J5" s="328"/>
      <c r="K5" s="328"/>
    </row>
    <row r="6" spans="1:11">
      <c r="A6" s="331" t="s">
        <v>3</v>
      </c>
      <c r="B6" s="331" t="s">
        <v>17</v>
      </c>
      <c r="C6" s="331" t="s">
        <v>41</v>
      </c>
      <c r="D6" s="331" t="s">
        <v>42</v>
      </c>
      <c r="E6" s="331" t="s">
        <v>115</v>
      </c>
      <c r="F6" s="331" t="s">
        <v>10</v>
      </c>
      <c r="G6" s="331" t="s">
        <v>54</v>
      </c>
      <c r="H6" s="331" t="s">
        <v>22</v>
      </c>
      <c r="I6" s="331" t="s">
        <v>23</v>
      </c>
      <c r="J6" s="328"/>
      <c r="K6" s="328"/>
    </row>
    <row r="7" spans="1:11" ht="15.2" customHeight="1">
      <c r="A7" s="332" t="s">
        <v>24</v>
      </c>
      <c r="B7" s="332"/>
      <c r="C7" s="332"/>
      <c r="D7" s="332"/>
      <c r="E7" s="332"/>
      <c r="F7" s="332"/>
      <c r="G7" s="332"/>
      <c r="H7" s="332"/>
      <c r="I7" s="332"/>
      <c r="J7" s="328"/>
      <c r="K7" s="328"/>
    </row>
    <row r="8" spans="1:11" ht="15.2" customHeight="1">
      <c r="A8" s="332" t="s">
        <v>102</v>
      </c>
      <c r="B8" s="332"/>
      <c r="C8" s="332"/>
      <c r="D8" s="332"/>
      <c r="E8" s="332"/>
      <c r="F8" s="332"/>
      <c r="G8" s="332"/>
      <c r="H8" s="332"/>
      <c r="I8" s="332"/>
      <c r="J8" s="328"/>
      <c r="K8" s="328"/>
    </row>
    <row r="9" spans="1:11">
      <c r="A9" s="333">
        <v>2.57803344692947e-10</v>
      </c>
      <c r="B9" s="333">
        <v>1e-05</v>
      </c>
      <c r="C9" s="333">
        <v>0</v>
      </c>
      <c r="D9" s="333">
        <v>0</v>
      </c>
      <c r="E9" s="334"/>
      <c r="F9" s="335" t="s">
        <v>27</v>
      </c>
      <c r="G9" s="335" t="s">
        <v>27</v>
      </c>
      <c r="H9" s="335" t="s">
        <v>27</v>
      </c>
      <c r="I9" s="335" t="s">
        <v>27</v>
      </c>
      <c r="J9" s="328"/>
      <c r="K9" s="328"/>
    </row>
    <row r="10" spans="1:11">
      <c r="A10" s="336">
        <v>2.57803344692947e-10</v>
      </c>
      <c r="B10" s="336">
        <v>1e-05</v>
      </c>
      <c r="C10" s="337"/>
      <c r="D10" s="336">
        <v>0</v>
      </c>
      <c r="E10" s="337"/>
      <c r="F10" s="337"/>
      <c r="G10" s="337"/>
      <c r="H10" s="337"/>
      <c r="I10" s="338" t="s">
        <v>103</v>
      </c>
      <c r="J10" s="328"/>
      <c r="K10" s="328"/>
    </row>
    <row r="11" spans="1:11" ht="15.2" customHeight="1">
      <c r="A11" s="332" t="s">
        <v>104</v>
      </c>
      <c r="B11" s="332"/>
      <c r="C11" s="332"/>
      <c r="D11" s="332"/>
      <c r="E11" s="332"/>
      <c r="F11" s="332"/>
      <c r="G11" s="332"/>
      <c r="H11" s="332"/>
      <c r="I11" s="332"/>
      <c r="J11" s="328"/>
      <c r="K11" s="328"/>
    </row>
    <row r="12" spans="1:11">
      <c r="A12" s="333">
        <v>0.0116562495310271</v>
      </c>
      <c r="B12" s="333">
        <v>452.13725</v>
      </c>
      <c r="C12" s="333">
        <v>45.213725</v>
      </c>
      <c r="D12" s="333">
        <v>3487000</v>
      </c>
      <c r="E12" s="334">
        <v>40308</v>
      </c>
      <c r="F12" s="335" t="s">
        <v>11</v>
      </c>
      <c r="G12" s="335" t="s">
        <v>65</v>
      </c>
      <c r="H12" s="335" t="str">
        <v>31001500</v>
      </c>
      <c r="I12" s="335" t="str">
        <v>5.88%/5.4265% 11.19 HAPI- בנק הפועלים</v>
      </c>
      <c r="J12" s="328"/>
      <c r="K12" s="328"/>
    </row>
    <row r="13" spans="1:11">
      <c r="A13" s="333">
        <v>-0.000986418093482038</v>
      </c>
      <c r="B13" s="333">
        <v>-38.2624242</v>
      </c>
      <c r="C13" s="333">
        <v>-10.069059</v>
      </c>
      <c r="D13" s="333">
        <v>1828712</v>
      </c>
      <c r="E13" s="334">
        <v>40549</v>
      </c>
      <c r="F13" s="335" t="s">
        <v>12</v>
      </c>
      <c r="G13" s="335" t="s">
        <v>65</v>
      </c>
      <c r="H13" s="335" t="str">
        <v>31002300</v>
      </c>
      <c r="I13" s="335" t="str">
        <v>HAPI   ISR 03.20 4.625%/5.85%- בנק הפועלים</v>
      </c>
      <c r="J13" s="328"/>
      <c r="K13" s="328"/>
    </row>
    <row r="14" spans="1:11">
      <c r="A14" s="333">
        <v>0.00436944124160312</v>
      </c>
      <c r="B14" s="333">
        <v>169.487376</v>
      </c>
      <c r="C14" s="333">
        <v>28.247896</v>
      </c>
      <c r="D14" s="333">
        <v>2887440</v>
      </c>
      <c r="E14" s="334">
        <v>40296</v>
      </c>
      <c r="F14" s="335" t="s">
        <v>12</v>
      </c>
      <c r="G14" s="335" t="s">
        <v>65</v>
      </c>
      <c r="H14" s="335" t="str">
        <v>31001400</v>
      </c>
      <c r="I14" s="335" t="str">
        <v>HAPI  ISR 03.20 4.625%/5.91%- בנק הפועלים</v>
      </c>
      <c r="J14" s="328"/>
      <c r="K14" s="328"/>
    </row>
    <row r="15" spans="1:11">
      <c r="A15" s="333">
        <v>0.0111288547837052</v>
      </c>
      <c r="B15" s="333">
        <v>431.68</v>
      </c>
      <c r="C15" s="333">
        <v>53.96</v>
      </c>
      <c r="D15" s="333">
        <v>2789600</v>
      </c>
      <c r="E15" s="334">
        <v>40631</v>
      </c>
      <c r="F15" s="335" t="s">
        <v>11</v>
      </c>
      <c r="G15" s="335" t="s">
        <v>65</v>
      </c>
      <c r="H15" s="335" t="str">
        <v>31003500</v>
      </c>
      <c r="I15" s="335" t="str">
        <v>HAPI  RBS 3/21 L+4.68 BP/9.33%- בנק הפועלים</v>
      </c>
      <c r="J15" s="328"/>
      <c r="K15" s="328"/>
    </row>
    <row r="16" spans="1:11">
      <c r="A16" s="333">
        <v>0.00729907782088665</v>
      </c>
      <c r="B16" s="333">
        <v>283.1258</v>
      </c>
      <c r="C16" s="333">
        <v>70.78145</v>
      </c>
      <c r="D16" s="333">
        <v>1394800</v>
      </c>
      <c r="E16" s="334">
        <v>40963</v>
      </c>
      <c r="F16" s="335" t="s">
        <v>11</v>
      </c>
      <c r="G16" s="335" t="s">
        <v>65</v>
      </c>
      <c r="H16" s="335" t="str">
        <v>31006300</v>
      </c>
      <c r="I16" s="335" t="str">
        <v>HAPI ISR 2022 4%/5.4150%- בנק הפועלים</v>
      </c>
      <c r="J16" s="328"/>
      <c r="K16" s="328"/>
    </row>
    <row r="17" spans="1:11">
      <c r="A17" s="333">
        <v>0.00716759411914141</v>
      </c>
      <c r="B17" s="333">
        <v>278.025645</v>
      </c>
      <c r="C17" s="333">
        <v>55.605129</v>
      </c>
      <c r="D17" s="333">
        <v>1743500</v>
      </c>
      <c r="E17" s="334">
        <v>40913</v>
      </c>
      <c r="F17" s="335" t="s">
        <v>11</v>
      </c>
      <c r="G17" s="335" t="s">
        <v>65</v>
      </c>
      <c r="H17" s="335" t="str">
        <v>31005400</v>
      </c>
      <c r="I17" s="335" t="str">
        <v>HAPI PHONIX 2019 L+4.075%/6.675%- בנק הפועלים</v>
      </c>
      <c r="J17" s="328"/>
      <c r="K17" s="328"/>
    </row>
    <row r="18" spans="1:11">
      <c r="A18" s="333">
        <v>0.00711090123011834</v>
      </c>
      <c r="B18" s="333">
        <v>275.82657</v>
      </c>
      <c r="C18" s="333">
        <v>27.582657</v>
      </c>
      <c r="D18" s="333">
        <v>4812400</v>
      </c>
      <c r="E18" s="334">
        <v>40255</v>
      </c>
      <c r="F18" s="335" t="s">
        <v>12</v>
      </c>
      <c r="G18" s="335" t="s">
        <v>65</v>
      </c>
      <c r="H18" s="335" t="str">
        <v>31000800</v>
      </c>
      <c r="I18" s="335" t="str">
        <v>MIZI  ISR 03.20 4.625%/5.54%- בנק מזרחי טפחות</v>
      </c>
      <c r="J18" s="328"/>
      <c r="K18" s="328"/>
    </row>
    <row r="19" spans="1:11">
      <c r="A19" s="333">
        <v>0.00545758043471991</v>
      </c>
      <c r="B19" s="333">
        <v>211.695486</v>
      </c>
      <c r="C19" s="333">
        <v>35.282581</v>
      </c>
      <c r="D19" s="333">
        <v>2887440</v>
      </c>
      <c r="E19" s="334">
        <v>40578</v>
      </c>
      <c r="F19" s="335" t="s">
        <v>12</v>
      </c>
      <c r="G19" s="335" t="s">
        <v>65</v>
      </c>
      <c r="H19" s="335" t="str">
        <v>31002900</v>
      </c>
      <c r="I19" s="335" t="str">
        <v>MIZI  ISR 03.20 4.625%/5.805%- בנק מזרחי טפחות</v>
      </c>
      <c r="J19" s="328"/>
      <c r="K19" s="328"/>
    </row>
    <row r="20" spans="1:11">
      <c r="A20" s="333">
        <v>0.00683436176954649</v>
      </c>
      <c r="B20" s="333">
        <v>265.09981</v>
      </c>
      <c r="C20" s="333">
        <v>132.549905</v>
      </c>
      <c r="D20" s="333">
        <v>697400</v>
      </c>
      <c r="E20" s="334">
        <v>39898</v>
      </c>
      <c r="F20" s="335" t="s">
        <v>11</v>
      </c>
      <c r="G20" s="335" t="s">
        <v>65</v>
      </c>
      <c r="H20" s="335" t="str">
        <v>31000300</v>
      </c>
      <c r="I20" s="335" t="str">
        <v>MIZI  ISR 3/19 5.125%/3.18%CPI- בנק מזרחי טפחות</v>
      </c>
      <c r="J20" s="328"/>
      <c r="K20" s="328"/>
    </row>
    <row r="21" spans="1:11">
      <c r="A21" s="333">
        <v>0.00584986323336443</v>
      </c>
      <c r="B21" s="333">
        <v>226.911844</v>
      </c>
      <c r="C21" s="333">
        <v>56.727961</v>
      </c>
      <c r="D21" s="333">
        <v>1394800</v>
      </c>
      <c r="E21" s="334">
        <v>40934</v>
      </c>
      <c r="F21" s="335" t="s">
        <v>11</v>
      </c>
      <c r="G21" s="335" t="s">
        <v>65</v>
      </c>
      <c r="H21" s="335" t="str">
        <v>31005800</v>
      </c>
      <c r="I21" s="335" t="str">
        <v>MIZI ING 04/1/22L+3.8%/6.945%- בנק מזרחי טפחות</v>
      </c>
      <c r="J21" s="328"/>
      <c r="K21" s="328"/>
    </row>
    <row r="22" spans="1:11">
      <c r="A22" s="333">
        <v>0.00655573156922257</v>
      </c>
      <c r="B22" s="333">
        <v>254.29195176</v>
      </c>
      <c r="C22" s="333">
        <v>53.761512</v>
      </c>
      <c r="D22" s="333">
        <v>1649351</v>
      </c>
      <c r="E22" s="334">
        <v>40850</v>
      </c>
      <c r="F22" s="335" t="s">
        <v>11</v>
      </c>
      <c r="G22" s="335" t="s">
        <v>65</v>
      </c>
      <c r="H22" s="335" t="str">
        <v>31004600</v>
      </c>
      <c r="I22" s="335" t="str">
        <v>MIZI ISRAEL 06.22 5%/6.075%- בנק מזרחי טפחות</v>
      </c>
      <c r="J22" s="328"/>
      <c r="K22" s="328"/>
    </row>
    <row r="23" spans="1:11">
      <c r="A23" s="333">
        <v>0.00667656816143538</v>
      </c>
      <c r="B23" s="333">
        <v>258.9791133</v>
      </c>
      <c r="C23" s="333">
        <v>55.101939</v>
      </c>
      <c r="D23" s="333">
        <v>1638890</v>
      </c>
      <c r="E23" s="334">
        <v>40914</v>
      </c>
      <c r="F23" s="335" t="s">
        <v>11</v>
      </c>
      <c r="G23" s="335" t="s">
        <v>65</v>
      </c>
      <c r="H23" s="335" t="str">
        <v>31005300</v>
      </c>
      <c r="I23" s="335" t="str">
        <v>MIZI NETAFIM 2018 L6M+610BP- בנק מזרחי טפחות</v>
      </c>
      <c r="J23" s="328"/>
      <c r="K23" s="328"/>
    </row>
    <row r="24" spans="1:11">
      <c r="A24" s="333">
        <v>0.00428206715074781</v>
      </c>
      <c r="B24" s="333">
        <v>166.0982</v>
      </c>
      <c r="C24" s="333">
        <v>33.21964</v>
      </c>
      <c r="D24" s="333">
        <v>1743500</v>
      </c>
      <c r="E24" s="334">
        <v>40570</v>
      </c>
      <c r="F24" s="335" t="s">
        <v>11</v>
      </c>
      <c r="G24" s="335" t="s">
        <v>65</v>
      </c>
      <c r="H24" s="335" t="str">
        <v>31002600</v>
      </c>
      <c r="I24" s="335" t="str">
        <v>MIZI ORMAT 08.17 7%/8.44%- בנק מזרחי טפחות</v>
      </c>
      <c r="J24" s="328"/>
      <c r="K24" s="328"/>
    </row>
    <row r="25" spans="1:11">
      <c r="A25" s="333">
        <v>-0.000159323756036965</v>
      </c>
      <c r="B25" s="333">
        <v>-6.18005</v>
      </c>
      <c r="C25" s="333">
        <v>-1.23601</v>
      </c>
      <c r="D25" s="333">
        <v>1743500</v>
      </c>
      <c r="E25" s="334">
        <v>40660</v>
      </c>
      <c r="F25" s="335" t="s">
        <v>11</v>
      </c>
      <c r="G25" s="335" t="s">
        <v>65</v>
      </c>
      <c r="H25" s="335" t="str">
        <v>31003600</v>
      </c>
      <c r="I25" s="335" t="str">
        <v>5.367/6.78 חב' לישראלBLL 03.16- לאומי</v>
      </c>
      <c r="J25" s="328"/>
      <c r="K25" s="328"/>
    </row>
    <row r="26" spans="1:11">
      <c r="A26" s="333">
        <v>0.0114102677587051</v>
      </c>
      <c r="B26" s="333">
        <v>442.5958</v>
      </c>
      <c r="C26" s="333">
        <v>44.25958</v>
      </c>
      <c r="D26" s="333">
        <v>3487000</v>
      </c>
      <c r="E26" s="334">
        <v>40309</v>
      </c>
      <c r="F26" s="335" t="s">
        <v>11</v>
      </c>
      <c r="G26" s="335" t="s">
        <v>65</v>
      </c>
      <c r="H26" s="335" t="str">
        <v>31001600</v>
      </c>
      <c r="I26" s="335" t="str">
        <v>5.845%/5.4264% 11/19פקדון BLL- לאומי</v>
      </c>
      <c r="J26" s="328"/>
      <c r="K26" s="328"/>
    </row>
    <row r="27" spans="1:11">
      <c r="A27" s="333">
        <v>0.00329779099573089</v>
      </c>
      <c r="B27" s="333">
        <v>127.91886</v>
      </c>
      <c r="C27" s="333">
        <v>21.31981</v>
      </c>
      <c r="D27" s="333">
        <v>2887440</v>
      </c>
      <c r="E27" s="334">
        <v>40574</v>
      </c>
      <c r="F27" s="335" t="s">
        <v>12</v>
      </c>
      <c r="G27" s="335" t="s">
        <v>65</v>
      </c>
      <c r="H27" s="335" t="str">
        <v>31002800</v>
      </c>
      <c r="I27" s="335" t="str">
        <v>BLL   ISR 03.20 4.625%/5.88%- לאומי</v>
      </c>
      <c r="J27" s="328"/>
      <c r="K27" s="328"/>
    </row>
    <row r="28" spans="1:11">
      <c r="A28" s="333">
        <v>0.0035992770547553</v>
      </c>
      <c r="B28" s="333">
        <v>139.61328</v>
      </c>
      <c r="C28" s="333">
        <v>34.90332</v>
      </c>
      <c r="D28" s="333">
        <v>1924960</v>
      </c>
      <c r="E28" s="334">
        <v>40582</v>
      </c>
      <c r="F28" s="335" t="s">
        <v>12</v>
      </c>
      <c r="G28" s="335" t="s">
        <v>65</v>
      </c>
      <c r="H28" s="335" t="str">
        <v>31003000</v>
      </c>
      <c r="I28" s="335" t="str">
        <v>BLL  ISR 03.20 4.625%/5.85%- לאומי</v>
      </c>
      <c r="J28" s="328"/>
      <c r="K28" s="328"/>
    </row>
    <row r="29" spans="1:11">
      <c r="A29" s="333">
        <v>0.00838902705128653</v>
      </c>
      <c r="B29" s="333">
        <v>325.40412</v>
      </c>
      <c r="C29" s="333">
        <v>27.11701</v>
      </c>
      <c r="D29" s="333">
        <v>5774880</v>
      </c>
      <c r="E29" s="334">
        <v>40262</v>
      </c>
      <c r="F29" s="335" t="s">
        <v>12</v>
      </c>
      <c r="G29" s="335" t="s">
        <v>65</v>
      </c>
      <c r="H29" s="335" t="str">
        <v>31001100</v>
      </c>
      <c r="I29" s="335" t="str">
        <v>BLL  ISR 03.20 4.625%/5.86%- לאומי</v>
      </c>
      <c r="J29" s="328"/>
      <c r="K29" s="328"/>
    </row>
    <row r="30" spans="1:11">
      <c r="A30" s="333">
        <v>0.00672476106020714</v>
      </c>
      <c r="B30" s="333">
        <v>260.84848</v>
      </c>
      <c r="C30" s="333">
        <v>65.21212</v>
      </c>
      <c r="D30" s="333">
        <v>1394800</v>
      </c>
      <c r="E30" s="334">
        <v>40952</v>
      </c>
      <c r="F30" s="335" t="s">
        <v>11</v>
      </c>
      <c r="G30" s="335" t="s">
        <v>65</v>
      </c>
      <c r="H30" s="335" t="str">
        <v>31006100</v>
      </c>
      <c r="I30" s="335" t="str">
        <v>BLL  ISR 06.22 4%/5.3125%- לאומי</v>
      </c>
      <c r="J30" s="328"/>
      <c r="K30" s="328"/>
    </row>
    <row r="31" spans="1:11">
      <c r="A31" s="333">
        <v>-0.000969734705798849</v>
      </c>
      <c r="B31" s="333">
        <v>-37.615288</v>
      </c>
      <c r="C31" s="333">
        <v>-9.89876</v>
      </c>
      <c r="D31" s="333">
        <v>1828712</v>
      </c>
      <c r="E31" s="334">
        <v>40548</v>
      </c>
      <c r="F31" s="335" t="s">
        <v>12</v>
      </c>
      <c r="G31" s="335" t="s">
        <v>65</v>
      </c>
      <c r="H31" s="335" t="str">
        <v>31002200</v>
      </c>
      <c r="I31" s="335" t="str">
        <v>BLL  ISRAEL 03.20 4.625%/5.94%- לאומי</v>
      </c>
      <c r="J31" s="328"/>
      <c r="K31" s="328"/>
    </row>
    <row r="32" spans="1:11">
      <c r="A32" s="333">
        <v>0.00191624577851383</v>
      </c>
      <c r="B32" s="333">
        <v>74.3297485452</v>
      </c>
      <c r="C32" s="333">
        <v>30.91251</v>
      </c>
      <c r="D32" s="333">
        <v>1157151.2048</v>
      </c>
      <c r="E32" s="334">
        <v>40918</v>
      </c>
      <c r="F32" s="335" t="s">
        <v>12</v>
      </c>
      <c r="G32" s="335" t="s">
        <v>65</v>
      </c>
      <c r="H32" s="335" t="str">
        <v>31005500</v>
      </c>
      <c r="I32" s="335" t="str">
        <v>BLL  NETAFIM 06.18 EURLAB/8.61%- לאומי</v>
      </c>
      <c r="J32" s="328"/>
      <c r="K32" s="328"/>
    </row>
    <row r="33" spans="1:11">
      <c r="A33" s="333">
        <v>0.00312868798541969</v>
      </c>
      <c r="B33" s="333">
        <v>121.35948</v>
      </c>
      <c r="C33" s="333">
        <v>30.33987</v>
      </c>
      <c r="D33" s="333">
        <v>1394800</v>
      </c>
      <c r="E33" s="334">
        <v>39703</v>
      </c>
      <c r="F33" s="335" t="s">
        <v>11</v>
      </c>
      <c r="G33" s="335" t="s">
        <v>65</v>
      </c>
      <c r="H33" s="335" t="str">
        <v>31000114</v>
      </c>
      <c r="I33" s="335" t="str">
        <v>BLL BAC 5/18 5.65%/6.65%- לאומי</v>
      </c>
      <c r="J33" s="328"/>
      <c r="K33" s="328"/>
    </row>
    <row r="34" spans="1:11">
      <c r="A34" s="333">
        <v>0.0176082726504751</v>
      </c>
      <c r="B34" s="333">
        <v>683.0118</v>
      </c>
      <c r="C34" s="333">
        <v>113.8353</v>
      </c>
      <c r="D34" s="333">
        <v>2092200</v>
      </c>
      <c r="E34" s="334">
        <v>39566</v>
      </c>
      <c r="F34" s="335" t="s">
        <v>11</v>
      </c>
      <c r="G34" s="335" t="s">
        <v>65</v>
      </c>
      <c r="H34" s="335" t="str">
        <v>31000111</v>
      </c>
      <c r="I34" s="335" t="str">
        <v>BLL HSBC 6/16 L+0.43/2.57% CPI- לאומי</v>
      </c>
      <c r="J34" s="328"/>
      <c r="K34" s="328"/>
    </row>
    <row r="35" spans="1:11">
      <c r="A35" s="333">
        <v>0.00508301572521659</v>
      </c>
      <c r="B35" s="333">
        <v>197.1663995</v>
      </c>
      <c r="C35" s="333">
        <v>58.50635</v>
      </c>
      <c r="D35" s="333">
        <v>1175119</v>
      </c>
      <c r="E35" s="334">
        <v>40861</v>
      </c>
      <c r="F35" s="335" t="s">
        <v>11</v>
      </c>
      <c r="G35" s="335" t="s">
        <v>65</v>
      </c>
      <c r="H35" s="335" t="str">
        <v>31004700</v>
      </c>
      <c r="I35" s="335" t="str">
        <v>BLL ING 04/01/22  L+3.8%/7.18- לאומי</v>
      </c>
      <c r="J35" s="328"/>
      <c r="K35" s="328"/>
    </row>
    <row r="36" spans="1:11">
      <c r="A36" s="333">
        <v>0.0189697218016647</v>
      </c>
      <c r="B36" s="333">
        <v>735.8214</v>
      </c>
      <c r="C36" s="333">
        <v>73.58214</v>
      </c>
      <c r="D36" s="333">
        <v>3487000</v>
      </c>
      <c r="E36" s="334">
        <v>40606</v>
      </c>
      <c r="F36" s="335" t="s">
        <v>11</v>
      </c>
      <c r="G36" s="335" t="s">
        <v>65</v>
      </c>
      <c r="H36" s="335" t="str">
        <v>31003300</v>
      </c>
      <c r="I36" s="335" t="str">
        <v>BLL ING 4/21 L+300BP/7.545%- לאומי</v>
      </c>
      <c r="J36" s="328"/>
      <c r="K36" s="328"/>
    </row>
    <row r="37" spans="1:11">
      <c r="A37" s="333">
        <v>0.0057636861749992</v>
      </c>
      <c r="B37" s="333">
        <v>223.5691</v>
      </c>
      <c r="C37" s="333">
        <v>44.71382</v>
      </c>
      <c r="D37" s="333">
        <v>1743500</v>
      </c>
      <c r="E37" s="334">
        <v>40689</v>
      </c>
      <c r="F37" s="335" t="s">
        <v>11</v>
      </c>
      <c r="G37" s="335" t="s">
        <v>65</v>
      </c>
      <c r="H37" s="335" t="str">
        <v>31003900</v>
      </c>
      <c r="I37" s="335" t="str">
        <v>BLL LLOYDS 21/06/21  L+3M/7.34- לאומי</v>
      </c>
      <c r="J37" s="328"/>
      <c r="K37" s="328"/>
    </row>
    <row r="38" spans="1:11">
      <c r="A38" s="336">
        <v>0.168163568527175</v>
      </c>
      <c r="B38" s="336">
        <v>6522.9397519052</v>
      </c>
      <c r="C38" s="337"/>
      <c r="D38" s="336">
        <v>59045895.2048</v>
      </c>
      <c r="E38" s="337"/>
      <c r="F38" s="337"/>
      <c r="G38" s="337"/>
      <c r="H38" s="337"/>
      <c r="I38" s="338" t="s">
        <v>105</v>
      </c>
      <c r="J38" s="328"/>
      <c r="K38" s="328"/>
    </row>
    <row r="39" spans="1:11" ht="15.2" customHeight="1">
      <c r="A39" s="332" t="s">
        <v>139</v>
      </c>
      <c r="B39" s="332"/>
      <c r="C39" s="332"/>
      <c r="D39" s="332"/>
      <c r="E39" s="332"/>
      <c r="F39" s="332"/>
      <c r="G39" s="332"/>
      <c r="H39" s="332"/>
      <c r="I39" s="332"/>
      <c r="J39" s="328"/>
      <c r="K39" s="328"/>
    </row>
    <row r="40" spans="1:11">
      <c r="A40" s="333">
        <v>2.57803344692947e-10</v>
      </c>
      <c r="B40" s="333">
        <v>1e-05</v>
      </c>
      <c r="C40" s="333">
        <v>0</v>
      </c>
      <c r="D40" s="333">
        <v>0</v>
      </c>
      <c r="E40" s="334"/>
      <c r="F40" s="335" t="s">
        <v>27</v>
      </c>
      <c r="G40" s="335" t="s">
        <v>27</v>
      </c>
      <c r="H40" s="335" t="s">
        <v>27</v>
      </c>
      <c r="I40" s="335" t="s">
        <v>27</v>
      </c>
      <c r="J40" s="328"/>
      <c r="K40" s="328"/>
    </row>
    <row r="41" spans="1:11">
      <c r="A41" s="336">
        <v>2.57803344692947e-10</v>
      </c>
      <c r="B41" s="336">
        <v>1e-05</v>
      </c>
      <c r="C41" s="337"/>
      <c r="D41" s="336">
        <v>0</v>
      </c>
      <c r="E41" s="337"/>
      <c r="F41" s="337"/>
      <c r="G41" s="337"/>
      <c r="H41" s="337"/>
      <c r="I41" s="338" t="s">
        <v>140</v>
      </c>
      <c r="J41" s="328"/>
      <c r="K41" s="328"/>
    </row>
    <row r="42" spans="1:11" ht="15.2" customHeight="1">
      <c r="A42" s="332" t="s">
        <v>106</v>
      </c>
      <c r="B42" s="332"/>
      <c r="C42" s="332"/>
      <c r="D42" s="332"/>
      <c r="E42" s="332"/>
      <c r="F42" s="332"/>
      <c r="G42" s="332"/>
      <c r="H42" s="332"/>
      <c r="I42" s="332"/>
      <c r="J42" s="328"/>
      <c r="K42" s="328"/>
    </row>
    <row r="43" spans="1:11">
      <c r="A43" s="333">
        <v>0.00262186259356072</v>
      </c>
      <c r="B43" s="333">
        <v>101.7001</v>
      </c>
      <c r="C43" s="333">
        <v>5.085005</v>
      </c>
      <c r="D43" s="333">
        <v>2000000</v>
      </c>
      <c r="E43" s="334">
        <v>40519</v>
      </c>
      <c r="F43" s="335" t="s">
        <v>25</v>
      </c>
      <c r="G43" s="335" t="s">
        <v>65</v>
      </c>
      <c r="H43" s="335" t="str">
        <v>31002000</v>
      </c>
      <c r="I43" s="335" t="str">
        <v>HAPI 12/25 TEL3M/6.4%- בנק הפועלים</v>
      </c>
      <c r="J43" s="328"/>
      <c r="K43" s="328"/>
    </row>
    <row r="44" spans="1:11">
      <c r="A44" s="333">
        <v>0.00160107839129514</v>
      </c>
      <c r="B44" s="333">
        <v>62.10464</v>
      </c>
      <c r="C44" s="333">
        <v>4.77728</v>
      </c>
      <c r="D44" s="333">
        <v>1300000</v>
      </c>
      <c r="E44" s="334">
        <v>40973</v>
      </c>
      <c r="F44" s="335" t="s">
        <v>25</v>
      </c>
      <c r="G44" s="335" t="s">
        <v>65</v>
      </c>
      <c r="H44" s="335" t="str">
        <v>31006400</v>
      </c>
      <c r="I44" s="335" t="str">
        <v>BLL 7.3.22-7.3.27  TEL3M/6.5- לאומי</v>
      </c>
      <c r="J44" s="328"/>
      <c r="K44" s="328"/>
    </row>
    <row r="45" spans="1:11">
      <c r="A45" s="336">
        <v>0.00422294098485586</v>
      </c>
      <c r="B45" s="336">
        <v>163.80474</v>
      </c>
      <c r="C45" s="337"/>
      <c r="D45" s="336">
        <v>3300000</v>
      </c>
      <c r="E45" s="337"/>
      <c r="F45" s="337"/>
      <c r="G45" s="337"/>
      <c r="H45" s="337"/>
      <c r="I45" s="338" t="s">
        <v>107</v>
      </c>
      <c r="J45" s="328"/>
      <c r="K45" s="328"/>
    </row>
    <row r="46" spans="1:11" ht="15.2" customHeight="1">
      <c r="A46" s="332" t="s">
        <v>94</v>
      </c>
      <c r="B46" s="332"/>
      <c r="C46" s="332"/>
      <c r="D46" s="332"/>
      <c r="E46" s="332"/>
      <c r="F46" s="332"/>
      <c r="G46" s="332"/>
      <c r="H46" s="332"/>
      <c r="I46" s="332"/>
      <c r="J46" s="328"/>
      <c r="K46" s="328"/>
    </row>
    <row r="47" spans="1:11">
      <c r="A47" s="333">
        <v>0.0193393782835196</v>
      </c>
      <c r="B47" s="333">
        <v>750.1601</v>
      </c>
      <c r="C47" s="333">
        <v>15.003202</v>
      </c>
      <c r="D47" s="333">
        <v>5000000</v>
      </c>
      <c r="E47" s="334">
        <v>40199</v>
      </c>
      <c r="F47" s="335" t="s">
        <v>25</v>
      </c>
      <c r="G47" s="335" t="s">
        <v>65</v>
      </c>
      <c r="H47" s="335" t="str">
        <v>31000600</v>
      </c>
      <c r="I47" s="335" t="str">
        <v>פקדון עתידי MIZI 1/15 7.2%- בנק מזרחי טפחות</v>
      </c>
      <c r="J47" s="328"/>
      <c r="K47" s="328"/>
    </row>
    <row r="48" spans="1:11">
      <c r="A48" s="333">
        <v>-6.19870096080064e-05</v>
      </c>
      <c r="B48" s="333">
        <v>-2.40443</v>
      </c>
      <c r="C48" s="333">
        <v>-0.480886</v>
      </c>
      <c r="D48" s="333">
        <v>500000</v>
      </c>
      <c r="E48" s="334">
        <v>41702</v>
      </c>
      <c r="F48" s="335" t="s">
        <v>25</v>
      </c>
      <c r="G48" s="335" t="s">
        <v>65</v>
      </c>
      <c r="H48" s="335" t="str">
        <v>31008900</v>
      </c>
      <c r="I48" s="335" t="str">
        <v>DIS 04/03/19 CPI 2.12%- דיסקונט</v>
      </c>
      <c r="J48" s="328"/>
      <c r="K48" s="328"/>
    </row>
    <row r="49" spans="1:11">
      <c r="A49" s="333">
        <v>-0.000294483862379205</v>
      </c>
      <c r="B49" s="333">
        <v>-11.42281</v>
      </c>
      <c r="C49" s="333">
        <v>-1.142281</v>
      </c>
      <c r="D49" s="333">
        <v>1000000</v>
      </c>
      <c r="E49" s="334">
        <v>41389</v>
      </c>
      <c r="F49" s="335" t="s">
        <v>25</v>
      </c>
      <c r="G49" s="335" t="s">
        <v>65</v>
      </c>
      <c r="H49" s="335" t="str">
        <v>31007300</v>
      </c>
      <c r="I49" s="335" t="str">
        <v>DIS 27.4.20 CPI 2.18%- דיסקונט</v>
      </c>
      <c r="J49" s="328"/>
      <c r="K49" s="328"/>
    </row>
    <row r="50" spans="1:11">
      <c r="A50" s="333">
        <v>1.40992649212573e-05</v>
      </c>
      <c r="B50" s="333">
        <v>0.5469</v>
      </c>
      <c r="C50" s="333">
        <v>0.05469</v>
      </c>
      <c r="D50" s="333">
        <v>1000000</v>
      </c>
      <c r="E50" s="334">
        <v>41723</v>
      </c>
      <c r="F50" s="335" t="s">
        <v>25</v>
      </c>
      <c r="G50" s="335" t="s">
        <v>65</v>
      </c>
      <c r="H50" s="335" t="str">
        <v>31009300</v>
      </c>
      <c r="I50" s="335" t="str">
        <v>Leumi 25.03.19 CPI 2.09%- לאומי</v>
      </c>
      <c r="J50" s="328"/>
      <c r="K50" s="328"/>
    </row>
    <row r="51" spans="1:11">
      <c r="A51" s="336">
        <v>0.0189970066764536</v>
      </c>
      <c r="B51" s="336">
        <v>736.87976</v>
      </c>
      <c r="C51" s="337"/>
      <c r="D51" s="336">
        <v>7500000</v>
      </c>
      <c r="E51" s="337"/>
      <c r="F51" s="337"/>
      <c r="G51" s="337"/>
      <c r="H51" s="337"/>
      <c r="I51" s="338" t="s">
        <v>95</v>
      </c>
      <c r="J51" s="328"/>
      <c r="K51" s="328"/>
    </row>
    <row r="52" spans="1:11">
      <c r="A52" s="336">
        <v>0.191383516704091</v>
      </c>
      <c r="B52" s="336">
        <v>7423.6242719052</v>
      </c>
      <c r="C52" s="337"/>
      <c r="D52" s="336">
        <v>69845895.2048</v>
      </c>
      <c r="E52" s="337"/>
      <c r="F52" s="337"/>
      <c r="G52" s="337"/>
      <c r="H52" s="337"/>
      <c r="I52" s="338" t="s">
        <v>36</v>
      </c>
      <c r="J52" s="328"/>
      <c r="K52" s="328"/>
    </row>
    <row r="53" spans="1:11" ht="15.2" customHeight="1">
      <c r="A53" s="332" t="s">
        <v>37</v>
      </c>
      <c r="B53" s="332"/>
      <c r="C53" s="332"/>
      <c r="D53" s="332"/>
      <c r="E53" s="332"/>
      <c r="F53" s="332"/>
      <c r="G53" s="332"/>
      <c r="H53" s="332"/>
      <c r="I53" s="332"/>
      <c r="J53" s="328"/>
      <c r="K53" s="328"/>
    </row>
    <row r="54" spans="1:11" ht="15.2" customHeight="1">
      <c r="A54" s="332" t="s">
        <v>102</v>
      </c>
      <c r="B54" s="332"/>
      <c r="C54" s="332"/>
      <c r="D54" s="332"/>
      <c r="E54" s="332"/>
      <c r="F54" s="332"/>
      <c r="G54" s="332"/>
      <c r="H54" s="332"/>
      <c r="I54" s="332"/>
      <c r="J54" s="328"/>
      <c r="K54" s="328"/>
    </row>
    <row r="55" spans="1:11">
      <c r="A55" s="333">
        <v>0.0110867455204322</v>
      </c>
      <c r="B55" s="333">
        <v>430.046612996308</v>
      </c>
      <c r="C55" s="333">
        <v>13148.0318</v>
      </c>
      <c r="D55" s="333">
        <v>3270.806</v>
      </c>
      <c r="E55" s="334">
        <v>41493</v>
      </c>
      <c r="F55" s="335" t="s">
        <v>11</v>
      </c>
      <c r="G55" s="335" t="s">
        <v>65</v>
      </c>
      <c r="H55" s="335" t="str">
        <v>31007900</v>
      </c>
      <c r="I55" s="335" t="str">
        <v>GS SPTR500N 07/8/2014- GOLDMAN SACHS INTL</v>
      </c>
      <c r="J55" s="328"/>
      <c r="K55" s="328"/>
    </row>
    <row r="56" spans="1:11">
      <c r="A56" s="333">
        <v>0.000607017087536937</v>
      </c>
      <c r="B56" s="333">
        <v>23.5457413580074</v>
      </c>
      <c r="C56" s="333">
        <v>859.536799999998</v>
      </c>
      <c r="D56" s="333">
        <v>2739.35233</v>
      </c>
      <c r="E56" s="334">
        <v>41620</v>
      </c>
      <c r="F56" s="335" t="s">
        <v>11</v>
      </c>
      <c r="G56" s="335" t="s">
        <v>65</v>
      </c>
      <c r="H56" s="335" t="str">
        <v>31008300</v>
      </c>
      <c r="I56" s="335" t="str">
        <v>SWAP SPTR 1 year 12/12/2014 GS- GOLDMAN SACHS INTL</v>
      </c>
      <c r="J56" s="328"/>
      <c r="K56" s="328"/>
    </row>
    <row r="57" spans="1:11">
      <c r="A57" s="333">
        <v>0.0017737270668433</v>
      </c>
      <c r="B57" s="333">
        <v>68.8015537174613</v>
      </c>
      <c r="C57" s="333">
        <v>5585.8429</v>
      </c>
      <c r="D57" s="333">
        <v>1231.71301</v>
      </c>
      <c r="E57" s="334">
        <v>41445</v>
      </c>
      <c r="F57" s="335" t="s">
        <v>11</v>
      </c>
      <c r="G57" s="335" t="s">
        <v>65</v>
      </c>
      <c r="H57" s="335" t="str">
        <v>31007400</v>
      </c>
      <c r="I57" s="335" t="str">
        <v>JPM NDDUWI 20/6/2014- JP MORGAN INTL</v>
      </c>
      <c r="J57" s="328"/>
      <c r="K57" s="328"/>
    </row>
    <row r="58" spans="1:11">
      <c r="A58" s="333">
        <v>0.000512863247751769</v>
      </c>
      <c r="B58" s="333">
        <v>19.8935839394406</v>
      </c>
      <c r="C58" s="333">
        <v>986.081199999998</v>
      </c>
      <c r="D58" s="333">
        <v>2017.43872</v>
      </c>
      <c r="E58" s="334">
        <v>41715</v>
      </c>
      <c r="F58" s="335" t="s">
        <v>11</v>
      </c>
      <c r="G58" s="335" t="s">
        <v>65</v>
      </c>
      <c r="H58" s="335" t="str">
        <v>31009000</v>
      </c>
      <c r="I58" s="335" t="str">
        <v>SWAP JPM NDDUUS 17.3.2015- JP MORGAN INTL</v>
      </c>
      <c r="J58" s="328"/>
      <c r="K58" s="328"/>
    </row>
    <row r="59" spans="1:11">
      <c r="A59" s="336">
        <v>0.0139803529225642</v>
      </c>
      <c r="B59" s="336">
        <v>542.287492011217</v>
      </c>
      <c r="C59" s="337"/>
      <c r="D59" s="336">
        <v>9259.31006</v>
      </c>
      <c r="E59" s="337"/>
      <c r="F59" s="337"/>
      <c r="G59" s="337"/>
      <c r="H59" s="337"/>
      <c r="I59" s="338" t="s">
        <v>103</v>
      </c>
      <c r="J59" s="328"/>
      <c r="K59" s="328"/>
    </row>
    <row r="60" spans="1:11" ht="15.2" customHeight="1">
      <c r="A60" s="332" t="s">
        <v>108</v>
      </c>
      <c r="B60" s="332"/>
      <c r="C60" s="332"/>
      <c r="D60" s="332"/>
      <c r="E60" s="332"/>
      <c r="F60" s="332"/>
      <c r="G60" s="332"/>
      <c r="H60" s="332"/>
      <c r="I60" s="332"/>
      <c r="J60" s="328"/>
      <c r="K60" s="328"/>
    </row>
    <row r="61" spans="1:11">
      <c r="A61" s="333">
        <v>-0.00178698412130172</v>
      </c>
      <c r="B61" s="333">
        <v>-69.315785</v>
      </c>
      <c r="C61" s="333">
        <v>-13.863157</v>
      </c>
      <c r="D61" s="333">
        <v>2406200</v>
      </c>
      <c r="E61" s="334">
        <v>40987</v>
      </c>
      <c r="F61" s="335" t="s">
        <v>12</v>
      </c>
      <c r="G61" s="335" t="s">
        <v>65</v>
      </c>
      <c r="H61" s="335" t="str">
        <v>31002100</v>
      </c>
      <c r="I61" s="335" t="str">
        <v>BARC  ISR 03.20 4.625%/5.56%- BARCLAYS</v>
      </c>
      <c r="J61" s="328"/>
      <c r="K61" s="328"/>
    </row>
    <row r="62" spans="1:11">
      <c r="A62" s="333">
        <v>0.0079641184144004</v>
      </c>
      <c r="B62" s="333">
        <v>308.92223</v>
      </c>
      <c r="C62" s="333">
        <v>30.892223</v>
      </c>
      <c r="D62" s="333">
        <v>3487000</v>
      </c>
      <c r="E62" s="334">
        <v>40617</v>
      </c>
      <c r="F62" s="335" t="s">
        <v>11</v>
      </c>
      <c r="G62" s="335" t="s">
        <v>65</v>
      </c>
      <c r="H62" s="335" t="str">
        <v>31003400</v>
      </c>
      <c r="I62" s="335" t="str">
        <v>BARC  ISR ELECTRIC 12.27 7.75%/8.51%- BARCLAYS</v>
      </c>
      <c r="J62" s="328"/>
      <c r="K62" s="328"/>
    </row>
    <row r="63" spans="1:11">
      <c r="A63" s="333">
        <v>0.000623404128779951</v>
      </c>
      <c r="B63" s="333">
        <v>24.1813825</v>
      </c>
      <c r="C63" s="333">
        <v>4.396615</v>
      </c>
      <c r="D63" s="333">
        <v>1917850</v>
      </c>
      <c r="E63" s="334">
        <v>40989</v>
      </c>
      <c r="F63" s="335" t="s">
        <v>11</v>
      </c>
      <c r="G63" s="335" t="s">
        <v>65</v>
      </c>
      <c r="H63" s="335" t="str">
        <v>31003700</v>
      </c>
      <c r="I63" s="335" t="str">
        <v>BARC  ISRAEL 3.19 5.125%/6.015- BARCLAYS</v>
      </c>
      <c r="J63" s="328"/>
      <c r="K63" s="328"/>
    </row>
    <row r="64" spans="1:11">
      <c r="A64" s="333">
        <v>0.0123298629880636</v>
      </c>
      <c r="B64" s="333">
        <v>478.266215</v>
      </c>
      <c r="C64" s="333">
        <v>68.323745</v>
      </c>
      <c r="D64" s="333">
        <v>2440900</v>
      </c>
      <c r="E64" s="334">
        <v>41053</v>
      </c>
      <c r="F64" s="335" t="s">
        <v>11</v>
      </c>
      <c r="G64" s="335" t="s">
        <v>65</v>
      </c>
      <c r="H64" s="335" t="str">
        <v>31006700</v>
      </c>
      <c r="I64" s="335" t="str">
        <v>BARC 20.6.22 L+3.65%/7.1%- BARCLAYS</v>
      </c>
      <c r="J64" s="328"/>
      <c r="K64" s="328"/>
    </row>
    <row r="65" spans="1:11">
      <c r="A65" s="333">
        <v>0.00153805475443812</v>
      </c>
      <c r="B65" s="333">
        <v>59.66</v>
      </c>
      <c r="C65" s="333">
        <v>14.915</v>
      </c>
      <c r="D65" s="333">
        <v>1924960</v>
      </c>
      <c r="E65" s="334">
        <v>40987</v>
      </c>
      <c r="F65" s="335" t="s">
        <v>12</v>
      </c>
      <c r="G65" s="335" t="s">
        <v>65</v>
      </c>
      <c r="H65" s="335" t="str">
        <v>31002700</v>
      </c>
      <c r="I65" s="335" t="str">
        <v>BARC ISR 03.20 4.625%/6%- BARCLAYS</v>
      </c>
      <c r="J65" s="328"/>
      <c r="K65" s="328"/>
    </row>
    <row r="66" spans="1:11">
      <c r="A66" s="333">
        <v>0.0101196181604157</v>
      </c>
      <c r="B66" s="333">
        <v>392.532462</v>
      </c>
      <c r="C66" s="333">
        <v>43.614718</v>
      </c>
      <c r="D66" s="333">
        <v>3138300</v>
      </c>
      <c r="E66" s="334">
        <v>40391</v>
      </c>
      <c r="F66" s="335" t="s">
        <v>11</v>
      </c>
      <c r="G66" s="335" t="s">
        <v>65</v>
      </c>
      <c r="H66" s="335" t="str">
        <v>31001700</v>
      </c>
      <c r="I66" s="335" t="str">
        <v>BARC ORMAT 08.17 7%/7.93%- BARCLAYS</v>
      </c>
      <c r="J66" s="328"/>
      <c r="K66" s="328"/>
    </row>
    <row r="67" spans="1:11">
      <c r="A67" s="333">
        <v>0.0105018020286386</v>
      </c>
      <c r="B67" s="333">
        <v>407.35709</v>
      </c>
      <c r="C67" s="333">
        <v>58.19387</v>
      </c>
      <c r="D67" s="333">
        <v>2440900</v>
      </c>
      <c r="E67" s="334">
        <v>41015</v>
      </c>
      <c r="F67" s="335" t="s">
        <v>11</v>
      </c>
      <c r="G67" s="335" t="s">
        <v>65</v>
      </c>
      <c r="H67" s="335" t="str">
        <v>31006500</v>
      </c>
      <c r="I67" s="335" t="str">
        <v>D.B.  5.7.22 L+3.3%/6.73%- DEUTSCHE BANK</v>
      </c>
      <c r="J67" s="328"/>
      <c r="K67" s="328"/>
    </row>
    <row r="68" spans="1:11">
      <c r="A68" s="333">
        <v>0.00455846481948008</v>
      </c>
      <c r="B68" s="333">
        <v>176.81946</v>
      </c>
      <c r="C68" s="333">
        <v>44.204865</v>
      </c>
      <c r="D68" s="333">
        <v>1394800</v>
      </c>
      <c r="E68" s="334">
        <v>40949</v>
      </c>
      <c r="F68" s="335" t="s">
        <v>11</v>
      </c>
      <c r="G68" s="335" t="s">
        <v>65</v>
      </c>
      <c r="H68" s="335" t="str">
        <v>31006000</v>
      </c>
      <c r="I68" s="335" t="str">
        <v>D.B. LLO 06.21 L+3.1%/6.33%- DEUTSCHE BANK</v>
      </c>
      <c r="J68" s="328"/>
      <c r="K68" s="328"/>
    </row>
    <row r="69" spans="1:11">
      <c r="A69" s="333">
        <v>0.00143104182351214</v>
      </c>
      <c r="B69" s="333">
        <v>55.509048</v>
      </c>
      <c r="C69" s="333">
        <v>-7.929864</v>
      </c>
      <c r="D69" s="333">
        <v>-2440900</v>
      </c>
      <c r="E69" s="334">
        <v>41547</v>
      </c>
      <c r="F69" s="335" t="s">
        <v>11</v>
      </c>
      <c r="G69" s="335" t="s">
        <v>65</v>
      </c>
      <c r="H69" s="335" t="str">
        <v>76002559</v>
      </c>
      <c r="I69" s="335" t="str">
        <v>FW DB 02.10.15 3.5803 $/NIS- DEUTSCHE BANK</v>
      </c>
      <c r="J69" s="328"/>
      <c r="K69" s="328"/>
    </row>
    <row r="70" spans="1:11">
      <c r="A70" s="333">
        <v>0.00119784477685675</v>
      </c>
      <c r="B70" s="333">
        <v>46.463508</v>
      </c>
      <c r="C70" s="333">
        <v>-3.318822</v>
      </c>
      <c r="D70" s="333">
        <v>-4881800</v>
      </c>
      <c r="E70" s="334">
        <v>41645</v>
      </c>
      <c r="F70" s="335" t="s">
        <v>11</v>
      </c>
      <c r="G70" s="335" t="s">
        <v>65</v>
      </c>
      <c r="H70" s="335" t="str">
        <v>76002647</v>
      </c>
      <c r="I70" s="335" t="str">
        <v>FW DB 08.01.16 3.5401 $/NIS- DEUTSCHE BANK</v>
      </c>
      <c r="J70" s="328"/>
      <c r="K70" s="328"/>
    </row>
    <row r="71" spans="1:11">
      <c r="A71" s="333">
        <v>0.0024727281022374</v>
      </c>
      <c r="B71" s="333">
        <v>95.915284</v>
      </c>
      <c r="C71" s="333">
        <v>-2.627816</v>
      </c>
      <c r="D71" s="333">
        <v>-12727550</v>
      </c>
      <c r="E71" s="334">
        <v>41688</v>
      </c>
      <c r="F71" s="335" t="s">
        <v>11</v>
      </c>
      <c r="G71" s="335" t="s">
        <v>65</v>
      </c>
      <c r="H71" s="335" t="str">
        <v>76002671</v>
      </c>
      <c r="I71" s="335" t="str">
        <v>FW DB 19.11.14 3.5209 $/NIS- DEUTSCHE BANK</v>
      </c>
      <c r="J71" s="328"/>
      <c r="K71" s="328"/>
    </row>
    <row r="72" spans="1:11">
      <c r="A72" s="333">
        <v>0.00236456954480826</v>
      </c>
      <c r="B72" s="333">
        <v>91.719894</v>
      </c>
      <c r="C72" s="333">
        <v>-6.551421</v>
      </c>
      <c r="D72" s="333">
        <v>-4881800</v>
      </c>
      <c r="E72" s="334">
        <v>41572</v>
      </c>
      <c r="F72" s="335" t="s">
        <v>11</v>
      </c>
      <c r="G72" s="335" t="s">
        <v>65</v>
      </c>
      <c r="H72" s="335" t="str">
        <v>76002575</v>
      </c>
      <c r="I72" s="335" t="str">
        <v>FW DB 28.10.15 3.567 $/NIS- DEUTSCHE BANK</v>
      </c>
      <c r="J72" s="328"/>
      <c r="K72" s="328"/>
    </row>
    <row r="73" spans="1:11">
      <c r="A73" s="333">
        <v>0.00937778485964759</v>
      </c>
      <c r="B73" s="333">
        <v>363.7573</v>
      </c>
      <c r="C73" s="333">
        <v>-36.37573</v>
      </c>
      <c r="D73" s="333">
        <v>-3487000</v>
      </c>
      <c r="E73" s="334">
        <v>41018</v>
      </c>
      <c r="F73" s="335" t="s">
        <v>11</v>
      </c>
      <c r="G73" s="335" t="s">
        <v>65</v>
      </c>
      <c r="H73" s="335" t="str">
        <v>76001676</v>
      </c>
      <c r="I73" s="335" t="str">
        <v>FW DB-HW- 22.4.14 3.8522 $/NIS- DEUTSCHE BANK</v>
      </c>
      <c r="J73" s="328"/>
      <c r="K73" s="328"/>
    </row>
    <row r="74" spans="1:11">
      <c r="A74" s="333">
        <v>0.000514962897717461</v>
      </c>
      <c r="B74" s="333">
        <v>19.9750278</v>
      </c>
      <c r="C74" s="333">
        <v>-2.195058</v>
      </c>
      <c r="D74" s="333">
        <v>-3173170</v>
      </c>
      <c r="E74" s="334">
        <v>41729</v>
      </c>
      <c r="F74" s="335" t="s">
        <v>11</v>
      </c>
      <c r="G74" s="335" t="s">
        <v>65</v>
      </c>
      <c r="H74" s="335" t="str">
        <v>76002687</v>
      </c>
      <c r="I74" s="335" t="str">
        <v>FW GS  31.03.15 3.5132 $/NIS- GOLDMAN SACHS INTL</v>
      </c>
      <c r="J74" s="328"/>
      <c r="K74" s="328"/>
    </row>
    <row r="75" spans="1:11">
      <c r="A75" s="333">
        <v>0.00218984490054302</v>
      </c>
      <c r="B75" s="333">
        <v>84.942455</v>
      </c>
      <c r="C75" s="333">
        <v>-6.534035</v>
      </c>
      <c r="D75" s="333">
        <v>-4533100</v>
      </c>
      <c r="E75" s="334">
        <v>41582</v>
      </c>
      <c r="F75" s="335" t="s">
        <v>11</v>
      </c>
      <c r="G75" s="335" t="s">
        <v>65</v>
      </c>
      <c r="H75" s="335" t="str">
        <v>76002591</v>
      </c>
      <c r="I75" s="335" t="str">
        <v>FW JPM 4.11.15 3.567 $/NIS- JP MORGAN INTL</v>
      </c>
      <c r="J75" s="328"/>
      <c r="K75" s="328"/>
    </row>
    <row r="76" spans="1:11">
      <c r="A76" s="336">
        <v>0.0653971180782374</v>
      </c>
      <c r="B76" s="336">
        <v>2536.7055713</v>
      </c>
      <c r="C76" s="337"/>
      <c r="D76" s="336">
        <v>-16974410</v>
      </c>
      <c r="E76" s="337"/>
      <c r="F76" s="337"/>
      <c r="G76" s="337"/>
      <c r="H76" s="337"/>
      <c r="I76" s="338" t="s">
        <v>109</v>
      </c>
      <c r="J76" s="328"/>
      <c r="K76" s="328"/>
    </row>
    <row r="77" spans="1:11" ht="15.2" customHeight="1">
      <c r="A77" s="332" t="s">
        <v>106</v>
      </c>
      <c r="B77" s="332"/>
      <c r="C77" s="332"/>
      <c r="D77" s="332"/>
      <c r="E77" s="332"/>
      <c r="F77" s="332"/>
      <c r="G77" s="332"/>
      <c r="H77" s="332"/>
      <c r="I77" s="332"/>
      <c r="J77" s="328"/>
      <c r="K77" s="328"/>
    </row>
    <row r="78" spans="1:11">
      <c r="A78" s="333">
        <v>0.00243658603261686</v>
      </c>
      <c r="B78" s="333">
        <v>94.51336</v>
      </c>
      <c r="C78" s="333">
        <v>4.725668</v>
      </c>
      <c r="D78" s="333">
        <v>2000000</v>
      </c>
      <c r="E78" s="334">
        <v>40700</v>
      </c>
      <c r="F78" s="335" t="s">
        <v>25</v>
      </c>
      <c r="G78" s="335" t="s">
        <v>65</v>
      </c>
      <c r="H78" s="335" t="str">
        <v>31004000</v>
      </c>
      <c r="I78" s="335" t="str">
        <v>BARC 09/06/26  TEL-3M/6.385- BARCLAYS</v>
      </c>
      <c r="J78" s="328"/>
      <c r="K78" s="328"/>
    </row>
    <row r="79" spans="1:11">
      <c r="A79" s="336">
        <v>0.00243658603261686</v>
      </c>
      <c r="B79" s="336">
        <v>94.51336</v>
      </c>
      <c r="C79" s="337"/>
      <c r="D79" s="336">
        <v>2000000</v>
      </c>
      <c r="E79" s="337"/>
      <c r="F79" s="337"/>
      <c r="G79" s="337"/>
      <c r="H79" s="337"/>
      <c r="I79" s="338" t="s">
        <v>107</v>
      </c>
      <c r="J79" s="328"/>
      <c r="K79" s="328"/>
    </row>
    <row r="80" spans="1:11" ht="15.2" customHeight="1">
      <c r="A80" s="332" t="s">
        <v>94</v>
      </c>
      <c r="B80" s="332"/>
      <c r="C80" s="332"/>
      <c r="D80" s="332"/>
      <c r="E80" s="332"/>
      <c r="F80" s="332"/>
      <c r="G80" s="332"/>
      <c r="H80" s="332"/>
      <c r="I80" s="332"/>
      <c r="J80" s="328"/>
      <c r="K80" s="328"/>
    </row>
    <row r="81" spans="1:11">
      <c r="A81" s="333">
        <v>4.05286193108165e-05</v>
      </c>
      <c r="B81" s="333">
        <v>1.572075</v>
      </c>
      <c r="C81" s="333">
        <v>0.058225</v>
      </c>
      <c r="D81" s="333">
        <v>2700000</v>
      </c>
      <c r="E81" s="334">
        <v>41456</v>
      </c>
      <c r="F81" s="335" t="s">
        <v>25</v>
      </c>
      <c r="G81" s="335" t="s">
        <v>65</v>
      </c>
      <c r="H81" s="335" t="str">
        <v>31007600</v>
      </c>
      <c r="I81" s="335" t="str">
        <v>Barc 1/7/23 CPI 2.20%- BARCLAYS</v>
      </c>
      <c r="J81" s="328"/>
      <c r="K81" s="328"/>
    </row>
    <row r="82" spans="1:11">
      <c r="A82" s="333">
        <v>-0.000217025042842796</v>
      </c>
      <c r="B82" s="333">
        <v>-8.41824</v>
      </c>
      <c r="C82" s="333">
        <v>-0.46768</v>
      </c>
      <c r="D82" s="333">
        <v>1800000</v>
      </c>
      <c r="E82" s="334">
        <v>41472</v>
      </c>
      <c r="F82" s="335" t="s">
        <v>25</v>
      </c>
      <c r="G82" s="335" t="s">
        <v>65</v>
      </c>
      <c r="H82" s="335" t="str">
        <v>31007700</v>
      </c>
      <c r="I82" s="335" t="str">
        <v>Barc 17/7/23 CPI 2.188%- BARCLAYS</v>
      </c>
      <c r="J82" s="328"/>
      <c r="K82" s="328"/>
    </row>
    <row r="83" spans="1:11">
      <c r="A83" s="333">
        <v>-0.000114553472515581</v>
      </c>
      <c r="B83" s="333">
        <v>-4.443444</v>
      </c>
      <c r="C83" s="333">
        <v>-0.123429</v>
      </c>
      <c r="D83" s="333">
        <v>3600000</v>
      </c>
      <c r="E83" s="334">
        <v>41473</v>
      </c>
      <c r="F83" s="335" t="s">
        <v>25</v>
      </c>
      <c r="G83" s="335" t="s">
        <v>65</v>
      </c>
      <c r="H83" s="335" t="str">
        <v>31007800</v>
      </c>
      <c r="I83" s="335" t="str">
        <v>Barc 18/7/23 CPI 2.15%- BARCLAYS</v>
      </c>
      <c r="J83" s="328"/>
      <c r="K83" s="328"/>
    </row>
    <row r="84" spans="1:11">
      <c r="A84" s="333">
        <v>-0.00123371347181057</v>
      </c>
      <c r="B84" s="333">
        <v>-47.854828</v>
      </c>
      <c r="C84" s="333">
        <v>-3.418202</v>
      </c>
      <c r="D84" s="333">
        <v>1400000</v>
      </c>
      <c r="E84" s="334">
        <v>41059</v>
      </c>
      <c r="F84" s="335" t="s">
        <v>25</v>
      </c>
      <c r="G84" s="335" t="s">
        <v>65</v>
      </c>
      <c r="H84" s="335" t="str">
        <v>31006800</v>
      </c>
      <c r="I84" s="335" t="str">
        <v>BARC 30/5/19 CPI 2.25%- BARCLAYS</v>
      </c>
      <c r="J84" s="328"/>
      <c r="K84" s="328"/>
    </row>
    <row r="85" spans="1:11">
      <c r="A85" s="333">
        <v>-7.19324181378986e-05</v>
      </c>
      <c r="B85" s="333">
        <v>-2.790205</v>
      </c>
      <c r="C85" s="333">
        <v>-0.558041</v>
      </c>
      <c r="D85" s="333">
        <v>500000</v>
      </c>
      <c r="E85" s="334">
        <v>41702</v>
      </c>
      <c r="F85" s="335" t="s">
        <v>25</v>
      </c>
      <c r="G85" s="335" t="s">
        <v>65</v>
      </c>
      <c r="H85" s="335" t="str">
        <v>31008800</v>
      </c>
      <c r="I85" s="335" t="str">
        <v>DB 04/03/19 CPI 2.12%- DEUTSCHE BANK</v>
      </c>
      <c r="J85" s="328"/>
      <c r="K85" s="328"/>
    </row>
    <row r="86" spans="1:11">
      <c r="A86" s="333">
        <v>-0.000256657728501935</v>
      </c>
      <c r="B86" s="333">
        <v>-9.9555624</v>
      </c>
      <c r="C86" s="333">
        <v>-1.580248</v>
      </c>
      <c r="D86" s="333">
        <v>630000</v>
      </c>
      <c r="E86" s="334">
        <v>41571</v>
      </c>
      <c r="F86" s="335" t="s">
        <v>25</v>
      </c>
      <c r="G86" s="335" t="s">
        <v>65</v>
      </c>
      <c r="H86" s="335" t="str">
        <v>31008100</v>
      </c>
      <c r="I86" s="335" t="str">
        <v>DB 24/10/2020 CPI 2.15%- DEUTSCHE BANK</v>
      </c>
      <c r="J86" s="328"/>
      <c r="K86" s="328"/>
    </row>
    <row r="87" spans="1:11">
      <c r="A87" s="336">
        <v>-0.00185335351449797</v>
      </c>
      <c r="B87" s="336">
        <v>-71.8902044</v>
      </c>
      <c r="C87" s="337"/>
      <c r="D87" s="336">
        <v>10630000</v>
      </c>
      <c r="E87" s="337"/>
      <c r="F87" s="337"/>
      <c r="G87" s="337"/>
      <c r="H87" s="337"/>
      <c r="I87" s="338" t="s">
        <v>95</v>
      </c>
      <c r="J87" s="328"/>
      <c r="K87" s="328"/>
    </row>
    <row r="88" spans="1:11">
      <c r="A88" s="336">
        <v>0.0799607035189205</v>
      </c>
      <c r="B88" s="336">
        <v>3101.61621891122</v>
      </c>
      <c r="C88" s="337"/>
      <c r="D88" s="336">
        <v>-4335150.68994</v>
      </c>
      <c r="E88" s="337"/>
      <c r="F88" s="337"/>
      <c r="G88" s="337"/>
      <c r="H88" s="337"/>
      <c r="I88" s="338" t="s">
        <v>38</v>
      </c>
      <c r="J88" s="328"/>
      <c r="K88" s="328"/>
    </row>
    <row r="89" spans="1:11">
      <c r="A89" s="339">
        <v>0.271344220223011</v>
      </c>
      <c r="B89" s="339">
        <v>10525.2404908164</v>
      </c>
      <c r="C89" s="340"/>
      <c r="D89" s="339">
        <v>65510744.51486</v>
      </c>
      <c r="E89" s="340"/>
      <c r="F89" s="340"/>
      <c r="G89" s="340"/>
      <c r="H89" s="340"/>
      <c r="I89" s="341" t="s">
        <v>114</v>
      </c>
      <c r="J89" s="328"/>
      <c r="K89" s="328"/>
    </row>
    <row r="90" spans="1:11" ht="20.1" customHeight="1">
      <c r="A90" s="328"/>
      <c r="B90" s="328"/>
      <c r="C90" s="328"/>
      <c r="D90" s="328"/>
      <c r="E90" s="328"/>
      <c r="F90" s="328"/>
      <c r="G90" s="328"/>
      <c r="H90" s="328"/>
      <c r="I90" s="328"/>
      <c r="J90" s="328"/>
      <c r="K90" s="328"/>
    </row>
    <row r="91" spans="1:11" ht="36" customHeight="1">
      <c r="A91" s="328" t="s">
        <v>8</v>
      </c>
      <c r="B91" s="328"/>
      <c r="C91" s="328"/>
      <c r="D91" s="328"/>
      <c r="E91" s="328"/>
      <c r="F91" s="328"/>
      <c r="G91" s="328"/>
      <c r="H91" s="328"/>
      <c r="I91" s="328"/>
      <c r="J91" s="328"/>
      <c r="K91" s="32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91:J91"/>
    <mergeCell ref="A80:I80"/>
    <mergeCell ref="A77:I77"/>
    <mergeCell ref="A60:I60"/>
    <mergeCell ref="A54:I54"/>
    <mergeCell ref="A53:I53"/>
    <mergeCell ref="A46:I46"/>
    <mergeCell ref="A42:I42"/>
    <mergeCell ref="A39:I39"/>
    <mergeCell ref="A11:I11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61"/>
  <sheetViews>
    <sheetView workbookViewId="0" showGridLines="0">
      <selection activeCell="O42" sqref="O42"/>
    </sheetView>
  </sheetViews>
  <sheetFormatPr defaultRowHeight="12.75"/>
  <cols>
    <col min="1" max="2" style="342" width="9.428005" customWidth="1"/>
    <col min="3" max="3" style="342" width="14.2966" customWidth="1"/>
    <col min="4" max="4" style="342" width="7.424211" customWidth="1"/>
    <col min="5" max="5" style="342" width="14.2966" customWidth="1"/>
    <col min="6" max="6" style="342" width="9.428005" customWidth="1"/>
    <col min="7" max="8" style="342" width="7.424211" customWidth="1"/>
    <col min="9" max="10" style="342" width="9.428005" customWidth="1"/>
    <col min="11" max="13" style="342" width="7.424211" customWidth="1"/>
    <col min="14" max="14" style="342" width="10.1442" customWidth="1"/>
    <col min="15" max="15" style="342" width="14.2966" customWidth="1"/>
    <col min="16" max="16" style="342" width="6.852817" customWidth="1"/>
    <col min="17" max="256" style="342"/>
  </cols>
  <sheetData>
    <row r="1" spans="1:16" ht="0.95" customHeight="1">
      <c r="A1" s="343"/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</row>
    <row r="2" spans="1:16" ht="21.6" customHeight="1">
      <c r="A2" s="344" t="str">
        <v>ניירות ערך לא סחירים: מוצרים מובנים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</row>
    <row r="3" spans="1:16" ht="36" customHeight="1">
      <c r="A3" s="345" t="s">
        <v>1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</row>
    <row r="4" spans="1:16" ht="48.95" customHeight="1">
      <c r="A4" s="346" t="s">
        <v>2</v>
      </c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  <c r="O4" s="346"/>
      <c r="P4" s="346"/>
    </row>
    <row r="5" spans="1:16" ht="28.7" customHeight="1">
      <c r="A5" s="347"/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</row>
    <row r="6" spans="1:16">
      <c r="A6" s="348" t="s">
        <v>3</v>
      </c>
      <c r="B6" s="348" t="s">
        <v>39</v>
      </c>
      <c r="C6" s="348" t="s">
        <v>17</v>
      </c>
      <c r="D6" s="348" t="s">
        <v>41</v>
      </c>
      <c r="E6" s="348" t="s">
        <v>42</v>
      </c>
      <c r="F6" s="348" t="s">
        <v>18</v>
      </c>
      <c r="G6" s="348" t="s">
        <v>19</v>
      </c>
      <c r="H6" s="348" t="s">
        <v>10</v>
      </c>
      <c r="I6" s="348" t="s">
        <v>43</v>
      </c>
      <c r="J6" s="348" t="s">
        <v>115</v>
      </c>
      <c r="K6" s="348" t="s">
        <v>20</v>
      </c>
      <c r="L6" s="348" t="s">
        <v>21</v>
      </c>
      <c r="M6" s="348" t="s">
        <v>116</v>
      </c>
      <c r="N6" s="348" t="s">
        <v>22</v>
      </c>
      <c r="O6" s="348" t="s">
        <v>23</v>
      </c>
      <c r="P6" s="347"/>
    </row>
    <row r="7" spans="1:16" ht="15.2" customHeight="1">
      <c r="A7" s="349" t="s">
        <v>24</v>
      </c>
      <c r="B7" s="349"/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7"/>
    </row>
    <row r="8" spans="1:16" ht="15.2" customHeight="1">
      <c r="A8" s="349" t="s">
        <v>117</v>
      </c>
      <c r="B8" s="349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7"/>
    </row>
    <row r="9" spans="1:16" ht="15.2" customHeight="1">
      <c r="A9" s="349" t="s">
        <v>47</v>
      </c>
      <c r="B9" s="349"/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49"/>
      <c r="P9" s="347"/>
    </row>
    <row r="10" spans="1:16">
      <c r="A10" s="350">
        <v>2.57803344692947e-10</v>
      </c>
      <c r="B10" s="350">
        <v>0</v>
      </c>
      <c r="C10" s="350">
        <v>1e-05</v>
      </c>
      <c r="D10" s="350">
        <v>0</v>
      </c>
      <c r="E10" s="350">
        <v>0</v>
      </c>
      <c r="F10" s="350">
        <v>0</v>
      </c>
      <c r="G10" s="350">
        <v>0</v>
      </c>
      <c r="H10" s="351" t="s">
        <v>27</v>
      </c>
      <c r="I10" s="350">
        <v>0</v>
      </c>
      <c r="J10" s="352"/>
      <c r="K10" s="351"/>
      <c r="L10" s="351" t="s">
        <v>27</v>
      </c>
      <c r="M10" s="353"/>
      <c r="N10" s="351" t="s">
        <v>27</v>
      </c>
      <c r="O10" s="351" t="s">
        <v>27</v>
      </c>
      <c r="P10" s="347"/>
    </row>
    <row r="11" spans="1:16">
      <c r="A11" s="354">
        <v>2.57803344692947e-10</v>
      </c>
      <c r="B11" s="355"/>
      <c r="C11" s="354">
        <v>1e-05</v>
      </c>
      <c r="D11" s="355"/>
      <c r="E11" s="354">
        <v>0</v>
      </c>
      <c r="F11" s="354">
        <v>0</v>
      </c>
      <c r="G11" s="355"/>
      <c r="H11" s="355"/>
      <c r="I11" s="354">
        <v>0</v>
      </c>
      <c r="J11" s="355"/>
      <c r="K11" s="355"/>
      <c r="L11" s="355"/>
      <c r="M11" s="355"/>
      <c r="N11" s="355"/>
      <c r="O11" s="356" t="s">
        <v>52</v>
      </c>
      <c r="P11" s="347"/>
    </row>
    <row r="12" spans="1:16">
      <c r="A12" s="354">
        <v>2.57803344692947e-10</v>
      </c>
      <c r="B12" s="355"/>
      <c r="C12" s="354">
        <v>1e-05</v>
      </c>
      <c r="D12" s="355"/>
      <c r="E12" s="354">
        <v>0</v>
      </c>
      <c r="F12" s="354">
        <v>0</v>
      </c>
      <c r="G12" s="355"/>
      <c r="H12" s="355"/>
      <c r="I12" s="354">
        <v>0</v>
      </c>
      <c r="J12" s="355"/>
      <c r="K12" s="355"/>
      <c r="L12" s="355"/>
      <c r="M12" s="355"/>
      <c r="N12" s="355"/>
      <c r="O12" s="356" t="s">
        <v>118</v>
      </c>
      <c r="P12" s="347"/>
    </row>
    <row r="13" spans="1:16" ht="15.2" customHeight="1">
      <c r="A13" s="349" t="s">
        <v>119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49"/>
      <c r="M13" s="349"/>
      <c r="N13" s="349"/>
      <c r="O13" s="349"/>
      <c r="P13" s="347"/>
    </row>
    <row r="14" spans="1:16" ht="15.2" customHeight="1">
      <c r="A14" s="349" t="s">
        <v>47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49"/>
      <c r="M14" s="349"/>
      <c r="N14" s="349"/>
      <c r="O14" s="349"/>
      <c r="P14" s="347"/>
    </row>
    <row r="15" spans="1:16">
      <c r="A15" s="350">
        <v>2.57803344692947e-10</v>
      </c>
      <c r="B15" s="350">
        <v>0</v>
      </c>
      <c r="C15" s="350">
        <v>1e-05</v>
      </c>
      <c r="D15" s="350">
        <v>0</v>
      </c>
      <c r="E15" s="350">
        <v>0</v>
      </c>
      <c r="F15" s="350">
        <v>0</v>
      </c>
      <c r="G15" s="350">
        <v>0</v>
      </c>
      <c r="H15" s="351" t="s">
        <v>27</v>
      </c>
      <c r="I15" s="350">
        <v>0</v>
      </c>
      <c r="J15" s="352"/>
      <c r="K15" s="351"/>
      <c r="L15" s="351" t="s">
        <v>27</v>
      </c>
      <c r="M15" s="353"/>
      <c r="N15" s="351" t="s">
        <v>27</v>
      </c>
      <c r="O15" s="351" t="s">
        <v>27</v>
      </c>
      <c r="P15" s="347"/>
    </row>
    <row r="16" spans="1:16">
      <c r="A16" s="354">
        <v>2.57803344692947e-10</v>
      </c>
      <c r="B16" s="355"/>
      <c r="C16" s="354">
        <v>1e-05</v>
      </c>
      <c r="D16" s="355"/>
      <c r="E16" s="354">
        <v>0</v>
      </c>
      <c r="F16" s="354">
        <v>0</v>
      </c>
      <c r="G16" s="355"/>
      <c r="H16" s="355"/>
      <c r="I16" s="354">
        <v>0</v>
      </c>
      <c r="J16" s="355"/>
      <c r="K16" s="355"/>
      <c r="L16" s="355"/>
      <c r="M16" s="355"/>
      <c r="N16" s="355"/>
      <c r="O16" s="356" t="s">
        <v>52</v>
      </c>
      <c r="P16" s="347"/>
    </row>
    <row r="17" spans="1:16">
      <c r="A17" s="354">
        <v>2.57803344692947e-10</v>
      </c>
      <c r="B17" s="355"/>
      <c r="C17" s="354">
        <v>1e-05</v>
      </c>
      <c r="D17" s="355"/>
      <c r="E17" s="354">
        <v>0</v>
      </c>
      <c r="F17" s="354">
        <v>0</v>
      </c>
      <c r="G17" s="355"/>
      <c r="H17" s="355"/>
      <c r="I17" s="354">
        <v>0</v>
      </c>
      <c r="J17" s="355"/>
      <c r="K17" s="355"/>
      <c r="L17" s="355"/>
      <c r="M17" s="355"/>
      <c r="N17" s="355"/>
      <c r="O17" s="356" t="s">
        <v>120</v>
      </c>
      <c r="P17" s="347"/>
    </row>
    <row r="18" spans="1:16" ht="15.2" customHeight="1">
      <c r="A18" s="349" t="s">
        <v>121</v>
      </c>
      <c r="B18" s="349"/>
      <c r="C18" s="349"/>
      <c r="D18" s="349"/>
      <c r="E18" s="349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47"/>
    </row>
    <row r="19" spans="1:16" ht="15.2" customHeight="1">
      <c r="A19" s="349" t="str">
        <v> שכבת חוב (Tranch) בדרוג AA- ומעלה</v>
      </c>
      <c r="B19" s="349"/>
      <c r="C19" s="349"/>
      <c r="D19" s="349"/>
      <c r="E19" s="349"/>
      <c r="F19" s="349"/>
      <c r="G19" s="349"/>
      <c r="H19" s="349"/>
      <c r="I19" s="349"/>
      <c r="J19" s="349"/>
      <c r="K19" s="349"/>
      <c r="L19" s="349"/>
      <c r="M19" s="349"/>
      <c r="N19" s="349"/>
      <c r="O19" s="349"/>
      <c r="P19" s="347"/>
    </row>
    <row r="20" spans="1:16">
      <c r="A20" s="350">
        <v>0.00805842147430455</v>
      </c>
      <c r="B20" s="350">
        <v>0</v>
      </c>
      <c r="C20" s="350">
        <v>312.580175556</v>
      </c>
      <c r="D20" s="350">
        <v>107.69</v>
      </c>
      <c r="E20" s="350">
        <v>290259.24</v>
      </c>
      <c r="F20" s="350">
        <v>-0.301441155314447</v>
      </c>
      <c r="G20" s="350">
        <v>4.3</v>
      </c>
      <c r="H20" s="351" t="s">
        <v>25</v>
      </c>
      <c r="I20" s="350">
        <v>1.29046653212456</v>
      </c>
      <c r="J20" s="352">
        <v>41221</v>
      </c>
      <c r="K20" s="351" t="s">
        <v>68</v>
      </c>
      <c r="L20" s="351" t="s">
        <v>133</v>
      </c>
      <c r="M20" s="353" t="s">
        <v>141</v>
      </c>
      <c r="N20" s="351" t="str">
        <v>1127083</v>
      </c>
      <c r="O20" s="351" t="str">
        <v>חמית  הנפקות 10 4.30% 6/2017- חמית-אמפא קפיטל</v>
      </c>
      <c r="P20" s="347"/>
    </row>
    <row r="21" spans="1:16">
      <c r="A21" s="350">
        <v>0.00475495721439534</v>
      </c>
      <c r="B21" s="350">
        <v>0</v>
      </c>
      <c r="C21" s="350">
        <v>184.441253858</v>
      </c>
      <c r="D21" s="350">
        <v>107.02</v>
      </c>
      <c r="E21" s="350">
        <v>172342.79</v>
      </c>
      <c r="F21" s="350">
        <v>-0.430997693419458</v>
      </c>
      <c r="G21" s="350">
        <v>4.2</v>
      </c>
      <c r="H21" s="351" t="s">
        <v>25</v>
      </c>
      <c r="I21" s="350">
        <v>0.866505309145652</v>
      </c>
      <c r="J21" s="352">
        <v>40752</v>
      </c>
      <c r="K21" s="351" t="s">
        <v>68</v>
      </c>
      <c r="L21" s="351" t="s">
        <v>133</v>
      </c>
      <c r="M21" s="353" t="s">
        <v>141</v>
      </c>
      <c r="N21" s="351" t="str">
        <v>1124643</v>
      </c>
      <c r="O21" s="351" t="str">
        <v>חמית הנפקות 9- חמית-אמפא קפיטל</v>
      </c>
      <c r="P21" s="347"/>
    </row>
    <row r="22" spans="1:16">
      <c r="A22" s="354">
        <v>0.0128133786886999</v>
      </c>
      <c r="B22" s="355"/>
      <c r="C22" s="354">
        <v>497.021429414</v>
      </c>
      <c r="D22" s="355"/>
      <c r="E22" s="354">
        <v>462602.03</v>
      </c>
      <c r="F22" s="354">
        <v>-0.349518700706732</v>
      </c>
      <c r="G22" s="355"/>
      <c r="H22" s="355"/>
      <c r="I22" s="354">
        <v>1.13313742129407</v>
      </c>
      <c r="J22" s="355"/>
      <c r="K22" s="355"/>
      <c r="L22" s="355"/>
      <c r="M22" s="355"/>
      <c r="N22" s="355"/>
      <c r="O22" s="356" t="s">
        <v>128</v>
      </c>
      <c r="P22" s="347"/>
    </row>
    <row r="23" spans="1:16" ht="15.2" customHeight="1">
      <c r="A23" s="349" t="s">
        <v>129</v>
      </c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49"/>
      <c r="P23" s="347"/>
    </row>
    <row r="24" spans="1:16">
      <c r="A24" s="350">
        <v>2.57803344692947e-10</v>
      </c>
      <c r="B24" s="350">
        <v>0</v>
      </c>
      <c r="C24" s="350">
        <v>1e-05</v>
      </c>
      <c r="D24" s="350">
        <v>0</v>
      </c>
      <c r="E24" s="350">
        <v>0</v>
      </c>
      <c r="F24" s="350">
        <v>0</v>
      </c>
      <c r="G24" s="350">
        <v>0</v>
      </c>
      <c r="H24" s="351" t="s">
        <v>27</v>
      </c>
      <c r="I24" s="350">
        <v>0</v>
      </c>
      <c r="J24" s="352"/>
      <c r="K24" s="351"/>
      <c r="L24" s="351" t="s">
        <v>27</v>
      </c>
      <c r="M24" s="353"/>
      <c r="N24" s="351" t="s">
        <v>27</v>
      </c>
      <c r="O24" s="351" t="s">
        <v>27</v>
      </c>
      <c r="P24" s="347"/>
    </row>
    <row r="25" spans="1:16">
      <c r="A25" s="354">
        <v>2.57803344692947e-10</v>
      </c>
      <c r="B25" s="355"/>
      <c r="C25" s="354">
        <v>1e-05</v>
      </c>
      <c r="D25" s="355"/>
      <c r="E25" s="354">
        <v>0</v>
      </c>
      <c r="F25" s="354">
        <v>0</v>
      </c>
      <c r="G25" s="355"/>
      <c r="H25" s="355"/>
      <c r="I25" s="354">
        <v>0</v>
      </c>
      <c r="J25" s="355"/>
      <c r="K25" s="355"/>
      <c r="L25" s="355"/>
      <c r="M25" s="355"/>
      <c r="N25" s="355"/>
      <c r="O25" s="356" t="s">
        <v>123</v>
      </c>
      <c r="P25" s="347"/>
    </row>
    <row r="26" spans="1:16" ht="15.2" customHeight="1">
      <c r="A26" s="349" t="s">
        <v>124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7"/>
    </row>
    <row r="27" spans="1:16">
      <c r="A27" s="350">
        <v>2.57803344692947e-10</v>
      </c>
      <c r="B27" s="350">
        <v>0</v>
      </c>
      <c r="C27" s="350">
        <v>1e-05</v>
      </c>
      <c r="D27" s="350">
        <v>0</v>
      </c>
      <c r="E27" s="350">
        <v>0</v>
      </c>
      <c r="F27" s="350">
        <v>0</v>
      </c>
      <c r="G27" s="350">
        <v>0</v>
      </c>
      <c r="H27" s="351" t="s">
        <v>27</v>
      </c>
      <c r="I27" s="350">
        <v>0</v>
      </c>
      <c r="J27" s="352"/>
      <c r="K27" s="351"/>
      <c r="L27" s="351" t="s">
        <v>27</v>
      </c>
      <c r="M27" s="353"/>
      <c r="N27" s="351" t="s">
        <v>27</v>
      </c>
      <c r="O27" s="351" t="s">
        <v>27</v>
      </c>
      <c r="P27" s="347"/>
    </row>
    <row r="28" spans="1:16">
      <c r="A28" s="354">
        <v>2.57803344692947e-10</v>
      </c>
      <c r="B28" s="355"/>
      <c r="C28" s="354">
        <v>1e-05</v>
      </c>
      <c r="D28" s="355"/>
      <c r="E28" s="354">
        <v>0</v>
      </c>
      <c r="F28" s="354">
        <v>0</v>
      </c>
      <c r="G28" s="355"/>
      <c r="H28" s="355"/>
      <c r="I28" s="354">
        <v>0</v>
      </c>
      <c r="J28" s="355"/>
      <c r="K28" s="355"/>
      <c r="L28" s="355"/>
      <c r="M28" s="355"/>
      <c r="N28" s="355"/>
      <c r="O28" s="356" t="s">
        <v>125</v>
      </c>
      <c r="P28" s="347"/>
    </row>
    <row r="29" spans="1:16" ht="15.2" customHeight="1">
      <c r="A29" s="349" t="s">
        <v>130</v>
      </c>
      <c r="B29" s="349"/>
      <c r="C29" s="349"/>
      <c r="D29" s="349"/>
      <c r="E29" s="349"/>
      <c r="F29" s="349"/>
      <c r="G29" s="349"/>
      <c r="H29" s="349"/>
      <c r="I29" s="349"/>
      <c r="J29" s="349"/>
      <c r="K29" s="349"/>
      <c r="L29" s="349"/>
      <c r="M29" s="349"/>
      <c r="N29" s="349"/>
      <c r="O29" s="349"/>
      <c r="P29" s="347"/>
    </row>
    <row r="30" spans="1:16">
      <c r="A30" s="350">
        <v>2.57803344692947e-10</v>
      </c>
      <c r="B30" s="350">
        <v>0</v>
      </c>
      <c r="C30" s="350">
        <v>1e-05</v>
      </c>
      <c r="D30" s="350">
        <v>0</v>
      </c>
      <c r="E30" s="350">
        <v>0</v>
      </c>
      <c r="F30" s="350">
        <v>0</v>
      </c>
      <c r="G30" s="350">
        <v>0</v>
      </c>
      <c r="H30" s="351" t="s">
        <v>27</v>
      </c>
      <c r="I30" s="350">
        <v>0</v>
      </c>
      <c r="J30" s="352"/>
      <c r="K30" s="351"/>
      <c r="L30" s="351" t="s">
        <v>27</v>
      </c>
      <c r="M30" s="353"/>
      <c r="N30" s="351" t="s">
        <v>27</v>
      </c>
      <c r="O30" s="351" t="s">
        <v>27</v>
      </c>
      <c r="P30" s="347"/>
    </row>
    <row r="31" spans="1:16">
      <c r="A31" s="354">
        <v>2.57803344692947e-10</v>
      </c>
      <c r="B31" s="355"/>
      <c r="C31" s="354">
        <v>1e-05</v>
      </c>
      <c r="D31" s="355"/>
      <c r="E31" s="354">
        <v>0</v>
      </c>
      <c r="F31" s="354">
        <v>0</v>
      </c>
      <c r="G31" s="355"/>
      <c r="H31" s="355"/>
      <c r="I31" s="354">
        <v>0</v>
      </c>
      <c r="J31" s="355"/>
      <c r="K31" s="355"/>
      <c r="L31" s="355"/>
      <c r="M31" s="355"/>
      <c r="N31" s="355"/>
      <c r="O31" s="356" t="s">
        <v>126</v>
      </c>
      <c r="P31" s="347"/>
    </row>
    <row r="32" spans="1:16">
      <c r="A32" s="354">
        <v>0.0128133794621099</v>
      </c>
      <c r="B32" s="355"/>
      <c r="C32" s="354">
        <v>497.021459414</v>
      </c>
      <c r="D32" s="355"/>
      <c r="E32" s="354">
        <v>462602.03</v>
      </c>
      <c r="F32" s="354">
        <v>-0.349518679609935</v>
      </c>
      <c r="G32" s="355"/>
      <c r="H32" s="355"/>
      <c r="I32" s="354">
        <v>1.13313735289839</v>
      </c>
      <c r="J32" s="355"/>
      <c r="K32" s="355"/>
      <c r="L32" s="355"/>
      <c r="M32" s="355"/>
      <c r="N32" s="355"/>
      <c r="O32" s="356" t="s">
        <v>127</v>
      </c>
      <c r="P32" s="347"/>
    </row>
    <row r="33" spans="1:16">
      <c r="A33" s="354">
        <v>0.0128133799777166</v>
      </c>
      <c r="B33" s="355"/>
      <c r="C33" s="354">
        <v>497.021479414</v>
      </c>
      <c r="D33" s="355"/>
      <c r="E33" s="354">
        <v>462602.03</v>
      </c>
      <c r="F33" s="354">
        <v>-0.349518665545405</v>
      </c>
      <c r="G33" s="355"/>
      <c r="H33" s="355"/>
      <c r="I33" s="354">
        <v>1.13313730730127</v>
      </c>
      <c r="J33" s="355"/>
      <c r="K33" s="355"/>
      <c r="L33" s="355"/>
      <c r="M33" s="355"/>
      <c r="N33" s="355"/>
      <c r="O33" s="356" t="s">
        <v>36</v>
      </c>
      <c r="P33" s="347"/>
    </row>
    <row r="34" spans="1:16" ht="15.2" customHeight="1">
      <c r="A34" s="349" t="s">
        <v>37</v>
      </c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49"/>
      <c r="N34" s="349"/>
      <c r="O34" s="349"/>
      <c r="P34" s="347"/>
    </row>
    <row r="35" spans="1:16" ht="15.2" customHeight="1">
      <c r="A35" s="349" t="s">
        <v>117</v>
      </c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47"/>
    </row>
    <row r="36" spans="1:16" ht="15.2" customHeight="1">
      <c r="A36" s="349" t="s">
        <v>47</v>
      </c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47"/>
    </row>
    <row r="37" spans="1:16">
      <c r="A37" s="350">
        <v>2.57803344692947e-10</v>
      </c>
      <c r="B37" s="350">
        <v>0</v>
      </c>
      <c r="C37" s="350">
        <v>1e-05</v>
      </c>
      <c r="D37" s="350">
        <v>0</v>
      </c>
      <c r="E37" s="350">
        <v>0</v>
      </c>
      <c r="F37" s="350">
        <v>0</v>
      </c>
      <c r="G37" s="350">
        <v>0</v>
      </c>
      <c r="H37" s="351" t="s">
        <v>27</v>
      </c>
      <c r="I37" s="350">
        <v>0</v>
      </c>
      <c r="J37" s="352"/>
      <c r="K37" s="351"/>
      <c r="L37" s="351" t="s">
        <v>27</v>
      </c>
      <c r="M37" s="353"/>
      <c r="N37" s="351" t="s">
        <v>27</v>
      </c>
      <c r="O37" s="351" t="s">
        <v>27</v>
      </c>
      <c r="P37" s="347"/>
    </row>
    <row r="38" spans="1:16">
      <c r="A38" s="354">
        <v>2.57803344692947e-10</v>
      </c>
      <c r="B38" s="355"/>
      <c r="C38" s="354">
        <v>1e-05</v>
      </c>
      <c r="D38" s="355"/>
      <c r="E38" s="354">
        <v>0</v>
      </c>
      <c r="F38" s="354">
        <v>0</v>
      </c>
      <c r="G38" s="355"/>
      <c r="H38" s="355"/>
      <c r="I38" s="354">
        <v>0</v>
      </c>
      <c r="J38" s="355"/>
      <c r="K38" s="355"/>
      <c r="L38" s="355"/>
      <c r="M38" s="355"/>
      <c r="N38" s="355"/>
      <c r="O38" s="356" t="s">
        <v>52</v>
      </c>
      <c r="P38" s="347"/>
    </row>
    <row r="39" spans="1:16">
      <c r="A39" s="354">
        <v>2.57803344692947e-10</v>
      </c>
      <c r="B39" s="355"/>
      <c r="C39" s="354">
        <v>1e-05</v>
      </c>
      <c r="D39" s="355"/>
      <c r="E39" s="354">
        <v>0</v>
      </c>
      <c r="F39" s="354">
        <v>0</v>
      </c>
      <c r="G39" s="355"/>
      <c r="H39" s="355"/>
      <c r="I39" s="354">
        <v>0</v>
      </c>
      <c r="J39" s="355"/>
      <c r="K39" s="355"/>
      <c r="L39" s="355"/>
      <c r="M39" s="355"/>
      <c r="N39" s="355"/>
      <c r="O39" s="356" t="s">
        <v>118</v>
      </c>
      <c r="P39" s="347"/>
    </row>
    <row r="40" spans="1:16" ht="15.2" customHeight="1">
      <c r="A40" s="349" t="s">
        <v>119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7"/>
    </row>
    <row r="41" spans="1:16" ht="15.2" customHeight="1">
      <c r="A41" s="349" t="s">
        <v>47</v>
      </c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349"/>
      <c r="P41" s="347"/>
    </row>
    <row r="42" spans="1:16">
      <c r="A42" s="350">
        <v>0.269742977667382</v>
      </c>
      <c r="B42" s="350">
        <v>0</v>
      </c>
      <c r="C42" s="350">
        <v>10463.129483004</v>
      </c>
      <c r="D42" s="350">
        <v>98.96</v>
      </c>
      <c r="E42" s="350">
        <v>10573089.615</v>
      </c>
      <c r="F42" s="350">
        <v>0</v>
      </c>
      <c r="G42" s="350">
        <v>0</v>
      </c>
      <c r="H42" s="351" t="s">
        <v>11</v>
      </c>
      <c r="I42" s="350">
        <v>0</v>
      </c>
      <c r="J42" s="352">
        <v>41717</v>
      </c>
      <c r="K42" s="351" t="s">
        <v>50</v>
      </c>
      <c r="L42" s="351" t="s">
        <v>83</v>
      </c>
      <c r="M42" s="353" t="str">
        <v>מניות</v>
      </c>
      <c r="N42" s="351" t="str">
        <v>XS0989217707</v>
      </c>
      <c r="O42" s="351" t="str">
        <v>BAR US CHIPS 19/3/2024- BARCLAYS</v>
      </c>
      <c r="P42" s="347"/>
    </row>
    <row r="43" spans="1:16">
      <c r="A43" s="354">
        <v>0.269742977667382</v>
      </c>
      <c r="B43" s="355"/>
      <c r="C43" s="354">
        <v>10463.129483004</v>
      </c>
      <c r="D43" s="355"/>
      <c r="E43" s="354">
        <v>10573089.615</v>
      </c>
      <c r="F43" s="354">
        <v>0</v>
      </c>
      <c r="G43" s="355"/>
      <c r="H43" s="355"/>
      <c r="I43" s="354">
        <v>0</v>
      </c>
      <c r="J43" s="355"/>
      <c r="K43" s="355"/>
      <c r="L43" s="355"/>
      <c r="M43" s="355"/>
      <c r="N43" s="355"/>
      <c r="O43" s="356" t="s">
        <v>52</v>
      </c>
      <c r="P43" s="347"/>
    </row>
    <row r="44" spans="1:16">
      <c r="A44" s="354">
        <v>0.269742977667382</v>
      </c>
      <c r="B44" s="355"/>
      <c r="C44" s="354">
        <v>10463.129483004</v>
      </c>
      <c r="D44" s="355"/>
      <c r="E44" s="354">
        <v>10573089.615</v>
      </c>
      <c r="F44" s="354">
        <v>0</v>
      </c>
      <c r="G44" s="355"/>
      <c r="H44" s="355"/>
      <c r="I44" s="354">
        <v>0</v>
      </c>
      <c r="J44" s="355"/>
      <c r="K44" s="355"/>
      <c r="L44" s="355"/>
      <c r="M44" s="355"/>
      <c r="N44" s="355"/>
      <c r="O44" s="356" t="s">
        <v>120</v>
      </c>
      <c r="P44" s="347"/>
    </row>
    <row r="45" spans="1:16" ht="15.2" customHeight="1">
      <c r="A45" s="349" t="s">
        <v>121</v>
      </c>
      <c r="B45" s="349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47"/>
    </row>
    <row r="46" spans="1:16" ht="15.2" customHeight="1">
      <c r="A46" s="349" t="s">
        <v>122</v>
      </c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49"/>
      <c r="N46" s="349"/>
      <c r="O46" s="349"/>
      <c r="P46" s="347"/>
    </row>
    <row r="47" spans="1:16">
      <c r="A47" s="350">
        <v>2.57803344692947e-10</v>
      </c>
      <c r="B47" s="350">
        <v>0</v>
      </c>
      <c r="C47" s="350">
        <v>1e-05</v>
      </c>
      <c r="D47" s="350">
        <v>0</v>
      </c>
      <c r="E47" s="350">
        <v>0</v>
      </c>
      <c r="F47" s="350">
        <v>0</v>
      </c>
      <c r="G47" s="350">
        <v>0</v>
      </c>
      <c r="H47" s="351" t="s">
        <v>27</v>
      </c>
      <c r="I47" s="350">
        <v>0</v>
      </c>
      <c r="J47" s="352"/>
      <c r="K47" s="351"/>
      <c r="L47" s="351" t="s">
        <v>27</v>
      </c>
      <c r="M47" s="353"/>
      <c r="N47" s="351" t="s">
        <v>27</v>
      </c>
      <c r="O47" s="351" t="s">
        <v>27</v>
      </c>
      <c r="P47" s="347"/>
    </row>
    <row r="48" spans="1:16">
      <c r="A48" s="354">
        <v>2.57803344692947e-10</v>
      </c>
      <c r="B48" s="355"/>
      <c r="C48" s="354">
        <v>1e-05</v>
      </c>
      <c r="D48" s="355"/>
      <c r="E48" s="354">
        <v>0</v>
      </c>
      <c r="F48" s="354">
        <v>0</v>
      </c>
      <c r="G48" s="355"/>
      <c r="H48" s="355"/>
      <c r="I48" s="354">
        <v>0</v>
      </c>
      <c r="J48" s="355"/>
      <c r="K48" s="355"/>
      <c r="L48" s="355"/>
      <c r="M48" s="355"/>
      <c r="N48" s="355"/>
      <c r="O48" s="356" t="s">
        <v>128</v>
      </c>
      <c r="P48" s="347"/>
    </row>
    <row r="49" spans="1:16" ht="15.2" customHeight="1">
      <c r="A49" s="349" t="s">
        <v>129</v>
      </c>
      <c r="B49" s="349"/>
      <c r="C49" s="349"/>
      <c r="D49" s="349"/>
      <c r="E49" s="349"/>
      <c r="F49" s="349"/>
      <c r="G49" s="349"/>
      <c r="H49" s="349"/>
      <c r="I49" s="349"/>
      <c r="J49" s="349"/>
      <c r="K49" s="349"/>
      <c r="L49" s="349"/>
      <c r="M49" s="349"/>
      <c r="N49" s="349"/>
      <c r="O49" s="349"/>
      <c r="P49" s="347"/>
    </row>
    <row r="50" spans="1:16">
      <c r="A50" s="350">
        <v>2.57803344692947e-10</v>
      </c>
      <c r="B50" s="350">
        <v>0</v>
      </c>
      <c r="C50" s="350">
        <v>1e-05</v>
      </c>
      <c r="D50" s="350">
        <v>0</v>
      </c>
      <c r="E50" s="350">
        <v>0</v>
      </c>
      <c r="F50" s="350">
        <v>0</v>
      </c>
      <c r="G50" s="350">
        <v>0</v>
      </c>
      <c r="H50" s="351" t="s">
        <v>27</v>
      </c>
      <c r="I50" s="350">
        <v>0</v>
      </c>
      <c r="J50" s="352"/>
      <c r="K50" s="351"/>
      <c r="L50" s="351" t="s">
        <v>27</v>
      </c>
      <c r="M50" s="353"/>
      <c r="N50" s="351" t="s">
        <v>27</v>
      </c>
      <c r="O50" s="351" t="s">
        <v>27</v>
      </c>
      <c r="P50" s="347"/>
    </row>
    <row r="51" spans="1:16">
      <c r="A51" s="354">
        <v>2.57803344692947e-10</v>
      </c>
      <c r="B51" s="355"/>
      <c r="C51" s="354">
        <v>1e-05</v>
      </c>
      <c r="D51" s="355"/>
      <c r="E51" s="354">
        <v>0</v>
      </c>
      <c r="F51" s="354">
        <v>0</v>
      </c>
      <c r="G51" s="355"/>
      <c r="H51" s="355"/>
      <c r="I51" s="354">
        <v>0</v>
      </c>
      <c r="J51" s="355"/>
      <c r="K51" s="355"/>
      <c r="L51" s="355"/>
      <c r="M51" s="355"/>
      <c r="N51" s="355"/>
      <c r="O51" s="356" t="str">
        <v>סה''כ ל: שכבת חוב (Tranch) בדרוג BBB- עד A+</v>
      </c>
      <c r="P51" s="347"/>
    </row>
    <row r="52" spans="1:16" ht="15.2" customHeight="1">
      <c r="A52" s="349" t="str">
        <v>שכבת חוב (Tranch) בדרוג BB+ ומטה</v>
      </c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49"/>
      <c r="N52" s="349"/>
      <c r="O52" s="349"/>
      <c r="P52" s="347"/>
    </row>
    <row r="53" spans="1:16">
      <c r="A53" s="350">
        <v>2.57803344692947e-10</v>
      </c>
      <c r="B53" s="350">
        <v>0</v>
      </c>
      <c r="C53" s="350">
        <v>1e-05</v>
      </c>
      <c r="D53" s="350">
        <v>0</v>
      </c>
      <c r="E53" s="350">
        <v>0</v>
      </c>
      <c r="F53" s="350">
        <v>0</v>
      </c>
      <c r="G53" s="350">
        <v>0</v>
      </c>
      <c r="H53" s="351" t="s">
        <v>27</v>
      </c>
      <c r="I53" s="350">
        <v>0</v>
      </c>
      <c r="J53" s="352"/>
      <c r="K53" s="351"/>
      <c r="L53" s="351" t="s">
        <v>27</v>
      </c>
      <c r="M53" s="353"/>
      <c r="N53" s="351" t="s">
        <v>27</v>
      </c>
      <c r="O53" s="351" t="s">
        <v>27</v>
      </c>
      <c r="P53" s="347"/>
    </row>
    <row r="54" spans="1:16">
      <c r="A54" s="354">
        <v>2.57803344692947e-10</v>
      </c>
      <c r="B54" s="355"/>
      <c r="C54" s="354">
        <v>1e-05</v>
      </c>
      <c r="D54" s="355"/>
      <c r="E54" s="354">
        <v>0</v>
      </c>
      <c r="F54" s="354">
        <v>0</v>
      </c>
      <c r="G54" s="355"/>
      <c r="H54" s="355"/>
      <c r="I54" s="354">
        <v>0</v>
      </c>
      <c r="J54" s="355"/>
      <c r="K54" s="355"/>
      <c r="L54" s="355"/>
      <c r="M54" s="355"/>
      <c r="N54" s="355"/>
      <c r="O54" s="356" t="s">
        <v>125</v>
      </c>
      <c r="P54" s="347"/>
    </row>
    <row r="55" spans="1:16" ht="15.2" customHeight="1">
      <c r="A55" s="349" t="s">
        <v>130</v>
      </c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7"/>
    </row>
    <row r="56" spans="1:16">
      <c r="A56" s="350">
        <v>2.57803344692947e-10</v>
      </c>
      <c r="B56" s="350">
        <v>0</v>
      </c>
      <c r="C56" s="350">
        <v>1e-05</v>
      </c>
      <c r="D56" s="350">
        <v>0</v>
      </c>
      <c r="E56" s="350">
        <v>0</v>
      </c>
      <c r="F56" s="350">
        <v>0</v>
      </c>
      <c r="G56" s="350">
        <v>0</v>
      </c>
      <c r="H56" s="351" t="s">
        <v>27</v>
      </c>
      <c r="I56" s="350">
        <v>0</v>
      </c>
      <c r="J56" s="352"/>
      <c r="K56" s="351"/>
      <c r="L56" s="351" t="s">
        <v>27</v>
      </c>
      <c r="M56" s="353"/>
      <c r="N56" s="351" t="s">
        <v>27</v>
      </c>
      <c r="O56" s="351" t="s">
        <v>27</v>
      </c>
      <c r="P56" s="347"/>
    </row>
    <row r="57" spans="1:16">
      <c r="A57" s="354">
        <v>2.57803344692947e-10</v>
      </c>
      <c r="B57" s="355"/>
      <c r="C57" s="354">
        <v>1e-05</v>
      </c>
      <c r="D57" s="355"/>
      <c r="E57" s="354">
        <v>0</v>
      </c>
      <c r="F57" s="354">
        <v>0</v>
      </c>
      <c r="G57" s="355"/>
      <c r="H57" s="355"/>
      <c r="I57" s="354">
        <v>0</v>
      </c>
      <c r="J57" s="355"/>
      <c r="K57" s="355"/>
      <c r="L57" s="355"/>
      <c r="M57" s="355"/>
      <c r="N57" s="355"/>
      <c r="O57" s="356" t="str">
        <v> סה''כ ל: שכבת הון (Equity Tranch)</v>
      </c>
      <c r="P57" s="347"/>
    </row>
    <row r="58" spans="1:16">
      <c r="A58" s="354">
        <v>1.03121337877179e-09</v>
      </c>
      <c r="B58" s="355"/>
      <c r="C58" s="354">
        <v>4e-05</v>
      </c>
      <c r="D58" s="355"/>
      <c r="E58" s="354">
        <v>0</v>
      </c>
      <c r="F58" s="354">
        <v>0</v>
      </c>
      <c r="G58" s="355"/>
      <c r="H58" s="355"/>
      <c r="I58" s="354">
        <v>0</v>
      </c>
      <c r="J58" s="355"/>
      <c r="K58" s="355"/>
      <c r="L58" s="355"/>
      <c r="M58" s="355"/>
      <c r="N58" s="355"/>
      <c r="O58" s="356" t="s">
        <v>127</v>
      </c>
      <c r="P58" s="347"/>
    </row>
    <row r="59" spans="1:16">
      <c r="A59" s="354">
        <v>0.269742978956399</v>
      </c>
      <c r="B59" s="355"/>
      <c r="C59" s="354">
        <v>10463.129533004</v>
      </c>
      <c r="D59" s="355"/>
      <c r="E59" s="354">
        <v>10573089.615</v>
      </c>
      <c r="F59" s="354">
        <v>0</v>
      </c>
      <c r="G59" s="355"/>
      <c r="H59" s="355"/>
      <c r="I59" s="354">
        <v>0</v>
      </c>
      <c r="J59" s="355"/>
      <c r="K59" s="355"/>
      <c r="L59" s="355"/>
      <c r="M59" s="355"/>
      <c r="N59" s="355"/>
      <c r="O59" s="356" t="s">
        <v>38</v>
      </c>
      <c r="P59" s="347"/>
    </row>
    <row r="60" spans="1:16">
      <c r="A60" s="357">
        <v>0.282556358934116</v>
      </c>
      <c r="B60" s="358"/>
      <c r="C60" s="357">
        <v>10960.151012418</v>
      </c>
      <c r="D60" s="358"/>
      <c r="E60" s="357">
        <v>11035691.645</v>
      </c>
      <c r="F60" s="357">
        <v>-0.0158499900261738</v>
      </c>
      <c r="G60" s="358"/>
      <c r="H60" s="358"/>
      <c r="I60" s="357">
        <v>0.0513855676090565</v>
      </c>
      <c r="J60" s="358"/>
      <c r="K60" s="358"/>
      <c r="L60" s="358"/>
      <c r="M60" s="358"/>
      <c r="N60" s="358"/>
      <c r="O60" s="359" t="s">
        <v>131</v>
      </c>
      <c r="P60" s="347"/>
    </row>
    <row r="61" spans="1:16" ht="36" customHeight="1">
      <c r="A61" s="347" t="s">
        <v>8</v>
      </c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47"/>
      <c r="P61" s="34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1:P61"/>
    <mergeCell ref="A55:O55"/>
    <mergeCell ref="A52:O52"/>
    <mergeCell ref="A49:O49"/>
    <mergeCell ref="A46:O46"/>
    <mergeCell ref="A45:O45"/>
    <mergeCell ref="A41:O41"/>
    <mergeCell ref="A40:O40"/>
    <mergeCell ref="A36:O36"/>
    <mergeCell ref="A35:O35"/>
    <mergeCell ref="A34:O34"/>
    <mergeCell ref="A29:O29"/>
    <mergeCell ref="A26:O26"/>
    <mergeCell ref="A23:O23"/>
    <mergeCell ref="A19:O19"/>
    <mergeCell ref="A18:O18"/>
    <mergeCell ref="A14:O14"/>
    <mergeCell ref="A13:O13"/>
    <mergeCell ref="A9:O9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134"/>
  <sheetViews>
    <sheetView workbookViewId="0" showGridLines="0">
      <selection activeCell="L54" sqref="L54"/>
    </sheetView>
  </sheetViews>
  <sheetFormatPr defaultRowHeight="12.75"/>
  <cols>
    <col min="1" max="1" style="360" width="10.1442" customWidth="1"/>
    <col min="2" max="2" style="360" width="14.2966" customWidth="1"/>
    <col min="3" max="3" style="360" width="8.711805" customWidth="1"/>
    <col min="4" max="4" style="360" width="17.01659" customWidth="1"/>
    <col min="5" max="6" style="360" width="10.1442" customWidth="1"/>
    <col min="7" max="7" style="360" width="8.711805" customWidth="1"/>
    <col min="8" max="8" style="360" width="10.1442" customWidth="1"/>
    <col min="9" max="10" style="360" width="8.711805" customWidth="1"/>
    <col min="11" max="11" style="360" width="13.5804" customWidth="1"/>
    <col min="12" max="12" style="360" width="25.31746" customWidth="1"/>
    <col min="13" max="13" style="360" width="6.852817" customWidth="1"/>
    <col min="14" max="256" style="360"/>
  </cols>
  <sheetData>
    <row r="1" spans="1:13" ht="0.95" customHeight="1">
      <c r="A1" s="361"/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</row>
    <row r="2" spans="1:13" ht="21.6" customHeight="1">
      <c r="A2" s="362" t="s">
        <v>142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</row>
    <row r="3" spans="1:13" ht="36" customHeight="1">
      <c r="A3" s="363" t="s">
        <v>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</row>
    <row r="4" spans="1:13" ht="48.95" customHeight="1">
      <c r="A4" s="364" t="s">
        <v>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</row>
    <row r="5" spans="1:13" ht="28.7" customHeight="1">
      <c r="A5" s="365"/>
      <c r="B5" s="365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</row>
    <row r="6" spans="1:13">
      <c r="A6" s="366" t="s">
        <v>3</v>
      </c>
      <c r="B6" s="366" t="s">
        <v>17</v>
      </c>
      <c r="C6" s="366" t="s">
        <v>41</v>
      </c>
      <c r="D6" s="366" t="s">
        <v>42</v>
      </c>
      <c r="E6" s="366" t="s">
        <v>18</v>
      </c>
      <c r="F6" s="366" t="str">
        <v>שיעור ריבית  
 ממוצע</v>
      </c>
      <c r="G6" s="366" t="s">
        <v>10</v>
      </c>
      <c r="H6" s="366" t="s">
        <v>43</v>
      </c>
      <c r="I6" s="366" t="s">
        <v>20</v>
      </c>
      <c r="J6" s="366" t="s">
        <v>21</v>
      </c>
      <c r="K6" s="366" t="s">
        <v>22</v>
      </c>
      <c r="L6" s="366" t="s">
        <v>23</v>
      </c>
      <c r="M6" s="365"/>
    </row>
    <row r="7" spans="1:13" ht="15.2" customHeight="1">
      <c r="A7" s="367" t="s">
        <v>24</v>
      </c>
      <c r="B7" s="367"/>
      <c r="C7" s="367"/>
      <c r="D7" s="367"/>
      <c r="E7" s="367"/>
      <c r="F7" s="367"/>
      <c r="G7" s="367"/>
      <c r="H7" s="367"/>
      <c r="I7" s="367"/>
      <c r="J7" s="367"/>
      <c r="K7" s="367"/>
      <c r="L7" s="367"/>
      <c r="M7" s="365"/>
    </row>
    <row r="8" spans="1:13" ht="15.2" customHeight="1">
      <c r="A8" s="367" t="str">
        <v> כנגד חסכון עמיתים מובטחים</v>
      </c>
      <c r="B8" s="367"/>
      <c r="C8" s="367"/>
      <c r="D8" s="367"/>
      <c r="E8" s="367"/>
      <c r="F8" s="367"/>
      <c r="G8" s="367"/>
      <c r="H8" s="367"/>
      <c r="I8" s="367"/>
      <c r="J8" s="367"/>
      <c r="K8" s="367"/>
      <c r="L8" s="367"/>
      <c r="M8" s="365"/>
    </row>
    <row r="9" spans="1:13">
      <c r="A9" s="368">
        <v>2.57803344692947e-10</v>
      </c>
      <c r="B9" s="368">
        <v>1e-05</v>
      </c>
      <c r="C9" s="368">
        <v>0</v>
      </c>
      <c r="D9" s="368">
        <v>0</v>
      </c>
      <c r="E9" s="368">
        <v>0</v>
      </c>
      <c r="F9" s="368">
        <v>0</v>
      </c>
      <c r="G9" s="369" t="s">
        <v>27</v>
      </c>
      <c r="H9" s="368">
        <v>0</v>
      </c>
      <c r="I9" s="369"/>
      <c r="J9" s="369" t="s">
        <v>27</v>
      </c>
      <c r="K9" s="369" t="s">
        <v>27</v>
      </c>
      <c r="L9" s="369" t="s">
        <v>27</v>
      </c>
      <c r="M9" s="365"/>
    </row>
    <row r="10" spans="1:13">
      <c r="A10" s="370">
        <v>2.57803344692947e-10</v>
      </c>
      <c r="B10" s="370">
        <v>1e-05</v>
      </c>
      <c r="C10" s="371"/>
      <c r="D10" s="370">
        <v>0</v>
      </c>
      <c r="E10" s="370">
        <v>0</v>
      </c>
      <c r="F10" s="371"/>
      <c r="G10" s="371"/>
      <c r="H10" s="370">
        <v>0</v>
      </c>
      <c r="I10" s="371"/>
      <c r="J10" s="371"/>
      <c r="K10" s="371"/>
      <c r="L10" s="372" t="str">
        <v> סה''כ ל: כנגד חסכון עמיתים מובטחים</v>
      </c>
      <c r="M10" s="365"/>
    </row>
    <row r="11" spans="1:13" ht="15.2" customHeight="1">
      <c r="A11" s="367" t="str">
        <v> מבוטחות במשכנתא או תיקי משכנתאות</v>
      </c>
      <c r="B11" s="367"/>
      <c r="C11" s="367"/>
      <c r="D11" s="367"/>
      <c r="E11" s="367"/>
      <c r="F11" s="367"/>
      <c r="G11" s="367"/>
      <c r="H11" s="367"/>
      <c r="I11" s="367"/>
      <c r="J11" s="367"/>
      <c r="K11" s="367"/>
      <c r="L11" s="367"/>
      <c r="M11" s="365"/>
    </row>
    <row r="12" spans="1:13">
      <c r="A12" s="368">
        <v>2.57803344692947e-10</v>
      </c>
      <c r="B12" s="368">
        <v>1e-05</v>
      </c>
      <c r="C12" s="368">
        <v>0</v>
      </c>
      <c r="D12" s="368">
        <v>0</v>
      </c>
      <c r="E12" s="368">
        <v>0</v>
      </c>
      <c r="F12" s="368">
        <v>0</v>
      </c>
      <c r="G12" s="369" t="s">
        <v>27</v>
      </c>
      <c r="H12" s="368">
        <v>0</v>
      </c>
      <c r="I12" s="369"/>
      <c r="J12" s="369" t="s">
        <v>27</v>
      </c>
      <c r="K12" s="369" t="s">
        <v>27</v>
      </c>
      <c r="L12" s="369" t="s">
        <v>27</v>
      </c>
      <c r="M12" s="365"/>
    </row>
    <row r="13" spans="1:13">
      <c r="A13" s="370">
        <v>2.57803344692947e-10</v>
      </c>
      <c r="B13" s="370">
        <v>1e-05</v>
      </c>
      <c r="C13" s="371"/>
      <c r="D13" s="370">
        <v>0</v>
      </c>
      <c r="E13" s="370">
        <v>0</v>
      </c>
      <c r="F13" s="371"/>
      <c r="G13" s="371"/>
      <c r="H13" s="370">
        <v>0</v>
      </c>
      <c r="I13" s="371"/>
      <c r="J13" s="371"/>
      <c r="K13" s="371"/>
      <c r="L13" s="372" t="str">
        <v> סה''כ ל: מבוטחות במשכנתא או תיקי משכנתאות</v>
      </c>
      <c r="M13" s="365"/>
    </row>
    <row r="14" spans="1:13" ht="15.2" customHeight="1">
      <c r="A14" s="367" t="s">
        <v>143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5"/>
    </row>
    <row r="15" spans="1:13">
      <c r="A15" s="368">
        <v>2.57803344692947e-10</v>
      </c>
      <c r="B15" s="368">
        <v>1e-05</v>
      </c>
      <c r="C15" s="368">
        <v>0</v>
      </c>
      <c r="D15" s="368">
        <v>0</v>
      </c>
      <c r="E15" s="368">
        <v>0</v>
      </c>
      <c r="F15" s="368">
        <v>0</v>
      </c>
      <c r="G15" s="369" t="s">
        <v>27</v>
      </c>
      <c r="H15" s="368">
        <v>0</v>
      </c>
      <c r="I15" s="369"/>
      <c r="J15" s="369" t="s">
        <v>27</v>
      </c>
      <c r="K15" s="369" t="s">
        <v>27</v>
      </c>
      <c r="L15" s="369" t="s">
        <v>27</v>
      </c>
      <c r="M15" s="365"/>
    </row>
    <row r="16" spans="1:13">
      <c r="A16" s="370">
        <v>2.57803344692947e-10</v>
      </c>
      <c r="B16" s="370">
        <v>1e-05</v>
      </c>
      <c r="C16" s="371"/>
      <c r="D16" s="370">
        <v>0</v>
      </c>
      <c r="E16" s="370">
        <v>0</v>
      </c>
      <c r="F16" s="371"/>
      <c r="G16" s="371"/>
      <c r="H16" s="370">
        <v>0</v>
      </c>
      <c r="I16" s="371"/>
      <c r="J16" s="371"/>
      <c r="K16" s="371"/>
      <c r="L16" s="372" t="s">
        <v>144</v>
      </c>
      <c r="M16" s="365"/>
    </row>
    <row r="17" spans="1:13" ht="15.2" customHeight="1">
      <c r="A17" s="367" t="s">
        <v>145</v>
      </c>
      <c r="B17" s="367"/>
      <c r="C17" s="367"/>
      <c r="D17" s="367"/>
      <c r="E17" s="367"/>
      <c r="F17" s="367"/>
      <c r="G17" s="367"/>
      <c r="H17" s="367"/>
      <c r="I17" s="367"/>
      <c r="J17" s="367"/>
      <c r="K17" s="367"/>
      <c r="L17" s="367"/>
      <c r="M17" s="365"/>
    </row>
    <row r="18" spans="1:13">
      <c r="A18" s="368">
        <v>0.0272146558076079</v>
      </c>
      <c r="B18" s="368">
        <v>1055.63625794</v>
      </c>
      <c r="C18" s="368">
        <v>166.9</v>
      </c>
      <c r="D18" s="368">
        <v>632496.26</v>
      </c>
      <c r="E18" s="368">
        <v>1.91151040041447</v>
      </c>
      <c r="F18" s="368">
        <v>7.0043</v>
      </c>
      <c r="G18" s="369" t="s">
        <v>25</v>
      </c>
      <c r="H18" s="368">
        <v>6.77103662053687</v>
      </c>
      <c r="I18" s="369" t="s">
        <v>68</v>
      </c>
      <c r="J18" s="369" t="s">
        <v>146</v>
      </c>
      <c r="K18" s="369" t="str">
        <v>8070013</v>
      </c>
      <c r="L18" s="369" t="s">
        <v>147</v>
      </c>
      <c r="M18" s="365"/>
    </row>
    <row r="19" spans="1:13">
      <c r="A19" s="368">
        <v>0.00104234011822749</v>
      </c>
      <c r="B19" s="368">
        <v>40.431597948</v>
      </c>
      <c r="C19" s="368">
        <v>166.12</v>
      </c>
      <c r="D19" s="368">
        <v>24338.79</v>
      </c>
      <c r="E19" s="368">
        <v>1.91124814021587</v>
      </c>
      <c r="F19" s="368">
        <v>7.0043</v>
      </c>
      <c r="G19" s="369" t="s">
        <v>25</v>
      </c>
      <c r="H19" s="368">
        <v>6.77091769899846</v>
      </c>
      <c r="I19" s="369" t="s">
        <v>68</v>
      </c>
      <c r="J19" s="369" t="s">
        <v>146</v>
      </c>
      <c r="K19" s="369" t="str">
        <v>8070021</v>
      </c>
      <c r="L19" s="369" t="s">
        <v>147</v>
      </c>
      <c r="M19" s="365"/>
    </row>
    <row r="20" spans="1:13">
      <c r="A20" s="368">
        <v>0.0118381263675179</v>
      </c>
      <c r="B20" s="368">
        <v>459.192117217</v>
      </c>
      <c r="C20" s="368">
        <v>167.69</v>
      </c>
      <c r="D20" s="368">
        <v>273833.93</v>
      </c>
      <c r="E20" s="368">
        <v>1.91151040041447</v>
      </c>
      <c r="F20" s="368">
        <v>7.0043</v>
      </c>
      <c r="G20" s="369" t="s">
        <v>25</v>
      </c>
      <c r="H20" s="368">
        <v>6.77104262173014</v>
      </c>
      <c r="I20" s="369" t="s">
        <v>68</v>
      </c>
      <c r="J20" s="369" t="s">
        <v>146</v>
      </c>
      <c r="K20" s="369" t="str">
        <v>8070039</v>
      </c>
      <c r="L20" s="369" t="s">
        <v>147</v>
      </c>
      <c r="M20" s="365"/>
    </row>
    <row r="21" spans="1:13">
      <c r="A21" s="368">
        <v>0.0134253848159012</v>
      </c>
      <c r="B21" s="368">
        <v>520.76069191</v>
      </c>
      <c r="C21" s="368">
        <v>165.95</v>
      </c>
      <c r="D21" s="368">
        <v>313805.78</v>
      </c>
      <c r="E21" s="368">
        <v>1.91255944120884</v>
      </c>
      <c r="F21" s="368">
        <v>7.0043</v>
      </c>
      <c r="G21" s="369" t="s">
        <v>25</v>
      </c>
      <c r="H21" s="368">
        <v>6.7708868479626</v>
      </c>
      <c r="I21" s="369" t="s">
        <v>68</v>
      </c>
      <c r="J21" s="369" t="s">
        <v>146</v>
      </c>
      <c r="K21" s="369" t="str">
        <v>8070047</v>
      </c>
      <c r="L21" s="369" t="s">
        <v>147</v>
      </c>
      <c r="M21" s="365"/>
    </row>
    <row r="22" spans="1:13">
      <c r="A22" s="368">
        <v>0.0156672916573039</v>
      </c>
      <c r="B22" s="368">
        <v>607.722590875</v>
      </c>
      <c r="C22" s="368">
        <v>165.95</v>
      </c>
      <c r="D22" s="368">
        <v>366208.25</v>
      </c>
      <c r="E22" s="368">
        <v>1.91255944120884</v>
      </c>
      <c r="F22" s="368">
        <v>7.0043</v>
      </c>
      <c r="G22" s="369" t="s">
        <v>25</v>
      </c>
      <c r="H22" s="368">
        <v>6.77090517080749</v>
      </c>
      <c r="I22" s="369" t="s">
        <v>68</v>
      </c>
      <c r="J22" s="369" t="s">
        <v>146</v>
      </c>
      <c r="K22" s="369" t="str">
        <v>8070054</v>
      </c>
      <c r="L22" s="369" t="s">
        <v>147</v>
      </c>
      <c r="M22" s="365"/>
    </row>
    <row r="23" spans="1:13">
      <c r="A23" s="368">
        <v>0.0158836040788523</v>
      </c>
      <c r="B23" s="368">
        <v>616.113188825</v>
      </c>
      <c r="C23" s="368">
        <v>165.95</v>
      </c>
      <c r="D23" s="368">
        <v>371264.35</v>
      </c>
      <c r="E23" s="368">
        <v>1.91255944120884</v>
      </c>
      <c r="F23" s="368">
        <v>7.0043</v>
      </c>
      <c r="G23" s="369" t="s">
        <v>25</v>
      </c>
      <c r="H23" s="368">
        <v>6.77088879209938</v>
      </c>
      <c r="I23" s="369" t="s">
        <v>68</v>
      </c>
      <c r="J23" s="369" t="s">
        <v>146</v>
      </c>
      <c r="K23" s="369" t="str">
        <v>8070062</v>
      </c>
      <c r="L23" s="369" t="s">
        <v>147</v>
      </c>
      <c r="M23" s="365"/>
    </row>
    <row r="24" spans="1:13">
      <c r="A24" s="368">
        <v>0.0150370083630853</v>
      </c>
      <c r="B24" s="368">
        <v>583.274370664</v>
      </c>
      <c r="C24" s="368">
        <v>167.27</v>
      </c>
      <c r="D24" s="368">
        <v>348702.32</v>
      </c>
      <c r="E24" s="368">
        <v>1.91124814021587</v>
      </c>
      <c r="F24" s="368">
        <v>7.0043</v>
      </c>
      <c r="G24" s="369" t="s">
        <v>25</v>
      </c>
      <c r="H24" s="368">
        <v>6.77099411737696</v>
      </c>
      <c r="I24" s="369" t="s">
        <v>68</v>
      </c>
      <c r="J24" s="369" t="s">
        <v>146</v>
      </c>
      <c r="K24" s="369" t="str">
        <v>8070070</v>
      </c>
      <c r="L24" s="369" t="s">
        <v>147</v>
      </c>
      <c r="M24" s="365"/>
    </row>
    <row r="25" spans="1:13">
      <c r="A25" s="368">
        <v>0.00376218644711113</v>
      </c>
      <c r="B25" s="368">
        <v>145.932414166</v>
      </c>
      <c r="C25" s="368">
        <v>164.78</v>
      </c>
      <c r="D25" s="368">
        <v>88561.97</v>
      </c>
      <c r="E25" s="368">
        <v>1.91177266061306</v>
      </c>
      <c r="F25" s="368">
        <v>7.0043</v>
      </c>
      <c r="G25" s="369" t="s">
        <v>25</v>
      </c>
      <c r="H25" s="368">
        <v>6.77092271088883</v>
      </c>
      <c r="I25" s="369" t="s">
        <v>68</v>
      </c>
      <c r="J25" s="369" t="s">
        <v>146</v>
      </c>
      <c r="K25" s="369" t="str">
        <v>8070088</v>
      </c>
      <c r="L25" s="369" t="s">
        <v>147</v>
      </c>
      <c r="M25" s="365"/>
    </row>
    <row r="26" spans="1:13">
      <c r="A26" s="368">
        <v>0.0482796908265024</v>
      </c>
      <c r="B26" s="368">
        <v>1872.733299252</v>
      </c>
      <c r="C26" s="368">
        <v>163.16</v>
      </c>
      <c r="D26" s="368">
        <v>1147789.47</v>
      </c>
      <c r="E26" s="368">
        <v>1.91203492081165</v>
      </c>
      <c r="F26" s="368">
        <v>7.0043</v>
      </c>
      <c r="G26" s="369" t="s">
        <v>25</v>
      </c>
      <c r="H26" s="368">
        <v>6.7709762893201</v>
      </c>
      <c r="I26" s="369" t="s">
        <v>68</v>
      </c>
      <c r="J26" s="369" t="s">
        <v>146</v>
      </c>
      <c r="K26" s="369" t="str">
        <v>8070096</v>
      </c>
      <c r="L26" s="369" t="s">
        <v>147</v>
      </c>
      <c r="M26" s="365"/>
    </row>
    <row r="27" spans="1:13">
      <c r="A27" s="368">
        <v>0.0321608820273623</v>
      </c>
      <c r="B27" s="368">
        <v>1247.49669426</v>
      </c>
      <c r="C27" s="368">
        <v>163.64</v>
      </c>
      <c r="D27" s="368">
        <v>762342.15</v>
      </c>
      <c r="E27" s="368">
        <v>1.91229718101025</v>
      </c>
      <c r="F27" s="368">
        <v>7.0043</v>
      </c>
      <c r="G27" s="369" t="s">
        <v>25</v>
      </c>
      <c r="H27" s="368">
        <v>6.77087894669252</v>
      </c>
      <c r="I27" s="369" t="s">
        <v>68</v>
      </c>
      <c r="J27" s="369" t="s">
        <v>146</v>
      </c>
      <c r="K27" s="369" t="str">
        <v>8070104</v>
      </c>
      <c r="L27" s="369" t="s">
        <v>147</v>
      </c>
      <c r="M27" s="365"/>
    </row>
    <row r="28" spans="1:13">
      <c r="A28" s="368">
        <v>0.0234312461205191</v>
      </c>
      <c r="B28" s="368">
        <v>908.88061008</v>
      </c>
      <c r="C28" s="368">
        <v>160.8</v>
      </c>
      <c r="D28" s="368">
        <v>565224.26</v>
      </c>
      <c r="E28" s="368">
        <v>1.91177266061306</v>
      </c>
      <c r="F28" s="368">
        <v>7.0043</v>
      </c>
      <c r="G28" s="369" t="s">
        <v>25</v>
      </c>
      <c r="H28" s="368">
        <v>6.77093721776722</v>
      </c>
      <c r="I28" s="369" t="s">
        <v>68</v>
      </c>
      <c r="J28" s="369" t="s">
        <v>146</v>
      </c>
      <c r="K28" s="369" t="str">
        <v>8070112</v>
      </c>
      <c r="L28" s="369" t="s">
        <v>147</v>
      </c>
      <c r="M28" s="365"/>
    </row>
    <row r="29" spans="1:13">
      <c r="A29" s="368">
        <v>0.0177021458780594</v>
      </c>
      <c r="B29" s="368">
        <v>686.65307268</v>
      </c>
      <c r="C29" s="368">
        <v>156.12</v>
      </c>
      <c r="D29" s="368">
        <v>439823.9</v>
      </c>
      <c r="E29" s="368">
        <v>1.91203492081165</v>
      </c>
      <c r="F29" s="368">
        <v>7.0043</v>
      </c>
      <c r="G29" s="369" t="s">
        <v>25</v>
      </c>
      <c r="H29" s="368">
        <v>6.77094852332389</v>
      </c>
      <c r="I29" s="369" t="s">
        <v>68</v>
      </c>
      <c r="J29" s="369" t="s">
        <v>146</v>
      </c>
      <c r="K29" s="369" t="str">
        <v>8070120</v>
      </c>
      <c r="L29" s="369" t="s">
        <v>147</v>
      </c>
      <c r="M29" s="365"/>
    </row>
    <row r="30" spans="1:13">
      <c r="A30" s="368">
        <v>0.0216779258946915</v>
      </c>
      <c r="B30" s="368">
        <v>840.870622548</v>
      </c>
      <c r="C30" s="368">
        <v>153.67</v>
      </c>
      <c r="D30" s="368">
        <v>547192.44</v>
      </c>
      <c r="E30" s="368">
        <v>1.91203492081165</v>
      </c>
      <c r="F30" s="368">
        <v>7.0043</v>
      </c>
      <c r="G30" s="369" t="s">
        <v>25</v>
      </c>
      <c r="H30" s="368">
        <v>6.77092005571435</v>
      </c>
      <c r="I30" s="369" t="s">
        <v>68</v>
      </c>
      <c r="J30" s="369" t="s">
        <v>146</v>
      </c>
      <c r="K30" s="369" t="str">
        <v>8070138</v>
      </c>
      <c r="L30" s="369" t="s">
        <v>147</v>
      </c>
      <c r="M30" s="365"/>
    </row>
    <row r="31" spans="1:13">
      <c r="A31" s="368">
        <v>0.0208372549976555</v>
      </c>
      <c r="B31" s="368">
        <v>808.261623699</v>
      </c>
      <c r="C31" s="368">
        <v>153.39</v>
      </c>
      <c r="D31" s="368">
        <v>526932.41</v>
      </c>
      <c r="E31" s="368">
        <v>1.91177266061306</v>
      </c>
      <c r="F31" s="368">
        <v>7.0043</v>
      </c>
      <c r="G31" s="369" t="s">
        <v>25</v>
      </c>
      <c r="H31" s="368">
        <v>6.77093019619339</v>
      </c>
      <c r="I31" s="369" t="s">
        <v>68</v>
      </c>
      <c r="J31" s="369" t="s">
        <v>146</v>
      </c>
      <c r="K31" s="369" t="str">
        <v>8070146</v>
      </c>
      <c r="L31" s="369" t="s">
        <v>147</v>
      </c>
      <c r="M31" s="365"/>
    </row>
    <row r="32" spans="1:13">
      <c r="A32" s="368">
        <v>0.0183029846254794</v>
      </c>
      <c r="B32" s="368">
        <v>709.95916082</v>
      </c>
      <c r="C32" s="368">
        <v>152.92</v>
      </c>
      <c r="D32" s="368">
        <v>464268.35</v>
      </c>
      <c r="E32" s="368">
        <v>1.91229718101025</v>
      </c>
      <c r="F32" s="368">
        <v>7.0043</v>
      </c>
      <c r="G32" s="369" t="s">
        <v>25</v>
      </c>
      <c r="H32" s="368">
        <v>6.77089505679899</v>
      </c>
      <c r="I32" s="369" t="s">
        <v>68</v>
      </c>
      <c r="J32" s="369" t="s">
        <v>146</v>
      </c>
      <c r="K32" s="369" t="str">
        <v>8070153</v>
      </c>
      <c r="L32" s="369" t="s">
        <v>147</v>
      </c>
      <c r="M32" s="365"/>
    </row>
    <row r="33" spans="1:13">
      <c r="A33" s="368">
        <v>0.0190686709824129</v>
      </c>
      <c r="B33" s="368">
        <v>739.659565128</v>
      </c>
      <c r="C33" s="368">
        <v>153.67</v>
      </c>
      <c r="D33" s="368">
        <v>481329.84</v>
      </c>
      <c r="E33" s="368">
        <v>1.91255944120884</v>
      </c>
      <c r="F33" s="368">
        <v>7.0043</v>
      </c>
      <c r="G33" s="369" t="s">
        <v>25</v>
      </c>
      <c r="H33" s="368">
        <v>6.77092113075911</v>
      </c>
      <c r="I33" s="369" t="s">
        <v>68</v>
      </c>
      <c r="J33" s="369" t="s">
        <v>146</v>
      </c>
      <c r="K33" s="369" t="str">
        <v>8070161</v>
      </c>
      <c r="L33" s="369" t="s">
        <v>147</v>
      </c>
      <c r="M33" s="365"/>
    </row>
    <row r="34" spans="1:13">
      <c r="A34" s="368">
        <v>0.0136762448502288</v>
      </c>
      <c r="B34" s="368">
        <v>530.491366065</v>
      </c>
      <c r="C34" s="368">
        <v>155.37</v>
      </c>
      <c r="D34" s="368">
        <v>341437.45</v>
      </c>
      <c r="E34" s="368">
        <v>1.91124814021587</v>
      </c>
      <c r="F34" s="368">
        <v>7.0043</v>
      </c>
      <c r="G34" s="369" t="s">
        <v>25</v>
      </c>
      <c r="H34" s="368">
        <v>6.77104365589915</v>
      </c>
      <c r="I34" s="369" t="s">
        <v>68</v>
      </c>
      <c r="J34" s="369" t="s">
        <v>146</v>
      </c>
      <c r="K34" s="369" t="str">
        <v>8070179</v>
      </c>
      <c r="L34" s="369" t="s">
        <v>147</v>
      </c>
      <c r="M34" s="365"/>
    </row>
    <row r="35" spans="1:13">
      <c r="A35" s="368">
        <v>0.00830012820033746</v>
      </c>
      <c r="B35" s="368">
        <v>321.95579969</v>
      </c>
      <c r="C35" s="368">
        <v>156.46</v>
      </c>
      <c r="D35" s="368">
        <v>205775.15</v>
      </c>
      <c r="E35" s="368">
        <v>1.91151040041447</v>
      </c>
      <c r="F35" s="368">
        <v>7.0043</v>
      </c>
      <c r="G35" s="369" t="s">
        <v>25</v>
      </c>
      <c r="H35" s="368">
        <v>6.77094612590664</v>
      </c>
      <c r="I35" s="369" t="s">
        <v>68</v>
      </c>
      <c r="J35" s="369" t="s">
        <v>146</v>
      </c>
      <c r="K35" s="369" t="str">
        <v>8070187</v>
      </c>
      <c r="L35" s="369" t="s">
        <v>147</v>
      </c>
      <c r="M35" s="365"/>
    </row>
    <row r="36" spans="1:13">
      <c r="A36" s="368">
        <v>0.00837121652951457</v>
      </c>
      <c r="B36" s="368">
        <v>324.713263107</v>
      </c>
      <c r="C36" s="368">
        <v>156.93</v>
      </c>
      <c r="D36" s="368">
        <v>206915.99</v>
      </c>
      <c r="E36" s="368">
        <v>1.91177266061306</v>
      </c>
      <c r="F36" s="368">
        <v>7.0043</v>
      </c>
      <c r="G36" s="369" t="s">
        <v>25</v>
      </c>
      <c r="H36" s="368">
        <v>6.77092564253518</v>
      </c>
      <c r="I36" s="369" t="s">
        <v>68</v>
      </c>
      <c r="J36" s="369" t="s">
        <v>146</v>
      </c>
      <c r="K36" s="369" t="str">
        <v>8070195</v>
      </c>
      <c r="L36" s="369" t="s">
        <v>147</v>
      </c>
      <c r="M36" s="365"/>
    </row>
    <row r="37" spans="1:13">
      <c r="A37" s="368">
        <v>0.239695046075424</v>
      </c>
      <c r="B37" s="368">
        <v>9297.59256463136</v>
      </c>
      <c r="C37" s="368">
        <v>132.0352</v>
      </c>
      <c r="D37" s="368">
        <v>7041752.93</v>
      </c>
      <c r="E37" s="368">
        <v>2.55509692776203</v>
      </c>
      <c r="F37" s="368">
        <v>4.4425</v>
      </c>
      <c r="G37" s="369" t="s">
        <v>25</v>
      </c>
      <c r="H37" s="368">
        <v>7.48920127020848</v>
      </c>
      <c r="I37" s="369" t="s">
        <v>33</v>
      </c>
      <c r="J37" s="369" t="s">
        <v>66</v>
      </c>
      <c r="K37" s="369" t="str">
        <v>6205</v>
      </c>
      <c r="L37" s="369" t="str">
        <v>גורם מ"א</v>
      </c>
      <c r="M37" s="365"/>
    </row>
    <row r="38" spans="1:13">
      <c r="A38" s="368">
        <v>0.0303151468631126</v>
      </c>
      <c r="B38" s="368">
        <v>1175.902</v>
      </c>
      <c r="C38" s="368">
        <v>119.99</v>
      </c>
      <c r="D38" s="368">
        <v>980000</v>
      </c>
      <c r="E38" s="368">
        <v>1.45753799664974</v>
      </c>
      <c r="F38" s="368">
        <v>4.1</v>
      </c>
      <c r="G38" s="369" t="s">
        <v>25</v>
      </c>
      <c r="H38" s="368">
        <v>6.07873069325985</v>
      </c>
      <c r="I38" s="369" t="s">
        <v>69</v>
      </c>
      <c r="J38" s="369" t="s">
        <v>35</v>
      </c>
      <c r="K38" s="369" t="str">
        <v>24802</v>
      </c>
      <c r="L38" s="369" t="str">
        <v>גורם כ"ה</v>
      </c>
      <c r="M38" s="365"/>
    </row>
    <row r="39" spans="1:13">
      <c r="A39" s="368">
        <v>0.0214166635368346</v>
      </c>
      <c r="B39" s="368">
        <v>830.73645</v>
      </c>
      <c r="C39" s="368">
        <v>172.89</v>
      </c>
      <c r="D39" s="368">
        <v>480500</v>
      </c>
      <c r="E39" s="368">
        <v>1.83912658560276</v>
      </c>
      <c r="F39" s="368">
        <v>5.94833</v>
      </c>
      <c r="G39" s="369" t="s">
        <v>25</v>
      </c>
      <c r="H39" s="368">
        <v>7.00925737427219</v>
      </c>
      <c r="I39" s="369" t="s">
        <v>68</v>
      </c>
      <c r="J39" s="369" t="s">
        <v>133</v>
      </c>
      <c r="K39" s="369" t="str">
        <v>6189</v>
      </c>
      <c r="L39" s="369" t="str">
        <v>גורם ל"ב</v>
      </c>
      <c r="M39" s="365"/>
    </row>
    <row r="40" spans="1:13">
      <c r="A40" s="368">
        <v>0.0245496226352635</v>
      </c>
      <c r="B40" s="368">
        <v>952.261603297</v>
      </c>
      <c r="C40" s="368">
        <v>130.07</v>
      </c>
      <c r="D40" s="368">
        <v>732114.71</v>
      </c>
      <c r="E40" s="368">
        <v>2.38961074244976</v>
      </c>
      <c r="F40" s="368">
        <v>5.36</v>
      </c>
      <c r="G40" s="369" t="s">
        <v>25</v>
      </c>
      <c r="H40" s="368">
        <v>7.81430487841505</v>
      </c>
      <c r="I40" s="369" t="s">
        <v>68</v>
      </c>
      <c r="J40" s="369" t="s">
        <v>133</v>
      </c>
      <c r="K40" s="369" t="str">
        <v>32581</v>
      </c>
      <c r="L40" s="369" t="s">
        <v>148</v>
      </c>
      <c r="M40" s="365"/>
    </row>
    <row r="41" spans="1:13">
      <c r="A41" s="368">
        <v>0.0285905691201197</v>
      </c>
      <c r="B41" s="368">
        <v>1109.006912</v>
      </c>
      <c r="C41" s="368">
        <v>128</v>
      </c>
      <c r="D41" s="368">
        <v>866411.65</v>
      </c>
      <c r="E41" s="368">
        <v>2.20891346561909</v>
      </c>
      <c r="F41" s="368">
        <v>5.13</v>
      </c>
      <c r="G41" s="369" t="s">
        <v>25</v>
      </c>
      <c r="H41" s="368">
        <v>7.88843588462156</v>
      </c>
      <c r="I41" s="369" t="s">
        <v>68</v>
      </c>
      <c r="J41" s="369" t="s">
        <v>133</v>
      </c>
      <c r="K41" s="369" t="str">
        <v>32763</v>
      </c>
      <c r="L41" s="369" t="s">
        <v>148</v>
      </c>
      <c r="M41" s="365"/>
    </row>
    <row r="42" spans="1:13">
      <c r="A42" s="368">
        <v>0.0472848071056863</v>
      </c>
      <c r="B42" s="368">
        <v>1834.142499664</v>
      </c>
      <c r="C42" s="368">
        <v>128.12</v>
      </c>
      <c r="D42" s="368">
        <v>1431581.72</v>
      </c>
      <c r="E42" s="368">
        <v>2.34345294749737</v>
      </c>
      <c r="F42" s="368">
        <v>4.98</v>
      </c>
      <c r="G42" s="369" t="s">
        <v>25</v>
      </c>
      <c r="H42" s="368">
        <v>7.87942408250487</v>
      </c>
      <c r="I42" s="369" t="s">
        <v>68</v>
      </c>
      <c r="J42" s="369" t="s">
        <v>133</v>
      </c>
      <c r="K42" s="369" t="str">
        <v>32946</v>
      </c>
      <c r="L42" s="369" t="s">
        <v>148</v>
      </c>
      <c r="M42" s="365"/>
    </row>
    <row r="43" spans="1:13">
      <c r="A43" s="368">
        <v>0.0122521765203882</v>
      </c>
      <c r="B43" s="368">
        <v>475.252814698</v>
      </c>
      <c r="C43" s="368">
        <v>126.79</v>
      </c>
      <c r="D43" s="368">
        <v>374834.62</v>
      </c>
      <c r="E43" s="368">
        <v>2.08643795287609</v>
      </c>
      <c r="F43" s="368">
        <v>4.85</v>
      </c>
      <c r="G43" s="369" t="s">
        <v>25</v>
      </c>
      <c r="H43" s="368">
        <v>7.95798441767827</v>
      </c>
      <c r="I43" s="369" t="s">
        <v>68</v>
      </c>
      <c r="J43" s="369" t="s">
        <v>133</v>
      </c>
      <c r="K43" s="369" t="str">
        <v>33373</v>
      </c>
      <c r="L43" s="369" t="s">
        <v>148</v>
      </c>
      <c r="M43" s="365"/>
    </row>
    <row r="44" spans="1:13">
      <c r="A44" s="368">
        <v>0.0079741152503149</v>
      </c>
      <c r="B44" s="368">
        <v>309.30999983</v>
      </c>
      <c r="C44" s="368">
        <v>126.85</v>
      </c>
      <c r="D44" s="368">
        <v>243839.18</v>
      </c>
      <c r="E44" s="368">
        <v>2.08040596830845</v>
      </c>
      <c r="F44" s="368">
        <v>4.85</v>
      </c>
      <c r="G44" s="369" t="s">
        <v>25</v>
      </c>
      <c r="H44" s="368">
        <v>7.95934918388322</v>
      </c>
      <c r="I44" s="369" t="s">
        <v>68</v>
      </c>
      <c r="J44" s="369" t="s">
        <v>133</v>
      </c>
      <c r="K44" s="369" t="str">
        <v>33498</v>
      </c>
      <c r="L44" s="369" t="s">
        <v>148</v>
      </c>
      <c r="M44" s="365"/>
    </row>
    <row r="45" spans="1:13">
      <c r="A45" s="368">
        <v>0.0206433107982601</v>
      </c>
      <c r="B45" s="368">
        <v>800.73867245</v>
      </c>
      <c r="C45" s="368">
        <v>126.65</v>
      </c>
      <c r="D45" s="368">
        <v>632245.3</v>
      </c>
      <c r="E45" s="368">
        <v>2.10951685035229</v>
      </c>
      <c r="F45" s="368">
        <v>4.86</v>
      </c>
      <c r="G45" s="369" t="s">
        <v>25</v>
      </c>
      <c r="H45" s="368">
        <v>7.95106858537502</v>
      </c>
      <c r="I45" s="369" t="s">
        <v>68</v>
      </c>
      <c r="J45" s="369" t="s">
        <v>133</v>
      </c>
      <c r="K45" s="369" t="str">
        <v>33506</v>
      </c>
      <c r="L45" s="369" t="s">
        <v>148</v>
      </c>
      <c r="M45" s="365"/>
    </row>
    <row r="46" spans="1:13">
      <c r="A46" s="368">
        <v>0.0158887383859837</v>
      </c>
      <c r="B46" s="368">
        <v>616.31234478</v>
      </c>
      <c r="C46" s="368">
        <v>125.55</v>
      </c>
      <c r="D46" s="368">
        <v>490889.96</v>
      </c>
      <c r="E46" s="368">
        <v>2.07752110612392</v>
      </c>
      <c r="F46" s="368">
        <v>4.85</v>
      </c>
      <c r="G46" s="369" t="s">
        <v>25</v>
      </c>
      <c r="H46" s="368">
        <v>7.96005378884669</v>
      </c>
      <c r="I46" s="369" t="s">
        <v>68</v>
      </c>
      <c r="J46" s="369" t="s">
        <v>133</v>
      </c>
      <c r="K46" s="369" t="str">
        <v>39040</v>
      </c>
      <c r="L46" s="369" t="s">
        <v>148</v>
      </c>
      <c r="M46" s="365"/>
    </row>
    <row r="47" spans="1:13">
      <c r="A47" s="368">
        <v>0.00590469153401979</v>
      </c>
      <c r="B47" s="368">
        <v>229.038593004</v>
      </c>
      <c r="C47" s="368">
        <v>119.34</v>
      </c>
      <c r="D47" s="368">
        <v>191921.06</v>
      </c>
      <c r="E47" s="368">
        <v>2.65842744600773</v>
      </c>
      <c r="F47" s="368">
        <v>4.85</v>
      </c>
      <c r="G47" s="369" t="s">
        <v>25</v>
      </c>
      <c r="H47" s="368">
        <v>7.82647752244611</v>
      </c>
      <c r="I47" s="369" t="s">
        <v>68</v>
      </c>
      <c r="J47" s="369" t="s">
        <v>133</v>
      </c>
      <c r="K47" s="369" t="str">
        <v>39354</v>
      </c>
      <c r="L47" s="369" t="s">
        <v>148</v>
      </c>
      <c r="M47" s="365"/>
    </row>
    <row r="48" spans="1:13">
      <c r="A48" s="368">
        <v>0.00488199961324786</v>
      </c>
      <c r="B48" s="368">
        <v>189.369134022</v>
      </c>
      <c r="C48" s="368">
        <v>126.71</v>
      </c>
      <c r="D48" s="368">
        <v>149450.82</v>
      </c>
      <c r="E48" s="368">
        <v>2.67285175693035</v>
      </c>
      <c r="F48" s="368">
        <v>5.35</v>
      </c>
      <c r="G48" s="369" t="s">
        <v>25</v>
      </c>
      <c r="H48" s="368">
        <v>8.33059692509032</v>
      </c>
      <c r="I48" s="369" t="s">
        <v>68</v>
      </c>
      <c r="J48" s="369" t="s">
        <v>133</v>
      </c>
      <c r="K48" s="369" t="str">
        <v>34918</v>
      </c>
      <c r="L48" s="369" t="str">
        <v>גורם מ"ב</v>
      </c>
      <c r="M48" s="365"/>
    </row>
    <row r="49" spans="1:13">
      <c r="A49" s="368">
        <v>0.00586318631923745</v>
      </c>
      <c r="B49" s="368">
        <v>227.428636592</v>
      </c>
      <c r="C49" s="368">
        <v>126.71</v>
      </c>
      <c r="D49" s="368">
        <v>179487.52</v>
      </c>
      <c r="E49" s="368">
        <v>2.67285175693035</v>
      </c>
      <c r="F49" s="368">
        <v>5.35</v>
      </c>
      <c r="G49" s="369" t="s">
        <v>25</v>
      </c>
      <c r="H49" s="368">
        <v>8.33059692509032</v>
      </c>
      <c r="I49" s="369" t="s">
        <v>68</v>
      </c>
      <c r="J49" s="369" t="s">
        <v>133</v>
      </c>
      <c r="K49" s="369" t="str">
        <v>34900</v>
      </c>
      <c r="L49" s="369" t="str">
        <v>גורם מ"ג</v>
      </c>
      <c r="M49" s="365"/>
    </row>
    <row r="50" spans="1:13">
      <c r="A50" s="368">
        <v>0.00677736439572168</v>
      </c>
      <c r="B50" s="368">
        <v>262.888924261</v>
      </c>
      <c r="C50" s="368">
        <v>126.71</v>
      </c>
      <c r="D50" s="368">
        <v>207472.91</v>
      </c>
      <c r="E50" s="368">
        <v>2.67285175693035</v>
      </c>
      <c r="F50" s="368">
        <v>5.35</v>
      </c>
      <c r="G50" s="369" t="s">
        <v>25</v>
      </c>
      <c r="H50" s="368">
        <v>8.33059692509036</v>
      </c>
      <c r="I50" s="369" t="s">
        <v>68</v>
      </c>
      <c r="J50" s="369" t="s">
        <v>133</v>
      </c>
      <c r="K50" s="369" t="str">
        <v>34777</v>
      </c>
      <c r="L50" s="369" t="str">
        <v>גורם מ"ד</v>
      </c>
      <c r="M50" s="365"/>
    </row>
    <row r="51" spans="1:13">
      <c r="A51" s="368">
        <v>0.00540488705700458</v>
      </c>
      <c r="B51" s="368">
        <v>209.651549069</v>
      </c>
      <c r="C51" s="368">
        <v>127.31</v>
      </c>
      <c r="D51" s="368">
        <v>164677.99</v>
      </c>
      <c r="E51" s="368">
        <v>2.61515451323986</v>
      </c>
      <c r="F51" s="368">
        <v>5.35</v>
      </c>
      <c r="G51" s="369" t="s">
        <v>25</v>
      </c>
      <c r="H51" s="368">
        <v>8.34567035354544</v>
      </c>
      <c r="I51" s="369" t="s">
        <v>68</v>
      </c>
      <c r="J51" s="369" t="s">
        <v>133</v>
      </c>
      <c r="K51" s="369" t="str">
        <v>44115</v>
      </c>
      <c r="L51" s="369" t="str">
        <v>גורם מ"ה</v>
      </c>
      <c r="M51" s="365"/>
    </row>
    <row r="52" spans="1:13">
      <c r="A52" s="368">
        <v>0.00508695287175548</v>
      </c>
      <c r="B52" s="368">
        <v>197.319118486</v>
      </c>
      <c r="C52" s="368">
        <v>127.31</v>
      </c>
      <c r="D52" s="368">
        <v>154991.06</v>
      </c>
      <c r="E52" s="368">
        <v>2.61515451323986</v>
      </c>
      <c r="F52" s="368">
        <v>5.35</v>
      </c>
      <c r="G52" s="369" t="s">
        <v>25</v>
      </c>
      <c r="H52" s="368">
        <v>8.34567035354544</v>
      </c>
      <c r="I52" s="369" t="s">
        <v>68</v>
      </c>
      <c r="J52" s="369" t="s">
        <v>133</v>
      </c>
      <c r="K52" s="369" t="str">
        <v>44123</v>
      </c>
      <c r="L52" s="369" t="str">
        <v>גורם מ"ו</v>
      </c>
      <c r="M52" s="365"/>
    </row>
    <row r="53" spans="1:13">
      <c r="A53" s="368">
        <v>0.0858928736542275</v>
      </c>
      <c r="B53" s="368">
        <v>3331.720686422</v>
      </c>
      <c r="C53" s="368">
        <v>133.39</v>
      </c>
      <c r="D53" s="368">
        <v>2497728.98</v>
      </c>
      <c r="E53" s="368">
        <v>2.433932716012</v>
      </c>
      <c r="F53" s="368">
        <v>5.5</v>
      </c>
      <c r="G53" s="369" t="s">
        <v>25</v>
      </c>
      <c r="H53" s="368">
        <v>7.8016697563736</v>
      </c>
      <c r="I53" s="369" t="s">
        <v>33</v>
      </c>
      <c r="J53" s="369" t="s">
        <v>49</v>
      </c>
      <c r="K53" s="369" t="str">
        <v>24554</v>
      </c>
      <c r="L53" s="369" t="s">
        <v>149</v>
      </c>
      <c r="M53" s="365"/>
    </row>
    <row r="54" spans="1:13">
      <c r="A54" s="368">
        <v>0.00948074237734326</v>
      </c>
      <c r="B54" s="368">
        <v>367.750945537</v>
      </c>
      <c r="C54" s="368">
        <v>132.43</v>
      </c>
      <c r="D54" s="368">
        <v>277694.59</v>
      </c>
      <c r="E54" s="368">
        <v>2.07909466731548</v>
      </c>
      <c r="F54" s="368">
        <v>5.5</v>
      </c>
      <c r="G54" s="369" t="s">
        <v>25</v>
      </c>
      <c r="H54" s="368">
        <v>7.86236588606202</v>
      </c>
      <c r="I54" s="369" t="s">
        <v>33</v>
      </c>
      <c r="J54" s="369" t="s">
        <v>49</v>
      </c>
      <c r="K54" s="369" t="str">
        <v>24794</v>
      </c>
      <c r="L54" s="369" t="s">
        <v>149</v>
      </c>
      <c r="M54" s="365"/>
    </row>
    <row r="55" spans="1:13">
      <c r="A55" s="368">
        <v>0.00420772339918832</v>
      </c>
      <c r="B55" s="368">
        <v>163.21446117</v>
      </c>
      <c r="C55" s="368">
        <v>132.54</v>
      </c>
      <c r="D55" s="368">
        <v>123143.55</v>
      </c>
      <c r="E55" s="368">
        <v>2.11240171253681</v>
      </c>
      <c r="F55" s="368">
        <v>5.5</v>
      </c>
      <c r="G55" s="369" t="s">
        <v>25</v>
      </c>
      <c r="H55" s="368">
        <v>7.87255171902253</v>
      </c>
      <c r="I55" s="369" t="s">
        <v>33</v>
      </c>
      <c r="J55" s="369" t="s">
        <v>49</v>
      </c>
      <c r="K55" s="369" t="str">
        <v>24828</v>
      </c>
      <c r="L55" s="369" t="s">
        <v>149</v>
      </c>
      <c r="M55" s="365"/>
    </row>
    <row r="56" spans="1:13">
      <c r="A56" s="368">
        <v>0.00118823120645019</v>
      </c>
      <c r="B56" s="368">
        <v>46.090604754</v>
      </c>
      <c r="C56" s="368">
        <v>129.82</v>
      </c>
      <c r="D56" s="368">
        <v>35503.47</v>
      </c>
      <c r="E56" s="368">
        <v>2.23435270488262</v>
      </c>
      <c r="F56" s="368">
        <v>5.5</v>
      </c>
      <c r="G56" s="369" t="s">
        <v>25</v>
      </c>
      <c r="H56" s="368">
        <v>7.84613950396924</v>
      </c>
      <c r="I56" s="369" t="s">
        <v>33</v>
      </c>
      <c r="J56" s="369" t="s">
        <v>49</v>
      </c>
      <c r="K56" s="369" t="str">
        <v>24851</v>
      </c>
      <c r="L56" s="369" t="s">
        <v>149</v>
      </c>
      <c r="M56" s="365"/>
    </row>
    <row r="57" spans="1:13">
      <c r="A57" s="368">
        <v>0.010383761863774</v>
      </c>
      <c r="B57" s="368">
        <v>402.778399797</v>
      </c>
      <c r="C57" s="368">
        <v>128.79</v>
      </c>
      <c r="D57" s="368">
        <v>312740.43</v>
      </c>
      <c r="E57" s="368">
        <v>2.36312246239185</v>
      </c>
      <c r="F57" s="368">
        <v>5.5</v>
      </c>
      <c r="G57" s="369" t="s">
        <v>25</v>
      </c>
      <c r="H57" s="368">
        <v>7.81766979331073</v>
      </c>
      <c r="I57" s="369" t="s">
        <v>33</v>
      </c>
      <c r="J57" s="369" t="s">
        <v>49</v>
      </c>
      <c r="K57" s="369" t="str">
        <v>24869</v>
      </c>
      <c r="L57" s="369" t="s">
        <v>149</v>
      </c>
      <c r="M57" s="365"/>
    </row>
    <row r="58" spans="1:13">
      <c r="A58" s="368">
        <v>0.00136207476658797</v>
      </c>
      <c r="B58" s="368">
        <v>52.833867156</v>
      </c>
      <c r="C58" s="368">
        <v>123.27</v>
      </c>
      <c r="D58" s="368">
        <v>42860.28</v>
      </c>
      <c r="E58" s="368">
        <v>2.92435928738117</v>
      </c>
      <c r="F58" s="368">
        <v>5.5</v>
      </c>
      <c r="G58" s="369" t="s">
        <v>25</v>
      </c>
      <c r="H58" s="368">
        <v>7.69420630927742</v>
      </c>
      <c r="I58" s="369" t="s">
        <v>33</v>
      </c>
      <c r="J58" s="369" t="s">
        <v>49</v>
      </c>
      <c r="K58" s="369" t="str">
        <v>28415</v>
      </c>
      <c r="L58" s="369" t="s">
        <v>149</v>
      </c>
      <c r="M58" s="365"/>
    </row>
    <row r="59" spans="1:13">
      <c r="A59" s="368">
        <v>0.00223565027093843</v>
      </c>
      <c r="B59" s="368">
        <v>86.71921125</v>
      </c>
      <c r="C59" s="368">
        <v>122.81</v>
      </c>
      <c r="D59" s="368">
        <v>70612.5</v>
      </c>
      <c r="E59" s="368">
        <v>2.96107571518421</v>
      </c>
      <c r="F59" s="368">
        <v>5.5</v>
      </c>
      <c r="G59" s="369" t="s">
        <v>25</v>
      </c>
      <c r="H59" s="368">
        <v>7.68626387394688</v>
      </c>
      <c r="I59" s="369" t="s">
        <v>33</v>
      </c>
      <c r="J59" s="369" t="s">
        <v>49</v>
      </c>
      <c r="K59" s="369" t="str">
        <v>28449</v>
      </c>
      <c r="L59" s="369" t="s">
        <v>149</v>
      </c>
      <c r="M59" s="365"/>
    </row>
    <row r="60" spans="1:13">
      <c r="A60" s="368">
        <v>0.00192097921041069</v>
      </c>
      <c r="B60" s="368">
        <v>74.513354848</v>
      </c>
      <c r="C60" s="368">
        <v>120.16</v>
      </c>
      <c r="D60" s="368">
        <v>62011.78</v>
      </c>
      <c r="E60" s="368">
        <v>3.18819304716587</v>
      </c>
      <c r="F60" s="368">
        <v>5.5</v>
      </c>
      <c r="G60" s="369" t="s">
        <v>25</v>
      </c>
      <c r="H60" s="368">
        <v>7.63688717695127</v>
      </c>
      <c r="I60" s="369" t="s">
        <v>33</v>
      </c>
      <c r="J60" s="369" t="s">
        <v>49</v>
      </c>
      <c r="K60" s="369" t="str">
        <v>28464</v>
      </c>
      <c r="L60" s="369" t="s">
        <v>149</v>
      </c>
      <c r="M60" s="365"/>
    </row>
    <row r="61" spans="1:13">
      <c r="A61" s="368">
        <v>0.00590375402689763</v>
      </c>
      <c r="B61" s="368">
        <v>229.0022278</v>
      </c>
      <c r="C61" s="368">
        <v>118.45</v>
      </c>
      <c r="D61" s="368">
        <v>193332.4</v>
      </c>
      <c r="E61" s="368">
        <v>3.38252785432339</v>
      </c>
      <c r="F61" s="368">
        <v>5.5</v>
      </c>
      <c r="G61" s="369" t="s">
        <v>25</v>
      </c>
      <c r="H61" s="368">
        <v>7.59489466660734</v>
      </c>
      <c r="I61" s="369" t="s">
        <v>33</v>
      </c>
      <c r="J61" s="369" t="s">
        <v>49</v>
      </c>
      <c r="K61" s="369" t="str">
        <v>28498</v>
      </c>
      <c r="L61" s="369" t="s">
        <v>149</v>
      </c>
      <c r="M61" s="365"/>
    </row>
    <row r="62" spans="1:13">
      <c r="A62" s="368">
        <v>0.00337597212754412</v>
      </c>
      <c r="B62" s="368">
        <v>130.951447956</v>
      </c>
      <c r="C62" s="368">
        <v>134.82</v>
      </c>
      <c r="D62" s="368">
        <v>97130.58</v>
      </c>
      <c r="E62" s="368">
        <v>2.07988144791126</v>
      </c>
      <c r="F62" s="368">
        <v>5.5888</v>
      </c>
      <c r="G62" s="369" t="s">
        <v>25</v>
      </c>
      <c r="H62" s="368">
        <v>7.86665265956725</v>
      </c>
      <c r="I62" s="369" t="s">
        <v>33</v>
      </c>
      <c r="J62" s="369" t="s">
        <v>49</v>
      </c>
      <c r="K62" s="369" t="str">
        <v>33084</v>
      </c>
      <c r="L62" s="369" t="s">
        <v>149</v>
      </c>
      <c r="M62" s="365"/>
    </row>
    <row r="63" spans="1:13">
      <c r="A63" s="368">
        <v>0.00739688872159896</v>
      </c>
      <c r="B63" s="368">
        <v>286.919812092</v>
      </c>
      <c r="C63" s="368">
        <v>133.94</v>
      </c>
      <c r="D63" s="368">
        <v>214215.18</v>
      </c>
      <c r="E63" s="368">
        <v>2.1396767731905</v>
      </c>
      <c r="F63" s="368">
        <v>5.5452</v>
      </c>
      <c r="G63" s="369" t="s">
        <v>25</v>
      </c>
      <c r="H63" s="368">
        <v>7.86039519053544</v>
      </c>
      <c r="I63" s="369" t="s">
        <v>33</v>
      </c>
      <c r="J63" s="369" t="s">
        <v>49</v>
      </c>
      <c r="K63" s="369" t="str">
        <v>33241</v>
      </c>
      <c r="L63" s="369" t="s">
        <v>149</v>
      </c>
      <c r="M63" s="365"/>
    </row>
    <row r="64" spans="1:13">
      <c r="A64" s="368">
        <v>0.00348625453023247</v>
      </c>
      <c r="B64" s="368">
        <v>135.229220334</v>
      </c>
      <c r="C64" s="368">
        <v>135.54</v>
      </c>
      <c r="D64" s="368">
        <v>99770.71</v>
      </c>
      <c r="E64" s="368">
        <v>2.08670021307468</v>
      </c>
      <c r="F64" s="368">
        <v>5.662</v>
      </c>
      <c r="G64" s="369" t="s">
        <v>25</v>
      </c>
      <c r="H64" s="368">
        <v>7.85494725352544</v>
      </c>
      <c r="I64" s="369" t="s">
        <v>33</v>
      </c>
      <c r="J64" s="369" t="s">
        <v>49</v>
      </c>
      <c r="K64" s="369" t="str">
        <v>33266</v>
      </c>
      <c r="L64" s="369" t="s">
        <v>149</v>
      </c>
      <c r="M64" s="365"/>
    </row>
    <row r="65" spans="1:13">
      <c r="A65" s="368">
        <v>0.0127316030470798</v>
      </c>
      <c r="B65" s="368">
        <v>493.849413096</v>
      </c>
      <c r="C65" s="368">
        <v>134.16</v>
      </c>
      <c r="D65" s="368">
        <v>368104.81</v>
      </c>
      <c r="E65" s="368">
        <v>1.62066384017467</v>
      </c>
      <c r="F65" s="368">
        <v>5.531</v>
      </c>
      <c r="G65" s="369" t="s">
        <v>25</v>
      </c>
      <c r="H65" s="368">
        <v>7.66374530547467</v>
      </c>
      <c r="I65" s="369" t="s">
        <v>33</v>
      </c>
      <c r="J65" s="369" t="s">
        <v>49</v>
      </c>
      <c r="K65" s="369" t="str">
        <v>33290</v>
      </c>
      <c r="L65" s="369" t="s">
        <v>149</v>
      </c>
      <c r="M65" s="365"/>
    </row>
    <row r="66" spans="1:13">
      <c r="A66" s="368">
        <v>0.00514966332183931</v>
      </c>
      <c r="B66" s="368">
        <v>199.751610204</v>
      </c>
      <c r="C66" s="368">
        <v>132.36</v>
      </c>
      <c r="D66" s="368">
        <v>150915.39</v>
      </c>
      <c r="E66" s="368">
        <v>2.09325671803951</v>
      </c>
      <c r="F66" s="368">
        <v>5.5</v>
      </c>
      <c r="G66" s="369" t="s">
        <v>25</v>
      </c>
      <c r="H66" s="368">
        <v>7.87729316221307</v>
      </c>
      <c r="I66" s="369" t="s">
        <v>33</v>
      </c>
      <c r="J66" s="369" t="s">
        <v>49</v>
      </c>
      <c r="K66" s="369" t="str">
        <v>33357</v>
      </c>
      <c r="L66" s="369" t="s">
        <v>149</v>
      </c>
      <c r="M66" s="365"/>
    </row>
    <row r="67" spans="1:13">
      <c r="A67" s="368">
        <v>0.00523430566390029</v>
      </c>
      <c r="B67" s="368">
        <v>203.0348237</v>
      </c>
      <c r="C67" s="368">
        <v>130.75</v>
      </c>
      <c r="D67" s="368">
        <v>155284.76</v>
      </c>
      <c r="E67" s="368">
        <v>2.14151259458065</v>
      </c>
      <c r="F67" s="368">
        <v>5.5</v>
      </c>
      <c r="G67" s="369" t="s">
        <v>25</v>
      </c>
      <c r="H67" s="368">
        <v>7.86666422423608</v>
      </c>
      <c r="I67" s="369" t="s">
        <v>33</v>
      </c>
      <c r="J67" s="369" t="s">
        <v>49</v>
      </c>
      <c r="K67" s="369" t="str">
        <v>34488</v>
      </c>
      <c r="L67" s="369" t="s">
        <v>149</v>
      </c>
      <c r="M67" s="365"/>
    </row>
    <row r="68" spans="1:13">
      <c r="A68" s="368">
        <v>0.00563892810909248</v>
      </c>
      <c r="B68" s="368">
        <v>218.729827412</v>
      </c>
      <c r="C68" s="368">
        <v>126.82</v>
      </c>
      <c r="D68" s="368">
        <v>172472.66</v>
      </c>
      <c r="E68" s="368">
        <v>2.60282828390598</v>
      </c>
      <c r="F68" s="368">
        <v>5.5</v>
      </c>
      <c r="G68" s="369" t="s">
        <v>25</v>
      </c>
      <c r="H68" s="368">
        <v>7.76457737754401</v>
      </c>
      <c r="I68" s="369" t="s">
        <v>33</v>
      </c>
      <c r="J68" s="369" t="s">
        <v>49</v>
      </c>
      <c r="K68" s="369" t="str">
        <v>34835</v>
      </c>
      <c r="L68" s="369" t="s">
        <v>149</v>
      </c>
      <c r="M68" s="365"/>
    </row>
    <row r="69" spans="1:13">
      <c r="A69" s="368">
        <v>0.00378875714331875</v>
      </c>
      <c r="B69" s="368">
        <v>146.96307171</v>
      </c>
      <c r="C69" s="368">
        <v>125.58</v>
      </c>
      <c r="D69" s="368">
        <v>117027.45</v>
      </c>
      <c r="E69" s="368">
        <v>2.72976222002506</v>
      </c>
      <c r="F69" s="368">
        <v>5.5</v>
      </c>
      <c r="G69" s="369" t="s">
        <v>25</v>
      </c>
      <c r="H69" s="368">
        <v>7.73676113624435</v>
      </c>
      <c r="I69" s="369" t="s">
        <v>33</v>
      </c>
      <c r="J69" s="369" t="s">
        <v>49</v>
      </c>
      <c r="K69" s="369" t="str">
        <v>34850</v>
      </c>
      <c r="L69" s="369" t="s">
        <v>149</v>
      </c>
      <c r="M69" s="365"/>
    </row>
    <row r="70" spans="1:13">
      <c r="A70" s="368">
        <v>0.00280811373978031</v>
      </c>
      <c r="B70" s="368">
        <v>108.924643438</v>
      </c>
      <c r="C70" s="368">
        <v>127.79</v>
      </c>
      <c r="D70" s="368">
        <v>85237.22</v>
      </c>
      <c r="E70" s="368">
        <v>2.52729734671116</v>
      </c>
      <c r="F70" s="368">
        <v>5.5</v>
      </c>
      <c r="G70" s="369" t="s">
        <v>25</v>
      </c>
      <c r="H70" s="368">
        <v>7.78113550792244</v>
      </c>
      <c r="I70" s="369" t="s">
        <v>33</v>
      </c>
      <c r="J70" s="369" t="s">
        <v>49</v>
      </c>
      <c r="K70" s="369" t="str">
        <v>44131</v>
      </c>
      <c r="L70" s="369" t="s">
        <v>149</v>
      </c>
      <c r="M70" s="365"/>
    </row>
    <row r="71" spans="1:13">
      <c r="A71" s="368">
        <v>0.00872615831193599</v>
      </c>
      <c r="B71" s="368">
        <v>338.48119086</v>
      </c>
      <c r="C71" s="368">
        <v>126.6</v>
      </c>
      <c r="D71" s="368">
        <v>267362.71</v>
      </c>
      <c r="E71" s="368">
        <v>2.64898607885837</v>
      </c>
      <c r="F71" s="368">
        <v>5.5</v>
      </c>
      <c r="G71" s="369" t="s">
        <v>25</v>
      </c>
      <c r="H71" s="368">
        <v>7.75440024656057</v>
      </c>
      <c r="I71" s="369" t="s">
        <v>33</v>
      </c>
      <c r="J71" s="369" t="s">
        <v>49</v>
      </c>
      <c r="K71" s="369" t="str">
        <v>44164</v>
      </c>
      <c r="L71" s="369" t="s">
        <v>149</v>
      </c>
      <c r="M71" s="365"/>
    </row>
    <row r="72" spans="1:13">
      <c r="A72" s="368">
        <v>0.00424103941147775</v>
      </c>
      <c r="B72" s="368">
        <v>164.506764508</v>
      </c>
      <c r="C72" s="368">
        <v>116.29</v>
      </c>
      <c r="D72" s="368">
        <v>141462.52</v>
      </c>
      <c r="E72" s="368">
        <v>3.6342976449728</v>
      </c>
      <c r="F72" s="368">
        <v>5.5</v>
      </c>
      <c r="G72" s="369" t="s">
        <v>25</v>
      </c>
      <c r="H72" s="368">
        <v>7.54068425875961</v>
      </c>
      <c r="I72" s="369" t="s">
        <v>33</v>
      </c>
      <c r="J72" s="369" t="s">
        <v>49</v>
      </c>
      <c r="K72" s="369" t="str">
        <v>54015</v>
      </c>
      <c r="L72" s="369" t="s">
        <v>149</v>
      </c>
      <c r="M72" s="365"/>
    </row>
    <row r="73" spans="1:13">
      <c r="A73" s="368">
        <v>0.00202291711255243</v>
      </c>
      <c r="B73" s="368">
        <v>78.467450256</v>
      </c>
      <c r="C73" s="368">
        <v>113.76</v>
      </c>
      <c r="D73" s="368">
        <v>68976.31</v>
      </c>
      <c r="E73" s="368">
        <v>3.93825721514225</v>
      </c>
      <c r="F73" s="368">
        <v>5.5</v>
      </c>
      <c r="G73" s="369" t="s">
        <v>25</v>
      </c>
      <c r="H73" s="368">
        <v>7.47570886386874</v>
      </c>
      <c r="I73" s="369" t="s">
        <v>33</v>
      </c>
      <c r="J73" s="369" t="s">
        <v>49</v>
      </c>
      <c r="K73" s="369" t="str">
        <v>54023</v>
      </c>
      <c r="L73" s="369" t="s">
        <v>149</v>
      </c>
      <c r="M73" s="365"/>
    </row>
    <row r="74" spans="1:13">
      <c r="A74" s="368">
        <v>0.00051668895043073</v>
      </c>
      <c r="B74" s="368">
        <v>20.041980101</v>
      </c>
      <c r="C74" s="368">
        <v>112.51</v>
      </c>
      <c r="D74" s="368">
        <v>17813.51</v>
      </c>
      <c r="E74" s="368">
        <v>4.09246621191502</v>
      </c>
      <c r="F74" s="368">
        <v>5.5</v>
      </c>
      <c r="G74" s="369" t="s">
        <v>25</v>
      </c>
      <c r="H74" s="368">
        <v>7.44329230129012</v>
      </c>
      <c r="I74" s="369" t="s">
        <v>33</v>
      </c>
      <c r="J74" s="369" t="s">
        <v>49</v>
      </c>
      <c r="K74" s="369" t="str">
        <v>54031</v>
      </c>
      <c r="L74" s="369" t="s">
        <v>149</v>
      </c>
      <c r="M74" s="365"/>
    </row>
    <row r="75" spans="1:13">
      <c r="A75" s="368">
        <v>0.0057149226852407</v>
      </c>
      <c r="B75" s="368">
        <v>221.6776005</v>
      </c>
      <c r="C75" s="368">
        <v>109.35</v>
      </c>
      <c r="D75" s="368">
        <v>202723</v>
      </c>
      <c r="E75" s="368">
        <v>4.4905771933794</v>
      </c>
      <c r="F75" s="368">
        <v>5.5</v>
      </c>
      <c r="G75" s="369" t="s">
        <v>25</v>
      </c>
      <c r="H75" s="368">
        <v>7.36105824920827</v>
      </c>
      <c r="I75" s="369" t="s">
        <v>33</v>
      </c>
      <c r="J75" s="369" t="s">
        <v>49</v>
      </c>
      <c r="K75" s="369" t="str">
        <v>54049</v>
      </c>
      <c r="L75" s="369" t="s">
        <v>149</v>
      </c>
      <c r="M75" s="365"/>
    </row>
    <row r="76" spans="1:13">
      <c r="A76" s="368">
        <v>0.00106991935421596</v>
      </c>
      <c r="B76" s="368">
        <v>41.501376</v>
      </c>
      <c r="C76" s="368">
        <v>105.28</v>
      </c>
      <c r="D76" s="368">
        <v>39420</v>
      </c>
      <c r="E76" s="368">
        <v>4.96107198965549</v>
      </c>
      <c r="F76" s="368">
        <v>5.5</v>
      </c>
      <c r="G76" s="369" t="s">
        <v>25</v>
      </c>
      <c r="H76" s="368">
        <v>7.29847227893273</v>
      </c>
      <c r="I76" s="369" t="s">
        <v>33</v>
      </c>
      <c r="J76" s="369" t="s">
        <v>49</v>
      </c>
      <c r="K76" s="369" t="str">
        <v>54056</v>
      </c>
      <c r="L76" s="369" t="s">
        <v>149</v>
      </c>
      <c r="M76" s="365"/>
    </row>
    <row r="77" spans="1:13">
      <c r="A77" s="368">
        <v>0.00102220790576845</v>
      </c>
      <c r="B77" s="368">
        <v>39.6506844</v>
      </c>
      <c r="C77" s="368">
        <v>104.04</v>
      </c>
      <c r="D77" s="368">
        <v>38111</v>
      </c>
      <c r="E77" s="368">
        <v>5.06938545167446</v>
      </c>
      <c r="F77" s="368">
        <v>5.5</v>
      </c>
      <c r="G77" s="369" t="s">
        <v>25</v>
      </c>
      <c r="H77" s="368">
        <v>7.30604451602856</v>
      </c>
      <c r="I77" s="369" t="s">
        <v>33</v>
      </c>
      <c r="J77" s="369" t="s">
        <v>49</v>
      </c>
      <c r="K77" s="369" t="str">
        <v>54064</v>
      </c>
      <c r="L77" s="369" t="s">
        <v>149</v>
      </c>
      <c r="M77" s="365"/>
    </row>
    <row r="78" spans="1:13">
      <c r="A78" s="368">
        <v>0.0019654056371715</v>
      </c>
      <c r="B78" s="368">
        <v>76.2366229</v>
      </c>
      <c r="C78" s="368">
        <v>100.01</v>
      </c>
      <c r="D78" s="368">
        <v>76229</v>
      </c>
      <c r="E78" s="368">
        <v>5.5802683185339</v>
      </c>
      <c r="F78" s="368">
        <v>5.5</v>
      </c>
      <c r="G78" s="369" t="s">
        <v>25</v>
      </c>
      <c r="H78" s="368">
        <v>7.23221711354975</v>
      </c>
      <c r="I78" s="369" t="s">
        <v>33</v>
      </c>
      <c r="J78" s="369" t="s">
        <v>49</v>
      </c>
      <c r="K78" s="369" t="str">
        <v>54072</v>
      </c>
      <c r="L78" s="369" t="s">
        <v>149</v>
      </c>
      <c r="M78" s="365"/>
    </row>
    <row r="79" spans="1:13">
      <c r="A79" s="368">
        <v>0.00882923331131191</v>
      </c>
      <c r="B79" s="368">
        <v>342.479393424</v>
      </c>
      <c r="C79" s="368">
        <v>118.32</v>
      </c>
      <c r="D79" s="368">
        <v>289451.82</v>
      </c>
      <c r="E79" s="368">
        <v>1.7533675006628</v>
      </c>
      <c r="F79" s="368">
        <v>4.5</v>
      </c>
      <c r="G79" s="369" t="s">
        <v>25</v>
      </c>
      <c r="H79" s="368">
        <v>5.52744392923064</v>
      </c>
      <c r="I79" s="369" t="s">
        <v>69</v>
      </c>
      <c r="J79" s="369" t="s">
        <v>72</v>
      </c>
      <c r="K79" s="369" t="str">
        <v>28365</v>
      </c>
      <c r="L79" s="369" t="str">
        <v>גורם ה</v>
      </c>
      <c r="M79" s="365"/>
    </row>
    <row r="80" spans="1:13">
      <c r="A80" s="368">
        <v>0.0496559945617102</v>
      </c>
      <c r="B80" s="368">
        <v>1926.119097518</v>
      </c>
      <c r="C80" s="368">
        <v>111.43</v>
      </c>
      <c r="D80" s="368">
        <v>1728546.26</v>
      </c>
      <c r="E80" s="368">
        <v>-0.891002081751825</v>
      </c>
      <c r="F80" s="368">
        <v>3.85</v>
      </c>
      <c r="G80" s="369" t="s">
        <v>25</v>
      </c>
      <c r="H80" s="368">
        <v>0.665276212466776</v>
      </c>
      <c r="I80" s="369" t="s">
        <v>68</v>
      </c>
      <c r="J80" s="369" t="s">
        <v>83</v>
      </c>
      <c r="K80" s="369" t="str">
        <v>32722</v>
      </c>
      <c r="L80" s="369" t="str">
        <v>גורם ט</v>
      </c>
      <c r="M80" s="365"/>
    </row>
    <row r="81" spans="1:13">
      <c r="A81" s="368">
        <v>0.0301354966023634</v>
      </c>
      <c r="B81" s="368">
        <v>1168.9335</v>
      </c>
      <c r="C81" s="368">
        <v>120.82</v>
      </c>
      <c r="D81" s="368">
        <v>967500</v>
      </c>
      <c r="E81" s="368">
        <v>1.32221173417568</v>
      </c>
      <c r="F81" s="368">
        <v>4.6</v>
      </c>
      <c r="G81" s="369" t="s">
        <v>25</v>
      </c>
      <c r="H81" s="368">
        <v>5.20333584569125</v>
      </c>
      <c r="I81" s="369" t="s">
        <v>33</v>
      </c>
      <c r="J81" s="369" t="s">
        <v>72</v>
      </c>
      <c r="K81" s="369" t="str">
        <v>33878</v>
      </c>
      <c r="L81" s="369" t="str">
        <v>גורם כ"ד</v>
      </c>
      <c r="M81" s="365"/>
    </row>
    <row r="82" spans="1:13">
      <c r="A82" s="368">
        <v>0.0623612433196706</v>
      </c>
      <c r="B82" s="368">
        <v>2418.94624734</v>
      </c>
      <c r="C82" s="368">
        <v>135.39</v>
      </c>
      <c r="D82" s="368">
        <v>1786650.6</v>
      </c>
      <c r="E82" s="368">
        <v>2.42816299164295</v>
      </c>
      <c r="F82" s="368">
        <v>5.0084</v>
      </c>
      <c r="G82" s="369" t="s">
        <v>25</v>
      </c>
      <c r="H82" s="368">
        <v>9.65022932880051</v>
      </c>
      <c r="I82" s="369" t="s">
        <v>68</v>
      </c>
      <c r="J82" s="369" t="s">
        <v>83</v>
      </c>
      <c r="K82" s="369" t="str">
        <v>32540</v>
      </c>
      <c r="L82" s="369" t="str">
        <v>גורם ל"ט</v>
      </c>
      <c r="M82" s="365"/>
    </row>
    <row r="83" spans="1:13">
      <c r="A83" s="368">
        <v>0.0213407903023272</v>
      </c>
      <c r="B83" s="368">
        <v>827.793383664</v>
      </c>
      <c r="C83" s="368">
        <v>110.24</v>
      </c>
      <c r="D83" s="368">
        <v>750901.11</v>
      </c>
      <c r="E83" s="368">
        <v>3.16721223127842</v>
      </c>
      <c r="F83" s="368">
        <v>4.4</v>
      </c>
      <c r="G83" s="369" t="s">
        <v>25</v>
      </c>
      <c r="H83" s="368">
        <v>5.76352029800457</v>
      </c>
      <c r="I83" s="369" t="s">
        <v>69</v>
      </c>
      <c r="J83" s="369" t="s">
        <v>73</v>
      </c>
      <c r="K83" s="369" t="str">
        <v>8144</v>
      </c>
      <c r="L83" s="369" t="s">
        <v>150</v>
      </c>
      <c r="M83" s="365"/>
    </row>
    <row r="84" spans="1:13">
      <c r="A84" s="368">
        <v>0.0218115562429066</v>
      </c>
      <c r="B84" s="368">
        <v>846.054044368</v>
      </c>
      <c r="C84" s="368">
        <v>110.24</v>
      </c>
      <c r="D84" s="368">
        <v>767465.57</v>
      </c>
      <c r="E84" s="368">
        <v>3.16721223127842</v>
      </c>
      <c r="F84" s="368">
        <v>4.4</v>
      </c>
      <c r="G84" s="369" t="s">
        <v>25</v>
      </c>
      <c r="H84" s="368">
        <v>5.76352029800457</v>
      </c>
      <c r="I84" s="369" t="s">
        <v>69</v>
      </c>
      <c r="J84" s="369" t="s">
        <v>73</v>
      </c>
      <c r="K84" s="369" t="str">
        <v>8151</v>
      </c>
      <c r="L84" s="369" t="s">
        <v>150</v>
      </c>
      <c r="M84" s="365"/>
    </row>
    <row r="85" spans="1:13">
      <c r="A85" s="368">
        <v>0.00945160260034812</v>
      </c>
      <c r="B85" s="368">
        <v>366.62063526</v>
      </c>
      <c r="C85" s="368">
        <v>110.55</v>
      </c>
      <c r="D85" s="368">
        <v>331633.32</v>
      </c>
      <c r="E85" s="368">
        <v>3.1679990118742</v>
      </c>
      <c r="F85" s="368">
        <v>4.4</v>
      </c>
      <c r="G85" s="369" t="s">
        <v>25</v>
      </c>
      <c r="H85" s="368">
        <v>5.76346118545581</v>
      </c>
      <c r="I85" s="369" t="s">
        <v>69</v>
      </c>
      <c r="J85" s="369" t="s">
        <v>73</v>
      </c>
      <c r="K85" s="369" t="str">
        <v>8169</v>
      </c>
      <c r="L85" s="369" t="s">
        <v>150</v>
      </c>
      <c r="M85" s="365"/>
    </row>
    <row r="86" spans="1:13">
      <c r="A86" s="368">
        <v>0.026800324554014</v>
      </c>
      <c r="B86" s="368">
        <v>1039.564656771</v>
      </c>
      <c r="C86" s="368">
        <v>118.49</v>
      </c>
      <c r="D86" s="368">
        <v>877343.79</v>
      </c>
      <c r="E86" s="368">
        <v>1.37309021270275</v>
      </c>
      <c r="F86" s="368">
        <v>3.76</v>
      </c>
      <c r="G86" s="369" t="s">
        <v>25</v>
      </c>
      <c r="H86" s="368">
        <v>5.83643524622662</v>
      </c>
      <c r="I86" s="369" t="s">
        <v>26</v>
      </c>
      <c r="J86" s="369" t="s">
        <v>27</v>
      </c>
      <c r="K86" s="369" t="str">
        <v>33407</v>
      </c>
      <c r="L86" s="369" t="s">
        <v>151</v>
      </c>
      <c r="M86" s="365"/>
    </row>
    <row r="87" spans="1:13">
      <c r="A87" s="368">
        <v>0.00113906469029957</v>
      </c>
      <c r="B87" s="368">
        <v>44.18347216</v>
      </c>
      <c r="C87" s="368">
        <v>117.05</v>
      </c>
      <c r="D87" s="368">
        <v>37747.52</v>
      </c>
      <c r="E87" s="368">
        <v>1.36968083012104</v>
      </c>
      <c r="F87" s="368">
        <v>3.76</v>
      </c>
      <c r="G87" s="369" t="s">
        <v>25</v>
      </c>
      <c r="H87" s="368">
        <v>5.83669790864517</v>
      </c>
      <c r="I87" s="369" t="s">
        <v>26</v>
      </c>
      <c r="J87" s="369" t="s">
        <v>27</v>
      </c>
      <c r="K87" s="369" t="str">
        <v>33571</v>
      </c>
      <c r="L87" s="369" t="s">
        <v>151</v>
      </c>
      <c r="M87" s="365"/>
    </row>
    <row r="88" spans="1:13">
      <c r="A88" s="368">
        <v>0.0482423429268011</v>
      </c>
      <c r="B88" s="368">
        <v>1871.284602</v>
      </c>
      <c r="C88" s="368">
        <v>114.18</v>
      </c>
      <c r="D88" s="368">
        <v>1638890</v>
      </c>
      <c r="E88" s="368">
        <v>2.52887090790272</v>
      </c>
      <c r="F88" s="368">
        <v>6.6</v>
      </c>
      <c r="G88" s="369" t="s">
        <v>11</v>
      </c>
      <c r="H88" s="368">
        <v>2.85375152540811</v>
      </c>
      <c r="I88" s="369" t="s">
        <v>26</v>
      </c>
      <c r="J88" s="369"/>
      <c r="K88" s="369" t="str">
        <v>9989450</v>
      </c>
      <c r="L88" s="369" t="str">
        <v>גורם כ"ב</v>
      </c>
      <c r="M88" s="365"/>
    </row>
    <row r="89" spans="1:13">
      <c r="A89" s="368">
        <v>0.0340350379746543</v>
      </c>
      <c r="B89" s="368">
        <v>1320.19380955632</v>
      </c>
      <c r="C89" s="368">
        <v>114.09</v>
      </c>
      <c r="D89" s="368">
        <v>1157151.2048</v>
      </c>
      <c r="E89" s="368">
        <v>2.09430575883388</v>
      </c>
      <c r="F89" s="368">
        <v>6.15</v>
      </c>
      <c r="G89" s="369" t="s">
        <v>12</v>
      </c>
      <c r="H89" s="368">
        <v>2.87599779660839</v>
      </c>
      <c r="I89" s="369" t="s">
        <v>26</v>
      </c>
      <c r="J89" s="369"/>
      <c r="K89" s="369" t="str">
        <v>9989468</v>
      </c>
      <c r="L89" s="369" t="str">
        <v>גורם כ"ג</v>
      </c>
      <c r="M89" s="365"/>
    </row>
    <row r="90" spans="1:13">
      <c r="A90" s="368">
        <v>0.0214237701025858</v>
      </c>
      <c r="B90" s="368">
        <v>831.0121084</v>
      </c>
      <c r="C90" s="368">
        <v>112.37</v>
      </c>
      <c r="D90" s="368">
        <v>739532</v>
      </c>
      <c r="E90" s="368">
        <v>1.20078526222706</v>
      </c>
      <c r="F90" s="368">
        <v>3.6</v>
      </c>
      <c r="G90" s="369" t="s">
        <v>25</v>
      </c>
      <c r="H90" s="368">
        <v>1.63530155606984</v>
      </c>
      <c r="I90" s="369" t="s">
        <v>26</v>
      </c>
      <c r="J90" s="369" t="s">
        <v>27</v>
      </c>
      <c r="K90" s="369" t="str">
        <v>33704</v>
      </c>
      <c r="L90" s="369" t="s">
        <v>152</v>
      </c>
      <c r="M90" s="365"/>
    </row>
    <row r="91" spans="1:13">
      <c r="A91" s="368">
        <v>0.041214581249012</v>
      </c>
      <c r="B91" s="368">
        <v>1598.6829534</v>
      </c>
      <c r="C91" s="368">
        <v>107.02</v>
      </c>
      <c r="D91" s="368">
        <v>1493817</v>
      </c>
      <c r="E91" s="368">
        <v>1.14649740111828</v>
      </c>
      <c r="F91" s="368">
        <v>3.6</v>
      </c>
      <c r="G91" s="369" t="s">
        <v>25</v>
      </c>
      <c r="H91" s="368">
        <v>1.64059611797389</v>
      </c>
      <c r="I91" s="369" t="s">
        <v>26</v>
      </c>
      <c r="J91" s="369" t="s">
        <v>27</v>
      </c>
      <c r="K91" s="369" t="str">
        <v>39180</v>
      </c>
      <c r="L91" s="369" t="s">
        <v>152</v>
      </c>
      <c r="M91" s="365"/>
    </row>
    <row r="92" spans="1:13">
      <c r="A92" s="368">
        <v>0.012544126745686</v>
      </c>
      <c r="B92" s="368">
        <v>486.5773468</v>
      </c>
      <c r="C92" s="368">
        <v>105.32</v>
      </c>
      <c r="D92" s="368">
        <v>461999</v>
      </c>
      <c r="E92" s="368">
        <v>1.6120092536211</v>
      </c>
      <c r="F92" s="368">
        <v>3.6</v>
      </c>
      <c r="G92" s="369" t="s">
        <v>25</v>
      </c>
      <c r="H92" s="368">
        <v>1.63968562193103</v>
      </c>
      <c r="I92" s="369" t="s">
        <v>26</v>
      </c>
      <c r="J92" s="369" t="s">
        <v>27</v>
      </c>
      <c r="K92" s="369" t="str">
        <v>39263</v>
      </c>
      <c r="L92" s="369" t="s">
        <v>152</v>
      </c>
      <c r="M92" s="365"/>
    </row>
    <row r="93" spans="1:13">
      <c r="A93" s="368">
        <v>0.0212262724617399</v>
      </c>
      <c r="B93" s="368">
        <v>823.3513218</v>
      </c>
      <c r="C93" s="368">
        <v>100.17</v>
      </c>
      <c r="D93" s="368">
        <v>821954</v>
      </c>
      <c r="E93" s="368">
        <v>2.58158520781994</v>
      </c>
      <c r="F93" s="368">
        <v>2.6</v>
      </c>
      <c r="G93" s="369" t="s">
        <v>25</v>
      </c>
      <c r="H93" s="368">
        <v>1.63930574875008</v>
      </c>
      <c r="I93" s="369" t="s">
        <v>26</v>
      </c>
      <c r="J93" s="369" t="s">
        <v>27</v>
      </c>
      <c r="K93" s="369" t="str">
        <v>39610</v>
      </c>
      <c r="L93" s="369" t="s">
        <v>152</v>
      </c>
      <c r="M93" s="365"/>
    </row>
    <row r="94" spans="1:13">
      <c r="A94" s="370">
        <v>1.42588524086517</v>
      </c>
      <c r="B94" s="370">
        <v>55309.0279943207</v>
      </c>
      <c r="C94" s="371"/>
      <c r="D94" s="370">
        <v>42208882.4748</v>
      </c>
      <c r="E94" s="370">
        <v>2.09696739039627</v>
      </c>
      <c r="F94" s="371"/>
      <c r="G94" s="371"/>
      <c r="H94" s="370">
        <v>6.42119950450999</v>
      </c>
      <c r="I94" s="371"/>
      <c r="J94" s="371"/>
      <c r="K94" s="371"/>
      <c r="L94" s="372" t="s">
        <v>153</v>
      </c>
      <c r="M94" s="365"/>
    </row>
    <row r="95" spans="1:13" ht="15.2" customHeight="1">
      <c r="A95" s="367" t="str">
        <v> מובטחות בשיעבוד כלי רכב</v>
      </c>
      <c r="B95" s="367"/>
      <c r="C95" s="367"/>
      <c r="D95" s="367"/>
      <c r="E95" s="367"/>
      <c r="F95" s="367"/>
      <c r="G95" s="367"/>
      <c r="H95" s="367"/>
      <c r="I95" s="367"/>
      <c r="J95" s="367"/>
      <c r="K95" s="367"/>
      <c r="L95" s="367"/>
      <c r="M95" s="365"/>
    </row>
    <row r="96" spans="1:13">
      <c r="A96" s="368">
        <v>2.57803344692947e-10</v>
      </c>
      <c r="B96" s="368">
        <v>1e-05</v>
      </c>
      <c r="C96" s="368">
        <v>0</v>
      </c>
      <c r="D96" s="368">
        <v>0</v>
      </c>
      <c r="E96" s="368">
        <v>0</v>
      </c>
      <c r="F96" s="368">
        <v>0</v>
      </c>
      <c r="G96" s="369" t="s">
        <v>27</v>
      </c>
      <c r="H96" s="368">
        <v>0</v>
      </c>
      <c r="I96" s="369"/>
      <c r="J96" s="369" t="s">
        <v>27</v>
      </c>
      <c r="K96" s="369" t="s">
        <v>27</v>
      </c>
      <c r="L96" s="369" t="s">
        <v>27</v>
      </c>
      <c r="M96" s="365"/>
    </row>
    <row r="97" spans="1:13">
      <c r="A97" s="370">
        <v>2.57803344692947e-10</v>
      </c>
      <c r="B97" s="370">
        <v>1e-05</v>
      </c>
      <c r="C97" s="371"/>
      <c r="D97" s="370">
        <v>0</v>
      </c>
      <c r="E97" s="370">
        <v>0</v>
      </c>
      <c r="F97" s="371"/>
      <c r="G97" s="371"/>
      <c r="H97" s="370">
        <v>0</v>
      </c>
      <c r="I97" s="371"/>
      <c r="J97" s="371"/>
      <c r="K97" s="371"/>
      <c r="L97" s="372" t="str">
        <v> סה''כ ל: מובטחות בשיעבוד כלי רכב</v>
      </c>
      <c r="M97" s="365"/>
    </row>
    <row r="98" spans="1:13" ht="15.2" customHeight="1">
      <c r="A98" s="367" t="str">
        <v> הלוואות לסוכנים</v>
      </c>
      <c r="B98" s="367"/>
      <c r="C98" s="367"/>
      <c r="D98" s="367"/>
      <c r="E98" s="367"/>
      <c r="F98" s="367"/>
      <c r="G98" s="367"/>
      <c r="H98" s="367"/>
      <c r="I98" s="367"/>
      <c r="J98" s="367"/>
      <c r="K98" s="367"/>
      <c r="L98" s="367"/>
      <c r="M98" s="365"/>
    </row>
    <row r="99" spans="1:13">
      <c r="A99" s="368">
        <v>2.57803344692947e-10</v>
      </c>
      <c r="B99" s="368">
        <v>1e-05</v>
      </c>
      <c r="C99" s="368">
        <v>0</v>
      </c>
      <c r="D99" s="368">
        <v>0</v>
      </c>
      <c r="E99" s="368">
        <v>0</v>
      </c>
      <c r="F99" s="368">
        <v>0</v>
      </c>
      <c r="G99" s="369" t="s">
        <v>27</v>
      </c>
      <c r="H99" s="368">
        <v>0</v>
      </c>
      <c r="I99" s="369"/>
      <c r="J99" s="369" t="s">
        <v>27</v>
      </c>
      <c r="K99" s="369" t="s">
        <v>27</v>
      </c>
      <c r="L99" s="369" t="s">
        <v>27</v>
      </c>
      <c r="M99" s="365"/>
    </row>
    <row r="100" spans="1:13">
      <c r="A100" s="368">
        <v>2.57803344692947e-10</v>
      </c>
      <c r="B100" s="368">
        <v>1e-05</v>
      </c>
      <c r="C100" s="368">
        <v>0</v>
      </c>
      <c r="D100" s="368">
        <v>0</v>
      </c>
      <c r="E100" s="368">
        <v>0</v>
      </c>
      <c r="F100" s="368">
        <v>0</v>
      </c>
      <c r="G100" s="369" t="s">
        <v>27</v>
      </c>
      <c r="H100" s="368">
        <v>0</v>
      </c>
      <c r="I100" s="369"/>
      <c r="J100" s="369" t="s">
        <v>27</v>
      </c>
      <c r="K100" s="369" t="s">
        <v>27</v>
      </c>
      <c r="L100" s="369" t="s">
        <v>27</v>
      </c>
      <c r="M100" s="365"/>
    </row>
    <row r="101" spans="1:13">
      <c r="A101" s="370">
        <v>5.15606689385895e-10</v>
      </c>
      <c r="B101" s="370">
        <v>2e-05</v>
      </c>
      <c r="C101" s="371"/>
      <c r="D101" s="370">
        <v>0</v>
      </c>
      <c r="E101" s="370">
        <v>0</v>
      </c>
      <c r="F101" s="371"/>
      <c r="G101" s="371"/>
      <c r="H101" s="370">
        <v>0</v>
      </c>
      <c r="I101" s="371"/>
      <c r="J101" s="371"/>
      <c r="K101" s="371"/>
      <c r="L101" s="372" t="str">
        <v> סה''כ ל: הלוואות לסוכנים</v>
      </c>
      <c r="M101" s="365"/>
    </row>
    <row r="102" spans="1:13" ht="15.2" customHeight="1">
      <c r="A102" s="367" t="str">
        <v> הלוואות לעובדים ונושאי משרה</v>
      </c>
      <c r="B102" s="367"/>
      <c r="C102" s="367"/>
      <c r="D102" s="367"/>
      <c r="E102" s="367"/>
      <c r="F102" s="367"/>
      <c r="G102" s="367"/>
      <c r="H102" s="367"/>
      <c r="I102" s="367"/>
      <c r="J102" s="367"/>
      <c r="K102" s="367"/>
      <c r="L102" s="367"/>
      <c r="M102" s="365"/>
    </row>
    <row r="103" spans="1:13">
      <c r="A103" s="368">
        <v>2.57803344692947e-10</v>
      </c>
      <c r="B103" s="368">
        <v>1e-05</v>
      </c>
      <c r="C103" s="368">
        <v>0</v>
      </c>
      <c r="D103" s="368">
        <v>0</v>
      </c>
      <c r="E103" s="368">
        <v>0</v>
      </c>
      <c r="F103" s="368">
        <v>0</v>
      </c>
      <c r="G103" s="369" t="s">
        <v>27</v>
      </c>
      <c r="H103" s="368">
        <v>0</v>
      </c>
      <c r="I103" s="369"/>
      <c r="J103" s="369" t="s">
        <v>27</v>
      </c>
      <c r="K103" s="369" t="s">
        <v>27</v>
      </c>
      <c r="L103" s="369" t="s">
        <v>27</v>
      </c>
      <c r="M103" s="365"/>
    </row>
    <row r="104" spans="1:13">
      <c r="A104" s="370">
        <v>2.57803344692947e-10</v>
      </c>
      <c r="B104" s="370">
        <v>1e-05</v>
      </c>
      <c r="C104" s="371"/>
      <c r="D104" s="370">
        <v>0</v>
      </c>
      <c r="E104" s="370">
        <v>0</v>
      </c>
      <c r="F104" s="371"/>
      <c r="G104" s="371"/>
      <c r="H104" s="370">
        <v>0</v>
      </c>
      <c r="I104" s="371"/>
      <c r="J104" s="371"/>
      <c r="K104" s="371"/>
      <c r="L104" s="372" t="str">
        <v> סה''כ ל: הלוואות לעובדים ונושאי משרה</v>
      </c>
      <c r="M104" s="365"/>
    </row>
    <row r="105" spans="1:13" ht="15.2" customHeight="1">
      <c r="A105" s="367" t="s">
        <v>154</v>
      </c>
      <c r="B105" s="367"/>
      <c r="C105" s="367"/>
      <c r="D105" s="367"/>
      <c r="E105" s="367"/>
      <c r="F105" s="367"/>
      <c r="G105" s="367"/>
      <c r="H105" s="367"/>
      <c r="I105" s="367"/>
      <c r="J105" s="367"/>
      <c r="K105" s="367"/>
      <c r="L105" s="367"/>
      <c r="M105" s="365"/>
    </row>
    <row r="106" spans="1:13">
      <c r="A106" s="368">
        <v>0.060451864951593</v>
      </c>
      <c r="B106" s="368">
        <v>2344.882880538</v>
      </c>
      <c r="C106" s="368">
        <v>118.31</v>
      </c>
      <c r="D106" s="368">
        <v>1981981.98</v>
      </c>
      <c r="E106" s="368">
        <v>1.27028421485424</v>
      </c>
      <c r="F106" s="368">
        <v>3.57918</v>
      </c>
      <c r="G106" s="369" t="s">
        <v>25</v>
      </c>
      <c r="H106" s="368">
        <v>6.08636177235745</v>
      </c>
      <c r="I106" s="369" t="s">
        <v>33</v>
      </c>
      <c r="J106" s="369" t="s">
        <v>34</v>
      </c>
      <c r="K106" s="369" t="str">
        <v>33662</v>
      </c>
      <c r="L106" s="369" t="str">
        <v>גורם כ"ו</v>
      </c>
      <c r="M106" s="365"/>
    </row>
    <row r="107" spans="1:13">
      <c r="A107" s="368">
        <v>0.0480763948622616</v>
      </c>
      <c r="B107" s="368">
        <v>1864.8476</v>
      </c>
      <c r="C107" s="368">
        <v>106.96</v>
      </c>
      <c r="D107" s="368">
        <v>1743500</v>
      </c>
      <c r="E107" s="368">
        <v>1.92200080835819</v>
      </c>
      <c r="F107" s="368">
        <v>5.3968</v>
      </c>
      <c r="G107" s="369" t="s">
        <v>11</v>
      </c>
      <c r="H107" s="368">
        <v>1.92700607299043</v>
      </c>
      <c r="I107" s="369" t="s">
        <v>33</v>
      </c>
      <c r="J107" s="369" t="s">
        <v>49</v>
      </c>
      <c r="K107" s="369" t="str">
        <v>9988494</v>
      </c>
      <c r="L107" s="369" t="str">
        <v>גורם י"ח</v>
      </c>
      <c r="M107" s="365"/>
    </row>
    <row r="108" spans="1:13">
      <c r="A108" s="368">
        <v>0.0244911024367778</v>
      </c>
      <c r="B108" s="368">
        <v>949.991648322</v>
      </c>
      <c r="C108" s="368">
        <v>117.93</v>
      </c>
      <c r="D108" s="368">
        <v>805555.54</v>
      </c>
      <c r="E108" s="368">
        <v>0.815525030493735</v>
      </c>
      <c r="F108" s="368">
        <v>5.25</v>
      </c>
      <c r="G108" s="369" t="s">
        <v>25</v>
      </c>
      <c r="H108" s="368">
        <v>3.52613640115293</v>
      </c>
      <c r="I108" s="369" t="s">
        <v>68</v>
      </c>
      <c r="J108" s="369" t="s">
        <v>51</v>
      </c>
      <c r="K108" s="369" t="str">
        <v>25841</v>
      </c>
      <c r="L108" s="369" t="s">
        <v>155</v>
      </c>
      <c r="M108" s="365"/>
    </row>
    <row r="109" spans="1:13">
      <c r="A109" s="368">
        <v>0.0879661104560594</v>
      </c>
      <c r="B109" s="368">
        <v>3412.14</v>
      </c>
      <c r="C109" s="368">
        <v>117.66</v>
      </c>
      <c r="D109" s="368">
        <v>2900000</v>
      </c>
      <c r="E109" s="368">
        <v>0.827064479231833</v>
      </c>
      <c r="F109" s="368">
        <v>4.8</v>
      </c>
      <c r="G109" s="369" t="s">
        <v>25</v>
      </c>
      <c r="H109" s="368">
        <v>3.53953329954556</v>
      </c>
      <c r="I109" s="369" t="s">
        <v>68</v>
      </c>
      <c r="J109" s="369" t="s">
        <v>51</v>
      </c>
      <c r="K109" s="369" t="str">
        <v>6112106</v>
      </c>
      <c r="L109" s="369" t="s">
        <v>155</v>
      </c>
      <c r="M109" s="365"/>
    </row>
    <row r="110" spans="1:13">
      <c r="A110" s="368">
        <v>0.0437750079288625</v>
      </c>
      <c r="B110" s="368">
        <v>1698</v>
      </c>
      <c r="C110" s="368">
        <v>113.2</v>
      </c>
      <c r="D110" s="368">
        <v>1500000</v>
      </c>
      <c r="E110" s="368">
        <v>3.39695216524601</v>
      </c>
      <c r="F110" s="368">
        <v>6.72</v>
      </c>
      <c r="G110" s="369" t="s">
        <v>25</v>
      </c>
      <c r="H110" s="368">
        <v>3.3557975968514</v>
      </c>
      <c r="I110" s="369" t="s">
        <v>69</v>
      </c>
      <c r="J110" s="369" t="s">
        <v>72</v>
      </c>
      <c r="K110" s="369" t="str">
        <v>32714</v>
      </c>
      <c r="L110" s="369" t="str">
        <v>גורם כ"ט</v>
      </c>
      <c r="M110" s="365"/>
    </row>
    <row r="111" spans="1:13">
      <c r="A111" s="368">
        <v>0.0232128470069889</v>
      </c>
      <c r="B111" s="368">
        <v>900.4090709</v>
      </c>
      <c r="C111" s="368">
        <v>110.05</v>
      </c>
      <c r="D111" s="368">
        <v>818181.8</v>
      </c>
      <c r="E111" s="368">
        <v>2.55116302478313</v>
      </c>
      <c r="F111" s="368">
        <v>6.3</v>
      </c>
      <c r="G111" s="369" t="s">
        <v>25</v>
      </c>
      <c r="H111" s="368">
        <v>1.98139187120407</v>
      </c>
      <c r="I111" s="369" t="s">
        <v>33</v>
      </c>
      <c r="J111" s="369" t="s">
        <v>73</v>
      </c>
      <c r="K111" s="369" t="str">
        <v>6082028</v>
      </c>
      <c r="L111" s="369" t="str">
        <v>גורם י"ט</v>
      </c>
      <c r="M111" s="365"/>
    </row>
    <row r="112" spans="1:13">
      <c r="A112" s="368">
        <v>0.00115974256688309</v>
      </c>
      <c r="B112" s="368">
        <v>44.985551613552</v>
      </c>
      <c r="C112" s="368">
        <v>100.08</v>
      </c>
      <c r="D112" s="368">
        <v>44949.59194</v>
      </c>
      <c r="E112" s="368">
        <v>4.70995784950256</v>
      </c>
      <c r="F112" s="368">
        <v>4.59685</v>
      </c>
      <c r="G112" s="369" t="s">
        <v>11</v>
      </c>
      <c r="H112" s="368">
        <v>0.235616432879401</v>
      </c>
      <c r="I112" s="369" t="s">
        <v>33</v>
      </c>
      <c r="J112" s="369" t="s">
        <v>74</v>
      </c>
      <c r="K112" s="369" t="str">
        <v>10004307</v>
      </c>
      <c r="L112" s="369" t="s">
        <v>156</v>
      </c>
      <c r="M112" s="365"/>
    </row>
    <row r="113" spans="1:13">
      <c r="A113" s="368">
        <v>0.0627778115135295</v>
      </c>
      <c r="B113" s="368">
        <v>2435.10461775816</v>
      </c>
      <c r="C113" s="368">
        <v>88.8099999999998</v>
      </c>
      <c r="D113" s="368">
        <v>2741926.15444</v>
      </c>
      <c r="E113" s="368">
        <v>8.74443761456013</v>
      </c>
      <c r="F113" s="368">
        <v>5.10785</v>
      </c>
      <c r="G113" s="369" t="s">
        <v>11</v>
      </c>
      <c r="H113" s="368">
        <v>3.61303500890275</v>
      </c>
      <c r="I113" s="369" t="s">
        <v>69</v>
      </c>
      <c r="J113" s="369" t="s">
        <v>74</v>
      </c>
      <c r="K113" s="369" t="str">
        <v>9982372</v>
      </c>
      <c r="L113" s="369" t="s">
        <v>156</v>
      </c>
      <c r="M113" s="365"/>
    </row>
    <row r="114" spans="1:13">
      <c r="A114" s="368">
        <v>0.0313889065551314</v>
      </c>
      <c r="B114" s="368">
        <v>1217.55233984713</v>
      </c>
      <c r="C114" s="368">
        <v>88.8100000000001</v>
      </c>
      <c r="D114" s="368">
        <v>1370963.11209</v>
      </c>
      <c r="E114" s="368">
        <v>8.74443761456013</v>
      </c>
      <c r="F114" s="368">
        <v>5.10785</v>
      </c>
      <c r="G114" s="369" t="s">
        <v>11</v>
      </c>
      <c r="H114" s="368">
        <v>3.61303500890276</v>
      </c>
      <c r="I114" s="369" t="s">
        <v>69</v>
      </c>
      <c r="J114" s="369" t="s">
        <v>74</v>
      </c>
      <c r="K114" s="369" t="str">
        <v>9982414</v>
      </c>
      <c r="L114" s="369" t="s">
        <v>156</v>
      </c>
      <c r="M114" s="365"/>
    </row>
    <row r="115" spans="1:13">
      <c r="A115" s="368">
        <v>0.0305342281454327</v>
      </c>
      <c r="B115" s="368">
        <v>1184.4</v>
      </c>
      <c r="C115" s="368">
        <v>118.44</v>
      </c>
      <c r="D115" s="368">
        <v>1000000</v>
      </c>
      <c r="E115" s="368">
        <v>0.889744666695594</v>
      </c>
      <c r="F115" s="368">
        <v>4.5</v>
      </c>
      <c r="G115" s="369" t="s">
        <v>25</v>
      </c>
      <c r="H115" s="368">
        <v>3.50057762362103</v>
      </c>
      <c r="I115" s="369" t="s">
        <v>26</v>
      </c>
      <c r="J115" s="369"/>
      <c r="K115" s="369" t="str">
        <v>32631</v>
      </c>
      <c r="L115" s="369" t="str">
        <v>גורם י</v>
      </c>
      <c r="M115" s="365"/>
    </row>
    <row r="116" spans="1:13">
      <c r="A116" s="370">
        <v>0.41383401642352</v>
      </c>
      <c r="B116" s="370">
        <v>16052.3137089788</v>
      </c>
      <c r="C116" s="371"/>
      <c r="D116" s="370">
        <v>14907058.17847</v>
      </c>
      <c r="E116" s="370">
        <v>3.20395854640228</v>
      </c>
      <c r="F116" s="371"/>
      <c r="G116" s="371"/>
      <c r="H116" s="370">
        <v>3.62119947210805</v>
      </c>
      <c r="I116" s="371"/>
      <c r="J116" s="371"/>
      <c r="K116" s="371"/>
      <c r="L116" s="372" t="s">
        <v>157</v>
      </c>
      <c r="M116" s="365"/>
    </row>
    <row r="117" spans="1:13">
      <c r="A117" s="370">
        <v>1.83971925909332</v>
      </c>
      <c r="B117" s="370">
        <v>71361.3417732995</v>
      </c>
      <c r="C117" s="371"/>
      <c r="D117" s="370">
        <v>57115940.65327</v>
      </c>
      <c r="E117" s="370">
        <v>2.34597853173574</v>
      </c>
      <c r="F117" s="371"/>
      <c r="G117" s="371"/>
      <c r="H117" s="370">
        <v>5.79135597525662</v>
      </c>
      <c r="I117" s="371"/>
      <c r="J117" s="371"/>
      <c r="K117" s="371"/>
      <c r="L117" s="372" t="s">
        <v>36</v>
      </c>
      <c r="M117" s="365"/>
    </row>
    <row r="118" spans="1:13" ht="15.2" customHeight="1">
      <c r="A118" s="367" t="s">
        <v>37</v>
      </c>
      <c r="B118" s="367"/>
      <c r="C118" s="367"/>
      <c r="D118" s="367"/>
      <c r="E118" s="367"/>
      <c r="F118" s="367"/>
      <c r="G118" s="367"/>
      <c r="H118" s="367"/>
      <c r="I118" s="367"/>
      <c r="J118" s="367"/>
      <c r="K118" s="367"/>
      <c r="L118" s="367"/>
      <c r="M118" s="365"/>
    </row>
    <row r="119" spans="1:13" ht="15.2" customHeight="1">
      <c r="A119" s="367" t="str">
        <v> מובטחות במשכנתא או תיקי משכנתאות</v>
      </c>
      <c r="B119" s="367"/>
      <c r="C119" s="367"/>
      <c r="D119" s="367"/>
      <c r="E119" s="367"/>
      <c r="F119" s="367"/>
      <c r="G119" s="367"/>
      <c r="H119" s="367"/>
      <c r="I119" s="367"/>
      <c r="J119" s="367"/>
      <c r="K119" s="367"/>
      <c r="L119" s="367"/>
      <c r="M119" s="365"/>
    </row>
    <row r="120" spans="1:13">
      <c r="A120" s="368">
        <v>2.57803344692947e-10</v>
      </c>
      <c r="B120" s="368">
        <v>1e-05</v>
      </c>
      <c r="C120" s="368">
        <v>0</v>
      </c>
      <c r="D120" s="368">
        <v>0</v>
      </c>
      <c r="E120" s="368">
        <v>0</v>
      </c>
      <c r="F120" s="368">
        <v>0</v>
      </c>
      <c r="G120" s="369" t="s">
        <v>27</v>
      </c>
      <c r="H120" s="368">
        <v>0</v>
      </c>
      <c r="I120" s="369"/>
      <c r="J120" s="369" t="s">
        <v>27</v>
      </c>
      <c r="K120" s="369" t="s">
        <v>27</v>
      </c>
      <c r="L120" s="369" t="s">
        <v>27</v>
      </c>
      <c r="M120" s="365"/>
    </row>
    <row r="121" spans="1:13">
      <c r="A121" s="370">
        <v>2.57803344692947e-10</v>
      </c>
      <c r="B121" s="370">
        <v>1e-05</v>
      </c>
      <c r="C121" s="371"/>
      <c r="D121" s="370">
        <v>0</v>
      </c>
      <c r="E121" s="370">
        <v>0</v>
      </c>
      <c r="F121" s="371"/>
      <c r="G121" s="371"/>
      <c r="H121" s="370">
        <v>0</v>
      </c>
      <c r="I121" s="371"/>
      <c r="J121" s="371"/>
      <c r="K121" s="371"/>
      <c r="L121" s="372" t="str">
        <v> סה''כ ל: מובטחות במשכנתא או תיקי משכנתאות</v>
      </c>
      <c r="M121" s="365"/>
    </row>
    <row r="122" spans="1:13" ht="15.2" customHeight="1">
      <c r="A122" s="367" t="s">
        <v>143</v>
      </c>
      <c r="B122" s="367"/>
      <c r="C122" s="367"/>
      <c r="D122" s="367"/>
      <c r="E122" s="367"/>
      <c r="F122" s="367"/>
      <c r="G122" s="367"/>
      <c r="H122" s="367"/>
      <c r="I122" s="367"/>
      <c r="J122" s="367"/>
      <c r="K122" s="367"/>
      <c r="L122" s="367"/>
      <c r="M122" s="365"/>
    </row>
    <row r="123" spans="1:13">
      <c r="A123" s="368">
        <v>2.57803344692947e-10</v>
      </c>
      <c r="B123" s="368">
        <v>1e-05</v>
      </c>
      <c r="C123" s="368">
        <v>0</v>
      </c>
      <c r="D123" s="368">
        <v>0</v>
      </c>
      <c r="E123" s="368">
        <v>0</v>
      </c>
      <c r="F123" s="368">
        <v>0</v>
      </c>
      <c r="G123" s="369" t="s">
        <v>27</v>
      </c>
      <c r="H123" s="368">
        <v>0</v>
      </c>
      <c r="I123" s="369"/>
      <c r="J123" s="369" t="s">
        <v>27</v>
      </c>
      <c r="K123" s="369" t="s">
        <v>27</v>
      </c>
      <c r="L123" s="369" t="s">
        <v>27</v>
      </c>
      <c r="M123" s="365"/>
    </row>
    <row r="124" spans="1:13">
      <c r="A124" s="370">
        <v>2.57803344692947e-10</v>
      </c>
      <c r="B124" s="370">
        <v>1e-05</v>
      </c>
      <c r="C124" s="371"/>
      <c r="D124" s="370">
        <v>0</v>
      </c>
      <c r="E124" s="370">
        <v>0</v>
      </c>
      <c r="F124" s="371"/>
      <c r="G124" s="371"/>
      <c r="H124" s="370">
        <v>0</v>
      </c>
      <c r="I124" s="371"/>
      <c r="J124" s="371"/>
      <c r="K124" s="371"/>
      <c r="L124" s="372" t="s">
        <v>144</v>
      </c>
      <c r="M124" s="365"/>
    </row>
    <row r="125" spans="1:13" ht="15.2" customHeight="1">
      <c r="A125" s="367" t="s">
        <v>145</v>
      </c>
      <c r="B125" s="367"/>
      <c r="C125" s="367"/>
      <c r="D125" s="367"/>
      <c r="E125" s="367"/>
      <c r="F125" s="367"/>
      <c r="G125" s="367"/>
      <c r="H125" s="367"/>
      <c r="I125" s="367"/>
      <c r="J125" s="367"/>
      <c r="K125" s="367"/>
      <c r="L125" s="367"/>
      <c r="M125" s="365"/>
    </row>
    <row r="126" spans="1:13">
      <c r="A126" s="368">
        <v>2.57803344692947e-10</v>
      </c>
      <c r="B126" s="368">
        <v>1e-05</v>
      </c>
      <c r="C126" s="368">
        <v>0</v>
      </c>
      <c r="D126" s="368">
        <v>0</v>
      </c>
      <c r="E126" s="368">
        <v>0</v>
      </c>
      <c r="F126" s="368">
        <v>0</v>
      </c>
      <c r="G126" s="369" t="s">
        <v>27</v>
      </c>
      <c r="H126" s="368">
        <v>0</v>
      </c>
      <c r="I126" s="369"/>
      <c r="J126" s="369" t="s">
        <v>27</v>
      </c>
      <c r="K126" s="369" t="s">
        <v>27</v>
      </c>
      <c r="L126" s="369" t="s">
        <v>27</v>
      </c>
      <c r="M126" s="365"/>
    </row>
    <row r="127" spans="1:13">
      <c r="A127" s="370">
        <v>2.57803344692947e-10</v>
      </c>
      <c r="B127" s="370">
        <v>1e-05</v>
      </c>
      <c r="C127" s="371"/>
      <c r="D127" s="370">
        <v>0</v>
      </c>
      <c r="E127" s="370">
        <v>0</v>
      </c>
      <c r="F127" s="371"/>
      <c r="G127" s="371"/>
      <c r="H127" s="370">
        <v>0</v>
      </c>
      <c r="I127" s="371"/>
      <c r="J127" s="371"/>
      <c r="K127" s="371"/>
      <c r="L127" s="372" t="s">
        <v>153</v>
      </c>
      <c r="M127" s="365"/>
    </row>
    <row r="128" spans="1:13" ht="15.2" customHeight="1">
      <c r="A128" s="367" t="s">
        <v>154</v>
      </c>
      <c r="B128" s="367"/>
      <c r="C128" s="367"/>
      <c r="D128" s="367"/>
      <c r="E128" s="367"/>
      <c r="F128" s="367"/>
      <c r="G128" s="367"/>
      <c r="H128" s="367"/>
      <c r="I128" s="367"/>
      <c r="J128" s="367"/>
      <c r="K128" s="367"/>
      <c r="L128" s="367"/>
      <c r="M128" s="365"/>
    </row>
    <row r="129" spans="1:13">
      <c r="A129" s="368">
        <v>2.57803344692947e-10</v>
      </c>
      <c r="B129" s="368">
        <v>1e-05</v>
      </c>
      <c r="C129" s="368">
        <v>0</v>
      </c>
      <c r="D129" s="368">
        <v>0</v>
      </c>
      <c r="E129" s="368">
        <v>0</v>
      </c>
      <c r="F129" s="368">
        <v>0</v>
      </c>
      <c r="G129" s="369" t="s">
        <v>27</v>
      </c>
      <c r="H129" s="368">
        <v>0</v>
      </c>
      <c r="I129" s="369"/>
      <c r="J129" s="369" t="s">
        <v>27</v>
      </c>
      <c r="K129" s="369" t="s">
        <v>27</v>
      </c>
      <c r="L129" s="369" t="s">
        <v>27</v>
      </c>
      <c r="M129" s="365"/>
    </row>
    <row r="130" spans="1:13">
      <c r="A130" s="370">
        <v>2.57803344692947e-10</v>
      </c>
      <c r="B130" s="370">
        <v>1e-05</v>
      </c>
      <c r="C130" s="371"/>
      <c r="D130" s="370">
        <v>0</v>
      </c>
      <c r="E130" s="370">
        <v>0</v>
      </c>
      <c r="F130" s="371"/>
      <c r="G130" s="371"/>
      <c r="H130" s="370">
        <v>0</v>
      </c>
      <c r="I130" s="371"/>
      <c r="J130" s="371"/>
      <c r="K130" s="371"/>
      <c r="L130" s="372" t="s">
        <v>157</v>
      </c>
      <c r="M130" s="365"/>
    </row>
    <row r="131" spans="1:13">
      <c r="A131" s="370">
        <v>1.03121337877179e-09</v>
      </c>
      <c r="B131" s="370">
        <v>4e-05</v>
      </c>
      <c r="C131" s="371"/>
      <c r="D131" s="370">
        <v>0</v>
      </c>
      <c r="E131" s="370">
        <v>0</v>
      </c>
      <c r="F131" s="371"/>
      <c r="G131" s="371"/>
      <c r="H131" s="370">
        <v>0</v>
      </c>
      <c r="I131" s="371"/>
      <c r="J131" s="371"/>
      <c r="K131" s="371"/>
      <c r="L131" s="372" t="s">
        <v>38</v>
      </c>
      <c r="M131" s="365"/>
    </row>
    <row r="132" spans="1:13">
      <c r="A132" s="373">
        <v>1.83971926012453</v>
      </c>
      <c r="B132" s="373">
        <v>71361.3418132995</v>
      </c>
      <c r="C132" s="374"/>
      <c r="D132" s="373">
        <v>57115940.65327</v>
      </c>
      <c r="E132" s="373">
        <v>2.34597853042076</v>
      </c>
      <c r="F132" s="374"/>
      <c r="G132" s="374"/>
      <c r="H132" s="373">
        <v>5.7913559720104</v>
      </c>
      <c r="I132" s="374"/>
      <c r="J132" s="374"/>
      <c r="K132" s="374"/>
      <c r="L132" s="375" t="str">
        <v>סה''כ הלוואות</v>
      </c>
      <c r="M132" s="365"/>
    </row>
    <row r="133" spans="1:13" ht="20.1" customHeight="1">
      <c r="A133" s="365"/>
      <c r="B133" s="365"/>
      <c r="C133" s="365"/>
      <c r="D133" s="365"/>
      <c r="E133" s="365"/>
      <c r="F133" s="365"/>
      <c r="G133" s="365"/>
      <c r="H133" s="365"/>
      <c r="I133" s="365"/>
      <c r="J133" s="365"/>
      <c r="K133" s="365"/>
      <c r="L133" s="365"/>
      <c r="M133" s="365"/>
    </row>
    <row r="134" spans="1:13" ht="36" customHeight="1">
      <c r="A134" s="365" t="s">
        <v>8</v>
      </c>
      <c r="B134" s="365"/>
      <c r="C134" s="365"/>
      <c r="D134" s="365"/>
      <c r="E134" s="365"/>
      <c r="F134" s="365"/>
      <c r="G134" s="365"/>
      <c r="H134" s="365"/>
      <c r="I134" s="365"/>
      <c r="J134" s="365"/>
      <c r="K134" s="365"/>
      <c r="L134" s="365"/>
      <c r="M134" s="36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34:M134"/>
    <mergeCell ref="A128:L128"/>
    <mergeCell ref="A125:L125"/>
    <mergeCell ref="A122:L122"/>
    <mergeCell ref="A119:L119"/>
    <mergeCell ref="A118:L118"/>
    <mergeCell ref="A105:L105"/>
    <mergeCell ref="A102:L102"/>
    <mergeCell ref="A98:L98"/>
    <mergeCell ref="A95:L95"/>
    <mergeCell ref="A17:L17"/>
    <mergeCell ref="A14:L14"/>
    <mergeCell ref="A11:L11"/>
    <mergeCell ref="A8:L8"/>
    <mergeCell ref="A7:L7"/>
    <mergeCell ref="A4:M4"/>
    <mergeCell ref="A3:M3"/>
    <mergeCell ref="A2:M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44"/>
  <sheetViews>
    <sheetView workbookViewId="0" showGridLines="0">
      <selection activeCell="A1" sqref="A1"/>
    </sheetView>
  </sheetViews>
  <sheetFormatPr defaultRowHeight="12.75"/>
  <cols>
    <col min="1" max="1" style="376" width="10.1442" customWidth="1"/>
    <col min="2" max="2" style="376" width="14.2966" customWidth="1"/>
    <col min="3" max="3" style="376" width="8.711805" customWidth="1"/>
    <col min="4" max="4" style="376" width="17.01659" customWidth="1"/>
    <col min="5" max="6" style="376" width="10.1442" customWidth="1"/>
    <col min="7" max="7" style="376" width="8.711805" customWidth="1"/>
    <col min="8" max="8" style="376" width="10.1442" customWidth="1"/>
    <col min="9" max="10" style="376" width="8.711805" customWidth="1"/>
    <col min="11" max="11" style="376" width="13.5804" customWidth="1"/>
    <col min="12" max="12" style="376" width="25.31746" customWidth="1"/>
    <col min="13" max="13" style="376" width="6.852817" customWidth="1"/>
    <col min="14" max="256" style="376"/>
  </cols>
  <sheetData>
    <row r="1" spans="1:13" ht="0.95" customHeight="1">
      <c r="A1" s="377"/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</row>
    <row r="2" spans="1:13" ht="21.6" customHeight="1">
      <c r="A2" s="378" t="s">
        <v>158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</row>
    <row r="3" spans="1:13" ht="36" customHeight="1">
      <c r="A3" s="379" t="s">
        <v>1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</row>
    <row r="4" spans="1:13" ht="48.95" customHeight="1">
      <c r="A4" s="380" t="s">
        <v>2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</row>
    <row r="5" spans="1:13" ht="28.7" customHeight="1">
      <c r="A5" s="381"/>
      <c r="B5" s="381"/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</row>
    <row r="6" spans="1:13">
      <c r="A6" s="382" t="s">
        <v>3</v>
      </c>
      <c r="B6" s="382" t="s">
        <v>17</v>
      </c>
      <c r="C6" s="382" t="s">
        <v>41</v>
      </c>
      <c r="D6" s="382" t="s">
        <v>42</v>
      </c>
      <c r="E6" s="382" t="s">
        <v>18</v>
      </c>
      <c r="F6" s="382" t="str">
        <v>תנאי   
  ושיעור ריבית</v>
      </c>
      <c r="G6" s="382" t="s">
        <v>10</v>
      </c>
      <c r="H6" s="382" t="s">
        <v>43</v>
      </c>
      <c r="I6" s="382" t="s">
        <v>20</v>
      </c>
      <c r="J6" s="382" t="s">
        <v>21</v>
      </c>
      <c r="K6" s="382" t="s">
        <v>22</v>
      </c>
      <c r="L6" s="382" t="s">
        <v>23</v>
      </c>
      <c r="M6" s="381"/>
    </row>
    <row r="7" spans="1:13" ht="15.2" customHeight="1">
      <c r="A7" s="383" t="s">
        <v>24</v>
      </c>
      <c r="B7" s="383"/>
      <c r="C7" s="383"/>
      <c r="D7" s="383"/>
      <c r="E7" s="383"/>
      <c r="F7" s="383"/>
      <c r="G7" s="383"/>
      <c r="H7" s="383"/>
      <c r="I7" s="383"/>
      <c r="J7" s="383"/>
      <c r="K7" s="383"/>
      <c r="L7" s="383"/>
      <c r="M7" s="381"/>
    </row>
    <row r="8" spans="1:13" ht="15.2" customHeight="1">
      <c r="A8" s="383" t="s">
        <v>132</v>
      </c>
      <c r="B8" s="383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1"/>
    </row>
    <row r="9" spans="1:13">
      <c r="A9" s="384">
        <v>0.0946319388196165</v>
      </c>
      <c r="B9" s="384">
        <v>3670.702524528</v>
      </c>
      <c r="C9" s="384">
        <v>165.32</v>
      </c>
      <c r="D9" s="384">
        <v>2220362.04</v>
      </c>
      <c r="E9" s="384">
        <v>0.716128415226935</v>
      </c>
      <c r="F9" s="384">
        <v>5.95</v>
      </c>
      <c r="G9" s="385" t="s">
        <v>25</v>
      </c>
      <c r="H9" s="384">
        <v>4.05426048920355</v>
      </c>
      <c r="I9" s="385" t="s">
        <v>33</v>
      </c>
      <c r="J9" s="385" t="s">
        <v>34</v>
      </c>
      <c r="K9" s="385" t="str">
        <v>6401434</v>
      </c>
      <c r="L9" s="385" t="str">
        <v>11/2021 לאומי פקדון- לאומי</v>
      </c>
      <c r="M9" s="381"/>
    </row>
    <row r="10" spans="1:13">
      <c r="A10" s="384">
        <v>0.035056688799973</v>
      </c>
      <c r="B10" s="384">
        <v>1359.82288522</v>
      </c>
      <c r="C10" s="384">
        <v>166.52</v>
      </c>
      <c r="D10" s="384">
        <v>816612.35</v>
      </c>
      <c r="E10" s="384">
        <v>0.579753111958503</v>
      </c>
      <c r="F10" s="384">
        <v>6.15</v>
      </c>
      <c r="G10" s="385" t="s">
        <v>25</v>
      </c>
      <c r="H10" s="384">
        <v>4.15451549265568</v>
      </c>
      <c r="I10" s="385" t="s">
        <v>33</v>
      </c>
      <c r="J10" s="385" t="s">
        <v>34</v>
      </c>
      <c r="K10" s="385" t="str">
        <v>6851570</v>
      </c>
      <c r="L10" s="385" t="str">
        <v>1202/01 מזרחי פקדון- בנק מזרחי טפחות</v>
      </c>
      <c r="M10" s="381"/>
    </row>
    <row r="11" spans="1:13">
      <c r="A11" s="384">
        <v>0.167892480017903</v>
      </c>
      <c r="B11" s="384">
        <v>6512.424430252</v>
      </c>
      <c r="C11" s="384">
        <v>156.49</v>
      </c>
      <c r="D11" s="384">
        <v>4161559.48</v>
      </c>
      <c r="E11" s="384">
        <v>1.00251655209064</v>
      </c>
      <c r="F11" s="384">
        <v>6.1</v>
      </c>
      <c r="G11" s="385" t="s">
        <v>25</v>
      </c>
      <c r="H11" s="384">
        <v>5.09210654743321</v>
      </c>
      <c r="I11" s="385" t="s">
        <v>33</v>
      </c>
      <c r="J11" s="385" t="s">
        <v>34</v>
      </c>
      <c r="K11" s="385" t="str">
        <v>6680144</v>
      </c>
      <c r="L11" s="385" t="str">
        <v>3202/11 טפחות פקדון- בנק מזרחי טפחות</v>
      </c>
      <c r="M11" s="381"/>
    </row>
    <row r="12" spans="1:13">
      <c r="A12" s="384">
        <v>0.0656540497563075</v>
      </c>
      <c r="B12" s="384">
        <v>2546.67176</v>
      </c>
      <c r="C12" s="384">
        <v>152.8</v>
      </c>
      <c r="D12" s="384">
        <v>1666670</v>
      </c>
      <c r="E12" s="384">
        <v>1.03451229631901</v>
      </c>
      <c r="F12" s="384">
        <v>6</v>
      </c>
      <c r="G12" s="385" t="s">
        <v>25</v>
      </c>
      <c r="H12" s="384">
        <v>4.71872697217901</v>
      </c>
      <c r="I12" s="385" t="s">
        <v>33</v>
      </c>
      <c r="J12" s="385" t="s">
        <v>34</v>
      </c>
      <c r="K12" s="385" t="str">
        <v>6400204</v>
      </c>
      <c r="L12" s="385" t="str">
        <v>3202/21 לאומי פקדון- לאומי</v>
      </c>
      <c r="M12" s="381"/>
    </row>
    <row r="13" spans="1:13">
      <c r="A13" s="384">
        <v>0.14093206542657</v>
      </c>
      <c r="B13" s="384">
        <v>5466.65</v>
      </c>
      <c r="C13" s="384">
        <v>156.19</v>
      </c>
      <c r="D13" s="384">
        <v>3500000</v>
      </c>
      <c r="E13" s="384">
        <v>0.100603729128836</v>
      </c>
      <c r="F13" s="384">
        <v>5.9</v>
      </c>
      <c r="G13" s="385" t="s">
        <v>25</v>
      </c>
      <c r="H13" s="384">
        <v>3.63886276994712</v>
      </c>
      <c r="I13" s="385" t="s">
        <v>33</v>
      </c>
      <c r="J13" s="385" t="s">
        <v>34</v>
      </c>
      <c r="K13" s="385" t="str">
        <v>6027031</v>
      </c>
      <c r="L13" s="385" t="str">
        <v>לאומי למשכנתאות פקדון 2018- לאומי משכנתאות</v>
      </c>
      <c r="M13" s="381"/>
    </row>
    <row r="14" spans="1:13">
      <c r="A14" s="384">
        <v>0.0958977871416518</v>
      </c>
      <c r="B14" s="384">
        <v>3719.803839468</v>
      </c>
      <c r="C14" s="384">
        <v>166.52</v>
      </c>
      <c r="D14" s="384">
        <v>2233848.09</v>
      </c>
      <c r="E14" s="384">
        <v>0.677051645636557</v>
      </c>
      <c r="F14" s="384">
        <v>6.35</v>
      </c>
      <c r="G14" s="385" t="s">
        <v>25</v>
      </c>
      <c r="H14" s="384">
        <v>3.88919047452162</v>
      </c>
      <c r="I14" s="385" t="s">
        <v>33</v>
      </c>
      <c r="J14" s="385" t="s">
        <v>34</v>
      </c>
      <c r="K14" s="385" t="str">
        <v>6401392</v>
      </c>
      <c r="L14" s="385" t="str">
        <v>לאומי פקדון 09/2021- לאומי</v>
      </c>
      <c r="M14" s="381"/>
    </row>
    <row r="15" spans="1:13">
      <c r="A15" s="384">
        <v>0.0963066810178795</v>
      </c>
      <c r="B15" s="384">
        <v>3735.664528813</v>
      </c>
      <c r="C15" s="384">
        <v>167.23</v>
      </c>
      <c r="D15" s="384">
        <v>2233848.31</v>
      </c>
      <c r="E15" s="384">
        <v>0.696983420729636</v>
      </c>
      <c r="F15" s="384">
        <v>6.35</v>
      </c>
      <c r="G15" s="385" t="s">
        <v>25</v>
      </c>
      <c r="H15" s="384">
        <v>3.97305519415621</v>
      </c>
      <c r="I15" s="385" t="s">
        <v>33</v>
      </c>
      <c r="J15" s="385" t="s">
        <v>34</v>
      </c>
      <c r="K15" s="385" t="str">
        <v>6401418</v>
      </c>
      <c r="L15" s="385" t="str">
        <v>לאומי פקדון 10/2021- לאומי</v>
      </c>
      <c r="M15" s="381"/>
    </row>
    <row r="16" spans="1:13">
      <c r="A16" s="384">
        <v>0.0947220888265992</v>
      </c>
      <c r="B16" s="384">
        <v>3674.19937625</v>
      </c>
      <c r="C16" s="384">
        <v>165.1</v>
      </c>
      <c r="D16" s="384">
        <v>2225438.75</v>
      </c>
      <c r="E16" s="384">
        <v>0.74156765449047</v>
      </c>
      <c r="F16" s="384">
        <v>6.1</v>
      </c>
      <c r="G16" s="385" t="s">
        <v>25</v>
      </c>
      <c r="H16" s="384">
        <v>4.13510318385121</v>
      </c>
      <c r="I16" s="385" t="s">
        <v>33</v>
      </c>
      <c r="J16" s="385" t="s">
        <v>34</v>
      </c>
      <c r="K16" s="385" t="str">
        <v>6401467</v>
      </c>
      <c r="L16" s="385" t="str">
        <v>לאומי פקדון 12/2021- לאומי</v>
      </c>
      <c r="M16" s="381"/>
    </row>
    <row r="17" spans="1:13">
      <c r="A17" s="384">
        <v>0.205744430958575</v>
      </c>
      <c r="B17" s="384">
        <v>7980.67345494</v>
      </c>
      <c r="C17" s="384">
        <v>140.05</v>
      </c>
      <c r="D17" s="384">
        <v>5698445.88</v>
      </c>
      <c r="E17" s="384">
        <v>1.95714367496967</v>
      </c>
      <c r="F17" s="384">
        <v>4.6</v>
      </c>
      <c r="G17" s="385" t="s">
        <v>25</v>
      </c>
      <c r="H17" s="384">
        <v>9.00669230779296</v>
      </c>
      <c r="I17" s="385" t="s">
        <v>33</v>
      </c>
      <c r="J17" s="385" t="s">
        <v>34</v>
      </c>
      <c r="K17" s="385" t="str">
        <v>74001728</v>
      </c>
      <c r="L17" s="385" t="str">
        <v>מזרחי טפחות 4.6% 06/25- בנק מזרחי טפחות</v>
      </c>
      <c r="M17" s="381"/>
    </row>
    <row r="18" spans="1:13">
      <c r="A18" s="386">
        <v>0.996838210765076</v>
      </c>
      <c r="B18" s="386">
        <v>38666.612799471</v>
      </c>
      <c r="C18" s="387"/>
      <c r="D18" s="386">
        <v>24756784.9</v>
      </c>
      <c r="E18" s="386">
        <v>0.946464733633311</v>
      </c>
      <c r="F18" s="387"/>
      <c r="G18" s="387"/>
      <c r="H18" s="386">
        <v>5.22374375654637</v>
      </c>
      <c r="I18" s="387"/>
      <c r="J18" s="387"/>
      <c r="K18" s="387"/>
      <c r="L18" s="388" t="s">
        <v>136</v>
      </c>
      <c r="M18" s="381"/>
    </row>
    <row r="19" spans="1:13" ht="15.2" customHeight="1">
      <c r="A19" s="383" t="s">
        <v>77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1"/>
    </row>
    <row r="20" spans="1:13">
      <c r="A20" s="384">
        <v>2.57803344692947e-10</v>
      </c>
      <c r="B20" s="384">
        <v>1e-05</v>
      </c>
      <c r="C20" s="384">
        <v>0</v>
      </c>
      <c r="D20" s="384">
        <v>0</v>
      </c>
      <c r="E20" s="384">
        <v>0</v>
      </c>
      <c r="F20" s="384">
        <v>0</v>
      </c>
      <c r="G20" s="385" t="s">
        <v>27</v>
      </c>
      <c r="H20" s="384">
        <v>0</v>
      </c>
      <c r="I20" s="385"/>
      <c r="J20" s="385" t="s">
        <v>27</v>
      </c>
      <c r="K20" s="385" t="s">
        <v>27</v>
      </c>
      <c r="L20" s="385" t="s">
        <v>27</v>
      </c>
      <c r="M20" s="381"/>
    </row>
    <row r="21" spans="1:13">
      <c r="A21" s="386">
        <v>2.57803344692947e-10</v>
      </c>
      <c r="B21" s="386">
        <v>1e-05</v>
      </c>
      <c r="C21" s="387"/>
      <c r="D21" s="386">
        <v>0</v>
      </c>
      <c r="E21" s="386">
        <v>0</v>
      </c>
      <c r="F21" s="387"/>
      <c r="G21" s="387"/>
      <c r="H21" s="386">
        <v>0</v>
      </c>
      <c r="I21" s="387"/>
      <c r="J21" s="387"/>
      <c r="K21" s="387"/>
      <c r="L21" s="388" t="s">
        <v>78</v>
      </c>
      <c r="M21" s="381"/>
    </row>
    <row r="22" spans="1:13" ht="15.2" customHeight="1">
      <c r="A22" s="383" t="str">
        <v> נקוב במט"ח</v>
      </c>
      <c r="B22" s="383"/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1"/>
    </row>
    <row r="23" spans="1:13">
      <c r="A23" s="384">
        <v>0.116958326050106</v>
      </c>
      <c r="B23" s="384">
        <v>4536.72648</v>
      </c>
      <c r="C23" s="384">
        <v>100.08</v>
      </c>
      <c r="D23" s="384">
        <v>4533100</v>
      </c>
      <c r="E23" s="384">
        <v>0.372567555069922</v>
      </c>
      <c r="F23" s="384">
        <v>0.6451</v>
      </c>
      <c r="G23" s="385" t="s">
        <v>11</v>
      </c>
      <c r="H23" s="384">
        <v>0.221917752164676</v>
      </c>
      <c r="I23" s="385" t="s">
        <v>33</v>
      </c>
      <c r="J23" s="385" t="s">
        <v>34</v>
      </c>
      <c r="K23" s="385" t="str">
        <v>76002385</v>
      </c>
      <c r="L23" s="385" t="str">
        <v>MSCI ייעוד מניות 20.06.14- בנק הפועלים</v>
      </c>
      <c r="M23" s="381"/>
    </row>
    <row r="24" spans="1:13">
      <c r="A24" s="384">
        <v>0.199605136784154</v>
      </c>
      <c r="B24" s="384">
        <v>7742.5348</v>
      </c>
      <c r="C24" s="384">
        <v>111.02</v>
      </c>
      <c r="D24" s="384">
        <v>6974000</v>
      </c>
      <c r="E24" s="384">
        <v>3.6993381742239</v>
      </c>
      <c r="F24" s="384">
        <v>5.4264</v>
      </c>
      <c r="G24" s="385" t="s">
        <v>11</v>
      </c>
      <c r="H24" s="384">
        <v>4.83957363922235</v>
      </c>
      <c r="I24" s="385" t="s">
        <v>33</v>
      </c>
      <c r="J24" s="385" t="s">
        <v>34</v>
      </c>
      <c r="K24" s="385" t="str">
        <v>76001528</v>
      </c>
      <c r="L24" s="385" t="str">
        <v>בלל דולר 5.4264% 2019- לאומי</v>
      </c>
      <c r="M24" s="381"/>
    </row>
    <row r="25" spans="1:13">
      <c r="A25" s="384">
        <v>0.224897383782092</v>
      </c>
      <c r="B25" s="384">
        <v>8723.60225</v>
      </c>
      <c r="C25" s="384">
        <v>100.07</v>
      </c>
      <c r="D25" s="384">
        <v>8717500</v>
      </c>
      <c r="E25" s="384">
        <v>-0.0997630625963222</v>
      </c>
      <c r="F25" s="384">
        <v>0.46185</v>
      </c>
      <c r="G25" s="385" t="s">
        <v>11</v>
      </c>
      <c r="H25" s="384">
        <v>0.701370074966719</v>
      </c>
      <c r="I25" s="385" t="s">
        <v>33</v>
      </c>
      <c r="J25" s="385" t="s">
        <v>34</v>
      </c>
      <c r="K25" s="385" t="str">
        <v>76002631</v>
      </c>
      <c r="L25" s="385" t="str">
        <v>בנהפ LIBOR+0.22% 12.12.14- בנק הפועלים</v>
      </c>
      <c r="M25" s="381"/>
    </row>
    <row r="26" spans="1:13">
      <c r="A26" s="384">
        <v>0.242792086776262</v>
      </c>
      <c r="B26" s="384">
        <v>9417.72447</v>
      </c>
      <c r="C26" s="384">
        <v>100.03</v>
      </c>
      <c r="D26" s="384">
        <v>9414900</v>
      </c>
      <c r="E26" s="384">
        <v>0.544872505545615</v>
      </c>
      <c r="F26" s="384">
        <v>0.5541</v>
      </c>
      <c r="G26" s="385" t="s">
        <v>11</v>
      </c>
      <c r="H26" s="384">
        <v>0.961644066941406</v>
      </c>
      <c r="I26" s="385" t="s">
        <v>33</v>
      </c>
      <c r="J26" s="385" t="s">
        <v>34</v>
      </c>
      <c r="K26" s="385" t="str">
        <v>76002679</v>
      </c>
      <c r="L26" s="385" t="str">
        <v>מזרחי LIBOR+0.32% 17.03.15- בנק מזרחי טפחות</v>
      </c>
      <c r="M26" s="381"/>
    </row>
    <row r="27" spans="1:13">
      <c r="A27" s="384">
        <v>0.117016758467198</v>
      </c>
      <c r="B27" s="384">
        <v>4538.99303</v>
      </c>
      <c r="C27" s="384">
        <v>100.13</v>
      </c>
      <c r="D27" s="384">
        <v>4533100</v>
      </c>
      <c r="E27" s="384">
        <v>0.350406568288802</v>
      </c>
      <c r="F27" s="384">
        <v>0.51365</v>
      </c>
      <c r="G27" s="385" t="s">
        <v>11</v>
      </c>
      <c r="H27" s="384">
        <v>0.355849221724</v>
      </c>
      <c r="I27" s="385" t="s">
        <v>33</v>
      </c>
      <c r="J27" s="385" t="s">
        <v>34</v>
      </c>
      <c r="K27" s="385" t="str">
        <v>76002476</v>
      </c>
      <c r="L27" s="385" t="str">
        <v>פועלים 08.08.14 יעוד מניות חול- בנק הפועלים</v>
      </c>
      <c r="M27" s="381"/>
    </row>
    <row r="28" spans="1:13">
      <c r="A28" s="384">
        <v>0.117402412420001</v>
      </c>
      <c r="B28" s="384">
        <v>4553.95226</v>
      </c>
      <c r="C28" s="384">
        <v>100.46</v>
      </c>
      <c r="D28" s="384">
        <v>4533100</v>
      </c>
      <c r="E28" s="384">
        <v>0.405874600291251</v>
      </c>
      <c r="F28" s="384">
        <v>0.605</v>
      </c>
      <c r="G28" s="385" t="s">
        <v>11</v>
      </c>
      <c r="H28" s="384">
        <v>0.356164264189086</v>
      </c>
      <c r="I28" s="385" t="s">
        <v>33</v>
      </c>
      <c r="J28" s="385" t="s">
        <v>66</v>
      </c>
      <c r="K28" s="385" t="str">
        <v>9080821</v>
      </c>
      <c r="L28" s="385" t="str">
        <v>בנלאומי 08.08.14 יעוד מניות חו"ל- בינלאומי</v>
      </c>
      <c r="M28" s="381"/>
    </row>
    <row r="29" spans="1:13">
      <c r="A29" s="386">
        <v>1.01867210427981</v>
      </c>
      <c r="B29" s="386">
        <v>39513.53329</v>
      </c>
      <c r="C29" s="387"/>
      <c r="D29" s="386">
        <v>38705700</v>
      </c>
      <c r="E29" s="386">
        <v>0.962517923669807</v>
      </c>
      <c r="F29" s="387"/>
      <c r="G29" s="387"/>
      <c r="H29" s="386">
        <v>1.43974652080949</v>
      </c>
      <c r="I29" s="387"/>
      <c r="J29" s="387"/>
      <c r="K29" s="387"/>
      <c r="L29" s="388" t="str">
        <v> סה''כ ל: נקוב במט"ח</v>
      </c>
      <c r="M29" s="381"/>
    </row>
    <row r="30" spans="1:13" ht="15.2" customHeight="1">
      <c r="A30" s="383" t="str">
        <v> צמודי מט"ח</v>
      </c>
      <c r="B30" s="383"/>
      <c r="C30" s="383"/>
      <c r="D30" s="383"/>
      <c r="E30" s="383"/>
      <c r="F30" s="383"/>
      <c r="G30" s="383"/>
      <c r="H30" s="383"/>
      <c r="I30" s="383"/>
      <c r="J30" s="383"/>
      <c r="K30" s="383"/>
      <c r="L30" s="383"/>
      <c r="M30" s="381"/>
    </row>
    <row r="31" spans="1:13">
      <c r="A31" s="384">
        <v>2.57803344692947e-10</v>
      </c>
      <c r="B31" s="384">
        <v>1e-05</v>
      </c>
      <c r="C31" s="384">
        <v>0</v>
      </c>
      <c r="D31" s="384">
        <v>0</v>
      </c>
      <c r="E31" s="384">
        <v>0</v>
      </c>
      <c r="F31" s="384">
        <v>0</v>
      </c>
      <c r="G31" s="385" t="s">
        <v>27</v>
      </c>
      <c r="H31" s="384">
        <v>0</v>
      </c>
      <c r="I31" s="385"/>
      <c r="J31" s="385" t="s">
        <v>27</v>
      </c>
      <c r="K31" s="385" t="s">
        <v>27</v>
      </c>
      <c r="L31" s="385" t="s">
        <v>27</v>
      </c>
      <c r="M31" s="381"/>
    </row>
    <row r="32" spans="1:13">
      <c r="A32" s="386">
        <v>2.57803344692947e-10</v>
      </c>
      <c r="B32" s="386">
        <v>1e-05</v>
      </c>
      <c r="C32" s="387"/>
      <c r="D32" s="386">
        <v>0</v>
      </c>
      <c r="E32" s="386">
        <v>0</v>
      </c>
      <c r="F32" s="387"/>
      <c r="G32" s="387"/>
      <c r="H32" s="386">
        <v>0</v>
      </c>
      <c r="I32" s="387"/>
      <c r="J32" s="387"/>
      <c r="K32" s="387"/>
      <c r="L32" s="388" t="str">
        <v> סה''כ ל: צמודי מט"ח</v>
      </c>
      <c r="M32" s="381"/>
    </row>
    <row r="33" spans="1:13" ht="15.2" customHeight="1">
      <c r="A33" s="383" t="s">
        <v>94</v>
      </c>
      <c r="B33" s="383"/>
      <c r="C33" s="383"/>
      <c r="D33" s="383"/>
      <c r="E33" s="383"/>
      <c r="F33" s="383"/>
      <c r="G33" s="383"/>
      <c r="H33" s="383"/>
      <c r="I33" s="383"/>
      <c r="J33" s="383"/>
      <c r="K33" s="383"/>
      <c r="L33" s="383"/>
      <c r="M33" s="381"/>
    </row>
    <row r="34" spans="1:13">
      <c r="A34" s="384">
        <v>2.57803344692947e-10</v>
      </c>
      <c r="B34" s="384">
        <v>1e-05</v>
      </c>
      <c r="C34" s="384">
        <v>0</v>
      </c>
      <c r="D34" s="384">
        <v>0</v>
      </c>
      <c r="E34" s="384">
        <v>0</v>
      </c>
      <c r="F34" s="384">
        <v>0</v>
      </c>
      <c r="G34" s="385" t="s">
        <v>27</v>
      </c>
      <c r="H34" s="384">
        <v>0</v>
      </c>
      <c r="I34" s="385"/>
      <c r="J34" s="385" t="s">
        <v>27</v>
      </c>
      <c r="K34" s="385" t="s">
        <v>27</v>
      </c>
      <c r="L34" s="385" t="s">
        <v>27</v>
      </c>
      <c r="M34" s="381"/>
    </row>
    <row r="35" spans="1:13">
      <c r="A35" s="386">
        <v>2.57803344692947e-10</v>
      </c>
      <c r="B35" s="386">
        <v>1e-05</v>
      </c>
      <c r="C35" s="387"/>
      <c r="D35" s="386">
        <v>0</v>
      </c>
      <c r="E35" s="386">
        <v>0</v>
      </c>
      <c r="F35" s="387"/>
      <c r="G35" s="387"/>
      <c r="H35" s="386">
        <v>0</v>
      </c>
      <c r="I35" s="387"/>
      <c r="J35" s="387"/>
      <c r="K35" s="387"/>
      <c r="L35" s="388" t="s">
        <v>95</v>
      </c>
      <c r="M35" s="381"/>
    </row>
    <row r="36" spans="1:13">
      <c r="A36" s="386">
        <v>2.0155103158183</v>
      </c>
      <c r="B36" s="386">
        <v>78180.146119471</v>
      </c>
      <c r="C36" s="387"/>
      <c r="D36" s="386">
        <v>63462484.9</v>
      </c>
      <c r="E36" s="386">
        <v>0.954578279872461</v>
      </c>
      <c r="F36" s="387"/>
      <c r="G36" s="387"/>
      <c r="H36" s="386">
        <v>3.31124923815826</v>
      </c>
      <c r="I36" s="387"/>
      <c r="J36" s="387"/>
      <c r="K36" s="387"/>
      <c r="L36" s="388" t="s">
        <v>36</v>
      </c>
      <c r="M36" s="381"/>
    </row>
    <row r="37" spans="1:13" ht="15.2" customHeight="1">
      <c r="A37" s="383" t="s">
        <v>37</v>
      </c>
      <c r="B37" s="383"/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1"/>
    </row>
    <row r="38" spans="1:13" ht="15.2" customHeight="1">
      <c r="A38" s="383" t="s">
        <v>47</v>
      </c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1"/>
    </row>
    <row r="39" spans="1:13">
      <c r="A39" s="384">
        <v>2.57803344692947e-10</v>
      </c>
      <c r="B39" s="384">
        <v>1e-05</v>
      </c>
      <c r="C39" s="384">
        <v>0</v>
      </c>
      <c r="D39" s="384">
        <v>0</v>
      </c>
      <c r="E39" s="384">
        <v>0</v>
      </c>
      <c r="F39" s="384">
        <v>0</v>
      </c>
      <c r="G39" s="385" t="s">
        <v>27</v>
      </c>
      <c r="H39" s="384">
        <v>0</v>
      </c>
      <c r="I39" s="385"/>
      <c r="J39" s="385" t="s">
        <v>27</v>
      </c>
      <c r="K39" s="385" t="s">
        <v>27</v>
      </c>
      <c r="L39" s="385" t="s">
        <v>27</v>
      </c>
      <c r="M39" s="381"/>
    </row>
    <row r="40" spans="1:13">
      <c r="A40" s="386">
        <v>2.57803344692947e-10</v>
      </c>
      <c r="B40" s="386">
        <v>1e-05</v>
      </c>
      <c r="C40" s="387"/>
      <c r="D40" s="386">
        <v>0</v>
      </c>
      <c r="E40" s="386">
        <v>0</v>
      </c>
      <c r="F40" s="387"/>
      <c r="G40" s="387"/>
      <c r="H40" s="386">
        <v>0</v>
      </c>
      <c r="I40" s="387"/>
      <c r="J40" s="387"/>
      <c r="K40" s="387"/>
      <c r="L40" s="388" t="s">
        <v>113</v>
      </c>
      <c r="M40" s="381"/>
    </row>
    <row r="41" spans="1:13">
      <c r="A41" s="386">
        <v>2.57803344692947e-10</v>
      </c>
      <c r="B41" s="386">
        <v>1e-05</v>
      </c>
      <c r="C41" s="387"/>
      <c r="D41" s="386">
        <v>0</v>
      </c>
      <c r="E41" s="386">
        <v>0</v>
      </c>
      <c r="F41" s="387"/>
      <c r="G41" s="387"/>
      <c r="H41" s="386">
        <v>0</v>
      </c>
      <c r="I41" s="387"/>
      <c r="J41" s="387"/>
      <c r="K41" s="387"/>
      <c r="L41" s="388" t="s">
        <v>38</v>
      </c>
      <c r="M41" s="381"/>
    </row>
    <row r="42" spans="1:13">
      <c r="A42" s="389">
        <v>2.0155103160761</v>
      </c>
      <c r="B42" s="389">
        <v>78180.146129471</v>
      </c>
      <c r="C42" s="390"/>
      <c r="D42" s="389">
        <v>63462484.9</v>
      </c>
      <c r="E42" s="389">
        <v>0.954578279750361</v>
      </c>
      <c r="F42" s="390"/>
      <c r="G42" s="390"/>
      <c r="H42" s="389">
        <v>3.31124923773472</v>
      </c>
      <c r="I42" s="390"/>
      <c r="J42" s="390"/>
      <c r="K42" s="390"/>
      <c r="L42" s="391" t="str">
        <v>סה''כ פקדונות מעל 3 חודשים</v>
      </c>
      <c r="M42" s="381"/>
    </row>
    <row r="43" spans="1:13" ht="20.1" customHeight="1">
      <c r="A43" s="381"/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</row>
    <row r="44" spans="1:13" ht="36" customHeight="1">
      <c r="A44" s="381" t="s">
        <v>8</v>
      </c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44:M44"/>
    <mergeCell ref="A38:L38"/>
    <mergeCell ref="A37:L37"/>
    <mergeCell ref="A33:L33"/>
    <mergeCell ref="A30:L30"/>
    <mergeCell ref="A22:L22"/>
    <mergeCell ref="A19:L19"/>
    <mergeCell ref="A8:L8"/>
    <mergeCell ref="A7:L7"/>
    <mergeCell ref="A4:M4"/>
    <mergeCell ref="A3:M3"/>
    <mergeCell ref="A2:M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H25"/>
  <sheetViews>
    <sheetView workbookViewId="0" showGridLines="0">
      <selection activeCell="A1" sqref="A1"/>
    </sheetView>
  </sheetViews>
  <sheetFormatPr defaultRowHeight="12.75"/>
  <cols>
    <col min="1" max="1" style="392" width="10.1442" customWidth="1"/>
    <col min="2" max="2" style="392" width="14.2966" customWidth="1"/>
    <col min="3" max="5" style="392" width="10.1442" customWidth="1"/>
    <col min="6" max="6" style="392" width="25.31746" customWidth="1"/>
    <col min="7" max="7" style="392" width="6.852817" customWidth="1"/>
    <col min="8" max="8" style="392" width="59.80854" customWidth="1"/>
    <col min="9" max="256" style="392"/>
  </cols>
  <sheetData>
    <row r="1" spans="1:8" ht="0.95" customHeight="1">
      <c r="A1" s="393"/>
      <c r="B1" s="393"/>
      <c r="C1" s="393"/>
      <c r="D1" s="393"/>
      <c r="E1" s="393"/>
      <c r="F1" s="393"/>
      <c r="G1" s="393"/>
      <c r="H1" s="393"/>
    </row>
    <row r="2" spans="1:8" ht="21.6" customHeight="1">
      <c r="A2" s="394" t="s">
        <v>159</v>
      </c>
      <c r="B2" s="394"/>
      <c r="C2" s="394"/>
      <c r="D2" s="394"/>
      <c r="E2" s="394"/>
      <c r="F2" s="394"/>
      <c r="G2" s="394"/>
      <c r="H2" s="395"/>
    </row>
    <row r="3" spans="1:8" ht="36" customHeight="1">
      <c r="A3" s="396" t="s">
        <v>1</v>
      </c>
      <c r="B3" s="396"/>
      <c r="C3" s="396"/>
      <c r="D3" s="396"/>
      <c r="E3" s="396"/>
      <c r="F3" s="396"/>
      <c r="G3" s="396"/>
      <c r="H3" s="395"/>
    </row>
    <row r="4" spans="1:8" ht="48.95" customHeight="1">
      <c r="A4" s="397" t="s">
        <v>2</v>
      </c>
      <c r="B4" s="397"/>
      <c r="C4" s="397"/>
      <c r="D4" s="397"/>
      <c r="E4" s="397"/>
      <c r="F4" s="397"/>
      <c r="G4" s="397"/>
      <c r="H4" s="395"/>
    </row>
    <row r="5" spans="1:8" ht="28.7" customHeight="1">
      <c r="A5" s="395"/>
      <c r="B5" s="395"/>
      <c r="C5" s="395"/>
      <c r="D5" s="395"/>
      <c r="E5" s="395"/>
      <c r="F5" s="395"/>
      <c r="G5" s="395"/>
      <c r="H5" s="395"/>
    </row>
    <row r="6" spans="1:8">
      <c r="A6" s="398" t="s">
        <v>3</v>
      </c>
      <c r="B6" s="398" t="s">
        <v>17</v>
      </c>
      <c r="C6" s="398" t="str">
        <v>שיעור תשואה במהלך התקופה  
 (אחוזים)</v>
      </c>
      <c r="D6" s="398" t="str">
        <v>אופי הנכס</v>
      </c>
      <c r="E6" s="398" t="str">
        <v>תאריך שערוך אחרון  
 (תאריך)</v>
      </c>
      <c r="F6" s="398" t="s">
        <v>23</v>
      </c>
      <c r="G6" s="395"/>
      <c r="H6" s="395"/>
    </row>
    <row r="7" spans="1:8" ht="15.2" customHeight="1">
      <c r="A7" s="399" t="s">
        <v>24</v>
      </c>
      <c r="B7" s="399"/>
      <c r="C7" s="399"/>
      <c r="D7" s="399"/>
      <c r="E7" s="399"/>
      <c r="F7" s="399"/>
      <c r="G7" s="395"/>
      <c r="H7" s="395"/>
    </row>
    <row r="8" spans="1:8" ht="15.2" customHeight="1">
      <c r="A8" s="399" t="s">
        <v>160</v>
      </c>
      <c r="B8" s="399"/>
      <c r="C8" s="399"/>
      <c r="D8" s="399"/>
      <c r="E8" s="399"/>
      <c r="F8" s="399"/>
      <c r="G8" s="395"/>
      <c r="H8" s="395"/>
    </row>
    <row r="9" spans="1:8">
      <c r="A9" s="400">
        <v>2.57803344692947e-10</v>
      </c>
      <c r="B9" s="400">
        <v>1e-05</v>
      </c>
      <c r="C9" s="400">
        <v>0</v>
      </c>
      <c r="D9" s="401" t="s">
        <v>27</v>
      </c>
      <c r="E9" s="402"/>
      <c r="F9" s="401" t="s">
        <v>27</v>
      </c>
      <c r="G9" s="395"/>
      <c r="H9" s="395"/>
    </row>
    <row r="10" spans="1:8">
      <c r="A10" s="403">
        <v>2.57803344692947e-10</v>
      </c>
      <c r="B10" s="403">
        <v>1e-05</v>
      </c>
      <c r="C10" s="403">
        <v>0</v>
      </c>
      <c r="D10" s="404"/>
      <c r="E10" s="404"/>
      <c r="F10" s="405" t="s">
        <v>161</v>
      </c>
      <c r="G10" s="395"/>
      <c r="H10" s="395"/>
    </row>
    <row r="11" spans="1:8" ht="15.2" customHeight="1">
      <c r="A11" s="399" t="s">
        <v>162</v>
      </c>
      <c r="B11" s="399"/>
      <c r="C11" s="399"/>
      <c r="D11" s="399"/>
      <c r="E11" s="399"/>
      <c r="F11" s="399"/>
      <c r="G11" s="395"/>
      <c r="H11" s="395"/>
    </row>
    <row r="12" spans="1:8">
      <c r="A12" s="400">
        <v>2.57803344692947e-10</v>
      </c>
      <c r="B12" s="400">
        <v>1e-05</v>
      </c>
      <c r="C12" s="400">
        <v>0</v>
      </c>
      <c r="D12" s="401" t="s">
        <v>27</v>
      </c>
      <c r="E12" s="402"/>
      <c r="F12" s="401" t="s">
        <v>27</v>
      </c>
      <c r="G12" s="395"/>
      <c r="H12" s="395"/>
    </row>
    <row r="13" spans="1:8">
      <c r="A13" s="403">
        <v>2.57803344692947e-10</v>
      </c>
      <c r="B13" s="403">
        <v>1e-05</v>
      </c>
      <c r="C13" s="403">
        <v>0</v>
      </c>
      <c r="D13" s="404"/>
      <c r="E13" s="404"/>
      <c r="F13" s="405" t="s">
        <v>163</v>
      </c>
      <c r="G13" s="395"/>
      <c r="H13" s="395"/>
    </row>
    <row r="14" spans="1:8">
      <c r="A14" s="403">
        <v>5.15606689385895e-10</v>
      </c>
      <c r="B14" s="403">
        <v>2e-05</v>
      </c>
      <c r="C14" s="403">
        <v>0</v>
      </c>
      <c r="D14" s="404"/>
      <c r="E14" s="404"/>
      <c r="F14" s="405" t="s">
        <v>36</v>
      </c>
      <c r="G14" s="395"/>
      <c r="H14" s="395"/>
    </row>
    <row r="15" spans="1:8" ht="15.2" customHeight="1">
      <c r="A15" s="399" t="s">
        <v>37</v>
      </c>
      <c r="B15" s="399"/>
      <c r="C15" s="399"/>
      <c r="D15" s="399"/>
      <c r="E15" s="399"/>
      <c r="F15" s="399"/>
      <c r="G15" s="395"/>
      <c r="H15" s="395"/>
    </row>
    <row r="16" spans="1:8" ht="15.2" customHeight="1">
      <c r="A16" s="399" t="s">
        <v>160</v>
      </c>
      <c r="B16" s="399"/>
      <c r="C16" s="399"/>
      <c r="D16" s="399"/>
      <c r="E16" s="399"/>
      <c r="F16" s="399"/>
      <c r="G16" s="395"/>
      <c r="H16" s="395"/>
    </row>
    <row r="17" spans="1:8">
      <c r="A17" s="400">
        <v>2.57803344692947e-10</v>
      </c>
      <c r="B17" s="400">
        <v>1e-05</v>
      </c>
      <c r="C17" s="400">
        <v>0</v>
      </c>
      <c r="D17" s="401" t="s">
        <v>27</v>
      </c>
      <c r="E17" s="402"/>
      <c r="F17" s="401" t="s">
        <v>27</v>
      </c>
      <c r="G17" s="395"/>
      <c r="H17" s="395"/>
    </row>
    <row r="18" spans="1:8">
      <c r="A18" s="403">
        <v>2.57803344692947e-10</v>
      </c>
      <c r="B18" s="403">
        <v>1e-05</v>
      </c>
      <c r="C18" s="403">
        <v>0</v>
      </c>
      <c r="D18" s="404"/>
      <c r="E18" s="404"/>
      <c r="F18" s="405" t="s">
        <v>161</v>
      </c>
      <c r="G18" s="395"/>
      <c r="H18" s="395"/>
    </row>
    <row r="19" spans="1:8" ht="15.2" customHeight="1">
      <c r="A19" s="399" t="s">
        <v>162</v>
      </c>
      <c r="B19" s="399"/>
      <c r="C19" s="399"/>
      <c r="D19" s="399"/>
      <c r="E19" s="399"/>
      <c r="F19" s="399"/>
      <c r="G19" s="395"/>
      <c r="H19" s="395"/>
    </row>
    <row r="20" spans="1:8">
      <c r="A20" s="400">
        <v>2.57803344692947e-10</v>
      </c>
      <c r="B20" s="400">
        <v>1e-05</v>
      </c>
      <c r="C20" s="400">
        <v>0</v>
      </c>
      <c r="D20" s="401" t="s">
        <v>27</v>
      </c>
      <c r="E20" s="402"/>
      <c r="F20" s="401" t="s">
        <v>27</v>
      </c>
      <c r="G20" s="395"/>
      <c r="H20" s="395"/>
    </row>
    <row r="21" spans="1:8">
      <c r="A21" s="403">
        <v>2.57803344692947e-10</v>
      </c>
      <c r="B21" s="403">
        <v>1e-05</v>
      </c>
      <c r="C21" s="403">
        <v>0</v>
      </c>
      <c r="D21" s="404"/>
      <c r="E21" s="404"/>
      <c r="F21" s="405" t="s">
        <v>163</v>
      </c>
      <c r="G21" s="395"/>
      <c r="H21" s="395"/>
    </row>
    <row r="22" spans="1:8">
      <c r="A22" s="403">
        <v>5.15606689385895e-10</v>
      </c>
      <c r="B22" s="403">
        <v>2e-05</v>
      </c>
      <c r="C22" s="403">
        <v>0</v>
      </c>
      <c r="D22" s="404"/>
      <c r="E22" s="404"/>
      <c r="F22" s="405" t="s">
        <v>38</v>
      </c>
      <c r="G22" s="395"/>
      <c r="H22" s="395"/>
    </row>
    <row r="23" spans="1:8">
      <c r="A23" s="406">
        <v>1.03121337877179e-09</v>
      </c>
      <c r="B23" s="406">
        <v>4e-05</v>
      </c>
      <c r="C23" s="406">
        <v>0</v>
      </c>
      <c r="D23" s="407"/>
      <c r="E23" s="407"/>
      <c r="F23" s="408" t="str">
        <v>סה''כ זכויות במקרקעין</v>
      </c>
      <c r="G23" s="395"/>
      <c r="H23" s="395"/>
    </row>
    <row r="24" spans="1:8" ht="20.1" customHeight="1">
      <c r="A24" s="395"/>
      <c r="B24" s="395"/>
      <c r="C24" s="395"/>
      <c r="D24" s="395"/>
      <c r="E24" s="395"/>
      <c r="F24" s="395"/>
      <c r="G24" s="395"/>
      <c r="H24" s="395"/>
    </row>
    <row r="25" spans="1:8" ht="36" customHeight="1">
      <c r="A25" s="395" t="s">
        <v>8</v>
      </c>
      <c r="B25" s="395"/>
      <c r="C25" s="395"/>
      <c r="D25" s="395"/>
      <c r="E25" s="395"/>
      <c r="F25" s="395"/>
      <c r="G25" s="395"/>
      <c r="H25" s="39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5:G25"/>
    <mergeCell ref="A19:F19"/>
    <mergeCell ref="A16:F16"/>
    <mergeCell ref="A15:F15"/>
    <mergeCell ref="A11:F11"/>
    <mergeCell ref="A8:F8"/>
    <mergeCell ref="A7:F7"/>
    <mergeCell ref="A4:G4"/>
    <mergeCell ref="A3:G3"/>
    <mergeCell ref="A2:G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18"/>
  <sheetViews>
    <sheetView workbookViewId="0" showGridLines="0">
      <selection activeCell="A1" sqref="A1"/>
    </sheetView>
  </sheetViews>
  <sheetFormatPr defaultRowHeight="12.75"/>
  <cols>
    <col min="1" max="1" style="409" width="10.1442" customWidth="1"/>
    <col min="2" max="2" style="409" width="14.2966" customWidth="1"/>
    <col min="3" max="3" style="409" width="8.711805" customWidth="1"/>
    <col min="4" max="4" style="409" width="25.31746" customWidth="1"/>
    <col min="5" max="5" style="409" width="6.852817" customWidth="1"/>
    <col min="6" max="6" style="409" width="81.42368" customWidth="1"/>
    <col min="7" max="256" style="409"/>
  </cols>
  <sheetData>
    <row r="1" spans="1:6" ht="0.95" customHeight="1">
      <c r="A1" s="410"/>
      <c r="B1" s="410"/>
      <c r="C1" s="410"/>
      <c r="D1" s="410"/>
      <c r="E1" s="410"/>
      <c r="F1" s="410"/>
    </row>
    <row r="2" spans="1:6" ht="21.6" customHeight="1">
      <c r="A2" s="411" t="s">
        <v>164</v>
      </c>
      <c r="B2" s="411"/>
      <c r="C2" s="411"/>
      <c r="D2" s="411"/>
      <c r="E2" s="411"/>
      <c r="F2" s="412"/>
    </row>
    <row r="3" spans="1:6" ht="36" customHeight="1">
      <c r="A3" s="413" t="s">
        <v>1</v>
      </c>
      <c r="B3" s="413"/>
      <c r="C3" s="413"/>
      <c r="D3" s="413"/>
      <c r="E3" s="413"/>
      <c r="F3" s="412"/>
    </row>
    <row r="4" spans="1:6" ht="48.95" customHeight="1">
      <c r="A4" s="414" t="s">
        <v>2</v>
      </c>
      <c r="B4" s="414"/>
      <c r="C4" s="414"/>
      <c r="D4" s="414"/>
      <c r="E4" s="414"/>
      <c r="F4" s="412"/>
    </row>
    <row r="5" spans="1:6" ht="28.7" customHeight="1">
      <c r="A5" s="412"/>
      <c r="B5" s="412"/>
      <c r="C5" s="412"/>
      <c r="D5" s="412"/>
      <c r="E5" s="412"/>
      <c r="F5" s="412"/>
    </row>
    <row r="6" spans="1:6">
      <c r="A6" s="415" t="s">
        <v>3</v>
      </c>
      <c r="B6" s="415" t="s">
        <v>17</v>
      </c>
      <c r="C6" s="415" t="s">
        <v>21</v>
      </c>
      <c r="D6" s="415" t="s">
        <v>23</v>
      </c>
      <c r="E6" s="412"/>
      <c r="F6" s="412"/>
    </row>
    <row r="7" spans="1:6" ht="15.2" customHeight="1">
      <c r="A7" s="416" t="str">
        <v>בארץ</v>
      </c>
      <c r="B7" s="416"/>
      <c r="C7" s="416"/>
      <c r="D7" s="416"/>
      <c r="E7" s="412"/>
      <c r="F7" s="412"/>
    </row>
    <row r="8" spans="1:6">
      <c r="A8" s="417">
        <v>-0.34146826414615</v>
      </c>
      <c r="B8" s="417">
        <v>-13245.3</v>
      </c>
      <c r="C8" s="418" t="s">
        <v>27</v>
      </c>
      <c r="D8" s="418" t="str">
        <v>זכאים</v>
      </c>
      <c r="E8" s="412"/>
      <c r="F8" s="412"/>
    </row>
    <row r="9" spans="1:6">
      <c r="A9" s="417">
        <v>0.210091164083934</v>
      </c>
      <c r="B9" s="417">
        <v>8149.28</v>
      </c>
      <c r="C9" s="418" t="s">
        <v>27</v>
      </c>
      <c r="D9" s="418" t="str">
        <v>חייבים</v>
      </c>
      <c r="E9" s="412"/>
      <c r="F9" s="412"/>
    </row>
    <row r="10" spans="1:6">
      <c r="A10" s="417">
        <v>2.70693511927595</v>
      </c>
      <c r="B10" s="417">
        <v>105000</v>
      </c>
      <c r="C10" s="418" t="str">
        <v>AAA</v>
      </c>
      <c r="D10" s="418" t="str">
        <v>התח.ממש.אי העלאת ג.פרישה נשי- ממשלת ישראל</v>
      </c>
      <c r="E10" s="412"/>
      <c r="F10" s="412"/>
    </row>
    <row r="11" spans="1:6">
      <c r="A11" s="417">
        <v>0.00283043916299459</v>
      </c>
      <c r="B11" s="417">
        <v>109.79063</v>
      </c>
      <c r="C11" s="418" t="s">
        <v>27</v>
      </c>
      <c r="D11" s="418" t="str">
        <v>ריבית/דיבידנד לקבל</v>
      </c>
      <c r="E11" s="412"/>
      <c r="F11" s="412"/>
    </row>
    <row r="12" spans="1:6">
      <c r="A12" s="419">
        <v>2.57838845837673</v>
      </c>
      <c r="B12" s="419">
        <v>100013.77063</v>
      </c>
      <c r="C12" s="420"/>
      <c r="D12" s="421" t="str">
        <v>סה''כ ל: בארץ</v>
      </c>
      <c r="E12" s="412"/>
      <c r="F12" s="412"/>
    </row>
    <row r="13" spans="1:6" ht="15.2" customHeight="1">
      <c r="A13" s="416" t="s">
        <v>37</v>
      </c>
      <c r="B13" s="416"/>
      <c r="C13" s="416"/>
      <c r="D13" s="416"/>
      <c r="E13" s="412"/>
      <c r="F13" s="412"/>
    </row>
    <row r="14" spans="1:6">
      <c r="A14" s="417">
        <v>2.57803344692947e-10</v>
      </c>
      <c r="B14" s="417">
        <v>1e-05</v>
      </c>
      <c r="C14" s="418" t="s">
        <v>27</v>
      </c>
      <c r="D14" s="418" t="s">
        <v>27</v>
      </c>
      <c r="E14" s="412"/>
      <c r="F14" s="412"/>
    </row>
    <row r="15" spans="1:6">
      <c r="A15" s="419">
        <v>2.57803344692947e-10</v>
      </c>
      <c r="B15" s="419">
        <v>1e-05</v>
      </c>
      <c r="C15" s="420"/>
      <c r="D15" s="421" t="s">
        <v>38</v>
      </c>
      <c r="E15" s="412"/>
      <c r="F15" s="412"/>
    </row>
    <row r="16" spans="1:6">
      <c r="A16" s="422">
        <v>2.57838845863453</v>
      </c>
      <c r="B16" s="422">
        <v>100013.77064</v>
      </c>
      <c r="C16" s="423"/>
      <c r="D16" s="424" t="str">
        <v>סה''כ השקעות אחרות</v>
      </c>
      <c r="E16" s="412"/>
      <c r="F16" s="412"/>
    </row>
    <row r="17" spans="1:6" ht="50.45" customHeight="1">
      <c r="A17" s="412"/>
      <c r="B17" s="412"/>
      <c r="C17" s="412"/>
      <c r="D17" s="412"/>
      <c r="E17" s="412"/>
      <c r="F17" s="412"/>
    </row>
    <row r="18" spans="1:6" ht="36" customHeight="1">
      <c r="A18" s="412" t="s">
        <v>8</v>
      </c>
      <c r="B18" s="412"/>
      <c r="C18" s="412"/>
      <c r="D18" s="412"/>
      <c r="E18" s="412"/>
      <c r="F18" s="41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8:E18"/>
    <mergeCell ref="A13:D13"/>
    <mergeCell ref="A7:D7"/>
    <mergeCell ref="A4:E4"/>
    <mergeCell ref="A3:E3"/>
    <mergeCell ref="A2:E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E18"/>
  <sheetViews>
    <sheetView workbookViewId="0" showGridLines="0">
      <selection activeCell="B16" sqref="B16"/>
    </sheetView>
  </sheetViews>
  <sheetFormatPr defaultRowHeight="12.75"/>
  <cols>
    <col min="1" max="1" style="425" width="15.43939" bestFit="1" customWidth="1"/>
    <col min="2" max="2" style="425" width="14.2966" customWidth="1"/>
    <col min="3" max="3" style="425" width="25.31746" customWidth="1"/>
    <col min="4" max="4" style="425" width="6.852817" customWidth="1"/>
    <col min="5" max="5" style="425" width="90.29594" customWidth="1"/>
    <col min="6" max="256" style="425"/>
  </cols>
  <sheetData>
    <row r="1" spans="1:5" ht="0.95" customHeight="1">
      <c r="A1" s="426"/>
      <c r="B1" s="426"/>
      <c r="C1" s="426"/>
      <c r="D1" s="426"/>
      <c r="E1" s="426"/>
    </row>
    <row r="2" spans="1:5" ht="21.6" customHeight="1">
      <c r="A2" s="427" t="s">
        <v>165</v>
      </c>
      <c r="B2" s="427"/>
      <c r="C2" s="427"/>
      <c r="D2" s="427"/>
      <c r="E2" s="428"/>
    </row>
    <row r="3" spans="1:5" ht="36" customHeight="1">
      <c r="A3" s="429" t="s">
        <v>1</v>
      </c>
      <c r="B3" s="429"/>
      <c r="C3" s="429"/>
      <c r="D3" s="429"/>
      <c r="E3" s="428"/>
    </row>
    <row r="4" spans="1:5" ht="48.95" customHeight="1">
      <c r="A4" s="430" t="s">
        <v>2</v>
      </c>
      <c r="B4" s="430"/>
      <c r="C4" s="430"/>
      <c r="D4" s="430"/>
      <c r="E4" s="428"/>
    </row>
    <row r="5" spans="1:5" ht="28.7" customHeight="1">
      <c r="A5" s="428"/>
      <c r="B5" s="428"/>
      <c r="C5" s="428"/>
      <c r="D5" s="428"/>
      <c r="E5" s="428"/>
    </row>
    <row r="6" spans="1:5">
      <c r="A6" s="431" t="str">
        <v>תאריך סיום ההתחייבות 
 (תאריך)</v>
      </c>
      <c r="B6" s="431" t="str">
        <v>סכום ההתחייבות  
 (אלפי ש''ח)</v>
      </c>
      <c r="C6" s="431" t="s">
        <v>23</v>
      </c>
      <c r="D6" s="428"/>
      <c r="E6" s="428"/>
    </row>
    <row r="7" spans="1:5" ht="15.2" customHeight="1">
      <c r="A7" s="432" t="s">
        <v>24</v>
      </c>
      <c r="B7" s="432"/>
      <c r="C7" s="432"/>
      <c r="D7" s="428"/>
      <c r="E7" s="428"/>
    </row>
    <row r="8" spans="1:5" ht="15.2" customHeight="1">
      <c r="A8" s="433">
        <v>42458</v>
      </c>
      <c r="B8" s="434">
        <v>2410.23698062907</v>
      </c>
      <c r="C8" s="435" t="str">
        <v>דוראד </v>
      </c>
      <c r="D8" s="428"/>
      <c r="E8" s="428"/>
    </row>
    <row r="9" spans="1:5" ht="15.2" customHeight="1">
      <c r="A9" s="433">
        <v>42069</v>
      </c>
      <c r="B9" s="434">
        <v>983.3352</v>
      </c>
      <c r="C9" s="435" t="str">
        <v>אשדוד התפלה </v>
      </c>
      <c r="D9" s="428"/>
      <c r="E9" s="428"/>
    </row>
    <row r="10" spans="1:5" ht="15.2" customHeight="1">
      <c r="A10" s="433">
        <v>43390</v>
      </c>
      <c r="B10" s="434">
        <v>5492.3368</v>
      </c>
      <c r="C10" s="435" t="str">
        <v>עיר הבהדים </v>
      </c>
      <c r="D10" s="428"/>
      <c r="E10" s="428"/>
    </row>
    <row r="11" spans="1:5" ht="15.2" customHeight="1">
      <c r="A11" s="433">
        <v>42369</v>
      </c>
      <c r="B11" s="434">
        <v>326.729420681207</v>
      </c>
      <c r="C11" s="435" t="str">
        <v>רבוע כחול נדל"ן </v>
      </c>
      <c r="D11" s="428"/>
      <c r="E11" s="428"/>
    </row>
    <row r="12" spans="1:5">
      <c r="A12" s="436"/>
      <c r="B12" s="437">
        <v>9212.63840131027</v>
      </c>
      <c r="C12" s="438" t="s">
        <v>36</v>
      </c>
      <c r="D12" s="428"/>
      <c r="E12" s="428"/>
    </row>
    <row r="13" spans="1:5" ht="15.2" customHeight="1">
      <c r="A13" s="432" t="s">
        <v>37</v>
      </c>
      <c r="B13" s="432"/>
      <c r="C13" s="432"/>
      <c r="D13" s="428"/>
      <c r="E13" s="428"/>
    </row>
    <row r="14" spans="1:5">
      <c r="A14" s="439"/>
      <c r="B14" s="434">
        <v>1e-05</v>
      </c>
      <c r="C14" s="435" t="s">
        <v>27</v>
      </c>
      <c r="D14" s="428"/>
      <c r="E14" s="428"/>
    </row>
    <row r="15" spans="1:5">
      <c r="A15" s="436"/>
      <c r="B15" s="437">
        <v>1e-05</v>
      </c>
      <c r="C15" s="438" t="s">
        <v>38</v>
      </c>
      <c r="D15" s="428"/>
      <c r="E15" s="428"/>
    </row>
    <row r="16" spans="1:5">
      <c r="A16" s="440"/>
      <c r="B16" s="441">
        <v>9212.63840131027</v>
      </c>
      <c r="C16" s="442" t="str">
        <v>סה''כ יתרות התחייבות להשקעה</v>
      </c>
      <c r="D16" s="428"/>
      <c r="E16" s="428"/>
    </row>
    <row r="17" spans="1:5" ht="50.45" customHeight="1">
      <c r="A17" s="428"/>
      <c r="B17" s="428"/>
      <c r="C17" s="428"/>
      <c r="D17" s="428"/>
      <c r="E17" s="428"/>
    </row>
    <row r="18" spans="1:5" ht="36" customHeight="1">
      <c r="A18" s="428" t="s">
        <v>8</v>
      </c>
      <c r="B18" s="428"/>
      <c r="C18" s="428"/>
      <c r="D18" s="428"/>
      <c r="E18" s="42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8:D18"/>
    <mergeCell ref="A13:C13"/>
    <mergeCell ref="A7:C7"/>
    <mergeCell ref="A4:D4"/>
    <mergeCell ref="A3:D3"/>
    <mergeCell ref="A2:D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3"/>
  <sheetViews>
    <sheetView workbookViewId="0" showGridLines="0">
      <selection activeCell="A1" sqref="A1"/>
    </sheetView>
  </sheetViews>
  <sheetFormatPr defaultRowHeight="12.75"/>
  <cols>
    <col min="1" max="2" style="443" width="9.428005" customWidth="1"/>
    <col min="3" max="4" style="443" width="14.2966" customWidth="1"/>
    <col min="5" max="5" style="443" width="9.428005" customWidth="1"/>
    <col min="6" max="7" style="443" width="7.424211" customWidth="1"/>
    <col min="8" max="9" style="443" width="9.428005" customWidth="1"/>
    <col min="10" max="11" style="443" width="7.424211" customWidth="1"/>
    <col min="12" max="12" style="443" width="8.711805" customWidth="1"/>
    <col min="13" max="13" style="443" width="10.1442" customWidth="1"/>
    <col min="14" max="14" style="443" width="14.2966" customWidth="1"/>
    <col min="15" max="15" style="443" width="6.852817" customWidth="1"/>
    <col min="16" max="16" style="443" width="1.127134" customWidth="1"/>
    <col min="17" max="256" style="443"/>
  </cols>
  <sheetData>
    <row r="1" spans="1:16" ht="0.95" customHeight="1">
      <c r="A1" s="444"/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</row>
    <row r="2" spans="1:16" ht="21.6" customHeight="1">
      <c r="A2" s="445" t="str">
        <v>אג''ח קונצרני סחיר- לפי עלות מתואמת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445"/>
      <c r="P2" s="446"/>
    </row>
    <row r="3" spans="1:16" ht="36" customHeight="1">
      <c r="A3" s="447" t="s">
        <v>1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6"/>
    </row>
    <row r="4" spans="1:16" ht="48.95" customHeight="1">
      <c r="A4" s="448" t="s">
        <v>2</v>
      </c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6"/>
    </row>
    <row r="5" spans="1:16" ht="28.7" customHeight="1">
      <c r="A5" s="446"/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</row>
    <row r="6" spans="1:16">
      <c r="A6" s="449" t="s">
        <v>3</v>
      </c>
      <c r="B6" s="449" t="s">
        <v>39</v>
      </c>
      <c r="C6" s="449" t="s">
        <v>166</v>
      </c>
      <c r="D6" s="449" t="s">
        <v>42</v>
      </c>
      <c r="E6" s="449" t="s">
        <v>167</v>
      </c>
      <c r="F6" s="449" t="s">
        <v>19</v>
      </c>
      <c r="G6" s="449" t="s">
        <v>10</v>
      </c>
      <c r="H6" s="449" t="s">
        <v>43</v>
      </c>
      <c r="I6" s="449" t="s">
        <v>115</v>
      </c>
      <c r="J6" s="449" t="s">
        <v>20</v>
      </c>
      <c r="K6" s="449" t="s">
        <v>21</v>
      </c>
      <c r="L6" s="449" t="s">
        <v>54</v>
      </c>
      <c r="M6" s="449" t="s">
        <v>22</v>
      </c>
      <c r="N6" s="449" t="s">
        <v>23</v>
      </c>
      <c r="O6" s="446"/>
      <c r="P6" s="446"/>
    </row>
    <row r="7" spans="1:16" ht="15.2" customHeight="1">
      <c r="A7" s="450" t="s">
        <v>24</v>
      </c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450"/>
      <c r="M7" s="450"/>
      <c r="N7" s="450"/>
      <c r="O7" s="446"/>
      <c r="P7" s="446"/>
    </row>
    <row r="8" spans="1:16" ht="15.2" customHeight="1">
      <c r="A8" s="450" t="s">
        <v>64</v>
      </c>
      <c r="B8" s="450"/>
      <c r="C8" s="450"/>
      <c r="D8" s="450"/>
      <c r="E8" s="450"/>
      <c r="F8" s="450"/>
      <c r="G8" s="450"/>
      <c r="H8" s="450"/>
      <c r="I8" s="450"/>
      <c r="J8" s="450"/>
      <c r="K8" s="450"/>
      <c r="L8" s="450"/>
      <c r="M8" s="450"/>
      <c r="N8" s="450"/>
      <c r="O8" s="446"/>
      <c r="P8" s="446"/>
    </row>
    <row r="9" spans="1:16">
      <c r="A9" s="451">
        <v>2.57803344692947e-10</v>
      </c>
      <c r="B9" s="451">
        <v>0</v>
      </c>
      <c r="C9" s="451">
        <v>1e-05</v>
      </c>
      <c r="D9" s="451">
        <v>0</v>
      </c>
      <c r="E9" s="451">
        <v>0</v>
      </c>
      <c r="F9" s="451">
        <v>0</v>
      </c>
      <c r="G9" s="452" t="s">
        <v>27</v>
      </c>
      <c r="H9" s="451">
        <v>0</v>
      </c>
      <c r="I9" s="453"/>
      <c r="J9" s="452"/>
      <c r="K9" s="452" t="s">
        <v>27</v>
      </c>
      <c r="L9" s="452" t="s">
        <v>27</v>
      </c>
      <c r="M9" s="452" t="s">
        <v>27</v>
      </c>
      <c r="N9" s="452" t="s">
        <v>27</v>
      </c>
      <c r="O9" s="446"/>
      <c r="P9" s="446"/>
    </row>
    <row r="10" spans="1:16">
      <c r="A10" s="454">
        <v>2.57803344692947e-10</v>
      </c>
      <c r="B10" s="455"/>
      <c r="C10" s="454">
        <v>1e-05</v>
      </c>
      <c r="D10" s="454">
        <v>0</v>
      </c>
      <c r="E10" s="455"/>
      <c r="F10" s="455"/>
      <c r="G10" s="455"/>
      <c r="H10" s="454">
        <v>0</v>
      </c>
      <c r="I10" s="455"/>
      <c r="J10" s="455"/>
      <c r="K10" s="455"/>
      <c r="L10" s="455"/>
      <c r="M10" s="455"/>
      <c r="N10" s="456" t="s">
        <v>76</v>
      </c>
      <c r="O10" s="446"/>
      <c r="P10" s="446"/>
    </row>
    <row r="11" spans="1:16" ht="15.2" customHeight="1">
      <c r="A11" s="450" t="s">
        <v>77</v>
      </c>
      <c r="B11" s="450"/>
      <c r="C11" s="450"/>
      <c r="D11" s="450"/>
      <c r="E11" s="450"/>
      <c r="F11" s="450"/>
      <c r="G11" s="450"/>
      <c r="H11" s="450"/>
      <c r="I11" s="450"/>
      <c r="J11" s="450"/>
      <c r="K11" s="450"/>
      <c r="L11" s="450"/>
      <c r="M11" s="450"/>
      <c r="N11" s="450"/>
      <c r="O11" s="446"/>
      <c r="P11" s="446"/>
    </row>
    <row r="12" spans="1:16">
      <c r="A12" s="451">
        <v>2.57803344692947e-10</v>
      </c>
      <c r="B12" s="451">
        <v>0</v>
      </c>
      <c r="C12" s="451">
        <v>1e-05</v>
      </c>
      <c r="D12" s="451">
        <v>0</v>
      </c>
      <c r="E12" s="451">
        <v>0</v>
      </c>
      <c r="F12" s="451">
        <v>0</v>
      </c>
      <c r="G12" s="452" t="s">
        <v>27</v>
      </c>
      <c r="H12" s="451">
        <v>0</v>
      </c>
      <c r="I12" s="453"/>
      <c r="J12" s="452"/>
      <c r="K12" s="452" t="s">
        <v>27</v>
      </c>
      <c r="L12" s="452" t="s">
        <v>27</v>
      </c>
      <c r="M12" s="452" t="s">
        <v>27</v>
      </c>
      <c r="N12" s="452" t="s">
        <v>27</v>
      </c>
      <c r="O12" s="446"/>
      <c r="P12" s="446"/>
    </row>
    <row r="13" spans="1:16">
      <c r="A13" s="454">
        <v>2.57803344692947e-10</v>
      </c>
      <c r="B13" s="455"/>
      <c r="C13" s="454">
        <v>1e-05</v>
      </c>
      <c r="D13" s="454">
        <v>0</v>
      </c>
      <c r="E13" s="455"/>
      <c r="F13" s="455"/>
      <c r="G13" s="455"/>
      <c r="H13" s="454">
        <v>0</v>
      </c>
      <c r="I13" s="455"/>
      <c r="J13" s="455"/>
      <c r="K13" s="455"/>
      <c r="L13" s="455"/>
      <c r="M13" s="455"/>
      <c r="N13" s="456" t="s">
        <v>78</v>
      </c>
      <c r="O13" s="446"/>
      <c r="P13" s="446"/>
    </row>
    <row r="14" spans="1:16" ht="15.2" customHeight="1">
      <c r="A14" s="450" t="s">
        <v>79</v>
      </c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50"/>
      <c r="M14" s="450"/>
      <c r="N14" s="450"/>
      <c r="O14" s="446"/>
      <c r="P14" s="446"/>
    </row>
    <row r="15" spans="1:16">
      <c r="A15" s="451">
        <v>2.57803344692947e-10</v>
      </c>
      <c r="B15" s="451">
        <v>0</v>
      </c>
      <c r="C15" s="451">
        <v>1e-05</v>
      </c>
      <c r="D15" s="451">
        <v>0</v>
      </c>
      <c r="E15" s="451">
        <v>0</v>
      </c>
      <c r="F15" s="451">
        <v>0</v>
      </c>
      <c r="G15" s="452" t="s">
        <v>27</v>
      </c>
      <c r="H15" s="451">
        <v>0</v>
      </c>
      <c r="I15" s="453"/>
      <c r="J15" s="452"/>
      <c r="K15" s="452" t="s">
        <v>27</v>
      </c>
      <c r="L15" s="452" t="s">
        <v>27</v>
      </c>
      <c r="M15" s="452" t="s">
        <v>27</v>
      </c>
      <c r="N15" s="452" t="s">
        <v>27</v>
      </c>
      <c r="O15" s="446"/>
      <c r="P15" s="446"/>
    </row>
    <row r="16" spans="1:16">
      <c r="A16" s="454">
        <v>2.57803344692947e-10</v>
      </c>
      <c r="B16" s="455"/>
      <c r="C16" s="454">
        <v>1e-05</v>
      </c>
      <c r="D16" s="454">
        <v>0</v>
      </c>
      <c r="E16" s="455"/>
      <c r="F16" s="455"/>
      <c r="G16" s="455"/>
      <c r="H16" s="454">
        <v>0</v>
      </c>
      <c r="I16" s="455"/>
      <c r="J16" s="455"/>
      <c r="K16" s="455"/>
      <c r="L16" s="455"/>
      <c r="M16" s="455"/>
      <c r="N16" s="456" t="s">
        <v>80</v>
      </c>
      <c r="O16" s="446"/>
      <c r="P16" s="446"/>
    </row>
    <row r="17" spans="1:16" ht="15.2" customHeight="1">
      <c r="A17" s="450" t="s">
        <v>81</v>
      </c>
      <c r="B17" s="450"/>
      <c r="C17" s="450"/>
      <c r="D17" s="450"/>
      <c r="E17" s="450"/>
      <c r="F17" s="450"/>
      <c r="G17" s="450"/>
      <c r="H17" s="450"/>
      <c r="I17" s="450"/>
      <c r="J17" s="450"/>
      <c r="K17" s="450"/>
      <c r="L17" s="450"/>
      <c r="M17" s="450"/>
      <c r="N17" s="450"/>
      <c r="O17" s="446"/>
      <c r="P17" s="446"/>
    </row>
    <row r="18" spans="1:16">
      <c r="A18" s="451">
        <v>2.57803344692947e-10</v>
      </c>
      <c r="B18" s="451">
        <v>0</v>
      </c>
      <c r="C18" s="451">
        <v>1e-05</v>
      </c>
      <c r="D18" s="451">
        <v>0</v>
      </c>
      <c r="E18" s="451">
        <v>0</v>
      </c>
      <c r="F18" s="451">
        <v>0</v>
      </c>
      <c r="G18" s="452" t="s">
        <v>27</v>
      </c>
      <c r="H18" s="451">
        <v>0</v>
      </c>
      <c r="I18" s="453"/>
      <c r="J18" s="452"/>
      <c r="K18" s="452" t="s">
        <v>27</v>
      </c>
      <c r="L18" s="452" t="s">
        <v>27</v>
      </c>
      <c r="M18" s="452" t="s">
        <v>27</v>
      </c>
      <c r="N18" s="452" t="s">
        <v>27</v>
      </c>
      <c r="O18" s="446"/>
      <c r="P18" s="446"/>
    </row>
    <row r="19" spans="1:16">
      <c r="A19" s="454">
        <v>2.57803344692947e-10</v>
      </c>
      <c r="B19" s="455"/>
      <c r="C19" s="454">
        <v>1e-05</v>
      </c>
      <c r="D19" s="454">
        <v>0</v>
      </c>
      <c r="E19" s="455"/>
      <c r="F19" s="455"/>
      <c r="G19" s="455"/>
      <c r="H19" s="454">
        <v>0</v>
      </c>
      <c r="I19" s="455"/>
      <c r="J19" s="455"/>
      <c r="K19" s="455"/>
      <c r="L19" s="455"/>
      <c r="M19" s="455"/>
      <c r="N19" s="456" t="s">
        <v>82</v>
      </c>
      <c r="O19" s="446"/>
      <c r="P19" s="446"/>
    </row>
    <row r="20" spans="1:16">
      <c r="A20" s="454">
        <v>1.03121337877179e-09</v>
      </c>
      <c r="B20" s="455"/>
      <c r="C20" s="454">
        <v>4e-05</v>
      </c>
      <c r="D20" s="454">
        <v>0</v>
      </c>
      <c r="E20" s="455"/>
      <c r="F20" s="455"/>
      <c r="G20" s="455"/>
      <c r="H20" s="454">
        <v>0</v>
      </c>
      <c r="I20" s="455"/>
      <c r="J20" s="455"/>
      <c r="K20" s="455"/>
      <c r="L20" s="455"/>
      <c r="M20" s="455"/>
      <c r="N20" s="456" t="s">
        <v>36</v>
      </c>
      <c r="O20" s="446"/>
      <c r="P20" s="446"/>
    </row>
    <row r="21" spans="1:16">
      <c r="A21" s="457">
        <v>1.03121337877179e-09</v>
      </c>
      <c r="B21" s="458"/>
      <c r="C21" s="457">
        <v>4e-05</v>
      </c>
      <c r="D21" s="457">
        <v>0</v>
      </c>
      <c r="E21" s="458"/>
      <c r="F21" s="458"/>
      <c r="G21" s="458"/>
      <c r="H21" s="457">
        <v>0</v>
      </c>
      <c r="I21" s="458"/>
      <c r="J21" s="458"/>
      <c r="K21" s="458"/>
      <c r="L21" s="458"/>
      <c r="M21" s="458"/>
      <c r="N21" s="459" t="str">
        <v>סה''כ אג''ח קונצרני סחיר- לפי עלות מתואמת</v>
      </c>
      <c r="O21" s="446"/>
      <c r="P21" s="446"/>
    </row>
    <row r="22" spans="1:16" ht="20.1" customHeight="1">
      <c r="A22" s="446"/>
      <c r="B22" s="446"/>
      <c r="C22" s="446"/>
      <c r="D22" s="446"/>
      <c r="E22" s="446"/>
      <c r="F22" s="446"/>
      <c r="G22" s="446"/>
      <c r="H22" s="446"/>
      <c r="I22" s="446"/>
      <c r="J22" s="446"/>
      <c r="K22" s="446"/>
      <c r="L22" s="446"/>
      <c r="M22" s="446"/>
      <c r="N22" s="446"/>
      <c r="O22" s="446"/>
      <c r="P22" s="446"/>
    </row>
    <row r="23" spans="1:16" ht="36" customHeight="1">
      <c r="A23" s="446" t="s">
        <v>8</v>
      </c>
      <c r="B23" s="446"/>
      <c r="C23" s="446"/>
      <c r="D23" s="446"/>
      <c r="E23" s="446"/>
      <c r="F23" s="446"/>
      <c r="G23" s="446"/>
      <c r="H23" s="446"/>
      <c r="I23" s="446"/>
      <c r="J23" s="446"/>
      <c r="K23" s="446"/>
      <c r="L23" s="446"/>
      <c r="M23" s="446"/>
      <c r="N23" s="446"/>
      <c r="O23" s="446"/>
      <c r="P23" s="44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3:O23"/>
    <mergeCell ref="A17:N17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3"/>
  <sheetViews>
    <sheetView workbookViewId="0" showGridLines="0">
      <selection activeCell="A1" sqref="A1"/>
    </sheetView>
  </sheetViews>
  <sheetFormatPr defaultRowHeight="12.75"/>
  <cols>
    <col min="1" max="2" style="460" width="9.428005" customWidth="1"/>
    <col min="3" max="4" style="460" width="14.2966" customWidth="1"/>
    <col min="5" max="5" style="460" width="9.428005" customWidth="1"/>
    <col min="6" max="7" style="460" width="7.424211" customWidth="1"/>
    <col min="8" max="9" style="460" width="9.428005" customWidth="1"/>
    <col min="10" max="11" style="460" width="7.424211" customWidth="1"/>
    <col min="12" max="12" style="460" width="8.711805" customWidth="1"/>
    <col min="13" max="13" style="460" width="10.1442" customWidth="1"/>
    <col min="14" max="14" style="460" width="14.2966" customWidth="1"/>
    <col min="15" max="15" style="460" width="6.852817" customWidth="1"/>
    <col min="16" max="16" style="460" width="1.127134" customWidth="1"/>
    <col min="17" max="256" style="460"/>
  </cols>
  <sheetData>
    <row r="1" spans="1:16" ht="0.95" customHeight="1">
      <c r="A1" s="461"/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</row>
    <row r="2" spans="1:16" ht="21.6" customHeight="1">
      <c r="A2" s="462" t="str">
        <v>אג''ח קונצרני לא סחיר- לפי עלות מתואמת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3"/>
    </row>
    <row r="3" spans="1:16" ht="36" customHeight="1">
      <c r="A3" s="464" t="s">
        <v>1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3"/>
    </row>
    <row r="4" spans="1:16" ht="48.95" customHeight="1">
      <c r="A4" s="465" t="s">
        <v>2</v>
      </c>
      <c r="B4" s="465"/>
      <c r="C4" s="465"/>
      <c r="D4" s="465"/>
      <c r="E4" s="465"/>
      <c r="F4" s="465"/>
      <c r="G4" s="465"/>
      <c r="H4" s="465"/>
      <c r="I4" s="465"/>
      <c r="J4" s="465"/>
      <c r="K4" s="465"/>
      <c r="L4" s="465"/>
      <c r="M4" s="465"/>
      <c r="N4" s="465"/>
      <c r="O4" s="465"/>
      <c r="P4" s="463"/>
    </row>
    <row r="5" spans="1:16" ht="28.7" customHeight="1">
      <c r="A5" s="463"/>
      <c r="B5" s="463"/>
      <c r="C5" s="463"/>
      <c r="D5" s="463"/>
      <c r="E5" s="463"/>
      <c r="F5" s="463"/>
      <c r="G5" s="463"/>
      <c r="H5" s="463"/>
      <c r="I5" s="463"/>
      <c r="J5" s="463"/>
      <c r="K5" s="463"/>
      <c r="L5" s="463"/>
      <c r="M5" s="463"/>
      <c r="N5" s="463"/>
      <c r="O5" s="463"/>
      <c r="P5" s="463"/>
    </row>
    <row r="6" spans="1:16">
      <c r="A6" s="466" t="s">
        <v>3</v>
      </c>
      <c r="B6" s="466" t="s">
        <v>39</v>
      </c>
      <c r="C6" s="466" t="s">
        <v>166</v>
      </c>
      <c r="D6" s="466" t="s">
        <v>42</v>
      </c>
      <c r="E6" s="466" t="s">
        <v>167</v>
      </c>
      <c r="F6" s="466" t="s">
        <v>19</v>
      </c>
      <c r="G6" s="466" t="s">
        <v>10</v>
      </c>
      <c r="H6" s="466" t="s">
        <v>43</v>
      </c>
      <c r="I6" s="466" t="s">
        <v>115</v>
      </c>
      <c r="J6" s="466" t="s">
        <v>20</v>
      </c>
      <c r="K6" s="466" t="s">
        <v>21</v>
      </c>
      <c r="L6" s="466" t="s">
        <v>54</v>
      </c>
      <c r="M6" s="466" t="s">
        <v>22</v>
      </c>
      <c r="N6" s="466" t="s">
        <v>23</v>
      </c>
      <c r="O6" s="463"/>
      <c r="P6" s="463"/>
    </row>
    <row r="7" spans="1:16" ht="15.2" customHeight="1">
      <c r="A7" s="467" t="s">
        <v>24</v>
      </c>
      <c r="B7" s="467"/>
      <c r="C7" s="467"/>
      <c r="D7" s="467"/>
      <c r="E7" s="467"/>
      <c r="F7" s="467"/>
      <c r="G7" s="467"/>
      <c r="H7" s="467"/>
      <c r="I7" s="467"/>
      <c r="J7" s="467"/>
      <c r="K7" s="467"/>
      <c r="L7" s="467"/>
      <c r="M7" s="467"/>
      <c r="N7" s="467"/>
      <c r="O7" s="463"/>
      <c r="P7" s="463"/>
    </row>
    <row r="8" spans="1:16" ht="15.2" customHeight="1">
      <c r="A8" s="467" t="s">
        <v>132</v>
      </c>
      <c r="B8" s="467"/>
      <c r="C8" s="467"/>
      <c r="D8" s="467"/>
      <c r="E8" s="467"/>
      <c r="F8" s="467"/>
      <c r="G8" s="467"/>
      <c r="H8" s="467"/>
      <c r="I8" s="467"/>
      <c r="J8" s="467"/>
      <c r="K8" s="467"/>
      <c r="L8" s="467"/>
      <c r="M8" s="467"/>
      <c r="N8" s="467"/>
      <c r="O8" s="463"/>
      <c r="P8" s="463"/>
    </row>
    <row r="9" spans="1:16">
      <c r="A9" s="468">
        <v>2.57803344692947e-10</v>
      </c>
      <c r="B9" s="468">
        <v>0</v>
      </c>
      <c r="C9" s="468">
        <v>1e-05</v>
      </c>
      <c r="D9" s="468">
        <v>0</v>
      </c>
      <c r="E9" s="468">
        <v>0</v>
      </c>
      <c r="F9" s="468">
        <v>0</v>
      </c>
      <c r="G9" s="469" t="s">
        <v>27</v>
      </c>
      <c r="H9" s="468">
        <v>0</v>
      </c>
      <c r="I9" s="470"/>
      <c r="J9" s="469"/>
      <c r="K9" s="469" t="s">
        <v>27</v>
      </c>
      <c r="L9" s="469" t="s">
        <v>27</v>
      </c>
      <c r="M9" s="469" t="s">
        <v>27</v>
      </c>
      <c r="N9" s="469" t="s">
        <v>27</v>
      </c>
      <c r="O9" s="463"/>
      <c r="P9" s="463"/>
    </row>
    <row r="10" spans="1:16">
      <c r="A10" s="471">
        <v>2.57803344692947e-10</v>
      </c>
      <c r="B10" s="472"/>
      <c r="C10" s="471">
        <v>1e-05</v>
      </c>
      <c r="D10" s="471">
        <v>0</v>
      </c>
      <c r="E10" s="472"/>
      <c r="F10" s="472"/>
      <c r="G10" s="472"/>
      <c r="H10" s="471">
        <v>0</v>
      </c>
      <c r="I10" s="472"/>
      <c r="J10" s="472"/>
      <c r="K10" s="472"/>
      <c r="L10" s="472"/>
      <c r="M10" s="472"/>
      <c r="N10" s="473" t="s">
        <v>136</v>
      </c>
      <c r="O10" s="463"/>
      <c r="P10" s="463"/>
    </row>
    <row r="11" spans="1:16" ht="15.2" customHeight="1">
      <c r="A11" s="467" t="s">
        <v>77</v>
      </c>
      <c r="B11" s="467"/>
      <c r="C11" s="467"/>
      <c r="D11" s="467"/>
      <c r="E11" s="467"/>
      <c r="F11" s="467"/>
      <c r="G11" s="467"/>
      <c r="H11" s="467"/>
      <c r="I11" s="467"/>
      <c r="J11" s="467"/>
      <c r="K11" s="467"/>
      <c r="L11" s="467"/>
      <c r="M11" s="467"/>
      <c r="N11" s="467"/>
      <c r="O11" s="463"/>
      <c r="P11" s="463"/>
    </row>
    <row r="12" spans="1:16">
      <c r="A12" s="468">
        <v>2.57803344692947e-10</v>
      </c>
      <c r="B12" s="468">
        <v>0</v>
      </c>
      <c r="C12" s="468">
        <v>1e-05</v>
      </c>
      <c r="D12" s="468">
        <v>0</v>
      </c>
      <c r="E12" s="468">
        <v>0</v>
      </c>
      <c r="F12" s="468">
        <v>0</v>
      </c>
      <c r="G12" s="469" t="s">
        <v>27</v>
      </c>
      <c r="H12" s="468">
        <v>0</v>
      </c>
      <c r="I12" s="470"/>
      <c r="J12" s="469"/>
      <c r="K12" s="469" t="s">
        <v>27</v>
      </c>
      <c r="L12" s="469" t="s">
        <v>27</v>
      </c>
      <c r="M12" s="469" t="s">
        <v>27</v>
      </c>
      <c r="N12" s="469" t="s">
        <v>27</v>
      </c>
      <c r="O12" s="463"/>
      <c r="P12" s="463"/>
    </row>
    <row r="13" spans="1:16">
      <c r="A13" s="471">
        <v>2.57803344692947e-10</v>
      </c>
      <c r="B13" s="472"/>
      <c r="C13" s="471">
        <v>1e-05</v>
      </c>
      <c r="D13" s="471">
        <v>0</v>
      </c>
      <c r="E13" s="472"/>
      <c r="F13" s="472"/>
      <c r="G13" s="472"/>
      <c r="H13" s="471">
        <v>0</v>
      </c>
      <c r="I13" s="472"/>
      <c r="J13" s="472"/>
      <c r="K13" s="472"/>
      <c r="L13" s="472"/>
      <c r="M13" s="472"/>
      <c r="N13" s="473" t="s">
        <v>78</v>
      </c>
      <c r="O13" s="463"/>
      <c r="P13" s="463"/>
    </row>
    <row r="14" spans="1:16" ht="15.2" customHeight="1">
      <c r="A14" s="467" t="s">
        <v>137</v>
      </c>
      <c r="B14" s="467"/>
      <c r="C14" s="467"/>
      <c r="D14" s="467"/>
      <c r="E14" s="467"/>
      <c r="F14" s="467"/>
      <c r="G14" s="467"/>
      <c r="H14" s="467"/>
      <c r="I14" s="467"/>
      <c r="J14" s="467"/>
      <c r="K14" s="467"/>
      <c r="L14" s="467"/>
      <c r="M14" s="467"/>
      <c r="N14" s="467"/>
      <c r="O14" s="463"/>
      <c r="P14" s="463"/>
    </row>
    <row r="15" spans="1:16">
      <c r="A15" s="468">
        <v>2.57803344692947e-10</v>
      </c>
      <c r="B15" s="468">
        <v>0</v>
      </c>
      <c r="C15" s="468">
        <v>1e-05</v>
      </c>
      <c r="D15" s="468">
        <v>0</v>
      </c>
      <c r="E15" s="468">
        <v>0</v>
      </c>
      <c r="F15" s="468">
        <v>0</v>
      </c>
      <c r="G15" s="469" t="s">
        <v>27</v>
      </c>
      <c r="H15" s="468">
        <v>0</v>
      </c>
      <c r="I15" s="470"/>
      <c r="J15" s="469"/>
      <c r="K15" s="469" t="s">
        <v>27</v>
      </c>
      <c r="L15" s="469" t="s">
        <v>27</v>
      </c>
      <c r="M15" s="469" t="s">
        <v>27</v>
      </c>
      <c r="N15" s="469" t="s">
        <v>27</v>
      </c>
      <c r="O15" s="463"/>
      <c r="P15" s="463"/>
    </row>
    <row r="16" spans="1:16">
      <c r="A16" s="471">
        <v>2.57803344692947e-10</v>
      </c>
      <c r="B16" s="472"/>
      <c r="C16" s="471">
        <v>1e-05</v>
      </c>
      <c r="D16" s="471">
        <v>0</v>
      </c>
      <c r="E16" s="472"/>
      <c r="F16" s="472"/>
      <c r="G16" s="472"/>
      <c r="H16" s="471">
        <v>0</v>
      </c>
      <c r="I16" s="472"/>
      <c r="J16" s="472"/>
      <c r="K16" s="472"/>
      <c r="L16" s="472"/>
      <c r="M16" s="472"/>
      <c r="N16" s="473" t="s">
        <v>138</v>
      </c>
      <c r="O16" s="463"/>
      <c r="P16" s="463"/>
    </row>
    <row r="17" spans="1:16" ht="15.2" customHeight="1">
      <c r="A17" s="467" t="s">
        <v>94</v>
      </c>
      <c r="B17" s="467"/>
      <c r="C17" s="467"/>
      <c r="D17" s="467"/>
      <c r="E17" s="467"/>
      <c r="F17" s="467"/>
      <c r="G17" s="467"/>
      <c r="H17" s="467"/>
      <c r="I17" s="467"/>
      <c r="J17" s="467"/>
      <c r="K17" s="467"/>
      <c r="L17" s="467"/>
      <c r="M17" s="467"/>
      <c r="N17" s="467"/>
      <c r="O17" s="463"/>
      <c r="P17" s="463"/>
    </row>
    <row r="18" spans="1:16">
      <c r="A18" s="468">
        <v>2.57803344692947e-10</v>
      </c>
      <c r="B18" s="468">
        <v>0</v>
      </c>
      <c r="C18" s="468">
        <v>1e-05</v>
      </c>
      <c r="D18" s="468">
        <v>0</v>
      </c>
      <c r="E18" s="468">
        <v>0</v>
      </c>
      <c r="F18" s="468">
        <v>0</v>
      </c>
      <c r="G18" s="469" t="s">
        <v>27</v>
      </c>
      <c r="H18" s="468">
        <v>0</v>
      </c>
      <c r="I18" s="470"/>
      <c r="J18" s="469"/>
      <c r="K18" s="469" t="s">
        <v>27</v>
      </c>
      <c r="L18" s="469" t="s">
        <v>27</v>
      </c>
      <c r="M18" s="469" t="s">
        <v>27</v>
      </c>
      <c r="N18" s="469" t="s">
        <v>27</v>
      </c>
      <c r="O18" s="463"/>
      <c r="P18" s="463"/>
    </row>
    <row r="19" spans="1:16">
      <c r="A19" s="471">
        <v>2.57803344692947e-10</v>
      </c>
      <c r="B19" s="472"/>
      <c r="C19" s="471">
        <v>1e-05</v>
      </c>
      <c r="D19" s="471">
        <v>0</v>
      </c>
      <c r="E19" s="472"/>
      <c r="F19" s="472"/>
      <c r="G19" s="472"/>
      <c r="H19" s="471">
        <v>0</v>
      </c>
      <c r="I19" s="472"/>
      <c r="J19" s="472"/>
      <c r="K19" s="472"/>
      <c r="L19" s="472"/>
      <c r="M19" s="472"/>
      <c r="N19" s="473" t="s">
        <v>95</v>
      </c>
      <c r="O19" s="463"/>
      <c r="P19" s="463"/>
    </row>
    <row r="20" spans="1:16">
      <c r="A20" s="471">
        <v>1.03121337877179e-09</v>
      </c>
      <c r="B20" s="472"/>
      <c r="C20" s="471">
        <v>4e-05</v>
      </c>
      <c r="D20" s="471">
        <v>0</v>
      </c>
      <c r="E20" s="472"/>
      <c r="F20" s="472"/>
      <c r="G20" s="472"/>
      <c r="H20" s="471">
        <v>0</v>
      </c>
      <c r="I20" s="472"/>
      <c r="J20" s="472"/>
      <c r="K20" s="472"/>
      <c r="L20" s="472"/>
      <c r="M20" s="472"/>
      <c r="N20" s="473" t="s">
        <v>36</v>
      </c>
      <c r="O20" s="463"/>
      <c r="P20" s="463"/>
    </row>
    <row r="21" spans="1:16">
      <c r="A21" s="474">
        <v>1.03121337877179e-09</v>
      </c>
      <c r="B21" s="475"/>
      <c r="C21" s="474">
        <v>4e-05</v>
      </c>
      <c r="D21" s="474">
        <v>0</v>
      </c>
      <c r="E21" s="475"/>
      <c r="F21" s="475"/>
      <c r="G21" s="475"/>
      <c r="H21" s="474">
        <v>0</v>
      </c>
      <c r="I21" s="475"/>
      <c r="J21" s="475"/>
      <c r="K21" s="475"/>
      <c r="L21" s="475"/>
      <c r="M21" s="475"/>
      <c r="N21" s="476" t="str">
        <v>סה''כ אג''ח קונצרני לא סחיר- לפי עלות מתואמת</v>
      </c>
      <c r="O21" s="463"/>
      <c r="P21" s="463"/>
    </row>
    <row r="22" spans="1:16" ht="20.1" customHeight="1">
      <c r="A22" s="463"/>
      <c r="B22" s="463"/>
      <c r="C22" s="463"/>
      <c r="D22" s="463"/>
      <c r="E22" s="463"/>
      <c r="F22" s="463"/>
      <c r="G22" s="463"/>
      <c r="H22" s="463"/>
      <c r="I22" s="463"/>
      <c r="J22" s="463"/>
      <c r="K22" s="463"/>
      <c r="L22" s="463"/>
      <c r="M22" s="463"/>
      <c r="N22" s="463"/>
      <c r="O22" s="463"/>
      <c r="P22" s="463"/>
    </row>
    <row r="23" spans="1:16" ht="36" customHeight="1">
      <c r="A23" s="463" t="s">
        <v>8</v>
      </c>
      <c r="B23" s="463"/>
      <c r="C23" s="463"/>
      <c r="D23" s="463"/>
      <c r="E23" s="463"/>
      <c r="F23" s="463"/>
      <c r="G23" s="463"/>
      <c r="H23" s="463"/>
      <c r="I23" s="463"/>
      <c r="J23" s="463"/>
      <c r="K23" s="463"/>
      <c r="L23" s="463"/>
      <c r="M23" s="463"/>
      <c r="N23" s="463"/>
      <c r="O23" s="463"/>
      <c r="P23" s="46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3:O23"/>
    <mergeCell ref="A17:N17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62"/>
  <sheetViews>
    <sheetView topLeftCell="A7" workbookViewId="0" showGridLines="0">
      <selection activeCell="A1" sqref="A1"/>
    </sheetView>
  </sheetViews>
  <sheetFormatPr defaultRowHeight="12.75"/>
  <cols>
    <col min="1" max="1" style="20" width="10.1442" customWidth="1"/>
    <col min="2" max="2" style="20" width="14.2966" customWidth="1"/>
    <col min="3" max="4" style="20" width="10.1442" customWidth="1"/>
    <col min="5" max="7" style="20" width="8.711805" customWidth="1"/>
    <col min="8" max="8" style="20" width="13.5804" customWidth="1"/>
    <col min="9" max="9" style="20" width="25.31746" customWidth="1"/>
    <col min="10" max="10" style="20" width="6.852817" customWidth="1"/>
    <col min="11" max="11" style="20" width="29.89644" customWidth="1"/>
    <col min="12" max="256" style="20"/>
  </cols>
  <sheetData>
    <row r="1" spans="1:11" ht="0.9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21.6" customHeight="1">
      <c r="A2" s="22" t="s">
        <v>16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36" customHeight="1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3"/>
    </row>
    <row r="4" spans="1:11" ht="48.95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3"/>
    </row>
    <row r="5" spans="1:11" ht="28.7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1">
      <c r="A6" s="26" t="s">
        <v>3</v>
      </c>
      <c r="B6" s="26" t="s">
        <v>17</v>
      </c>
      <c r="C6" s="26" t="s">
        <v>18</v>
      </c>
      <c r="D6" s="26" t="s">
        <v>19</v>
      </c>
      <c r="E6" s="26" t="s">
        <v>10</v>
      </c>
      <c r="F6" s="26" t="s">
        <v>20</v>
      </c>
      <c r="G6" s="26" t="s">
        <v>21</v>
      </c>
      <c r="H6" s="26" t="s">
        <v>22</v>
      </c>
      <c r="I6" s="26" t="s">
        <v>23</v>
      </c>
      <c r="J6" s="23"/>
      <c r="K6" s="23"/>
    </row>
    <row r="7" spans="1:11" ht="15.2" customHeight="1">
      <c r="A7" s="27" t="s">
        <v>24</v>
      </c>
      <c r="B7" s="27"/>
      <c r="C7" s="27"/>
      <c r="D7" s="27"/>
      <c r="E7" s="27"/>
      <c r="F7" s="27"/>
      <c r="G7" s="27"/>
      <c r="H7" s="27"/>
      <c r="I7" s="27"/>
      <c r="J7" s="23"/>
      <c r="K7" s="23"/>
    </row>
    <row r="8" spans="1:11" ht="15.2" customHeight="1">
      <c r="A8" s="27" t="str">
        <v> יתרת מזומנים ועו"ש בש"ח</v>
      </c>
      <c r="B8" s="27"/>
      <c r="C8" s="27"/>
      <c r="D8" s="27"/>
      <c r="E8" s="27"/>
      <c r="F8" s="27"/>
      <c r="G8" s="27"/>
      <c r="H8" s="27"/>
      <c r="I8" s="27"/>
      <c r="J8" s="23"/>
      <c r="K8" s="23"/>
    </row>
    <row r="9" spans="1:11">
      <c r="A9" s="28">
        <v>0.143134608817561</v>
      </c>
      <c r="B9" s="28">
        <v>5552.08502</v>
      </c>
      <c r="C9" s="28">
        <v>0</v>
      </c>
      <c r="D9" s="28">
        <v>0</v>
      </c>
      <c r="E9" s="29" t="s">
        <v>25</v>
      </c>
      <c r="F9" s="29" t="s">
        <v>26</v>
      </c>
      <c r="G9" s="29" t="s">
        <v>27</v>
      </c>
      <c r="H9" s="29" t="str">
        <v>1111111111- 10- בנק לאומי</v>
      </c>
      <c r="I9" s="29" t="s">
        <v>28</v>
      </c>
      <c r="J9" s="23"/>
      <c r="K9" s="23"/>
    </row>
    <row r="10" spans="1:11">
      <c r="A10" s="28">
        <v>0.000106828292170519</v>
      </c>
      <c r="B10" s="28">
        <v>4.14379</v>
      </c>
      <c r="C10" s="28">
        <v>0</v>
      </c>
      <c r="D10" s="28">
        <v>0</v>
      </c>
      <c r="E10" s="29" t="s">
        <v>25</v>
      </c>
      <c r="F10" s="29" t="s">
        <v>26</v>
      </c>
      <c r="G10" s="29" t="s">
        <v>27</v>
      </c>
      <c r="H10" s="29" t="str">
        <v>1111111111- 13- בנק איגוד</v>
      </c>
      <c r="I10" s="29" t="s">
        <v>28</v>
      </c>
      <c r="J10" s="23"/>
      <c r="K10" s="23"/>
    </row>
    <row r="11" spans="1:11">
      <c r="A11" s="28">
        <v>7.86186767841825e-05</v>
      </c>
      <c r="B11" s="28">
        <v>3.04956</v>
      </c>
      <c r="C11" s="28">
        <v>0</v>
      </c>
      <c r="D11" s="28">
        <v>0</v>
      </c>
      <c r="E11" s="29" t="s">
        <v>25</v>
      </c>
      <c r="F11" s="29" t="s">
        <v>26</v>
      </c>
      <c r="G11" s="29" t="s">
        <v>27</v>
      </c>
      <c r="H11" s="29" t="str">
        <v>1111111111- 20- בנק מזרחי</v>
      </c>
      <c r="I11" s="29" t="s">
        <v>28</v>
      </c>
      <c r="J11" s="23"/>
      <c r="K11" s="23"/>
    </row>
    <row r="12" spans="1:11">
      <c r="A12" s="28">
        <v>0</v>
      </c>
      <c r="B12" s="28">
        <v>0</v>
      </c>
      <c r="C12" s="28">
        <v>0</v>
      </c>
      <c r="D12" s="28">
        <v>0</v>
      </c>
      <c r="E12" s="29" t="s">
        <v>25</v>
      </c>
      <c r="F12" s="29" t="s">
        <v>26</v>
      </c>
      <c r="G12" s="29" t="s">
        <v>27</v>
      </c>
      <c r="H12" s="29" t="str">
        <v>1111111111- 26- יו-בנק</v>
      </c>
      <c r="I12" s="29" t="s">
        <v>28</v>
      </c>
      <c r="J12" s="23"/>
      <c r="K12" s="23"/>
    </row>
    <row r="13" spans="1:11">
      <c r="A13" s="28">
        <v>0</v>
      </c>
      <c r="B13" s="28">
        <v>0</v>
      </c>
      <c r="C13" s="28">
        <v>0</v>
      </c>
      <c r="D13" s="28">
        <v>0</v>
      </c>
      <c r="E13" s="29" t="s">
        <v>25</v>
      </c>
      <c r="F13" s="29" t="s">
        <v>26</v>
      </c>
      <c r="G13" s="29" t="s">
        <v>27</v>
      </c>
      <c r="H13" s="29" t="str">
        <v>1111111111- 31- בנק הבינלאומי</v>
      </c>
      <c r="I13" s="29" t="s">
        <v>28</v>
      </c>
      <c r="J13" s="23"/>
      <c r="K13" s="23"/>
    </row>
    <row r="14" spans="1:11">
      <c r="A14" s="28">
        <v>0.000199647808393768</v>
      </c>
      <c r="B14" s="28">
        <v>7.74419</v>
      </c>
      <c r="C14" s="28">
        <v>0</v>
      </c>
      <c r="D14" s="28">
        <v>0</v>
      </c>
      <c r="E14" s="29" t="s">
        <v>25</v>
      </c>
      <c r="F14" s="29" t="s">
        <v>26</v>
      </c>
      <c r="G14" s="29" t="s">
        <v>27</v>
      </c>
      <c r="H14" s="29" t="str">
        <v>1111111111- 33- פועלים סהר</v>
      </c>
      <c r="I14" s="29" t="s">
        <v>28</v>
      </c>
      <c r="J14" s="23"/>
      <c r="K14" s="23"/>
    </row>
    <row r="15" spans="1:11">
      <c r="A15" s="30">
        <v>0.14351970359491</v>
      </c>
      <c r="B15" s="30">
        <v>5567.02256</v>
      </c>
      <c r="C15" s="30">
        <v>0</v>
      </c>
      <c r="D15" s="31"/>
      <c r="E15" s="31"/>
      <c r="F15" s="31"/>
      <c r="G15" s="31"/>
      <c r="H15" s="31"/>
      <c r="I15" s="32" t="str">
        <v> סה''כ ל: יתרת מזומנים ועו"ש בש"ח</v>
      </c>
      <c r="J15" s="23"/>
      <c r="K15" s="23"/>
    </row>
    <row r="16" spans="1:11" ht="15.2" customHeight="1">
      <c r="A16" s="27" t="str">
        <v> יתרת מזומנים ועו"ש נקובים במט"ח</v>
      </c>
      <c r="B16" s="27"/>
      <c r="C16" s="27"/>
      <c r="D16" s="27"/>
      <c r="E16" s="27"/>
      <c r="F16" s="27"/>
      <c r="G16" s="27"/>
      <c r="H16" s="27"/>
      <c r="I16" s="27"/>
      <c r="J16" s="23"/>
      <c r="K16" s="23"/>
    </row>
    <row r="17" spans="1:11">
      <c r="A17" s="28">
        <v>0.298059797865251</v>
      </c>
      <c r="B17" s="28">
        <v>11561.51787791</v>
      </c>
      <c r="C17" s="28">
        <v>0</v>
      </c>
      <c r="D17" s="28">
        <v>0</v>
      </c>
      <c r="E17" s="29" t="s">
        <v>11</v>
      </c>
      <c r="F17" s="29" t="s">
        <v>26</v>
      </c>
      <c r="G17" s="29" t="s">
        <v>27</v>
      </c>
      <c r="H17" s="29" t="str">
        <v>1000280- 10- בנק לאומי</v>
      </c>
      <c r="I17" s="29" t="s">
        <v>29</v>
      </c>
      <c r="J17" s="23"/>
      <c r="K17" s="23"/>
    </row>
    <row r="18" spans="1:11">
      <c r="A18" s="28">
        <v>0.0766072181242776</v>
      </c>
      <c r="B18" s="28">
        <v>2971.5370146</v>
      </c>
      <c r="C18" s="28">
        <v>0</v>
      </c>
      <c r="D18" s="28">
        <v>0</v>
      </c>
      <c r="E18" s="29" t="s">
        <v>11</v>
      </c>
      <c r="F18" s="29" t="s">
        <v>26</v>
      </c>
      <c r="G18" s="29" t="s">
        <v>27</v>
      </c>
      <c r="H18" s="29" t="str">
        <v>1000280- 12- בנק הפועלים</v>
      </c>
      <c r="I18" s="29" t="s">
        <v>29</v>
      </c>
      <c r="J18" s="23"/>
      <c r="K18" s="23"/>
    </row>
    <row r="19" spans="1:11">
      <c r="A19" s="28">
        <v>0.00234262931593499</v>
      </c>
      <c r="B19" s="28">
        <v>90.86884884</v>
      </c>
      <c r="C19" s="28">
        <v>0</v>
      </c>
      <c r="D19" s="28">
        <v>0</v>
      </c>
      <c r="E19" s="29" t="s">
        <v>11</v>
      </c>
      <c r="F19" s="29" t="s">
        <v>26</v>
      </c>
      <c r="G19" s="29" t="s">
        <v>27</v>
      </c>
      <c r="H19" s="29" t="str">
        <v>1000280- 20- בנק מזרחי</v>
      </c>
      <c r="I19" s="29" t="s">
        <v>29</v>
      </c>
      <c r="J19" s="23"/>
      <c r="K19" s="23"/>
    </row>
    <row r="20" spans="1:11">
      <c r="A20" s="28">
        <v>0.064432835709772</v>
      </c>
      <c r="B20" s="28">
        <v>2499.30177541</v>
      </c>
      <c r="C20" s="28">
        <v>0</v>
      </c>
      <c r="D20" s="28">
        <v>0</v>
      </c>
      <c r="E20" s="29" t="s">
        <v>11</v>
      </c>
      <c r="F20" s="29" t="s">
        <v>26</v>
      </c>
      <c r="G20" s="29" t="s">
        <v>27</v>
      </c>
      <c r="H20" s="29" t="str">
        <v>1000280- 33- פועלים סהר</v>
      </c>
      <c r="I20" s="29" t="s">
        <v>29</v>
      </c>
      <c r="J20" s="23"/>
      <c r="K20" s="23"/>
    </row>
    <row r="21" spans="1:11">
      <c r="A21" s="28">
        <v>0.0317514853546161</v>
      </c>
      <c r="B21" s="28">
        <v>1231.616501812</v>
      </c>
      <c r="C21" s="28">
        <v>0</v>
      </c>
      <c r="D21" s="28">
        <v>0</v>
      </c>
      <c r="E21" s="29" t="s">
        <v>12</v>
      </c>
      <c r="F21" s="29" t="s">
        <v>26</v>
      </c>
      <c r="G21" s="29" t="s">
        <v>27</v>
      </c>
      <c r="H21" s="29" t="str">
        <v>1000298- 10- בנק לאומי</v>
      </c>
      <c r="I21" s="29" t="s">
        <v>30</v>
      </c>
      <c r="J21" s="23"/>
      <c r="K21" s="23"/>
    </row>
    <row r="22" spans="1:11">
      <c r="A22" s="28">
        <v>0.0176043448661677</v>
      </c>
      <c r="B22" s="28">
        <v>682.859444168</v>
      </c>
      <c r="C22" s="28">
        <v>0</v>
      </c>
      <c r="D22" s="28">
        <v>0</v>
      </c>
      <c r="E22" s="29" t="s">
        <v>12</v>
      </c>
      <c r="F22" s="29" t="s">
        <v>26</v>
      </c>
      <c r="G22" s="29" t="s">
        <v>27</v>
      </c>
      <c r="H22" s="29" t="str">
        <v>1000298- 33- פועלים סהר</v>
      </c>
      <c r="I22" s="29" t="s">
        <v>30</v>
      </c>
      <c r="J22" s="23"/>
      <c r="K22" s="23"/>
    </row>
    <row r="23" spans="1:11">
      <c r="A23" s="28">
        <v>0.0687307015530499</v>
      </c>
      <c r="B23" s="28">
        <v>2666.012794943</v>
      </c>
      <c r="C23" s="28">
        <v>0</v>
      </c>
      <c r="D23" s="28">
        <v>0</v>
      </c>
      <c r="E23" s="29" t="s">
        <v>15</v>
      </c>
      <c r="F23" s="29" t="s">
        <v>26</v>
      </c>
      <c r="G23" s="29" t="s">
        <v>27</v>
      </c>
      <c r="H23" s="29" t="str">
        <v>1000983- 10- בנק לאומי</v>
      </c>
      <c r="I23" s="29" t="str">
        <v>כתר נורבגי- מטבעות</v>
      </c>
      <c r="J23" s="23"/>
      <c r="K23" s="23"/>
    </row>
    <row r="24" spans="1:11">
      <c r="A24" s="28">
        <v>0.00169445125329178</v>
      </c>
      <c r="B24" s="28">
        <v>65.726503871</v>
      </c>
      <c r="C24" s="28">
        <v>0</v>
      </c>
      <c r="D24" s="28">
        <v>0</v>
      </c>
      <c r="E24" s="29" t="s">
        <v>13</v>
      </c>
      <c r="F24" s="29" t="s">
        <v>26</v>
      </c>
      <c r="G24" s="29" t="s">
        <v>27</v>
      </c>
      <c r="H24" s="29" t="str">
        <v>1000306- 10- בנק לאומי</v>
      </c>
      <c r="I24" s="29" t="s">
        <v>31</v>
      </c>
      <c r="J24" s="23"/>
      <c r="K24" s="23"/>
    </row>
    <row r="25" spans="1:11">
      <c r="A25" s="28">
        <v>0.000950996084870624</v>
      </c>
      <c r="B25" s="28">
        <v>36.888430831</v>
      </c>
      <c r="C25" s="28">
        <v>0</v>
      </c>
      <c r="D25" s="28">
        <v>0</v>
      </c>
      <c r="E25" s="29" t="s">
        <v>13</v>
      </c>
      <c r="F25" s="29" t="s">
        <v>26</v>
      </c>
      <c r="G25" s="29" t="s">
        <v>27</v>
      </c>
      <c r="H25" s="29" t="str">
        <v>1000306- 33- פועלים סהר</v>
      </c>
      <c r="I25" s="29" t="s">
        <v>31</v>
      </c>
      <c r="J25" s="23"/>
      <c r="K25" s="23"/>
    </row>
    <row r="26" spans="1:11">
      <c r="A26" s="30">
        <v>0.562174460127231</v>
      </c>
      <c r="B26" s="30">
        <v>21806.329192385</v>
      </c>
      <c r="C26" s="30">
        <v>0</v>
      </c>
      <c r="D26" s="31"/>
      <c r="E26" s="31"/>
      <c r="F26" s="31"/>
      <c r="G26" s="31"/>
      <c r="H26" s="31"/>
      <c r="I26" s="32" t="str">
        <v> סה''כ ל: יתרת מזומנים ועו"ש נקובים במט"ח</v>
      </c>
      <c r="J26" s="23"/>
      <c r="K26" s="23"/>
    </row>
    <row r="27" spans="1:11" ht="15.2" customHeight="1">
      <c r="A27" s="27" t="str">
        <v> פח"ק/פר"י</v>
      </c>
      <c r="B27" s="27"/>
      <c r="C27" s="27"/>
      <c r="D27" s="27"/>
      <c r="E27" s="27"/>
      <c r="F27" s="27"/>
      <c r="G27" s="27"/>
      <c r="H27" s="27"/>
      <c r="I27" s="27"/>
      <c r="J27" s="23"/>
      <c r="K27" s="23"/>
    </row>
    <row r="28" spans="1:11">
      <c r="A28" s="28">
        <v>0.0323742680661706</v>
      </c>
      <c r="B28" s="28">
        <v>1255.77378</v>
      </c>
      <c r="C28" s="28">
        <v>0</v>
      </c>
      <c r="D28" s="28">
        <v>0</v>
      </c>
      <c r="E28" s="29" t="s">
        <v>25</v>
      </c>
      <c r="F28" s="29" t="s">
        <v>26</v>
      </c>
      <c r="G28" s="29" t="s">
        <v>27</v>
      </c>
      <c r="H28" s="29" t="str">
        <v>1111111110- 12- בנק הפועלים</v>
      </c>
      <c r="I28" s="29" t="s">
        <v>32</v>
      </c>
      <c r="J28" s="23"/>
      <c r="K28" s="23"/>
    </row>
    <row r="29" spans="1:11">
      <c r="A29" s="28">
        <v>0.0251286656196635</v>
      </c>
      <c r="B29" s="28">
        <v>974.72225</v>
      </c>
      <c r="C29" s="28">
        <v>0</v>
      </c>
      <c r="D29" s="28">
        <v>0</v>
      </c>
      <c r="E29" s="29" t="s">
        <v>25</v>
      </c>
      <c r="F29" s="29" t="s">
        <v>26</v>
      </c>
      <c r="G29" s="29" t="s">
        <v>27</v>
      </c>
      <c r="H29" s="29" t="str">
        <v>1111111110- 20- בנק מזרחי</v>
      </c>
      <c r="I29" s="29" t="s">
        <v>32</v>
      </c>
      <c r="J29" s="23"/>
      <c r="K29" s="23"/>
    </row>
    <row r="30" spans="1:11">
      <c r="A30" s="28">
        <v>1.02945826906932</v>
      </c>
      <c r="B30" s="28">
        <v>39931.9206</v>
      </c>
      <c r="C30" s="28">
        <v>0</v>
      </c>
      <c r="D30" s="28">
        <v>0</v>
      </c>
      <c r="E30" s="29" t="s">
        <v>25</v>
      </c>
      <c r="F30" s="29" t="s">
        <v>26</v>
      </c>
      <c r="G30" s="29" t="s">
        <v>27</v>
      </c>
      <c r="H30" s="29" t="str">
        <v>1111111110- 33- פועלים סהר</v>
      </c>
      <c r="I30" s="29" t="s">
        <v>32</v>
      </c>
      <c r="J30" s="23"/>
      <c r="K30" s="23"/>
    </row>
    <row r="31" spans="1:11">
      <c r="A31" s="30">
        <v>1.08696120275516</v>
      </c>
      <c r="B31" s="30">
        <v>42162.41663</v>
      </c>
      <c r="C31" s="30">
        <v>0</v>
      </c>
      <c r="D31" s="31"/>
      <c r="E31" s="31"/>
      <c r="F31" s="31"/>
      <c r="G31" s="31"/>
      <c r="H31" s="31"/>
      <c r="I31" s="32" t="str">
        <v> סה''כ ל: פח"ק/פר"י</v>
      </c>
      <c r="J31" s="23"/>
      <c r="K31" s="23"/>
    </row>
    <row r="32" spans="1:11" ht="15.2" customHeight="1">
      <c r="A32" s="27" t="str">
        <v> פק"מ לתקופה של עד 3 חודשים</v>
      </c>
      <c r="B32" s="27"/>
      <c r="C32" s="27"/>
      <c r="D32" s="27"/>
      <c r="E32" s="27"/>
      <c r="F32" s="27"/>
      <c r="G32" s="27"/>
      <c r="H32" s="27"/>
      <c r="I32" s="27"/>
      <c r="J32" s="23"/>
      <c r="K32" s="23"/>
    </row>
    <row r="33" spans="1:11">
      <c r="A33" s="28">
        <v>0.438308311819797</v>
      </c>
      <c r="B33" s="28">
        <v>17001.6534247</v>
      </c>
      <c r="C33" s="28">
        <v>0</v>
      </c>
      <c r="D33" s="28">
        <v>0.71</v>
      </c>
      <c r="E33" s="29" t="s">
        <v>25</v>
      </c>
      <c r="F33" s="29" t="s">
        <v>33</v>
      </c>
      <c r="G33" s="29" t="s">
        <v>34</v>
      </c>
      <c r="H33" s="29" t="str">
        <v>813968450- 33- פועלים סהר</v>
      </c>
      <c r="I33" s="29" t="str">
        <v>פקמ 03.04.2014 0.71% פועלים- בנק הפועלים</v>
      </c>
      <c r="J33" s="23"/>
      <c r="K33" s="23"/>
    </row>
    <row r="34" spans="1:11">
      <c r="A34" s="28">
        <v>0.103123343798599</v>
      </c>
      <c r="B34" s="28">
        <v>4000.0778082</v>
      </c>
      <c r="C34" s="28">
        <v>0</v>
      </c>
      <c r="D34" s="28">
        <v>0.71</v>
      </c>
      <c r="E34" s="29" t="s">
        <v>25</v>
      </c>
      <c r="F34" s="29" t="s">
        <v>33</v>
      </c>
      <c r="G34" s="29" t="s">
        <v>34</v>
      </c>
      <c r="H34" s="29" t="str">
        <v>813974706- 33- פועלים סהר</v>
      </c>
      <c r="I34" s="29" t="str">
        <v>פקמ 7.4.2014 0.71% פועלים- בנק הפועלים</v>
      </c>
      <c r="J34" s="23"/>
      <c r="K34" s="23"/>
    </row>
    <row r="35" spans="1:11">
      <c r="A35" s="28">
        <v>0.128913856202151</v>
      </c>
      <c r="B35" s="28">
        <v>5000.4726027</v>
      </c>
      <c r="C35" s="28">
        <v>0</v>
      </c>
      <c r="D35" s="28">
        <v>0.69</v>
      </c>
      <c r="E35" s="29" t="s">
        <v>25</v>
      </c>
      <c r="F35" s="29" t="s">
        <v>33</v>
      </c>
      <c r="G35" s="29" t="s">
        <v>34</v>
      </c>
      <c r="H35" s="29" t="str">
        <v>813968377- 33- פועלים סהר</v>
      </c>
      <c r="I35" s="29" t="str">
        <v>פקמ 03.04.2014 0.69% מזרחי- בנק מזרחי טפחות</v>
      </c>
      <c r="J35" s="23"/>
      <c r="K35" s="23"/>
    </row>
    <row r="36" spans="1:11">
      <c r="A36" s="28">
        <v>0.515657543743276</v>
      </c>
      <c r="B36" s="28">
        <v>20001.9726027</v>
      </c>
      <c r="C36" s="28">
        <v>0</v>
      </c>
      <c r="D36" s="28">
        <v>0.72</v>
      </c>
      <c r="E36" s="29" t="s">
        <v>25</v>
      </c>
      <c r="F36" s="29" t="s">
        <v>33</v>
      </c>
      <c r="G36" s="29" t="s">
        <v>35</v>
      </c>
      <c r="H36" s="29" t="str">
        <v>813968526- 33- פועלים סהר</v>
      </c>
      <c r="I36" s="29" t="str">
        <v>פקמ 03.04.2014 0.72% דיסקונט- דיסקונט</v>
      </c>
      <c r="J36" s="23"/>
      <c r="K36" s="23"/>
    </row>
    <row r="37" spans="1:11">
      <c r="A37" s="28">
        <v>0.360938921791328</v>
      </c>
      <c r="B37" s="28">
        <v>14000.5523288</v>
      </c>
      <c r="C37" s="28">
        <v>0</v>
      </c>
      <c r="D37" s="28">
        <v>0.72</v>
      </c>
      <c r="E37" s="29" t="s">
        <v>25</v>
      </c>
      <c r="F37" s="29" t="s">
        <v>33</v>
      </c>
      <c r="G37" s="29" t="s">
        <v>35</v>
      </c>
      <c r="H37" s="29" t="str">
        <v>813970746- 33- פועלים סהר</v>
      </c>
      <c r="I37" s="29" t="str">
        <v>פקמ 06.04.2014 0.72% דיסקונט- דיסקונט</v>
      </c>
      <c r="J37" s="23"/>
      <c r="K37" s="23"/>
    </row>
    <row r="38" spans="1:11">
      <c r="A38" s="28">
        <v>0.128904215063441</v>
      </c>
      <c r="B38" s="28">
        <v>5000.0986301</v>
      </c>
      <c r="C38" s="28">
        <v>0</v>
      </c>
      <c r="D38" s="28">
        <v>0.72</v>
      </c>
      <c r="E38" s="29" t="s">
        <v>25</v>
      </c>
      <c r="F38" s="29" t="s">
        <v>33</v>
      </c>
      <c r="G38" s="29" t="s">
        <v>35</v>
      </c>
      <c r="H38" s="29" t="str">
        <v>813974623- 33- פועלים סהר</v>
      </c>
      <c r="I38" s="29" t="str">
        <v>פקמ 07.04.2014 0.72% דיסקונט- דיסקונט</v>
      </c>
      <c r="J38" s="23"/>
      <c r="K38" s="23"/>
    </row>
    <row r="39" spans="1:11">
      <c r="A39" s="28">
        <v>0.309406731292562</v>
      </c>
      <c r="B39" s="28">
        <v>12001.6569863</v>
      </c>
      <c r="C39" s="28">
        <v>0</v>
      </c>
      <c r="D39" s="28">
        <v>0.72</v>
      </c>
      <c r="E39" s="29" t="s">
        <v>25</v>
      </c>
      <c r="F39" s="29" t="s">
        <v>33</v>
      </c>
      <c r="G39" s="29" t="s">
        <v>35</v>
      </c>
      <c r="H39" s="29" t="str">
        <v>813963246- 33- פועלים סהר</v>
      </c>
      <c r="I39" s="29" t="str">
        <v>פקמ 1.4.2014 0.72% דיסקונט- דיסקונט</v>
      </c>
      <c r="J39" s="23"/>
      <c r="K39" s="23"/>
    </row>
    <row r="40" spans="1:11">
      <c r="A40" s="28">
        <v>0.103133542924291</v>
      </c>
      <c r="B40" s="28">
        <v>4000.4734247</v>
      </c>
      <c r="C40" s="28">
        <v>0</v>
      </c>
      <c r="D40" s="28">
        <v>0.72</v>
      </c>
      <c r="E40" s="29" t="s">
        <v>25</v>
      </c>
      <c r="F40" s="29" t="s">
        <v>33</v>
      </c>
      <c r="G40" s="29" t="s">
        <v>35</v>
      </c>
      <c r="H40" s="29" t="str">
        <v>813965712- 33- פועלים סהר</v>
      </c>
      <c r="I40" s="29" t="str">
        <v>פקמ 2.4.2014 0.72% דיסקונט- דיסקונט</v>
      </c>
      <c r="J40" s="23"/>
      <c r="K40" s="23"/>
    </row>
    <row r="41" spans="1:11">
      <c r="A41" s="30">
        <v>2.08838646663544</v>
      </c>
      <c r="B41" s="30">
        <v>81006.9578082</v>
      </c>
      <c r="C41" s="30">
        <v>0</v>
      </c>
      <c r="D41" s="31"/>
      <c r="E41" s="31"/>
      <c r="F41" s="31"/>
      <c r="G41" s="31"/>
      <c r="H41" s="31"/>
      <c r="I41" s="32" t="str">
        <v> סה''כ ל: פק"מ לתקופה של עד 3 חודשים</v>
      </c>
      <c r="J41" s="23"/>
      <c r="K41" s="23"/>
    </row>
    <row r="42" spans="1:11" ht="15.2" customHeight="1">
      <c r="A42" s="27" t="str">
        <v> פקדון צמוד מדד עד 3 חודשים</v>
      </c>
      <c r="B42" s="27"/>
      <c r="C42" s="27"/>
      <c r="D42" s="27"/>
      <c r="E42" s="27"/>
      <c r="F42" s="27"/>
      <c r="G42" s="27"/>
      <c r="H42" s="27"/>
      <c r="I42" s="27"/>
      <c r="J42" s="23"/>
      <c r="K42" s="23"/>
    </row>
    <row r="43" spans="1:11">
      <c r="A43" s="28">
        <v>2.57803344692947e-10</v>
      </c>
      <c r="B43" s="28">
        <v>1e-05</v>
      </c>
      <c r="C43" s="28">
        <v>0</v>
      </c>
      <c r="D43" s="28">
        <v>0</v>
      </c>
      <c r="E43" s="29" t="s">
        <v>27</v>
      </c>
      <c r="F43" s="29"/>
      <c r="G43" s="29" t="s">
        <v>27</v>
      </c>
      <c r="H43" s="29" t="s">
        <v>27</v>
      </c>
      <c r="I43" s="29" t="s">
        <v>27</v>
      </c>
      <c r="J43" s="23"/>
      <c r="K43" s="23"/>
    </row>
    <row r="44" spans="1:11">
      <c r="A44" s="30">
        <v>2.57803344692947e-10</v>
      </c>
      <c r="B44" s="30">
        <v>1e-05</v>
      </c>
      <c r="C44" s="30">
        <v>0</v>
      </c>
      <c r="D44" s="31"/>
      <c r="E44" s="31"/>
      <c r="F44" s="31"/>
      <c r="G44" s="31"/>
      <c r="H44" s="31"/>
      <c r="I44" s="32" t="str">
        <v> סה''כ ל: פקדון צמוד מדד עד 3 חודשים</v>
      </c>
      <c r="J44" s="23"/>
      <c r="K44" s="23"/>
    </row>
    <row r="45" spans="1:11" ht="15.2" customHeight="1">
      <c r="A45" s="27" t="str">
        <v> פקדון צמוד מט"ח עד 3 חודשים</v>
      </c>
      <c r="B45" s="27"/>
      <c r="C45" s="27"/>
      <c r="D45" s="27"/>
      <c r="E45" s="27"/>
      <c r="F45" s="27"/>
      <c r="G45" s="27"/>
      <c r="H45" s="27"/>
      <c r="I45" s="27"/>
      <c r="J45" s="23"/>
      <c r="K45" s="23"/>
    </row>
    <row r="46" spans="1:11">
      <c r="A46" s="28">
        <v>2.57803344692947e-10</v>
      </c>
      <c r="B46" s="28">
        <v>1e-05</v>
      </c>
      <c r="C46" s="28">
        <v>0</v>
      </c>
      <c r="D46" s="28">
        <v>0</v>
      </c>
      <c r="E46" s="29" t="s">
        <v>27</v>
      </c>
      <c r="F46" s="29"/>
      <c r="G46" s="29" t="s">
        <v>27</v>
      </c>
      <c r="H46" s="29" t="s">
        <v>27</v>
      </c>
      <c r="I46" s="29" t="s">
        <v>27</v>
      </c>
      <c r="J46" s="23"/>
      <c r="K46" s="23"/>
    </row>
    <row r="47" spans="1:11">
      <c r="A47" s="30">
        <v>2.57803344692947e-10</v>
      </c>
      <c r="B47" s="30">
        <v>1e-05</v>
      </c>
      <c r="C47" s="30">
        <v>0</v>
      </c>
      <c r="D47" s="31"/>
      <c r="E47" s="31"/>
      <c r="F47" s="31"/>
      <c r="G47" s="31"/>
      <c r="H47" s="31"/>
      <c r="I47" s="32" t="str">
        <v> סה''כ ל: פקדון צמוד מט"ח עד 3 חודשים</v>
      </c>
      <c r="J47" s="23"/>
      <c r="K47" s="23"/>
    </row>
    <row r="48" spans="1:11" ht="15.2" customHeight="1">
      <c r="A48" s="27" t="str">
        <v> פקדונות במט"ח עד 3 חודשים</v>
      </c>
      <c r="B48" s="27"/>
      <c r="C48" s="27"/>
      <c r="D48" s="27"/>
      <c r="E48" s="27"/>
      <c r="F48" s="27"/>
      <c r="G48" s="27"/>
      <c r="H48" s="27"/>
      <c r="I48" s="27"/>
      <c r="J48" s="23"/>
      <c r="K48" s="23"/>
    </row>
    <row r="49" spans="1:11">
      <c r="A49" s="28">
        <v>2.57803344692947e-10</v>
      </c>
      <c r="B49" s="28">
        <v>1e-05</v>
      </c>
      <c r="C49" s="28">
        <v>0</v>
      </c>
      <c r="D49" s="28">
        <v>0</v>
      </c>
      <c r="E49" s="29" t="s">
        <v>27</v>
      </c>
      <c r="F49" s="29"/>
      <c r="G49" s="29" t="s">
        <v>27</v>
      </c>
      <c r="H49" s="29" t="s">
        <v>27</v>
      </c>
      <c r="I49" s="29" t="s">
        <v>27</v>
      </c>
      <c r="J49" s="23"/>
      <c r="K49" s="23"/>
    </row>
    <row r="50" spans="1:11">
      <c r="A50" s="30">
        <v>2.57803344692947e-10</v>
      </c>
      <c r="B50" s="30">
        <v>1e-05</v>
      </c>
      <c r="C50" s="30">
        <v>0</v>
      </c>
      <c r="D50" s="31"/>
      <c r="E50" s="31"/>
      <c r="F50" s="31"/>
      <c r="G50" s="31"/>
      <c r="H50" s="31"/>
      <c r="I50" s="32" t="str">
        <v> סה''כ ל: פקדונות במט"ח עד 3 חודשים</v>
      </c>
      <c r="J50" s="23"/>
      <c r="K50" s="23"/>
    </row>
    <row r="51" spans="1:11">
      <c r="A51" s="30">
        <v>3.88104183388615</v>
      </c>
      <c r="B51" s="30">
        <v>150542.726220585</v>
      </c>
      <c r="C51" s="30">
        <v>0</v>
      </c>
      <c r="D51" s="31"/>
      <c r="E51" s="31"/>
      <c r="F51" s="31"/>
      <c r="G51" s="31"/>
      <c r="H51" s="31"/>
      <c r="I51" s="32" t="s">
        <v>36</v>
      </c>
      <c r="J51" s="23"/>
      <c r="K51" s="23"/>
    </row>
    <row r="52" spans="1:11" ht="15.2" customHeight="1">
      <c r="A52" s="27" t="s">
        <v>37</v>
      </c>
      <c r="B52" s="27"/>
      <c r="C52" s="27"/>
      <c r="D52" s="27"/>
      <c r="E52" s="27"/>
      <c r="F52" s="27"/>
      <c r="G52" s="27"/>
      <c r="H52" s="27"/>
      <c r="I52" s="27"/>
      <c r="J52" s="23"/>
      <c r="K52" s="23"/>
    </row>
    <row r="53" spans="1:11" ht="15.2" customHeight="1">
      <c r="A53" s="27" t="str">
        <v> יתרות מזומנים ועו"ש נקובים במט"ח בחו"ל</v>
      </c>
      <c r="B53" s="27"/>
      <c r="C53" s="27"/>
      <c r="D53" s="27"/>
      <c r="E53" s="27"/>
      <c r="F53" s="27"/>
      <c r="G53" s="27"/>
      <c r="H53" s="27"/>
      <c r="I53" s="27"/>
      <c r="J53" s="23"/>
      <c r="K53" s="23"/>
    </row>
    <row r="54" spans="1:11">
      <c r="A54" s="28">
        <v>2.57803344692947e-10</v>
      </c>
      <c r="B54" s="28">
        <v>1e-05</v>
      </c>
      <c r="C54" s="28">
        <v>0</v>
      </c>
      <c r="D54" s="28">
        <v>0</v>
      </c>
      <c r="E54" s="29" t="s">
        <v>27</v>
      </c>
      <c r="F54" s="29"/>
      <c r="G54" s="29" t="s">
        <v>27</v>
      </c>
      <c r="H54" s="29" t="s">
        <v>27</v>
      </c>
      <c r="I54" s="29" t="s">
        <v>27</v>
      </c>
      <c r="J54" s="23"/>
      <c r="K54" s="23"/>
    </row>
    <row r="55" spans="1:11">
      <c r="A55" s="30">
        <v>2.57803344692947e-10</v>
      </c>
      <c r="B55" s="30">
        <v>1e-05</v>
      </c>
      <c r="C55" s="30">
        <v>0</v>
      </c>
      <c r="D55" s="31"/>
      <c r="E55" s="31"/>
      <c r="F55" s="31"/>
      <c r="G55" s="31"/>
      <c r="H55" s="31"/>
      <c r="I55" s="32" t="str">
        <v> סה''כ ל: יתרות מזומנים ועו"ש נקובים במט"ח בחו"ל</v>
      </c>
      <c r="J55" s="23"/>
      <c r="K55" s="23"/>
    </row>
    <row r="56" spans="1:11" ht="15.2" customHeight="1">
      <c r="A56" s="27" t="str">
        <v> פקדונות במט"ח עד 3 חודשים בחו"ל</v>
      </c>
      <c r="B56" s="27"/>
      <c r="C56" s="27"/>
      <c r="D56" s="27"/>
      <c r="E56" s="27"/>
      <c r="F56" s="27"/>
      <c r="G56" s="27"/>
      <c r="H56" s="27"/>
      <c r="I56" s="27"/>
      <c r="J56" s="23"/>
      <c r="K56" s="23"/>
    </row>
    <row r="57" spans="1:11">
      <c r="A57" s="28">
        <v>2.57803344692947e-10</v>
      </c>
      <c r="B57" s="28">
        <v>1e-05</v>
      </c>
      <c r="C57" s="28">
        <v>0</v>
      </c>
      <c r="D57" s="28">
        <v>0</v>
      </c>
      <c r="E57" s="29" t="s">
        <v>27</v>
      </c>
      <c r="F57" s="29"/>
      <c r="G57" s="29" t="s">
        <v>27</v>
      </c>
      <c r="H57" s="29" t="s">
        <v>27</v>
      </c>
      <c r="I57" s="29" t="s">
        <v>27</v>
      </c>
      <c r="J57" s="23"/>
      <c r="K57" s="23"/>
    </row>
    <row r="58" spans="1:11">
      <c r="A58" s="30">
        <v>2.57803344692947e-10</v>
      </c>
      <c r="B58" s="30">
        <v>1e-05</v>
      </c>
      <c r="C58" s="30">
        <v>0</v>
      </c>
      <c r="D58" s="31"/>
      <c r="E58" s="31"/>
      <c r="F58" s="31"/>
      <c r="G58" s="31"/>
      <c r="H58" s="31"/>
      <c r="I58" s="32" t="str">
        <v> סה''כ ל: פקדונות במט"ח עד 3 חודשים בחו"ל</v>
      </c>
      <c r="J58" s="23"/>
      <c r="K58" s="23"/>
    </row>
    <row r="59" spans="1:11">
      <c r="A59" s="30">
        <v>5.15606689385895e-10</v>
      </c>
      <c r="B59" s="30">
        <v>2e-05</v>
      </c>
      <c r="C59" s="30">
        <v>0</v>
      </c>
      <c r="D59" s="31"/>
      <c r="E59" s="31"/>
      <c r="F59" s="31"/>
      <c r="G59" s="31"/>
      <c r="H59" s="31"/>
      <c r="I59" s="32" t="s">
        <v>38</v>
      </c>
      <c r="J59" s="23"/>
      <c r="K59" s="23"/>
    </row>
    <row r="60" spans="1:11">
      <c r="A60" s="33">
        <v>3.88104183440176</v>
      </c>
      <c r="B60" s="33">
        <v>150542.726240585</v>
      </c>
      <c r="C60" s="33">
        <v>0</v>
      </c>
      <c r="D60" s="34"/>
      <c r="E60" s="34"/>
      <c r="F60" s="34"/>
      <c r="G60" s="34"/>
      <c r="H60" s="34"/>
      <c r="I60" s="35" t="str">
        <v>סה''כ מזומנים ושווי מזומנים</v>
      </c>
      <c r="J60" s="23"/>
      <c r="K60" s="23"/>
    </row>
    <row r="61" spans="1:11" ht="20.1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 spans="1:11" ht="36" customHeight="1">
      <c r="A62" s="23" t="s">
        <v>8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2:J62"/>
    <mergeCell ref="A56:I56"/>
    <mergeCell ref="A53:I53"/>
    <mergeCell ref="A52:I52"/>
    <mergeCell ref="A48:I48"/>
    <mergeCell ref="A45:I45"/>
    <mergeCell ref="A42:I42"/>
    <mergeCell ref="A32:I32"/>
    <mergeCell ref="A27:I27"/>
    <mergeCell ref="A16:I16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O10"/>
  <sheetViews>
    <sheetView workbookViewId="0" showGridLines="0">
      <selection activeCell="B35" sqref="B35"/>
    </sheetView>
  </sheetViews>
  <sheetFormatPr defaultRowHeight="12.75"/>
  <cols>
    <col min="1" max="1" style="477" width="9.428005" customWidth="1"/>
    <col min="2" max="3" style="477" width="14.2966" customWidth="1"/>
    <col min="4" max="4" style="477" width="9.428005" customWidth="1"/>
    <col min="5" max="6" style="477" width="7.424211" customWidth="1"/>
    <col min="7" max="8" style="477" width="9.428005" customWidth="1"/>
    <col min="9" max="10" style="477" width="7.424211" customWidth="1"/>
    <col min="11" max="11" style="477" width="10.1442" customWidth="1"/>
    <col min="12" max="12" style="477" width="14.2966" customWidth="1"/>
    <col min="13" max="13" style="477" width="8.711805" customWidth="1"/>
    <col min="14" max="14" style="477" width="14.2966" customWidth="1"/>
    <col min="15" max="15" style="477" width="6.852817" customWidth="1"/>
    <col min="16" max="256" style="477"/>
  </cols>
  <sheetData>
    <row r="1" spans="1:15" ht="0.95" customHeight="1">
      <c r="A1" s="478"/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</row>
    <row r="2" spans="1:15" ht="21.6" customHeight="1">
      <c r="A2" s="479" t="s">
        <v>168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</row>
    <row r="3" spans="1:15" ht="36" customHeight="1">
      <c r="A3" s="480" t="s">
        <v>1</v>
      </c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480"/>
    </row>
    <row r="4" spans="1:15" ht="48.95" customHeight="1">
      <c r="A4" s="481" t="s">
        <v>2</v>
      </c>
      <c r="B4" s="481"/>
      <c r="C4" s="481"/>
      <c r="D4" s="481"/>
      <c r="E4" s="481"/>
      <c r="F4" s="481"/>
      <c r="G4" s="481"/>
      <c r="H4" s="481"/>
      <c r="I4" s="481"/>
      <c r="J4" s="481"/>
      <c r="K4" s="481"/>
      <c r="L4" s="481"/>
      <c r="M4" s="481"/>
      <c r="N4" s="481"/>
      <c r="O4" s="481"/>
    </row>
    <row r="5" spans="1:15" ht="28.7" customHeight="1">
      <c r="A5" s="482"/>
      <c r="B5" s="482"/>
      <c r="C5" s="482"/>
      <c r="D5" s="482"/>
      <c r="E5" s="482"/>
      <c r="F5" s="482"/>
      <c r="G5" s="482"/>
      <c r="H5" s="482"/>
      <c r="I5" s="482"/>
      <c r="J5" s="482"/>
      <c r="K5" s="482"/>
      <c r="L5" s="482"/>
      <c r="M5" s="482"/>
      <c r="N5" s="482"/>
      <c r="O5" s="482"/>
    </row>
    <row r="6" spans="1:15">
      <c r="A6" s="483" t="s">
        <v>3</v>
      </c>
      <c r="B6" s="483" t="s">
        <v>166</v>
      </c>
      <c r="C6" s="483" t="s">
        <v>42</v>
      </c>
      <c r="D6" s="483" t="s">
        <v>167</v>
      </c>
      <c r="E6" s="483" t="s">
        <v>19</v>
      </c>
      <c r="F6" s="483" t="s">
        <v>10</v>
      </c>
      <c r="G6" s="483" t="s">
        <v>43</v>
      </c>
      <c r="H6" s="483" t="str">
        <v>תאריך הקצאה 
 אחרון</v>
      </c>
      <c r="I6" s="483" t="s">
        <v>20</v>
      </c>
      <c r="J6" s="483" t="str">
        <v>דירוג הלווה</v>
      </c>
      <c r="K6" s="483" t="str">
        <v>מספר ני''ע 
 לרכישה</v>
      </c>
      <c r="L6" s="483" t="str">
        <v>שם ני''ע 
 לרכישה</v>
      </c>
      <c r="M6" s="483" t="str">
        <v>מספר ח''פ</v>
      </c>
      <c r="N6" s="483" t="s">
        <v>23</v>
      </c>
      <c r="O6" s="482"/>
    </row>
    <row r="7" spans="1:15" ht="15.2" customHeight="1">
      <c r="A7" s="484"/>
      <c r="B7" s="484"/>
      <c r="C7" s="484"/>
      <c r="D7" s="484"/>
      <c r="E7" s="484"/>
      <c r="F7" s="484"/>
      <c r="G7" s="484"/>
      <c r="H7" s="484"/>
      <c r="I7" s="484"/>
      <c r="J7" s="484"/>
      <c r="K7" s="484"/>
      <c r="L7" s="484"/>
      <c r="M7" s="484"/>
      <c r="N7" s="484"/>
      <c r="O7" s="482"/>
    </row>
    <row r="8" spans="1:15">
      <c r="A8" s="485">
        <v>0</v>
      </c>
      <c r="B8" s="485">
        <v>0.001</v>
      </c>
      <c r="C8" s="485">
        <v>0</v>
      </c>
      <c r="D8" s="486">
        <v>0</v>
      </c>
      <c r="E8" s="485">
        <v>0</v>
      </c>
      <c r="F8" s="487"/>
      <c r="G8" s="485">
        <v>0</v>
      </c>
      <c r="H8" s="488"/>
      <c r="I8" s="487"/>
      <c r="J8" s="487"/>
      <c r="K8" s="487"/>
      <c r="L8" s="487"/>
      <c r="M8" s="487"/>
      <c r="N8" s="487"/>
      <c r="O8" s="482"/>
    </row>
    <row r="9" spans="1:15">
      <c r="A9" s="489">
        <v>0</v>
      </c>
      <c r="B9" s="489">
        <v>0.001</v>
      </c>
      <c r="C9" s="489">
        <v>0</v>
      </c>
      <c r="D9" s="490"/>
      <c r="E9" s="490"/>
      <c r="F9" s="490"/>
      <c r="G9" s="489">
        <v>0</v>
      </c>
      <c r="H9" s="490"/>
      <c r="I9" s="490"/>
      <c r="J9" s="490"/>
      <c r="K9" s="490"/>
      <c r="L9" s="490"/>
      <c r="M9" s="490"/>
      <c r="N9" s="491" t="s">
        <v>52</v>
      </c>
      <c r="O9" s="482"/>
    </row>
    <row r="10" spans="1:15">
      <c r="A10" s="492">
        <v>0</v>
      </c>
      <c r="B10" s="492">
        <v>0.001</v>
      </c>
      <c r="C10" s="492">
        <v>0</v>
      </c>
      <c r="D10" s="493"/>
      <c r="E10" s="493"/>
      <c r="F10" s="493"/>
      <c r="G10" s="492">
        <v>0</v>
      </c>
      <c r="H10" s="493"/>
      <c r="I10" s="493"/>
      <c r="J10" s="493"/>
      <c r="K10" s="493"/>
      <c r="L10" s="493"/>
      <c r="M10" s="493"/>
      <c r="N10" s="494" t="str">
        <v>סה''כ מסגרות מנוצלות ללווים</v>
      </c>
      <c r="O10" s="48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O55"/>
  <sheetViews>
    <sheetView workbookViewId="0" showGridLines="0">
      <selection activeCell="M52" sqref="M52"/>
    </sheetView>
  </sheetViews>
  <sheetFormatPr defaultRowHeight="12.75"/>
  <cols>
    <col min="1" max="2" style="36" width="9.428005" customWidth="1"/>
    <col min="3" max="3" style="36" width="14.2966" customWidth="1"/>
    <col min="4" max="4" style="36" width="7.424211" customWidth="1"/>
    <col min="5" max="5" style="36" width="14.2966" customWidth="1"/>
    <col min="6" max="6" style="36" width="9.428005" customWidth="1"/>
    <col min="7" max="8" style="36" width="7.424211" customWidth="1"/>
    <col min="9" max="9" style="36" width="9.428005" customWidth="1"/>
    <col min="10" max="11" style="36" width="7.424211" customWidth="1"/>
    <col min="12" max="12" style="36" width="10.1442" customWidth="1"/>
    <col min="13" max="13" style="36" width="14.2966" customWidth="1"/>
    <col min="14" max="14" style="36" width="6.852817" customWidth="1"/>
    <col min="15" max="15" style="36" width="12.00711" customWidth="1"/>
    <col min="16" max="256" style="36"/>
  </cols>
  <sheetData>
    <row r="1" spans="1:15" ht="0.9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21.6" customHeight="1">
      <c r="A2" s="38" t="str">
        <v>ניירות ערך סחירים: תעודות התחייבות ממשלתיות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36" customHeight="1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39"/>
    </row>
    <row r="4" spans="1:15" ht="48.95" customHeight="1">
      <c r="A4" s="41" t="s">
        <v>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39"/>
    </row>
    <row r="5" spans="1:15" ht="28.7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42" t="s">
        <v>3</v>
      </c>
      <c r="B6" s="42" t="s">
        <v>39</v>
      </c>
      <c r="C6" s="42" t="s">
        <v>40</v>
      </c>
      <c r="D6" s="42" t="s">
        <v>41</v>
      </c>
      <c r="E6" s="42" t="s">
        <v>42</v>
      </c>
      <c r="F6" s="42" t="s">
        <v>18</v>
      </c>
      <c r="G6" s="42" t="s">
        <v>19</v>
      </c>
      <c r="H6" s="42" t="s">
        <v>10</v>
      </c>
      <c r="I6" s="42" t="s">
        <v>43</v>
      </c>
      <c r="J6" s="42" t="s">
        <v>20</v>
      </c>
      <c r="K6" s="42" t="s">
        <v>21</v>
      </c>
      <c r="L6" s="42" t="s">
        <v>22</v>
      </c>
      <c r="M6" s="42" t="s">
        <v>23</v>
      </c>
      <c r="N6" s="39"/>
      <c r="O6" s="39"/>
    </row>
    <row r="7" spans="1:15" ht="15.2" customHeight="1">
      <c r="A7" s="43" t="s">
        <v>24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39"/>
      <c r="O7" s="39"/>
    </row>
    <row r="8" spans="1:15" ht="15.2" customHeight="1">
      <c r="A8" s="43" t="str">
        <v> צמודות מדד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39"/>
      <c r="O8" s="39"/>
    </row>
    <row r="9" spans="1:15" ht="15.2" customHeight="1">
      <c r="A9" s="43" t="str">
        <v>שגיא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39"/>
      <c r="O9" s="39"/>
    </row>
    <row r="10" spans="1:15">
      <c r="A10" s="44">
        <v>2.57803344692947e-10</v>
      </c>
      <c r="B10" s="44">
        <v>0</v>
      </c>
      <c r="C10" s="44">
        <v>1e-05</v>
      </c>
      <c r="D10" s="44">
        <v>0</v>
      </c>
      <c r="E10" s="44">
        <v>0</v>
      </c>
      <c r="F10" s="44">
        <v>0</v>
      </c>
      <c r="G10" s="44">
        <v>0</v>
      </c>
      <c r="H10" s="45" t="s">
        <v>27</v>
      </c>
      <c r="I10" s="44">
        <v>0</v>
      </c>
      <c r="J10" s="45"/>
      <c r="K10" s="45" t="s">
        <v>27</v>
      </c>
      <c r="L10" s="45" t="s">
        <v>27</v>
      </c>
      <c r="M10" s="45" t="s">
        <v>27</v>
      </c>
      <c r="N10" s="39"/>
      <c r="O10" s="39"/>
    </row>
    <row r="11" spans="1:15">
      <c r="A11" s="46">
        <v>2.57803344692947e-10</v>
      </c>
      <c r="B11" s="47"/>
      <c r="C11" s="46">
        <v>1e-05</v>
      </c>
      <c r="D11" s="47"/>
      <c r="E11" s="46">
        <v>0</v>
      </c>
      <c r="F11" s="46">
        <v>0</v>
      </c>
      <c r="G11" s="47"/>
      <c r="H11" s="47"/>
      <c r="I11" s="46">
        <v>0</v>
      </c>
      <c r="J11" s="47"/>
      <c r="K11" s="47"/>
      <c r="L11" s="47"/>
      <c r="M11" s="48" t="str">
        <v>סה''כ ל: שגיא</v>
      </c>
      <c r="N11" s="39"/>
      <c r="O11" s="39"/>
    </row>
    <row r="12" spans="1:15" ht="15.2" customHeight="1">
      <c r="A12" s="43" t="str">
        <v> גליל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39"/>
      <c r="O12" s="39"/>
    </row>
    <row r="13" spans="1:15">
      <c r="A13" s="44">
        <v>0.48866396416833</v>
      </c>
      <c r="B13" s="44">
        <v>0.112744156339371</v>
      </c>
      <c r="C13" s="44">
        <v>18954.9117274</v>
      </c>
      <c r="D13" s="44">
        <v>160.27</v>
      </c>
      <c r="E13" s="44">
        <v>11826862</v>
      </c>
      <c r="F13" s="44">
        <v>1.13</v>
      </c>
      <c r="G13" s="44">
        <v>4</v>
      </c>
      <c r="H13" s="45" t="s">
        <v>25</v>
      </c>
      <c r="I13" s="44">
        <v>8.71</v>
      </c>
      <c r="J13" s="45" t="s">
        <v>33</v>
      </c>
      <c r="K13" s="45" t="s">
        <v>44</v>
      </c>
      <c r="L13" s="45" t="str">
        <v>9590431</v>
      </c>
      <c r="M13" s="45" t="str">
        <v>גליל 5904- ממשלת ישראל</v>
      </c>
      <c r="N13" s="39"/>
      <c r="O13" s="39"/>
    </row>
    <row r="14" spans="1:15">
      <c r="A14" s="44">
        <v>0.759140342275538</v>
      </c>
      <c r="B14" s="44">
        <v>0.174320862437634</v>
      </c>
      <c r="C14" s="44">
        <v>29446.489268</v>
      </c>
      <c r="D14" s="44">
        <v>120.4</v>
      </c>
      <c r="E14" s="44">
        <v>24457217</v>
      </c>
      <c r="F14" s="44">
        <v>2.19</v>
      </c>
      <c r="G14" s="44">
        <v>2.75</v>
      </c>
      <c r="H14" s="45" t="s">
        <v>25</v>
      </c>
      <c r="I14" s="44">
        <v>19.8</v>
      </c>
      <c r="J14" s="45" t="s">
        <v>33</v>
      </c>
      <c r="K14" s="45" t="s">
        <v>44</v>
      </c>
      <c r="L14" s="45" t="str">
        <v>1120583</v>
      </c>
      <c r="M14" s="45" t="str">
        <v>ממשלתי  צמוד 0841- ממשלת ישראל</v>
      </c>
      <c r="N14" s="39"/>
      <c r="O14" s="39"/>
    </row>
    <row r="15" spans="1:15">
      <c r="A15" s="44">
        <v>2.34366065683618</v>
      </c>
      <c r="B15" s="44">
        <v>0.343767574441687</v>
      </c>
      <c r="C15" s="44">
        <v>90908.8537865</v>
      </c>
      <c r="D15" s="44">
        <v>164.05</v>
      </c>
      <c r="E15" s="44">
        <v>55415333</v>
      </c>
      <c r="F15" s="44">
        <v>2.01</v>
      </c>
      <c r="G15" s="44">
        <v>4</v>
      </c>
      <c r="H15" s="45" t="s">
        <v>25</v>
      </c>
      <c r="I15" s="44">
        <v>15.81</v>
      </c>
      <c r="J15" s="45" t="s">
        <v>33</v>
      </c>
      <c r="K15" s="45" t="s">
        <v>44</v>
      </c>
      <c r="L15" s="45" t="str">
        <v>1097708</v>
      </c>
      <c r="M15" s="45" t="str">
        <v>ממשלתי צמוד 0536- ממשלת ישראל</v>
      </c>
      <c r="N15" s="39"/>
      <c r="O15" s="39"/>
    </row>
    <row r="16" spans="1:15">
      <c r="A16" s="46">
        <v>3.59146496328005</v>
      </c>
      <c r="B16" s="47"/>
      <c r="C16" s="46">
        <v>139310.2547819</v>
      </c>
      <c r="D16" s="47"/>
      <c r="E16" s="46">
        <v>91699412</v>
      </c>
      <c r="F16" s="46">
        <v>1.92831215677778</v>
      </c>
      <c r="G16" s="47"/>
      <c r="H16" s="47"/>
      <c r="I16" s="46">
        <v>15.6873357990625</v>
      </c>
      <c r="J16" s="47"/>
      <c r="K16" s="47"/>
      <c r="L16" s="47"/>
      <c r="M16" s="48" t="str">
        <v> סה''כ ל: גליל</v>
      </c>
      <c r="N16" s="39"/>
      <c r="O16" s="39"/>
    </row>
    <row r="17" spans="1:15" ht="15.2" customHeight="1">
      <c r="A17" s="43" t="str">
        <v>כפיר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39"/>
      <c r="O17" s="39"/>
    </row>
    <row r="18" spans="1:15">
      <c r="A18" s="44">
        <v>2.57803344692947e-10</v>
      </c>
      <c r="B18" s="44">
        <v>0</v>
      </c>
      <c r="C18" s="44">
        <v>1e-05</v>
      </c>
      <c r="D18" s="44">
        <v>0</v>
      </c>
      <c r="E18" s="44">
        <v>0</v>
      </c>
      <c r="F18" s="44">
        <v>0</v>
      </c>
      <c r="G18" s="44">
        <v>0</v>
      </c>
      <c r="H18" s="45" t="s">
        <v>27</v>
      </c>
      <c r="I18" s="44">
        <v>0</v>
      </c>
      <c r="J18" s="45"/>
      <c r="K18" s="45" t="s">
        <v>27</v>
      </c>
      <c r="L18" s="45" t="s">
        <v>27</v>
      </c>
      <c r="M18" s="45" t="s">
        <v>27</v>
      </c>
      <c r="N18" s="39"/>
      <c r="O18" s="39"/>
    </row>
    <row r="19" spans="1:15">
      <c r="A19" s="46">
        <v>2.57803344692947e-10</v>
      </c>
      <c r="B19" s="47"/>
      <c r="C19" s="46">
        <v>1e-05</v>
      </c>
      <c r="D19" s="47"/>
      <c r="E19" s="46">
        <v>0</v>
      </c>
      <c r="F19" s="46">
        <v>0</v>
      </c>
      <c r="G19" s="47"/>
      <c r="H19" s="47"/>
      <c r="I19" s="46">
        <v>0</v>
      </c>
      <c r="J19" s="47"/>
      <c r="K19" s="47"/>
      <c r="L19" s="47"/>
      <c r="M19" s="48" t="str">
        <v>סה''כ ל: כפיר</v>
      </c>
      <c r="N19" s="39"/>
      <c r="O19" s="39"/>
    </row>
    <row r="20" spans="1:15">
      <c r="A20" s="46">
        <v>3.59146496379566</v>
      </c>
      <c r="B20" s="47"/>
      <c r="C20" s="46">
        <v>139310.2548019</v>
      </c>
      <c r="D20" s="47"/>
      <c r="E20" s="46">
        <v>91699412</v>
      </c>
      <c r="F20" s="46">
        <v>1.92831215650094</v>
      </c>
      <c r="G20" s="47"/>
      <c r="H20" s="47"/>
      <c r="I20" s="46">
        <v>15.6873357968104</v>
      </c>
      <c r="J20" s="47"/>
      <c r="K20" s="47"/>
      <c r="L20" s="47"/>
      <c r="M20" s="48" t="str">
        <v> סה''כ ל: צמודות מדד</v>
      </c>
      <c r="N20" s="39"/>
      <c r="O20" s="39"/>
    </row>
    <row r="21" spans="1:15" ht="15.2" customHeight="1">
      <c r="A21" s="43" t="s">
        <v>45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39"/>
      <c r="O21" s="39"/>
    </row>
    <row r="22" spans="1:15" ht="15.2" customHeight="1">
      <c r="A22" s="43" t="str">
        <v> מלווה קצר מועד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39"/>
      <c r="O22" s="39"/>
    </row>
    <row r="23" spans="1:15">
      <c r="A23" s="44">
        <v>2.57803344692947e-10</v>
      </c>
      <c r="B23" s="44">
        <v>0</v>
      </c>
      <c r="C23" s="44">
        <v>1e-05</v>
      </c>
      <c r="D23" s="44">
        <v>0</v>
      </c>
      <c r="E23" s="44">
        <v>0</v>
      </c>
      <c r="F23" s="44">
        <v>0</v>
      </c>
      <c r="G23" s="44">
        <v>0</v>
      </c>
      <c r="H23" s="45" t="s">
        <v>27</v>
      </c>
      <c r="I23" s="44">
        <v>0</v>
      </c>
      <c r="J23" s="45"/>
      <c r="K23" s="45" t="s">
        <v>27</v>
      </c>
      <c r="L23" s="45" t="s">
        <v>27</v>
      </c>
      <c r="M23" s="45" t="s">
        <v>27</v>
      </c>
      <c r="N23" s="39"/>
      <c r="O23" s="39"/>
    </row>
    <row r="24" spans="1:15">
      <c r="A24" s="46">
        <v>2.57803344692947e-10</v>
      </c>
      <c r="B24" s="47"/>
      <c r="C24" s="46">
        <v>1e-05</v>
      </c>
      <c r="D24" s="47"/>
      <c r="E24" s="46">
        <v>0</v>
      </c>
      <c r="F24" s="46">
        <v>0</v>
      </c>
      <c r="G24" s="47"/>
      <c r="H24" s="47"/>
      <c r="I24" s="46">
        <v>0</v>
      </c>
      <c r="J24" s="47"/>
      <c r="K24" s="47"/>
      <c r="L24" s="47"/>
      <c r="M24" s="48" t="str">
        <v> סה''כ ל: מלווה קצר מועד</v>
      </c>
      <c r="N24" s="39"/>
      <c r="O24" s="39"/>
    </row>
    <row r="25" spans="1:15" ht="15.2" customHeight="1">
      <c r="A25" s="43" t="str">
        <v>שחר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39"/>
      <c r="O25" s="39"/>
    </row>
    <row r="26" spans="1:15">
      <c r="A26" s="44">
        <v>0.277857383031295</v>
      </c>
      <c r="B26" s="44">
        <v>0.120250835755464</v>
      </c>
      <c r="C26" s="44">
        <v>10777.881232</v>
      </c>
      <c r="D26" s="44">
        <v>113.72</v>
      </c>
      <c r="E26" s="44">
        <v>9477560</v>
      </c>
      <c r="F26" s="44">
        <v>4.66</v>
      </c>
      <c r="G26" s="44">
        <v>5.5</v>
      </c>
      <c r="H26" s="45" t="s">
        <v>25</v>
      </c>
      <c r="I26" s="44">
        <v>15.5</v>
      </c>
      <c r="J26" s="45" t="s">
        <v>33</v>
      </c>
      <c r="K26" s="45" t="s">
        <v>44</v>
      </c>
      <c r="L26" s="45" t="str">
        <v>1125400</v>
      </c>
      <c r="M26" s="45" t="str">
        <v>ממשלתי שקלי 142- ממשלת ישראל</v>
      </c>
      <c r="N26" s="39"/>
      <c r="O26" s="39"/>
    </row>
    <row r="27" spans="1:15">
      <c r="A27" s="46">
        <v>0.277857383031295</v>
      </c>
      <c r="B27" s="47"/>
      <c r="C27" s="46">
        <v>10777.881232</v>
      </c>
      <c r="D27" s="47"/>
      <c r="E27" s="46">
        <v>9477560</v>
      </c>
      <c r="F27" s="46">
        <v>4.66</v>
      </c>
      <c r="G27" s="47"/>
      <c r="H27" s="47"/>
      <c r="I27" s="46">
        <v>15.5</v>
      </c>
      <c r="J27" s="47"/>
      <c r="K27" s="47"/>
      <c r="L27" s="47"/>
      <c r="M27" s="48" t="str">
        <v> סה''כ ל: שחר</v>
      </c>
      <c r="N27" s="39"/>
      <c r="O27" s="39"/>
    </row>
    <row r="28" spans="1:15" ht="15.2" customHeight="1">
      <c r="A28" s="43" t="str">
        <v> גילון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39"/>
      <c r="O28" s="39"/>
    </row>
    <row r="29" spans="1:15">
      <c r="A29" s="44">
        <v>2.57803344692947e-10</v>
      </c>
      <c r="B29" s="44">
        <v>0</v>
      </c>
      <c r="C29" s="44">
        <v>1e-05</v>
      </c>
      <c r="D29" s="44">
        <v>0</v>
      </c>
      <c r="E29" s="44">
        <v>0</v>
      </c>
      <c r="F29" s="44">
        <v>0</v>
      </c>
      <c r="G29" s="44">
        <v>0</v>
      </c>
      <c r="H29" s="45" t="s">
        <v>27</v>
      </c>
      <c r="I29" s="44">
        <v>0</v>
      </c>
      <c r="J29" s="45"/>
      <c r="K29" s="45" t="s">
        <v>27</v>
      </c>
      <c r="L29" s="45" t="s">
        <v>27</v>
      </c>
      <c r="M29" s="45" t="s">
        <v>27</v>
      </c>
      <c r="N29" s="39"/>
      <c r="O29" s="39"/>
    </row>
    <row r="30" spans="1:15">
      <c r="A30" s="46">
        <v>2.57803344692947e-10</v>
      </c>
      <c r="B30" s="47"/>
      <c r="C30" s="46">
        <v>1e-05</v>
      </c>
      <c r="D30" s="47"/>
      <c r="E30" s="46">
        <v>0</v>
      </c>
      <c r="F30" s="46">
        <v>0</v>
      </c>
      <c r="G30" s="47"/>
      <c r="H30" s="47"/>
      <c r="I30" s="46">
        <v>0</v>
      </c>
      <c r="J30" s="47"/>
      <c r="K30" s="47"/>
      <c r="L30" s="47"/>
      <c r="M30" s="48" t="str">
        <v>סה''כ ל: גילון</v>
      </c>
      <c r="N30" s="39"/>
      <c r="O30" s="39"/>
    </row>
    <row r="31" spans="1:15">
      <c r="A31" s="46">
        <v>0.277857383546901</v>
      </c>
      <c r="B31" s="47"/>
      <c r="C31" s="46">
        <v>10777.881252</v>
      </c>
      <c r="D31" s="47"/>
      <c r="E31" s="46">
        <v>9477560</v>
      </c>
      <c r="F31" s="46">
        <v>4.65999999135266</v>
      </c>
      <c r="G31" s="47"/>
      <c r="H31" s="47"/>
      <c r="I31" s="46">
        <v>15.4999999712374</v>
      </c>
      <c r="J31" s="47"/>
      <c r="K31" s="47"/>
      <c r="L31" s="47"/>
      <c r="M31" s="48" t="s">
        <v>46</v>
      </c>
      <c r="N31" s="39"/>
      <c r="O31" s="39"/>
    </row>
    <row r="32" spans="1:15" ht="15.2" customHeight="1">
      <c r="A32" s="43" t="str">
        <v> צמודות לדולר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39"/>
      <c r="O32" s="39"/>
    </row>
    <row r="33" spans="1:15" ht="15.2" customHeight="1">
      <c r="A33" s="43" t="str">
        <v>גלבוע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39"/>
      <c r="O33" s="39"/>
    </row>
    <row r="34" spans="1:15">
      <c r="A34" s="44">
        <v>2.57803344692947e-10</v>
      </c>
      <c r="B34" s="44">
        <v>0</v>
      </c>
      <c r="C34" s="44">
        <v>1e-05</v>
      </c>
      <c r="D34" s="44">
        <v>0</v>
      </c>
      <c r="E34" s="44">
        <v>0</v>
      </c>
      <c r="F34" s="44">
        <v>0</v>
      </c>
      <c r="G34" s="44">
        <v>0</v>
      </c>
      <c r="H34" s="45" t="s">
        <v>27</v>
      </c>
      <c r="I34" s="44">
        <v>0</v>
      </c>
      <c r="J34" s="45"/>
      <c r="K34" s="45" t="s">
        <v>27</v>
      </c>
      <c r="L34" s="45" t="s">
        <v>27</v>
      </c>
      <c r="M34" s="45" t="s">
        <v>27</v>
      </c>
      <c r="N34" s="39"/>
      <c r="O34" s="39"/>
    </row>
    <row r="35" spans="1:15">
      <c r="A35" s="46">
        <v>2.57803344692947e-10</v>
      </c>
      <c r="B35" s="47"/>
      <c r="C35" s="46">
        <v>1e-05</v>
      </c>
      <c r="D35" s="47"/>
      <c r="E35" s="46">
        <v>0</v>
      </c>
      <c r="F35" s="46">
        <v>0</v>
      </c>
      <c r="G35" s="47"/>
      <c r="H35" s="47"/>
      <c r="I35" s="46">
        <v>0</v>
      </c>
      <c r="J35" s="47"/>
      <c r="K35" s="47"/>
      <c r="L35" s="47"/>
      <c r="M35" s="48" t="str">
        <v>סה''כ ל: גלבוע</v>
      </c>
      <c r="N35" s="39"/>
      <c r="O35" s="39"/>
    </row>
    <row r="36" spans="1:15">
      <c r="A36" s="46">
        <v>2.57803344692947e-10</v>
      </c>
      <c r="B36" s="47"/>
      <c r="C36" s="46">
        <v>1e-05</v>
      </c>
      <c r="D36" s="47"/>
      <c r="E36" s="46">
        <v>0</v>
      </c>
      <c r="F36" s="46">
        <v>0</v>
      </c>
      <c r="G36" s="47"/>
      <c r="H36" s="47"/>
      <c r="I36" s="46">
        <v>0</v>
      </c>
      <c r="J36" s="47"/>
      <c r="K36" s="47"/>
      <c r="L36" s="47"/>
      <c r="M36" s="48" t="str">
        <v> סה''כ ל: צמודות לדולר</v>
      </c>
      <c r="N36" s="39"/>
      <c r="O36" s="39"/>
    </row>
    <row r="37" spans="1:15">
      <c r="A37" s="46">
        <v>3.86932234760036</v>
      </c>
      <c r="B37" s="47"/>
      <c r="C37" s="46">
        <v>150088.1360639</v>
      </c>
      <c r="D37" s="47"/>
      <c r="E37" s="46">
        <v>101176972</v>
      </c>
      <c r="F37" s="46">
        <v>2.12447560988507</v>
      </c>
      <c r="G37" s="47"/>
      <c r="H37" s="47"/>
      <c r="I37" s="46">
        <v>15.6738831449746</v>
      </c>
      <c r="J37" s="47"/>
      <c r="K37" s="47"/>
      <c r="L37" s="47"/>
      <c r="M37" s="48" t="s">
        <v>36</v>
      </c>
      <c r="N37" s="39"/>
      <c r="O37" s="39"/>
    </row>
    <row r="38" spans="1:15" ht="15.2" customHeight="1">
      <c r="A38" s="43" t="s">
        <v>37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39"/>
      <c r="O38" s="39"/>
    </row>
    <row r="39" spans="1:15" ht="15.2" customHeight="1">
      <c r="A39" s="43" t="str">
        <v> אג"ח ממשלתי בחו"ל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39"/>
      <c r="O39" s="39"/>
    </row>
    <row r="40" spans="1:15" ht="15.2" customHeight="1">
      <c r="A40" s="43" t="s">
        <v>47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39"/>
      <c r="O40" s="39"/>
    </row>
    <row r="41" spans="1:15">
      <c r="A41" s="44">
        <v>0.152774183944182</v>
      </c>
      <c r="B41" s="44">
        <v>0.107</v>
      </c>
      <c r="C41" s="44">
        <v>5925.99696975</v>
      </c>
      <c r="D41" s="44">
        <v>105.885</v>
      </c>
      <c r="E41" s="44">
        <v>5596635</v>
      </c>
      <c r="F41" s="44">
        <v>3.34</v>
      </c>
      <c r="G41" s="44">
        <v>4</v>
      </c>
      <c r="H41" s="45" t="s">
        <v>11</v>
      </c>
      <c r="I41" s="44">
        <v>7.08</v>
      </c>
      <c r="J41" s="45" t="s">
        <v>48</v>
      </c>
      <c r="K41" s="45" t="s">
        <v>49</v>
      </c>
      <c r="L41" s="45" t="str">
        <v>US46513AGA25</v>
      </c>
      <c r="M41" s="45" t="str">
        <v>ISRAEL 4% 30.06.22- ממשלת ישראל</v>
      </c>
      <c r="N41" s="39"/>
      <c r="O41" s="39"/>
    </row>
    <row r="42" spans="1:15">
      <c r="A42" s="44">
        <v>0.872653528430584</v>
      </c>
      <c r="B42" s="44">
        <v>0.404</v>
      </c>
      <c r="C42" s="44">
        <v>33849.5813337854</v>
      </c>
      <c r="D42" s="44">
        <v>116.069726</v>
      </c>
      <c r="E42" s="44">
        <v>29163144</v>
      </c>
      <c r="F42" s="44">
        <v>1.79</v>
      </c>
      <c r="G42" s="44">
        <v>4.625</v>
      </c>
      <c r="H42" s="45" t="s">
        <v>12</v>
      </c>
      <c r="I42" s="44">
        <v>5.4</v>
      </c>
      <c r="J42" s="45" t="s">
        <v>50</v>
      </c>
      <c r="K42" s="45" t="s">
        <v>51</v>
      </c>
      <c r="L42" s="45" t="str">
        <v>XS0495946070</v>
      </c>
      <c r="M42" s="45" t="str">
        <v>ISRAEL 4.625 03/20- ממשלת ישראל</v>
      </c>
      <c r="N42" s="39"/>
      <c r="O42" s="39"/>
    </row>
    <row r="43" spans="1:15">
      <c r="A43" s="44">
        <v>0.0764127082942638</v>
      </c>
      <c r="B43" s="44">
        <v>0</v>
      </c>
      <c r="C43" s="44">
        <v>2963.99212296</v>
      </c>
      <c r="D43" s="44">
        <v>113.334944</v>
      </c>
      <c r="E43" s="44">
        <v>2615250</v>
      </c>
      <c r="F43" s="44">
        <v>2.31</v>
      </c>
      <c r="G43" s="44">
        <v>5.125</v>
      </c>
      <c r="H43" s="45" t="s">
        <v>11</v>
      </c>
      <c r="I43" s="44">
        <v>4.5</v>
      </c>
      <c r="J43" s="45" t="s">
        <v>50</v>
      </c>
      <c r="K43" s="45" t="s">
        <v>51</v>
      </c>
      <c r="L43" s="45" t="str">
        <v>US46513E5Y48</v>
      </c>
      <c r="M43" s="45" t="str">
        <v>ISRAEL 5 1/8 03/19- ממשלת ישראל</v>
      </c>
      <c r="N43" s="39"/>
      <c r="O43" s="39"/>
    </row>
    <row r="44" spans="1:15">
      <c r="A44" s="44">
        <v>0.00771264390979666</v>
      </c>
      <c r="B44" s="44">
        <v>0</v>
      </c>
      <c r="C44" s="44">
        <v>299.167721</v>
      </c>
      <c r="D44" s="44">
        <v>128.825</v>
      </c>
      <c r="E44" s="44">
        <v>232228</v>
      </c>
      <c r="F44" s="44">
        <v>4.86</v>
      </c>
      <c r="G44" s="44">
        <v>6.875</v>
      </c>
      <c r="H44" s="45" t="s">
        <v>13</v>
      </c>
      <c r="I44" s="44">
        <v>12.28</v>
      </c>
      <c r="J44" s="45" t="s">
        <v>50</v>
      </c>
      <c r="K44" s="45" t="s">
        <v>51</v>
      </c>
      <c r="L44" s="45" t="str">
        <v>XS0103500855</v>
      </c>
      <c r="M44" s="45" t="str">
        <v>ISRAEL 6 7/8 10/34- ממשלת ישראל</v>
      </c>
      <c r="N44" s="39"/>
      <c r="O44" s="39"/>
    </row>
    <row r="45" spans="1:15">
      <c r="A45" s="44">
        <v>0.142476212074043</v>
      </c>
      <c r="B45" s="44">
        <v>0.48</v>
      </c>
      <c r="C45" s="44">
        <v>5526.5463</v>
      </c>
      <c r="D45" s="44">
        <v>132.075</v>
      </c>
      <c r="E45" s="44">
        <v>4184400</v>
      </c>
      <c r="F45" s="44">
        <v>4.5</v>
      </c>
      <c r="G45" s="44">
        <v>7.25</v>
      </c>
      <c r="H45" s="45" t="s">
        <v>11</v>
      </c>
      <c r="I45" s="44">
        <v>9.84</v>
      </c>
      <c r="J45" s="45" t="s">
        <v>50</v>
      </c>
      <c r="K45" s="45" t="s">
        <v>51</v>
      </c>
      <c r="L45" s="45" t="str">
        <v>US465138ZR91</v>
      </c>
      <c r="M45" s="45" t="str">
        <v>ISRAEL 7 1/4 12/28- ממשלת ישראל</v>
      </c>
      <c r="N45" s="39"/>
      <c r="O45" s="39"/>
    </row>
    <row r="46" spans="1:15">
      <c r="A46" s="46">
        <v>1.25202927665287</v>
      </c>
      <c r="B46" s="47"/>
      <c r="C46" s="46">
        <v>48565.2844474954</v>
      </c>
      <c r="D46" s="47"/>
      <c r="E46" s="46">
        <v>41791657</v>
      </c>
      <c r="F46" s="46">
        <v>2.33816844761412</v>
      </c>
      <c r="G46" s="47"/>
      <c r="H46" s="47"/>
      <c r="I46" s="46">
        <v>6.09770458212036</v>
      </c>
      <c r="J46" s="47"/>
      <c r="K46" s="47"/>
      <c r="L46" s="47"/>
      <c r="M46" s="48" t="s">
        <v>52</v>
      </c>
      <c r="N46" s="39"/>
      <c r="O46" s="39"/>
    </row>
    <row r="47" spans="1:15">
      <c r="A47" s="46">
        <v>1.25202927665287</v>
      </c>
      <c r="B47" s="47"/>
      <c r="C47" s="46">
        <v>48565.2844474954</v>
      </c>
      <c r="D47" s="47"/>
      <c r="E47" s="46">
        <v>41791657</v>
      </c>
      <c r="F47" s="46">
        <v>2.33816844761412</v>
      </c>
      <c r="G47" s="47"/>
      <c r="H47" s="47"/>
      <c r="I47" s="46">
        <v>6.09770458212036</v>
      </c>
      <c r="J47" s="47"/>
      <c r="K47" s="47"/>
      <c r="L47" s="47"/>
      <c r="M47" s="48" t="str">
        <v> סה''כ ל: אג"ח ממשלתי בחו"ל</v>
      </c>
      <c r="N47" s="39"/>
      <c r="O47" s="39"/>
    </row>
    <row r="48" spans="1:15" ht="15.2" customHeight="1">
      <c r="A48" s="43" t="str">
        <v> אג"ח ממשלות זרות בחו"ל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39"/>
      <c r="O48" s="39"/>
    </row>
    <row r="49" spans="1:15" ht="15.2" customHeight="1">
      <c r="A49" s="43" t="s">
        <v>47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39"/>
      <c r="O49" s="39"/>
    </row>
    <row r="50" spans="1:15">
      <c r="A50" s="44">
        <v>2.57803344692947e-10</v>
      </c>
      <c r="B50" s="44">
        <v>0</v>
      </c>
      <c r="C50" s="44">
        <v>1e-05</v>
      </c>
      <c r="D50" s="44">
        <v>0</v>
      </c>
      <c r="E50" s="44">
        <v>0</v>
      </c>
      <c r="F50" s="44">
        <v>0</v>
      </c>
      <c r="G50" s="44">
        <v>0</v>
      </c>
      <c r="H50" s="45" t="s">
        <v>27</v>
      </c>
      <c r="I50" s="44">
        <v>0</v>
      </c>
      <c r="J50" s="45"/>
      <c r="K50" s="45" t="s">
        <v>27</v>
      </c>
      <c r="L50" s="45" t="s">
        <v>27</v>
      </c>
      <c r="M50" s="45" t="s">
        <v>27</v>
      </c>
      <c r="N50" s="39"/>
      <c r="O50" s="39"/>
    </row>
    <row r="51" spans="1:15">
      <c r="A51" s="46">
        <v>2.57803344692947e-10</v>
      </c>
      <c r="B51" s="47"/>
      <c r="C51" s="46">
        <v>1e-05</v>
      </c>
      <c r="D51" s="47"/>
      <c r="E51" s="46">
        <v>0</v>
      </c>
      <c r="F51" s="46">
        <v>0</v>
      </c>
      <c r="G51" s="47"/>
      <c r="H51" s="47"/>
      <c r="I51" s="46">
        <v>0</v>
      </c>
      <c r="J51" s="47"/>
      <c r="K51" s="47"/>
      <c r="L51" s="47"/>
      <c r="M51" s="48" t="s">
        <v>52</v>
      </c>
      <c r="N51" s="39"/>
      <c r="O51" s="39"/>
    </row>
    <row r="52" spans="1:15">
      <c r="A52" s="46">
        <v>2.57803344692947e-10</v>
      </c>
      <c r="B52" s="47"/>
      <c r="C52" s="46">
        <v>1e-05</v>
      </c>
      <c r="D52" s="47"/>
      <c r="E52" s="46">
        <v>0</v>
      </c>
      <c r="F52" s="46">
        <v>0</v>
      </c>
      <c r="G52" s="47"/>
      <c r="H52" s="47"/>
      <c r="I52" s="46">
        <v>0</v>
      </c>
      <c r="J52" s="47"/>
      <c r="K52" s="47"/>
      <c r="L52" s="47"/>
      <c r="M52" s="48" t="str">
        <v> סה''כ ל: אג"ח ממשלות זרות בחו"ל</v>
      </c>
      <c r="N52" s="39"/>
      <c r="O52" s="39"/>
    </row>
    <row r="53" spans="1:15">
      <c r="A53" s="46">
        <v>1.25202927691067</v>
      </c>
      <c r="B53" s="47"/>
      <c r="C53" s="46">
        <v>48565.2844574954</v>
      </c>
      <c r="D53" s="47"/>
      <c r="E53" s="46">
        <v>41791657</v>
      </c>
      <c r="F53" s="46">
        <v>2.33816844713267</v>
      </c>
      <c r="G53" s="47"/>
      <c r="H53" s="47"/>
      <c r="I53" s="46">
        <v>6.09770458086479</v>
      </c>
      <c r="J53" s="47"/>
      <c r="K53" s="47"/>
      <c r="L53" s="47"/>
      <c r="M53" s="48" t="s">
        <v>38</v>
      </c>
      <c r="N53" s="39"/>
      <c r="O53" s="39"/>
    </row>
    <row r="54" spans="1:15">
      <c r="A54" s="49">
        <v>5.12135162451104</v>
      </c>
      <c r="B54" s="50"/>
      <c r="C54" s="49">
        <v>198653.420521395</v>
      </c>
      <c r="D54" s="50"/>
      <c r="E54" s="49">
        <v>142968629</v>
      </c>
      <c r="F54" s="49">
        <v>2.17671761709652</v>
      </c>
      <c r="G54" s="50"/>
      <c r="H54" s="50"/>
      <c r="I54" s="49">
        <v>13.3327715005785</v>
      </c>
      <c r="J54" s="50"/>
      <c r="K54" s="50"/>
      <c r="L54" s="50"/>
      <c r="M54" s="51" t="s">
        <v>53</v>
      </c>
      <c r="N54" s="39"/>
      <c r="O54" s="39"/>
    </row>
    <row r="55" spans="1:15" ht="36" customHeight="1">
      <c r="A55" s="39" t="s">
        <v>8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55:N55"/>
    <mergeCell ref="A49:M49"/>
    <mergeCell ref="A48:M48"/>
    <mergeCell ref="A40:M40"/>
    <mergeCell ref="A39:M39"/>
    <mergeCell ref="A38:M38"/>
    <mergeCell ref="A33:M33"/>
    <mergeCell ref="A32:M32"/>
    <mergeCell ref="A28:M28"/>
    <mergeCell ref="A25:M25"/>
    <mergeCell ref="A22:M22"/>
    <mergeCell ref="A21:M21"/>
    <mergeCell ref="A17:M17"/>
    <mergeCell ref="A12:M12"/>
    <mergeCell ref="A9:M9"/>
    <mergeCell ref="A8:M8"/>
    <mergeCell ref="A7:M7"/>
    <mergeCell ref="A4:N4"/>
    <mergeCell ref="A3:N3"/>
    <mergeCell ref="A2:N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8"/>
  <sheetViews>
    <sheetView workbookViewId="0" showGridLines="0">
      <selection activeCell="A1" sqref="A1"/>
    </sheetView>
  </sheetViews>
  <sheetFormatPr defaultRowHeight="12.75"/>
  <cols>
    <col min="1" max="2" style="52" width="9.428005" customWidth="1"/>
    <col min="3" max="3" style="52" width="14.2966" customWidth="1"/>
    <col min="4" max="4" style="52" width="7.424211" customWidth="1"/>
    <col min="5" max="5" style="52" width="14.2966" customWidth="1"/>
    <col min="6" max="6" style="52" width="9.428005" customWidth="1"/>
    <col min="7" max="8" style="52" width="7.424211" customWidth="1"/>
    <col min="9" max="9" style="52" width="9.428005" customWidth="1"/>
    <col min="10" max="11" style="52" width="7.424211" customWidth="1"/>
    <col min="12" max="12" style="52" width="8.711805" customWidth="1"/>
    <col min="13" max="13" style="52" width="10.1442" customWidth="1"/>
    <col min="14" max="14" style="52" width="14.2966" customWidth="1"/>
    <col min="15" max="15" style="52" width="6.852817" customWidth="1"/>
    <col min="16" max="16" style="52" width="3.130927" customWidth="1"/>
    <col min="17" max="256" style="52"/>
  </cols>
  <sheetData>
    <row r="1" spans="1:16" ht="0.9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21.6" customHeight="1">
      <c r="A2" s="54" t="str">
        <v>ניירות ערך סחירים: תעודות חוב מסחריות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/>
    </row>
    <row r="3" spans="1:16" ht="36" customHeight="1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5"/>
    </row>
    <row r="4" spans="1:16" ht="48.95" customHeight="1">
      <c r="A4" s="57" t="s">
        <v>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5"/>
    </row>
    <row r="5" spans="1:16" ht="28.7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</row>
    <row r="6" spans="1:16">
      <c r="A6" s="58" t="s">
        <v>3</v>
      </c>
      <c r="B6" s="58" t="s">
        <v>39</v>
      </c>
      <c r="C6" s="58" t="s">
        <v>40</v>
      </c>
      <c r="D6" s="58" t="s">
        <v>41</v>
      </c>
      <c r="E6" s="58" t="s">
        <v>42</v>
      </c>
      <c r="F6" s="58" t="s">
        <v>18</v>
      </c>
      <c r="G6" s="58" t="s">
        <v>19</v>
      </c>
      <c r="H6" s="58" t="s">
        <v>10</v>
      </c>
      <c r="I6" s="58" t="s">
        <v>43</v>
      </c>
      <c r="J6" s="58" t="s">
        <v>20</v>
      </c>
      <c r="K6" s="58" t="s">
        <v>21</v>
      </c>
      <c r="L6" s="58" t="s">
        <v>54</v>
      </c>
      <c r="M6" s="58" t="s">
        <v>22</v>
      </c>
      <c r="N6" s="58" t="s">
        <v>23</v>
      </c>
      <c r="O6" s="55"/>
      <c r="P6" s="55"/>
    </row>
    <row r="7" spans="1:16" ht="15.2" customHeight="1">
      <c r="A7" s="59" t="s">
        <v>24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5"/>
      <c r="P7" s="55"/>
    </row>
    <row r="8" spans="1:16" ht="15.2" customHeight="1">
      <c r="A8" s="59" t="s">
        <v>55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5"/>
      <c r="P8" s="55"/>
    </row>
    <row r="9" spans="1:16">
      <c r="A9" s="60">
        <v>2.57803344692947e-10</v>
      </c>
      <c r="B9" s="60">
        <v>0</v>
      </c>
      <c r="C9" s="60">
        <v>1e-05</v>
      </c>
      <c r="D9" s="60">
        <v>0</v>
      </c>
      <c r="E9" s="60">
        <v>0</v>
      </c>
      <c r="F9" s="60">
        <v>0</v>
      </c>
      <c r="G9" s="60">
        <v>0</v>
      </c>
      <c r="H9" s="61" t="s">
        <v>27</v>
      </c>
      <c r="I9" s="60">
        <v>0</v>
      </c>
      <c r="J9" s="61"/>
      <c r="K9" s="61" t="s">
        <v>27</v>
      </c>
      <c r="L9" s="61" t="s">
        <v>27</v>
      </c>
      <c r="M9" s="61" t="s">
        <v>27</v>
      </c>
      <c r="N9" s="61" t="s">
        <v>27</v>
      </c>
      <c r="O9" s="55"/>
      <c r="P9" s="55"/>
    </row>
    <row r="10" spans="1:16">
      <c r="A10" s="62">
        <v>2.57803344692947e-10</v>
      </c>
      <c r="B10" s="63"/>
      <c r="C10" s="62">
        <v>1e-05</v>
      </c>
      <c r="D10" s="63"/>
      <c r="E10" s="62">
        <v>0</v>
      </c>
      <c r="F10" s="62">
        <v>0</v>
      </c>
      <c r="G10" s="63"/>
      <c r="H10" s="63"/>
      <c r="I10" s="62">
        <v>0</v>
      </c>
      <c r="J10" s="63"/>
      <c r="K10" s="63"/>
      <c r="L10" s="63"/>
      <c r="M10" s="63"/>
      <c r="N10" s="64" t="s">
        <v>56</v>
      </c>
      <c r="O10" s="55"/>
      <c r="P10" s="55"/>
    </row>
    <row r="11" spans="1:16" ht="15.2" customHeight="1">
      <c r="A11" s="59" t="s">
        <v>45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5"/>
      <c r="P11" s="55"/>
    </row>
    <row r="12" spans="1:16">
      <c r="A12" s="60">
        <v>2.57803344692947e-10</v>
      </c>
      <c r="B12" s="60">
        <v>0</v>
      </c>
      <c r="C12" s="60">
        <v>1e-05</v>
      </c>
      <c r="D12" s="60">
        <v>0</v>
      </c>
      <c r="E12" s="60">
        <v>0</v>
      </c>
      <c r="F12" s="60">
        <v>0</v>
      </c>
      <c r="G12" s="60">
        <v>0</v>
      </c>
      <c r="H12" s="61" t="s">
        <v>27</v>
      </c>
      <c r="I12" s="60">
        <v>0</v>
      </c>
      <c r="J12" s="61"/>
      <c r="K12" s="61" t="s">
        <v>27</v>
      </c>
      <c r="L12" s="61" t="s">
        <v>27</v>
      </c>
      <c r="M12" s="61" t="s">
        <v>27</v>
      </c>
      <c r="N12" s="61" t="s">
        <v>27</v>
      </c>
      <c r="O12" s="55"/>
      <c r="P12" s="55"/>
    </row>
    <row r="13" spans="1:16">
      <c r="A13" s="62">
        <v>2.57803344692947e-10</v>
      </c>
      <c r="B13" s="63"/>
      <c r="C13" s="62">
        <v>1e-05</v>
      </c>
      <c r="D13" s="63"/>
      <c r="E13" s="62">
        <v>0</v>
      </c>
      <c r="F13" s="62">
        <v>0</v>
      </c>
      <c r="G13" s="63"/>
      <c r="H13" s="63"/>
      <c r="I13" s="62">
        <v>0</v>
      </c>
      <c r="J13" s="63"/>
      <c r="K13" s="63"/>
      <c r="L13" s="63"/>
      <c r="M13" s="63"/>
      <c r="N13" s="64" t="s">
        <v>46</v>
      </c>
      <c r="O13" s="55"/>
      <c r="P13" s="55"/>
    </row>
    <row r="14" spans="1:16" ht="15.2" customHeight="1">
      <c r="A14" s="59" t="s">
        <v>57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5"/>
      <c r="P14" s="55"/>
    </row>
    <row r="15" spans="1:16">
      <c r="A15" s="60">
        <v>2.57803344692947e-10</v>
      </c>
      <c r="B15" s="60">
        <v>0</v>
      </c>
      <c r="C15" s="60">
        <v>1e-05</v>
      </c>
      <c r="D15" s="60">
        <v>0</v>
      </c>
      <c r="E15" s="60">
        <v>0</v>
      </c>
      <c r="F15" s="60">
        <v>0</v>
      </c>
      <c r="G15" s="60">
        <v>0</v>
      </c>
      <c r="H15" s="61" t="s">
        <v>27</v>
      </c>
      <c r="I15" s="60">
        <v>0</v>
      </c>
      <c r="J15" s="61"/>
      <c r="K15" s="61" t="s">
        <v>27</v>
      </c>
      <c r="L15" s="61" t="s">
        <v>27</v>
      </c>
      <c r="M15" s="61" t="s">
        <v>27</v>
      </c>
      <c r="N15" s="61" t="s">
        <v>27</v>
      </c>
      <c r="O15" s="55"/>
      <c r="P15" s="55"/>
    </row>
    <row r="16" spans="1:16">
      <c r="A16" s="62">
        <v>2.57803344692947e-10</v>
      </c>
      <c r="B16" s="63"/>
      <c r="C16" s="62">
        <v>1e-05</v>
      </c>
      <c r="D16" s="63"/>
      <c r="E16" s="62">
        <v>0</v>
      </c>
      <c r="F16" s="62">
        <v>0</v>
      </c>
      <c r="G16" s="63"/>
      <c r="H16" s="63"/>
      <c r="I16" s="62">
        <v>0</v>
      </c>
      <c r="J16" s="63"/>
      <c r="K16" s="63"/>
      <c r="L16" s="63"/>
      <c r="M16" s="63"/>
      <c r="N16" s="64" t="s">
        <v>58</v>
      </c>
      <c r="O16" s="55"/>
      <c r="P16" s="55"/>
    </row>
    <row r="17" spans="1:16">
      <c r="A17" s="62">
        <v>7.73410034078842e-10</v>
      </c>
      <c r="B17" s="63"/>
      <c r="C17" s="62">
        <v>3e-05</v>
      </c>
      <c r="D17" s="63"/>
      <c r="E17" s="62">
        <v>0</v>
      </c>
      <c r="F17" s="62">
        <v>0</v>
      </c>
      <c r="G17" s="63"/>
      <c r="H17" s="63"/>
      <c r="I17" s="62">
        <v>0</v>
      </c>
      <c r="J17" s="63"/>
      <c r="K17" s="63"/>
      <c r="L17" s="63"/>
      <c r="M17" s="63"/>
      <c r="N17" s="64" t="s">
        <v>36</v>
      </c>
      <c r="O17" s="55"/>
      <c r="P17" s="55"/>
    </row>
    <row r="18" spans="1:16" ht="15.2" customHeight="1">
      <c r="A18" s="59" t="s">
        <v>37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5"/>
      <c r="P18" s="55"/>
    </row>
    <row r="19" spans="1:16" ht="15.2" customHeight="1">
      <c r="A19" s="59" t="s">
        <v>59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5"/>
      <c r="P19" s="55"/>
    </row>
    <row r="20" spans="1:16">
      <c r="A20" s="60">
        <v>2.57803344692947e-10</v>
      </c>
      <c r="B20" s="60">
        <v>0</v>
      </c>
      <c r="C20" s="60">
        <v>1e-05</v>
      </c>
      <c r="D20" s="60">
        <v>0</v>
      </c>
      <c r="E20" s="60">
        <v>0</v>
      </c>
      <c r="F20" s="60">
        <v>0</v>
      </c>
      <c r="G20" s="60">
        <v>0</v>
      </c>
      <c r="H20" s="61" t="s">
        <v>27</v>
      </c>
      <c r="I20" s="60">
        <v>0</v>
      </c>
      <c r="J20" s="61"/>
      <c r="K20" s="61" t="s">
        <v>27</v>
      </c>
      <c r="L20" s="61" t="s">
        <v>27</v>
      </c>
      <c r="M20" s="61" t="s">
        <v>27</v>
      </c>
      <c r="N20" s="61" t="s">
        <v>27</v>
      </c>
      <c r="O20" s="55"/>
      <c r="P20" s="55"/>
    </row>
    <row r="21" spans="1:16">
      <c r="A21" s="62">
        <v>2.57803344692947e-10</v>
      </c>
      <c r="B21" s="63"/>
      <c r="C21" s="62">
        <v>1e-05</v>
      </c>
      <c r="D21" s="63"/>
      <c r="E21" s="62">
        <v>0</v>
      </c>
      <c r="F21" s="62">
        <v>0</v>
      </c>
      <c r="G21" s="63"/>
      <c r="H21" s="63"/>
      <c r="I21" s="62">
        <v>0</v>
      </c>
      <c r="J21" s="63"/>
      <c r="K21" s="63"/>
      <c r="L21" s="63"/>
      <c r="M21" s="63"/>
      <c r="N21" s="64" t="s">
        <v>60</v>
      </c>
      <c r="O21" s="55"/>
      <c r="P21" s="55"/>
    </row>
    <row r="22" spans="1:16" ht="15.2" customHeight="1">
      <c r="A22" s="59" t="s">
        <v>61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5"/>
      <c r="P22" s="55"/>
    </row>
    <row r="23" spans="1:16">
      <c r="A23" s="60">
        <v>2.57803344692947e-10</v>
      </c>
      <c r="B23" s="60">
        <v>0</v>
      </c>
      <c r="C23" s="60">
        <v>1e-05</v>
      </c>
      <c r="D23" s="60">
        <v>0</v>
      </c>
      <c r="E23" s="60">
        <v>0</v>
      </c>
      <c r="F23" s="60">
        <v>0</v>
      </c>
      <c r="G23" s="60">
        <v>0</v>
      </c>
      <c r="H23" s="61" t="s">
        <v>27</v>
      </c>
      <c r="I23" s="60">
        <v>0</v>
      </c>
      <c r="J23" s="61"/>
      <c r="K23" s="61" t="s">
        <v>27</v>
      </c>
      <c r="L23" s="61" t="s">
        <v>27</v>
      </c>
      <c r="M23" s="61" t="s">
        <v>27</v>
      </c>
      <c r="N23" s="61" t="s">
        <v>27</v>
      </c>
      <c r="O23" s="55"/>
      <c r="P23" s="55"/>
    </row>
    <row r="24" spans="1:16">
      <c r="A24" s="62">
        <v>2.57803344692947e-10</v>
      </c>
      <c r="B24" s="63"/>
      <c r="C24" s="62">
        <v>1e-05</v>
      </c>
      <c r="D24" s="63"/>
      <c r="E24" s="62">
        <v>0</v>
      </c>
      <c r="F24" s="62">
        <v>0</v>
      </c>
      <c r="G24" s="63"/>
      <c r="H24" s="63"/>
      <c r="I24" s="62">
        <v>0</v>
      </c>
      <c r="J24" s="63"/>
      <c r="K24" s="63"/>
      <c r="L24" s="63"/>
      <c r="M24" s="63"/>
      <c r="N24" s="64" t="s">
        <v>62</v>
      </c>
      <c r="O24" s="55"/>
      <c r="P24" s="55"/>
    </row>
    <row r="25" spans="1:16">
      <c r="A25" s="62">
        <v>5.15606689385895e-10</v>
      </c>
      <c r="B25" s="63"/>
      <c r="C25" s="62">
        <v>2e-05</v>
      </c>
      <c r="D25" s="63"/>
      <c r="E25" s="62">
        <v>0</v>
      </c>
      <c r="F25" s="62">
        <v>0</v>
      </c>
      <c r="G25" s="63"/>
      <c r="H25" s="63"/>
      <c r="I25" s="62">
        <v>0</v>
      </c>
      <c r="J25" s="63"/>
      <c r="K25" s="63"/>
      <c r="L25" s="63"/>
      <c r="M25" s="63"/>
      <c r="N25" s="64" t="s">
        <v>38</v>
      </c>
      <c r="O25" s="55"/>
      <c r="P25" s="55"/>
    </row>
    <row r="26" spans="1:16">
      <c r="A26" s="65">
        <v>1.28901672346474e-09</v>
      </c>
      <c r="B26" s="66"/>
      <c r="C26" s="65">
        <v>5e-05</v>
      </c>
      <c r="D26" s="66"/>
      <c r="E26" s="65">
        <v>0</v>
      </c>
      <c r="F26" s="65">
        <v>0</v>
      </c>
      <c r="G26" s="66"/>
      <c r="H26" s="66"/>
      <c r="I26" s="65">
        <v>0</v>
      </c>
      <c r="J26" s="66"/>
      <c r="K26" s="66"/>
      <c r="L26" s="66"/>
      <c r="M26" s="66"/>
      <c r="N26" s="67" t="s">
        <v>63</v>
      </c>
      <c r="O26" s="55"/>
      <c r="P26" s="55"/>
    </row>
    <row r="27" spans="1:16" ht="20.1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ht="36" customHeight="1">
      <c r="A28" s="55" t="s">
        <v>8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8:O28"/>
    <mergeCell ref="A22:N22"/>
    <mergeCell ref="A19:N19"/>
    <mergeCell ref="A18:N18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57"/>
  <sheetViews>
    <sheetView workbookViewId="0" showGridLines="0">
      <selection activeCell="C13" sqref="C13"/>
    </sheetView>
  </sheetViews>
  <sheetFormatPr defaultRowHeight="12.75"/>
  <cols>
    <col min="1" max="2" style="68" width="9.428005" customWidth="1"/>
    <col min="3" max="3" style="68" width="14.2966" customWidth="1"/>
    <col min="4" max="4" style="68" width="7.424211" customWidth="1"/>
    <col min="5" max="5" style="68" width="14.2966" customWidth="1"/>
    <col min="6" max="6" style="68" width="9.428005" customWidth="1"/>
    <col min="7" max="8" style="68" width="7.424211" customWidth="1"/>
    <col min="9" max="9" style="68" width="9.428005" customWidth="1"/>
    <col min="10" max="11" style="68" width="7.424211" customWidth="1"/>
    <col min="12" max="12" style="68" width="8.711805" customWidth="1"/>
    <col min="13" max="13" style="68" width="10.1442" customWidth="1"/>
    <col min="14" max="14" style="68" width="14.2966" customWidth="1"/>
    <col min="15" max="15" style="68" width="11.4318" bestFit="1" customWidth="1"/>
    <col min="16" max="16" style="68" width="3.130927" customWidth="1"/>
    <col min="17" max="256" style="68"/>
  </cols>
  <sheetData>
    <row r="1" spans="1:16" ht="0.95" customHeight="1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21.6" customHeight="1">
      <c r="A2" s="70" t="str">
        <v>ניירות ערך סחירים: אג''ח קונצרני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</row>
    <row r="3" spans="1:16" ht="36" customHeight="1">
      <c r="A3" s="72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1"/>
    </row>
    <row r="4" spans="1:16" ht="48.95" customHeight="1">
      <c r="A4" s="73" t="s">
        <v>2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1"/>
    </row>
    <row r="5" spans="1:16" ht="28.7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</row>
    <row r="6" spans="1:16">
      <c r="A6" s="74" t="s">
        <v>3</v>
      </c>
      <c r="B6" s="74" t="s">
        <v>39</v>
      </c>
      <c r="C6" s="74" t="s">
        <v>40</v>
      </c>
      <c r="D6" s="74" t="s">
        <v>41</v>
      </c>
      <c r="E6" s="74" t="s">
        <v>42</v>
      </c>
      <c r="F6" s="74" t="s">
        <v>18</v>
      </c>
      <c r="G6" s="74" t="s">
        <v>19</v>
      </c>
      <c r="H6" s="74" t="s">
        <v>10</v>
      </c>
      <c r="I6" s="74" t="s">
        <v>43</v>
      </c>
      <c r="J6" s="74" t="s">
        <v>20</v>
      </c>
      <c r="K6" s="74" t="s">
        <v>21</v>
      </c>
      <c r="L6" s="74" t="s">
        <v>54</v>
      </c>
      <c r="M6" s="74" t="s">
        <v>22</v>
      </c>
      <c r="N6" s="74" t="s">
        <v>23</v>
      </c>
      <c r="O6" s="71"/>
      <c r="P6" s="71"/>
    </row>
    <row r="7" spans="1:16" ht="15.2" customHeight="1">
      <c r="A7" s="75" t="s">
        <v>24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1"/>
      <c r="P7" s="71"/>
    </row>
    <row r="8" spans="1:16" ht="15.2" customHeight="1">
      <c r="A8" s="75" t="s">
        <v>64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1"/>
      <c r="P8" s="71"/>
    </row>
    <row r="9" spans="1:16">
      <c r="A9" s="76">
        <v>0.0553267787306859</v>
      </c>
      <c r="B9" s="76">
        <v>0.206377715692653</v>
      </c>
      <c r="C9" s="76">
        <v>2146.0845978</v>
      </c>
      <c r="D9" s="76">
        <v>132.66</v>
      </c>
      <c r="E9" s="76">
        <v>1617733</v>
      </c>
      <c r="F9" s="76">
        <v>1.38</v>
      </c>
      <c r="G9" s="76">
        <v>5</v>
      </c>
      <c r="H9" s="77" t="s">
        <v>25</v>
      </c>
      <c r="I9" s="76">
        <v>7.1</v>
      </c>
      <c r="J9" s="77" t="s">
        <v>33</v>
      </c>
      <c r="K9" s="77" t="s">
        <v>34</v>
      </c>
      <c r="L9" s="77" t="s">
        <v>65</v>
      </c>
      <c r="M9" s="77" t="str">
        <v>1940535</v>
      </c>
      <c r="N9" s="77" t="str">
        <v>פועלים הנפקות 32- בנק הפועלים</v>
      </c>
      <c r="O9" s="71"/>
      <c r="P9" s="71"/>
    </row>
    <row r="10" spans="1:16">
      <c r="A10" s="76">
        <v>0.0379274357938223</v>
      </c>
      <c r="B10" s="76">
        <v>0.0267385382886196</v>
      </c>
      <c r="C10" s="76">
        <v>1471.177026</v>
      </c>
      <c r="D10" s="76">
        <v>141.24</v>
      </c>
      <c r="E10" s="76">
        <v>1041615</v>
      </c>
      <c r="F10" s="76">
        <v>0.62</v>
      </c>
      <c r="G10" s="76">
        <v>4.1</v>
      </c>
      <c r="H10" s="77" t="s">
        <v>25</v>
      </c>
      <c r="I10" s="76">
        <v>4.67</v>
      </c>
      <c r="J10" s="77" t="s">
        <v>33</v>
      </c>
      <c r="K10" s="77" t="s">
        <v>66</v>
      </c>
      <c r="L10" s="77" t="s">
        <v>65</v>
      </c>
      <c r="M10" s="77" t="str">
        <v>1940402</v>
      </c>
      <c r="N10" s="77" t="str">
        <v>פועלים כ.התחייבות 10- בנק הפועלים</v>
      </c>
      <c r="O10" s="71"/>
      <c r="P10" s="71"/>
    </row>
    <row r="11" spans="1:16">
      <c r="A11" s="76">
        <v>0.0521740364402821</v>
      </c>
      <c r="B11" s="76">
        <v>0.0551260816651834</v>
      </c>
      <c r="C11" s="76">
        <v>2023.7920692</v>
      </c>
      <c r="D11" s="76">
        <v>126.39</v>
      </c>
      <c r="E11" s="76">
        <v>1601228</v>
      </c>
      <c r="F11" s="76">
        <v>1.27</v>
      </c>
      <c r="G11" s="76">
        <v>4</v>
      </c>
      <c r="H11" s="77" t="s">
        <v>25</v>
      </c>
      <c r="I11" s="76">
        <v>6.34</v>
      </c>
      <c r="J11" s="77" t="s">
        <v>33</v>
      </c>
      <c r="K11" s="77" t="s">
        <v>66</v>
      </c>
      <c r="L11" s="77" t="s">
        <v>65</v>
      </c>
      <c r="M11" s="77" t="str">
        <v>1940501</v>
      </c>
      <c r="N11" s="77" t="str">
        <v>פועלים כ.התחייבות 14- בנק הפועלים</v>
      </c>
      <c r="O11" s="71"/>
      <c r="P11" s="71"/>
    </row>
    <row r="12" spans="1:16">
      <c r="A12" s="76">
        <v>0.0937284963741093</v>
      </c>
      <c r="B12" s="76">
        <v>0.289912942728222</v>
      </c>
      <c r="C12" s="76">
        <v>3635.658664</v>
      </c>
      <c r="D12" s="76">
        <v>125.69</v>
      </c>
      <c r="E12" s="76">
        <v>2892560</v>
      </c>
      <c r="F12" s="76">
        <v>1.52</v>
      </c>
      <c r="G12" s="76">
        <v>4.2</v>
      </c>
      <c r="H12" s="77" t="s">
        <v>25</v>
      </c>
      <c r="I12" s="76">
        <v>6.99</v>
      </c>
      <c r="J12" s="77" t="s">
        <v>33</v>
      </c>
      <c r="K12" s="77" t="s">
        <v>66</v>
      </c>
      <c r="L12" s="77" t="s">
        <v>65</v>
      </c>
      <c r="M12" s="77" t="str">
        <v>1940543</v>
      </c>
      <c r="N12" s="77" t="str">
        <v>פועלים כ.התחייבות 15- בנק הפועלים</v>
      </c>
      <c r="O12" s="71"/>
      <c r="P12" s="71"/>
    </row>
    <row r="13" spans="1:16">
      <c r="A13" s="76">
        <v>0.0175688132705363</v>
      </c>
      <c r="B13" s="76">
        <v>0.26852206558812</v>
      </c>
      <c r="C13" s="76">
        <f>681.4812-9.09</f>
        <v>672.3912</v>
      </c>
      <c r="D13" s="76">
        <v>121.26</v>
      </c>
      <c r="E13" s="76">
        <v>554503.71</v>
      </c>
      <c r="F13" s="76">
        <v>1.85</v>
      </c>
      <c r="G13" s="76">
        <v>3.85</v>
      </c>
      <c r="H13" s="77" t="s">
        <v>25</v>
      </c>
      <c r="I13" s="76">
        <v>7.85</v>
      </c>
      <c r="J13" s="77" t="s">
        <v>33</v>
      </c>
      <c r="K13" s="77" t="s">
        <v>35</v>
      </c>
      <c r="L13" s="77" t="s">
        <v>67</v>
      </c>
      <c r="M13" s="77" t="str">
        <v>1126069</v>
      </c>
      <c r="N13" s="77" t="str">
        <v>הראל ו ה.שלישוני טפטוף+חסימה(פ) 1/15 8/14- הראל מימון והנפקות</v>
      </c>
      <c r="O13" s="71"/>
      <c r="P13" s="71"/>
    </row>
    <row r="14" spans="1:16">
      <c r="A14" s="76">
        <v>0.0171181936482807</v>
      </c>
      <c r="B14" s="76">
        <v>0.263967579302151</v>
      </c>
      <c r="C14" s="76">
        <v>664.002</v>
      </c>
      <c r="D14" s="76">
        <v>119.64</v>
      </c>
      <c r="E14" s="76">
        <v>555000</v>
      </c>
      <c r="F14" s="76">
        <v>2.18</v>
      </c>
      <c r="G14" s="76">
        <v>3.85</v>
      </c>
      <c r="H14" s="77" t="s">
        <v>25</v>
      </c>
      <c r="I14" s="76">
        <v>8.56</v>
      </c>
      <c r="J14" s="77" t="s">
        <v>33</v>
      </c>
      <c r="K14" s="77" t="s">
        <v>35</v>
      </c>
      <c r="L14" s="77" t="s">
        <v>67</v>
      </c>
      <c r="M14" s="77" t="str">
        <v>1126077</v>
      </c>
      <c r="N14" s="77" t="str">
        <v>הראל ז טפטוף +חסימה (פ) 07/15 8/14- הראל מימון והנפקות</v>
      </c>
      <c r="O14" s="71"/>
      <c r="P14" s="71"/>
    </row>
    <row r="15" spans="1:16">
      <c r="A15" s="76">
        <v>0.003863860421171</v>
      </c>
      <c r="B15" s="76">
        <v>0.00878319819733066</v>
      </c>
      <c r="C15" s="76">
        <v>149.876272</v>
      </c>
      <c r="D15" s="76">
        <v>126.4</v>
      </c>
      <c r="E15" s="76">
        <v>118573</v>
      </c>
      <c r="F15" s="76">
        <v>1.43</v>
      </c>
      <c r="G15" s="76">
        <v>4</v>
      </c>
      <c r="H15" s="77" t="s">
        <v>25</v>
      </c>
      <c r="I15" s="76">
        <v>6.07</v>
      </c>
      <c r="J15" s="77" t="s">
        <v>33</v>
      </c>
      <c r="K15" s="77" t="s">
        <v>35</v>
      </c>
      <c r="L15" s="77" t="s">
        <v>65</v>
      </c>
      <c r="M15" s="77" t="str">
        <v>6040141</v>
      </c>
      <c r="N15" s="77" t="str">
        <v>לאומי 200 ה.משני עליון 2021 4%- לאומי</v>
      </c>
      <c r="O15" s="71"/>
      <c r="P15" s="71"/>
    </row>
    <row r="16" spans="1:16">
      <c r="A16" s="76">
        <v>0.0106836138466875</v>
      </c>
      <c r="B16" s="76">
        <v>0.109776500108011</v>
      </c>
      <c r="C16" s="76">
        <v>414.4094352</v>
      </c>
      <c r="D16" s="76">
        <v>125.46</v>
      </c>
      <c r="E16" s="76">
        <v>330312</v>
      </c>
      <c r="F16" s="76">
        <v>1.05</v>
      </c>
      <c r="G16" s="76">
        <v>4.15</v>
      </c>
      <c r="H16" s="77" t="s">
        <v>25</v>
      </c>
      <c r="I16" s="76">
        <v>5.56</v>
      </c>
      <c r="J16" s="77" t="s">
        <v>68</v>
      </c>
      <c r="K16" s="77" t="s">
        <v>51</v>
      </c>
      <c r="L16" s="77" t="s">
        <v>65</v>
      </c>
      <c r="M16" s="77" t="str">
        <v>1124080</v>
      </c>
      <c r="N16" s="77" t="str">
        <v>איגוד כ.התחייבות נדחה יט- אגוד</v>
      </c>
      <c r="O16" s="71"/>
      <c r="P16" s="71"/>
    </row>
    <row r="17" spans="1:16">
      <c r="A17" s="76">
        <v>0.0489107805434272</v>
      </c>
      <c r="B17" s="76">
        <v>0.0654964119915977</v>
      </c>
      <c r="C17" s="76">
        <v>1897.2128</v>
      </c>
      <c r="D17" s="76">
        <v>140</v>
      </c>
      <c r="E17" s="76">
        <v>1355152</v>
      </c>
      <c r="F17" s="76">
        <v>1.84</v>
      </c>
      <c r="G17" s="76">
        <v>5.1</v>
      </c>
      <c r="H17" s="77" t="s">
        <v>25</v>
      </c>
      <c r="I17" s="76">
        <v>5.46</v>
      </c>
      <c r="J17" s="77" t="s">
        <v>69</v>
      </c>
      <c r="K17" s="77" t="s">
        <v>49</v>
      </c>
      <c r="L17" s="77" t="s">
        <v>70</v>
      </c>
      <c r="M17" s="77" t="str">
        <v>1260397</v>
      </c>
      <c r="N17" s="77" t="str">
        <v>גזית גלוב ד - גזית גלוב</v>
      </c>
      <c r="O17" s="71"/>
      <c r="P17" s="71"/>
    </row>
    <row r="18" spans="1:16">
      <c r="A18" s="76">
        <v>0.020850003734001</v>
      </c>
      <c r="B18" s="76">
        <v>0.0853814232312414</v>
      </c>
      <c r="C18" s="76">
        <v>808.7561377</v>
      </c>
      <c r="D18" s="76">
        <v>122.27</v>
      </c>
      <c r="E18" s="76">
        <v>661451</v>
      </c>
      <c r="F18" s="76">
        <v>1.76</v>
      </c>
      <c r="G18" s="76">
        <v>3.75</v>
      </c>
      <c r="H18" s="77" t="s">
        <v>25</v>
      </c>
      <c r="I18" s="76">
        <v>6.51</v>
      </c>
      <c r="J18" s="77" t="s">
        <v>33</v>
      </c>
      <c r="K18" s="77" t="s">
        <v>49</v>
      </c>
      <c r="L18" s="77" t="s">
        <v>67</v>
      </c>
      <c r="M18" s="77" t="str">
        <v>1120120</v>
      </c>
      <c r="N18" s="77" t="str">
        <v>כ.ביטוח ג  ה.משני- כלל חברה לביטוח</v>
      </c>
      <c r="O18" s="71"/>
      <c r="P18" s="71"/>
    </row>
    <row r="19" spans="1:16">
      <c r="A19" s="76">
        <v>0.00574139393267377</v>
      </c>
      <c r="B19" s="76">
        <v>0.00906853252516074</v>
      </c>
      <c r="C19" s="76">
        <v>222.7044005</v>
      </c>
      <c r="D19" s="76">
        <v>144.29</v>
      </c>
      <c r="E19" s="76">
        <v>154345</v>
      </c>
      <c r="F19" s="76">
        <v>1.7</v>
      </c>
      <c r="G19" s="76">
        <v>4.5</v>
      </c>
      <c r="H19" s="77" t="s">
        <v>25</v>
      </c>
      <c r="I19" s="76">
        <v>6.72</v>
      </c>
      <c r="J19" s="77" t="s">
        <v>33</v>
      </c>
      <c r="K19" s="77" t="s">
        <v>49</v>
      </c>
      <c r="L19" s="77" t="s">
        <v>65</v>
      </c>
      <c r="M19" s="77" t="str">
        <v>6950083</v>
      </c>
      <c r="N19" s="77" t="str">
        <v>מזרחי טפחות שטר הון א- בנק מזרחי טפחות</v>
      </c>
      <c r="O19" s="71"/>
      <c r="P19" s="71"/>
    </row>
    <row r="20" spans="1:16">
      <c r="A20" s="76">
        <v>0.000648912735945906</v>
      </c>
      <c r="B20" s="76">
        <v>0.00291311440091102</v>
      </c>
      <c r="C20" s="76">
        <v>25.1708424</v>
      </c>
      <c r="D20" s="76">
        <v>120.88</v>
      </c>
      <c r="E20" s="76">
        <v>20823</v>
      </c>
      <c r="F20" s="76">
        <v>0.87</v>
      </c>
      <c r="G20" s="76">
        <v>4.35</v>
      </c>
      <c r="H20" s="77" t="s">
        <v>25</v>
      </c>
      <c r="I20" s="76">
        <v>4.18</v>
      </c>
      <c r="J20" s="77" t="s">
        <v>33</v>
      </c>
      <c r="K20" s="77" t="s">
        <v>49</v>
      </c>
      <c r="L20" s="77" t="s">
        <v>71</v>
      </c>
      <c r="M20" s="77" t="str">
        <v>1125996</v>
      </c>
      <c r="N20" s="77" t="str">
        <v>סלקום ו- סלקום ישראל</v>
      </c>
      <c r="O20" s="71"/>
      <c r="P20" s="71"/>
    </row>
    <row r="21" spans="1:16">
      <c r="A21" s="76">
        <v>0.00081820036438831</v>
      </c>
      <c r="B21" s="76">
        <v>0.00288988951720501</v>
      </c>
      <c r="C21" s="76">
        <v>31.7373836</v>
      </c>
      <c r="D21" s="76">
        <v>124.28</v>
      </c>
      <c r="E21" s="76">
        <v>25537</v>
      </c>
      <c r="F21" s="76">
        <v>1.87</v>
      </c>
      <c r="G21" s="76">
        <v>5.5</v>
      </c>
      <c r="H21" s="77" t="s">
        <v>25</v>
      </c>
      <c r="I21" s="76">
        <v>5.05</v>
      </c>
      <c r="J21" s="77" t="s">
        <v>68</v>
      </c>
      <c r="K21" s="77" t="s">
        <v>51</v>
      </c>
      <c r="L21" s="77" t="s">
        <v>70</v>
      </c>
      <c r="M21" s="77" t="str">
        <v>1125210</v>
      </c>
      <c r="N21" s="77" t="str">
        <v>שכון ובינוי 5- שיכון ובינוי</v>
      </c>
      <c r="O21" s="71"/>
      <c r="P21" s="71"/>
    </row>
    <row r="22" spans="1:16">
      <c r="A22" s="76">
        <v>0.00700152635650895</v>
      </c>
      <c r="B22" s="76">
        <v>0.0285551007293594</v>
      </c>
      <c r="C22" s="76">
        <v>271.584</v>
      </c>
      <c r="D22" s="76">
        <v>118.08</v>
      </c>
      <c r="E22" s="76">
        <v>230000</v>
      </c>
      <c r="F22" s="76">
        <v>1.72</v>
      </c>
      <c r="G22" s="76">
        <v>4.45</v>
      </c>
      <c r="H22" s="77" t="s">
        <v>25</v>
      </c>
      <c r="I22" s="76">
        <v>5.19</v>
      </c>
      <c r="J22" s="77" t="s">
        <v>69</v>
      </c>
      <c r="K22" s="77" t="s">
        <v>72</v>
      </c>
      <c r="L22" s="77" t="s">
        <v>70</v>
      </c>
      <c r="M22" s="77" t="str">
        <v>3900271</v>
      </c>
      <c r="N22" s="77" t="str">
        <v>אלוני חץ ח 4.45% 2023- אלוני חץ</v>
      </c>
      <c r="O22" s="71"/>
      <c r="P22" s="71"/>
    </row>
    <row r="23" spans="1:16">
      <c r="A23" s="76">
        <v>0.0142681352588939</v>
      </c>
      <c r="B23" s="76">
        <v>0.0832600603550393</v>
      </c>
      <c r="C23" s="76">
        <v>553.4503548</v>
      </c>
      <c r="D23" s="76">
        <v>124.04</v>
      </c>
      <c r="E23" s="76">
        <v>446187</v>
      </c>
      <c r="F23" s="76">
        <v>1.32</v>
      </c>
      <c r="G23" s="76">
        <v>4.7</v>
      </c>
      <c r="H23" s="77" t="s">
        <v>25</v>
      </c>
      <c r="I23" s="76">
        <v>3.67</v>
      </c>
      <c r="J23" s="77" t="s">
        <v>33</v>
      </c>
      <c r="K23" s="77" t="s">
        <v>72</v>
      </c>
      <c r="L23" s="77" t="s">
        <v>70</v>
      </c>
      <c r="M23" s="77" t="str">
        <v>7230303</v>
      </c>
      <c r="N23" s="77" t="str">
        <v>נורסטאר ט - נורסטאר החזקות אינכ</v>
      </c>
      <c r="O23" s="71"/>
      <c r="P23" s="71"/>
    </row>
    <row r="24" spans="1:16">
      <c r="A24" s="76">
        <v>0.0233690115970135</v>
      </c>
      <c r="B24" s="76">
        <v>0.0488151372964675</v>
      </c>
      <c r="C24" s="76">
        <v>906.4665792</v>
      </c>
      <c r="D24" s="76">
        <v>148.32</v>
      </c>
      <c r="E24" s="76">
        <v>611156</v>
      </c>
      <c r="F24" s="76">
        <v>1.19</v>
      </c>
      <c r="G24" s="76">
        <v>6.4</v>
      </c>
      <c r="H24" s="77" t="s">
        <v>25</v>
      </c>
      <c r="I24" s="76">
        <v>5.17</v>
      </c>
      <c r="J24" s="77" t="s">
        <v>33</v>
      </c>
      <c r="K24" s="77" t="s">
        <v>73</v>
      </c>
      <c r="L24" s="77" t="s">
        <v>65</v>
      </c>
      <c r="M24" s="77" t="str">
        <v>7480098</v>
      </c>
      <c r="N24" s="77" t="str">
        <v>דיסקונט הון משני עליון 1- דיסקונט</v>
      </c>
      <c r="O24" s="71"/>
      <c r="P24" s="71"/>
    </row>
    <row r="25" spans="1:16">
      <c r="A25" s="76">
        <v>0.0646334660992638</v>
      </c>
      <c r="B25" s="76">
        <v>0.150867333407082</v>
      </c>
      <c r="C25" s="76">
        <v>2507.084079</v>
      </c>
      <c r="D25" s="76">
        <v>144.85</v>
      </c>
      <c r="E25" s="76">
        <v>1730814</v>
      </c>
      <c r="F25" s="76">
        <v>2.22</v>
      </c>
      <c r="G25" s="76">
        <v>5.1</v>
      </c>
      <c r="H25" s="77" t="s">
        <v>25</v>
      </c>
      <c r="I25" s="76">
        <v>6.6</v>
      </c>
      <c r="J25" s="77" t="s">
        <v>33</v>
      </c>
      <c r="K25" s="77" t="s">
        <v>74</v>
      </c>
      <c r="L25" s="77" t="s">
        <v>65</v>
      </c>
      <c r="M25" s="77" t="str">
        <v>6910095</v>
      </c>
      <c r="N25" s="77" t="str">
        <v>דיסקונט הון ראשוני מורכב 1- דיסקונט</v>
      </c>
      <c r="O25" s="71"/>
      <c r="P25" s="71"/>
    </row>
    <row r="26" spans="1:16">
      <c r="A26" s="76">
        <v>0.00212016167221769</v>
      </c>
      <c r="B26" s="76">
        <v>0.00909270525457188</v>
      </c>
      <c r="C26" s="76">
        <v>82.2394944</v>
      </c>
      <c r="D26" s="76">
        <v>141.48</v>
      </c>
      <c r="E26" s="76">
        <v>58128</v>
      </c>
      <c r="F26" s="76">
        <v>1.28</v>
      </c>
      <c r="G26" s="76">
        <v>4.6</v>
      </c>
      <c r="H26" s="77" t="s">
        <v>25</v>
      </c>
      <c r="I26" s="76">
        <v>4.95</v>
      </c>
      <c r="J26" s="77" t="s">
        <v>69</v>
      </c>
      <c r="K26" s="77" t="s">
        <v>74</v>
      </c>
      <c r="L26" s="77" t="s">
        <v>75</v>
      </c>
      <c r="M26" s="77" t="str">
        <v>1105543</v>
      </c>
      <c r="N26" s="77" t="str">
        <v>קבוצת דלק יג- קבוצת דלק</v>
      </c>
      <c r="O26" s="71"/>
      <c r="P26" s="71"/>
    </row>
    <row r="27" spans="1:16">
      <c r="A27" s="76">
        <v>0.0140563440158094</v>
      </c>
      <c r="B27" s="76">
        <v>0.0370596984016417</v>
      </c>
      <c r="C27" s="76">
        <v>545.23513</v>
      </c>
      <c r="D27" s="76">
        <v>138.49</v>
      </c>
      <c r="E27" s="76">
        <v>393700</v>
      </c>
      <c r="F27" s="76">
        <v>1.45</v>
      </c>
      <c r="G27" s="76">
        <v>6.1</v>
      </c>
      <c r="H27" s="77" t="s">
        <v>25</v>
      </c>
      <c r="I27" s="76">
        <v>4.99</v>
      </c>
      <c r="J27" s="77" t="s">
        <v>69</v>
      </c>
      <c r="K27" s="77" t="s">
        <v>74</v>
      </c>
      <c r="L27" s="77" t="s">
        <v>75</v>
      </c>
      <c r="M27" s="77" t="str">
        <v>1115823</v>
      </c>
      <c r="N27" s="77" t="str">
        <v>קבוצת דלק יח- קבוצת דלק</v>
      </c>
      <c r="O27" s="71"/>
      <c r="P27" s="71"/>
    </row>
    <row r="28" spans="1:16">
      <c r="A28" s="76">
        <v>0.00922019147855165</v>
      </c>
      <c r="B28" s="76">
        <v>0.0664288026666667</v>
      </c>
      <c r="C28" s="76">
        <v>357.644369957</v>
      </c>
      <c r="D28" s="76">
        <v>143.57</v>
      </c>
      <c r="E28" s="76">
        <v>249108.01</v>
      </c>
      <c r="F28" s="76">
        <v>1.47</v>
      </c>
      <c r="G28" s="76">
        <v>4.5</v>
      </c>
      <c r="H28" s="77" t="s">
        <v>25</v>
      </c>
      <c r="I28" s="76">
        <v>5.74</v>
      </c>
      <c r="J28" s="77" t="s">
        <v>69</v>
      </c>
      <c r="K28" s="77" t="s">
        <v>74</v>
      </c>
      <c r="L28" s="77" t="s">
        <v>75</v>
      </c>
      <c r="M28" s="77" t="str">
        <v>1106046</v>
      </c>
      <c r="N28" s="77" t="str">
        <v>קבוצת דלק כב- קבוצת דלק</v>
      </c>
      <c r="O28" s="71"/>
      <c r="P28" s="71"/>
    </row>
    <row r="29" spans="1:16">
      <c r="A29" s="78">
        <v>0.499795013073944</v>
      </c>
      <c r="B29" s="79"/>
      <c r="C29" s="78">
        <v>19386.676835757</v>
      </c>
      <c r="D29" s="79"/>
      <c r="E29" s="78">
        <f>SUM(E9:E28)</f>
        <v>14647925.72</v>
      </c>
      <c r="F29" s="78">
        <v>1.54568440644008</v>
      </c>
      <c r="G29" s="79"/>
      <c r="H29" s="79"/>
      <c r="I29" s="78">
        <v>6.28469996898231</v>
      </c>
      <c r="J29" s="79"/>
      <c r="K29" s="79"/>
      <c r="L29" s="79"/>
      <c r="M29" s="79"/>
      <c r="N29" s="80" t="s">
        <v>76</v>
      </c>
      <c r="O29" s="71"/>
      <c r="P29" s="71"/>
    </row>
    <row r="30" spans="1:16" ht="15.2" customHeight="1">
      <c r="A30" s="75" t="s">
        <v>77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1"/>
      <c r="P30" s="71"/>
    </row>
    <row r="31" spans="1:16">
      <c r="A31" s="76">
        <v>0.0135622974717009</v>
      </c>
      <c r="B31" s="76">
        <v>0.016119398579893</v>
      </c>
      <c r="C31" s="76">
        <v>526.071432</v>
      </c>
      <c r="D31" s="76">
        <v>104.7</v>
      </c>
      <c r="E31" s="76">
        <v>502456</v>
      </c>
      <c r="F31" s="76">
        <v>2</v>
      </c>
      <c r="G31" s="76">
        <v>3.07772</v>
      </c>
      <c r="H31" s="77" t="s">
        <v>25</v>
      </c>
      <c r="I31" s="76">
        <v>4.81</v>
      </c>
      <c r="J31" s="77" t="s">
        <v>33</v>
      </c>
      <c r="K31" s="77" t="s">
        <v>49</v>
      </c>
      <c r="L31" s="77" t="s">
        <v>75</v>
      </c>
      <c r="M31" s="77" t="str">
        <v>1114073</v>
      </c>
      <c r="N31" s="77" t="str">
        <v>פז נפט אג"ח ג- פז חברת נפט</v>
      </c>
      <c r="O31" s="71"/>
      <c r="P31" s="71"/>
    </row>
    <row r="32" spans="1:16">
      <c r="A32" s="76">
        <v>0.0013324565870455</v>
      </c>
      <c r="B32" s="76">
        <v>0.162604798792822</v>
      </c>
      <c r="C32" s="76">
        <v>51.685</v>
      </c>
      <c r="D32" s="76">
        <v>103.37</v>
      </c>
      <c r="E32" s="76">
        <v>50000</v>
      </c>
      <c r="F32" s="76">
        <v>1.91</v>
      </c>
      <c r="G32" s="76">
        <v>7.6</v>
      </c>
      <c r="H32" s="77" t="s">
        <v>25</v>
      </c>
      <c r="I32" s="76">
        <v>0.22</v>
      </c>
      <c r="J32" s="77" t="s">
        <v>33</v>
      </c>
      <c r="K32" s="77" t="s">
        <v>72</v>
      </c>
      <c r="L32" s="77" t="s">
        <v>75</v>
      </c>
      <c r="M32" s="77" t="str">
        <v>1111327</v>
      </c>
      <c r="N32" s="77" t="str">
        <v>דלק פטרוליום ח- דלק פטרוליום</v>
      </c>
      <c r="O32" s="71"/>
      <c r="P32" s="71"/>
    </row>
    <row r="33" spans="1:16">
      <c r="A33" s="76">
        <v>0.00111286493402198</v>
      </c>
      <c r="B33" s="76">
        <v>0.0082366852031322</v>
      </c>
      <c r="C33" s="76">
        <v>43.1672031</v>
      </c>
      <c r="D33" s="76">
        <v>125.01</v>
      </c>
      <c r="E33" s="76">
        <v>34531</v>
      </c>
      <c r="F33" s="76">
        <v>2.76</v>
      </c>
      <c r="G33" s="76">
        <v>8.5</v>
      </c>
      <c r="H33" s="77" t="s">
        <v>25</v>
      </c>
      <c r="I33" s="76">
        <v>3.67</v>
      </c>
      <c r="J33" s="77" t="s">
        <v>69</v>
      </c>
      <c r="K33" s="77" t="s">
        <v>74</v>
      </c>
      <c r="L33" s="77" t="s">
        <v>75</v>
      </c>
      <c r="M33" s="77" t="str">
        <v>1115062</v>
      </c>
      <c r="N33" s="77" t="str">
        <v>קבוצת דלק יד- קבוצת דלק</v>
      </c>
      <c r="O33" s="71"/>
      <c r="P33" s="71"/>
    </row>
    <row r="34" spans="1:16">
      <c r="A34" s="78">
        <v>0.0160076189927683</v>
      </c>
      <c r="B34" s="79"/>
      <c r="C34" s="78">
        <v>620.9236351</v>
      </c>
      <c r="D34" s="79"/>
      <c r="E34" s="78">
        <v>586987</v>
      </c>
      <c r="F34" s="78">
        <v>2.04534442363668</v>
      </c>
      <c r="G34" s="79"/>
      <c r="H34" s="79"/>
      <c r="I34" s="78">
        <v>4.34867956485846</v>
      </c>
      <c r="J34" s="79"/>
      <c r="K34" s="79"/>
      <c r="L34" s="79"/>
      <c r="M34" s="79"/>
      <c r="N34" s="80" t="s">
        <v>78</v>
      </c>
      <c r="O34" s="71"/>
      <c r="P34" s="71"/>
    </row>
    <row r="35" spans="1:16" ht="15.2" customHeight="1">
      <c r="A35" s="75" t="s">
        <v>79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1"/>
      <c r="P35" s="71"/>
    </row>
    <row r="36" spans="1:16">
      <c r="A36" s="76">
        <v>2.57803344692947e-10</v>
      </c>
      <c r="B36" s="76">
        <v>0</v>
      </c>
      <c r="C36" s="76">
        <v>1e-05</v>
      </c>
      <c r="D36" s="76">
        <v>0</v>
      </c>
      <c r="E36" s="76">
        <v>0</v>
      </c>
      <c r="F36" s="76">
        <v>0</v>
      </c>
      <c r="G36" s="76">
        <v>0</v>
      </c>
      <c r="H36" s="77" t="s">
        <v>27</v>
      </c>
      <c r="I36" s="76">
        <v>0</v>
      </c>
      <c r="J36" s="77"/>
      <c r="K36" s="77" t="s">
        <v>27</v>
      </c>
      <c r="L36" s="77" t="s">
        <v>27</v>
      </c>
      <c r="M36" s="77" t="s">
        <v>27</v>
      </c>
      <c r="N36" s="77" t="s">
        <v>27</v>
      </c>
      <c r="O36" s="71"/>
      <c r="P36" s="71"/>
    </row>
    <row r="37" spans="1:16">
      <c r="A37" s="78">
        <v>2.57803344692947e-10</v>
      </c>
      <c r="B37" s="79"/>
      <c r="C37" s="78">
        <v>1e-05</v>
      </c>
      <c r="D37" s="79"/>
      <c r="E37" s="78">
        <v>0</v>
      </c>
      <c r="F37" s="78">
        <v>0</v>
      </c>
      <c r="G37" s="79"/>
      <c r="H37" s="79"/>
      <c r="I37" s="78">
        <v>0</v>
      </c>
      <c r="J37" s="79"/>
      <c r="K37" s="79"/>
      <c r="L37" s="79"/>
      <c r="M37" s="79"/>
      <c r="N37" s="80" t="s">
        <v>80</v>
      </c>
      <c r="O37" s="71"/>
      <c r="P37" s="71"/>
    </row>
    <row r="38" spans="1:16" ht="15.2" customHeight="1">
      <c r="A38" s="75" t="s">
        <v>81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1"/>
      <c r="P38" s="71"/>
    </row>
    <row r="39" spans="1:16">
      <c r="A39" s="76">
        <v>2.57803344692947e-10</v>
      </c>
      <c r="B39" s="76">
        <v>0</v>
      </c>
      <c r="C39" s="76">
        <v>1e-05</v>
      </c>
      <c r="D39" s="76">
        <v>0</v>
      </c>
      <c r="E39" s="76">
        <v>0</v>
      </c>
      <c r="F39" s="76">
        <v>0</v>
      </c>
      <c r="G39" s="76">
        <v>0</v>
      </c>
      <c r="H39" s="77" t="s">
        <v>27</v>
      </c>
      <c r="I39" s="76">
        <v>0</v>
      </c>
      <c r="J39" s="77"/>
      <c r="K39" s="77" t="s">
        <v>27</v>
      </c>
      <c r="L39" s="77" t="s">
        <v>27</v>
      </c>
      <c r="M39" s="77" t="s">
        <v>27</v>
      </c>
      <c r="N39" s="77" t="s">
        <v>27</v>
      </c>
      <c r="O39" s="71"/>
      <c r="P39" s="71"/>
    </row>
    <row r="40" spans="1:16">
      <c r="A40" s="78">
        <v>2.57803344692947e-10</v>
      </c>
      <c r="B40" s="79"/>
      <c r="C40" s="78">
        <v>1e-05</v>
      </c>
      <c r="D40" s="79"/>
      <c r="E40" s="78">
        <v>0</v>
      </c>
      <c r="F40" s="78">
        <v>0</v>
      </c>
      <c r="G40" s="79"/>
      <c r="H40" s="79"/>
      <c r="I40" s="78">
        <v>0</v>
      </c>
      <c r="J40" s="79"/>
      <c r="K40" s="79"/>
      <c r="L40" s="79"/>
      <c r="M40" s="79"/>
      <c r="N40" s="80" t="s">
        <v>82</v>
      </c>
      <c r="O40" s="71"/>
      <c r="P40" s="71"/>
    </row>
    <row r="41" spans="1:16">
      <c r="A41" s="78">
        <v>0.515802632582319</v>
      </c>
      <c r="B41" s="79"/>
      <c r="C41" s="78">
        <v>20007.600490857</v>
      </c>
      <c r="D41" s="79"/>
      <c r="E41" s="78">
        <f>E29+E34</f>
        <v>15234912.72</v>
      </c>
      <c r="F41" s="78">
        <v>1.56119104769974</v>
      </c>
      <c r="G41" s="79"/>
      <c r="H41" s="79"/>
      <c r="I41" s="78">
        <v>6.22461675444593</v>
      </c>
      <c r="J41" s="79"/>
      <c r="K41" s="79"/>
      <c r="L41" s="79"/>
      <c r="M41" s="79"/>
      <c r="N41" s="80" t="s">
        <v>36</v>
      </c>
      <c r="O41" s="71"/>
      <c r="P41" s="71"/>
    </row>
    <row r="42" spans="1:16" ht="15.2" customHeight="1">
      <c r="A42" s="75" t="s">
        <v>37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1"/>
      <c r="P42" s="71"/>
    </row>
    <row r="43" spans="1:16" ht="15.2" customHeight="1">
      <c r="A43" s="75" t="s">
        <v>59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1"/>
      <c r="P43" s="71"/>
    </row>
    <row r="44" spans="1:16">
      <c r="A44" s="76">
        <v>0.103637907740227</v>
      </c>
      <c r="B44" s="76">
        <v>0.333333333333333</v>
      </c>
      <c r="C44" s="76">
        <v>4020.03736079</v>
      </c>
      <c r="D44" s="76">
        <v>115.286417</v>
      </c>
      <c r="E44" s="76">
        <v>3487000</v>
      </c>
      <c r="F44" s="76">
        <v>6.41</v>
      </c>
      <c r="G44" s="76">
        <v>7.75</v>
      </c>
      <c r="H44" s="77" t="s">
        <v>11</v>
      </c>
      <c r="I44" s="76">
        <v>8.83</v>
      </c>
      <c r="J44" s="77" t="s">
        <v>69</v>
      </c>
      <c r="K44" s="77" t="s">
        <v>73</v>
      </c>
      <c r="L44" s="77" t="s">
        <v>71</v>
      </c>
      <c r="M44" s="77" t="str">
        <v>us46507wab63</v>
      </c>
      <c r="N44" s="77" t="str">
        <v>7.75% I.ELECTRIC 12/27- חשמל</v>
      </c>
      <c r="O44" s="71"/>
      <c r="P44" s="71"/>
    </row>
    <row r="45" spans="1:16">
      <c r="A45" s="76">
        <v>0.018304628874072</v>
      </c>
      <c r="B45" s="76">
        <v>0.16</v>
      </c>
      <c r="C45" s="76">
        <v>710.02294</v>
      </c>
      <c r="D45" s="76">
        <v>101.81</v>
      </c>
      <c r="E45" s="76">
        <v>697400</v>
      </c>
      <c r="F45" s="76">
        <v>8.3</v>
      </c>
      <c r="G45" s="76">
        <v>8.1</v>
      </c>
      <c r="H45" s="77" t="s">
        <v>11</v>
      </c>
      <c r="I45" s="76">
        <v>12.48</v>
      </c>
      <c r="J45" s="77" t="s">
        <v>69</v>
      </c>
      <c r="K45" s="77" t="s">
        <v>73</v>
      </c>
      <c r="L45" s="77" t="s">
        <v>71</v>
      </c>
      <c r="M45" s="77" t="str">
        <v>USM60170AC79</v>
      </c>
      <c r="N45" s="77" t="str">
        <v>ISRAEL ELECTRIC 8.1% 2096- חשמל</v>
      </c>
      <c r="O45" s="71"/>
      <c r="P45" s="71"/>
    </row>
    <row r="46" spans="1:16">
      <c r="A46" s="78">
        <v>0.121942536614299</v>
      </c>
      <c r="B46" s="79"/>
      <c r="C46" s="78">
        <v>4730.06030079</v>
      </c>
      <c r="D46" s="79"/>
      <c r="E46" s="78">
        <v>4184400</v>
      </c>
      <c r="F46" s="78">
        <v>6.69370533804313</v>
      </c>
      <c r="G46" s="79"/>
      <c r="H46" s="79"/>
      <c r="I46" s="78">
        <v>9.37789655230551</v>
      </c>
      <c r="J46" s="79"/>
      <c r="K46" s="79"/>
      <c r="L46" s="79"/>
      <c r="M46" s="79"/>
      <c r="N46" s="80" t="s">
        <v>60</v>
      </c>
      <c r="O46" s="71"/>
      <c r="P46" s="71"/>
    </row>
    <row r="47" spans="1:16" ht="15.2" customHeight="1">
      <c r="A47" s="75" t="s">
        <v>61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1"/>
      <c r="P47" s="71"/>
    </row>
    <row r="48" spans="1:16">
      <c r="A48" s="76">
        <v>0.0249993545072676</v>
      </c>
      <c r="B48" s="76">
        <v>0</v>
      </c>
      <c r="C48" s="76">
        <v>969.706368125</v>
      </c>
      <c r="D48" s="76">
        <v>387.88254725</v>
      </c>
      <c r="E48" s="76">
        <v>871750</v>
      </c>
      <c r="F48" s="76">
        <v>4.88</v>
      </c>
      <c r="G48" s="76">
        <v>5.625</v>
      </c>
      <c r="H48" s="77" t="s">
        <v>11</v>
      </c>
      <c r="I48" s="76">
        <v>13.07</v>
      </c>
      <c r="J48" s="77" t="s">
        <v>50</v>
      </c>
      <c r="K48" s="77" t="s">
        <v>83</v>
      </c>
      <c r="L48" s="77" t="s">
        <v>65</v>
      </c>
      <c r="M48" s="77" t="str">
        <v>US4042Q1AB39</v>
      </c>
      <c r="N48" s="77" t="str">
        <v>HSBC5 5/8 08/15/35- HSBC Bank</v>
      </c>
      <c r="O48" s="71"/>
      <c r="P48" s="71"/>
    </row>
    <row r="49" spans="1:16">
      <c r="A49" s="76">
        <v>0.0538830352245018</v>
      </c>
      <c r="B49" s="76">
        <v>0</v>
      </c>
      <c r="C49" s="76">
        <v>2090.082860976</v>
      </c>
      <c r="D49" s="76">
        <v>99.898808</v>
      </c>
      <c r="E49" s="76">
        <v>2092200</v>
      </c>
      <c r="F49" s="76">
        <v>0.98</v>
      </c>
      <c r="G49" s="76">
        <v>0.89685</v>
      </c>
      <c r="H49" s="77" t="s">
        <v>11</v>
      </c>
      <c r="I49" s="76">
        <v>2.15</v>
      </c>
      <c r="J49" s="77" t="s">
        <v>50</v>
      </c>
      <c r="K49" s="77" t="s">
        <v>84</v>
      </c>
      <c r="L49" s="77" t="s">
        <v>65</v>
      </c>
      <c r="M49" s="77" t="str">
        <v>US40429CFR88</v>
      </c>
      <c r="N49" s="77" t="str">
        <v>HSBC F 06/01/16- HSBC Bank</v>
      </c>
      <c r="O49" s="71"/>
      <c r="P49" s="71"/>
    </row>
    <row r="50" spans="1:16">
      <c r="A50" s="76">
        <v>0.0201772229725385</v>
      </c>
      <c r="B50" s="76">
        <v>0</v>
      </c>
      <c r="C50" s="76">
        <v>782.659472342</v>
      </c>
      <c r="D50" s="76">
        <v>112.225333</v>
      </c>
      <c r="E50" s="76">
        <v>697400</v>
      </c>
      <c r="F50" s="76">
        <v>2.93</v>
      </c>
      <c r="G50" s="76">
        <v>8</v>
      </c>
      <c r="H50" s="77" t="s">
        <v>11</v>
      </c>
      <c r="I50" s="76">
        <v>2.31</v>
      </c>
      <c r="J50" s="77" t="s">
        <v>50</v>
      </c>
      <c r="K50" s="77" t="s">
        <v>84</v>
      </c>
      <c r="L50" s="77" t="s">
        <v>65</v>
      </c>
      <c r="M50" s="77" t="str">
        <v>XS0347918723</v>
      </c>
      <c r="N50" s="77" t="str">
        <v>NAB VAR 09/49- NATIONAL AUSTRALIA BK-NV</v>
      </c>
      <c r="O50" s="71"/>
      <c r="P50" s="71"/>
    </row>
    <row r="51" spans="1:16">
      <c r="A51" s="76">
        <v>0.0486697086358048</v>
      </c>
      <c r="B51" s="76">
        <v>0</v>
      </c>
      <c r="C51" s="76">
        <v>1887.8618</v>
      </c>
      <c r="D51" s="76">
        <v>135.35</v>
      </c>
      <c r="E51" s="76">
        <v>1394800</v>
      </c>
      <c r="F51" s="76">
        <v>4.08</v>
      </c>
      <c r="G51" s="76">
        <v>11</v>
      </c>
      <c r="H51" s="77" t="s">
        <v>11</v>
      </c>
      <c r="I51" s="76">
        <v>4.21</v>
      </c>
      <c r="J51" s="77" t="s">
        <v>50</v>
      </c>
      <c r="K51" s="77" t="s">
        <v>84</v>
      </c>
      <c r="L51" s="77" t="s">
        <v>65</v>
      </c>
      <c r="M51" s="77" t="str">
        <v>XS0431744282</v>
      </c>
      <c r="N51" s="77" t="str">
        <v>RABOBK VAR 49-19- RABOBANK</v>
      </c>
      <c r="O51" s="71"/>
      <c r="P51" s="71"/>
    </row>
    <row r="52" spans="1:16">
      <c r="A52" s="76">
        <v>0.04158740015077</v>
      </c>
      <c r="B52" s="76">
        <v>0</v>
      </c>
      <c r="C52" s="76">
        <v>1613.144321316</v>
      </c>
      <c r="D52" s="76">
        <v>115.654167</v>
      </c>
      <c r="E52" s="76">
        <v>1394800</v>
      </c>
      <c r="F52" s="76">
        <v>2.23</v>
      </c>
      <c r="G52" s="76">
        <v>5.65</v>
      </c>
      <c r="H52" s="77" t="s">
        <v>11</v>
      </c>
      <c r="I52" s="76">
        <v>3.66</v>
      </c>
      <c r="J52" s="77" t="s">
        <v>50</v>
      </c>
      <c r="K52" s="77" t="str">
        <v>Baa2</v>
      </c>
      <c r="L52" s="77" t="s">
        <v>65</v>
      </c>
      <c r="M52" s="77" t="str">
        <v>US06051GDX43</v>
      </c>
      <c r="N52" s="77" t="str">
        <v>BAC 5.65 05/01/18- BANK OF AMER CRP</v>
      </c>
      <c r="O52" s="71"/>
      <c r="P52" s="71"/>
    </row>
    <row r="53" spans="1:16">
      <c r="A53" s="78">
        <v>0.189316721490883</v>
      </c>
      <c r="B53" s="79"/>
      <c r="C53" s="78">
        <v>7343.454822759</v>
      </c>
      <c r="D53" s="79"/>
      <c r="E53" s="78">
        <v>6450950</v>
      </c>
      <c r="F53" s="78">
        <v>2.77436560943514</v>
      </c>
      <c r="G53" s="79"/>
      <c r="H53" s="79"/>
      <c r="I53" s="78">
        <v>4.47033323550632</v>
      </c>
      <c r="J53" s="79"/>
      <c r="K53" s="79"/>
      <c r="L53" s="79"/>
      <c r="M53" s="79"/>
      <c r="N53" s="80" t="s">
        <v>62</v>
      </c>
      <c r="O53" s="71"/>
      <c r="P53" s="71"/>
    </row>
    <row r="54" spans="1:16">
      <c r="A54" s="78">
        <v>0.311259258105182</v>
      </c>
      <c r="B54" s="79"/>
      <c r="C54" s="78">
        <v>12073.515123549</v>
      </c>
      <c r="D54" s="79"/>
      <c r="E54" s="78">
        <v>10635350</v>
      </c>
      <c r="F54" s="78">
        <v>4.30985159391356</v>
      </c>
      <c r="G54" s="79"/>
      <c r="H54" s="79"/>
      <c r="I54" s="78">
        <v>6.39297715327711</v>
      </c>
      <c r="J54" s="79"/>
      <c r="K54" s="79"/>
      <c r="L54" s="79"/>
      <c r="M54" s="79"/>
      <c r="N54" s="80" t="s">
        <v>38</v>
      </c>
      <c r="O54" s="71"/>
      <c r="P54" s="71"/>
    </row>
    <row r="55" spans="1:16">
      <c r="A55" s="81">
        <v>0.827061890687501</v>
      </c>
      <c r="B55" s="82"/>
      <c r="C55" s="81">
        <v>32081.115614406</v>
      </c>
      <c r="D55" s="82"/>
      <c r="E55" s="81">
        <f>E54+E41</f>
        <v>25870262.72</v>
      </c>
      <c r="F55" s="81">
        <v>2.59563121720908</v>
      </c>
      <c r="G55" s="82"/>
      <c r="H55" s="82"/>
      <c r="I55" s="81">
        <v>6.28797807410597</v>
      </c>
      <c r="J55" s="82"/>
      <c r="K55" s="82"/>
      <c r="L55" s="82"/>
      <c r="M55" s="82"/>
      <c r="N55" s="83" t="s">
        <v>85</v>
      </c>
      <c r="O55" s="71"/>
      <c r="P55" s="71"/>
    </row>
    <row r="56" spans="1:16" ht="20.1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</row>
    <row r="57" spans="1:16" ht="36" customHeight="1">
      <c r="A57" s="71" t="s">
        <v>8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57:O57"/>
    <mergeCell ref="A47:N47"/>
    <mergeCell ref="A43:N43"/>
    <mergeCell ref="A42:N42"/>
    <mergeCell ref="A38:N38"/>
    <mergeCell ref="A35:N35"/>
    <mergeCell ref="A30:N30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59" useFirstPageNumber="1"/>
  <colBreaks count="1">
    <brk id="2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93"/>
  <sheetViews>
    <sheetView topLeftCell="A4" workbookViewId="0" showGridLines="0">
      <selection activeCell="H27" sqref="H27"/>
    </sheetView>
  </sheetViews>
  <sheetFormatPr defaultRowHeight="12.75"/>
  <cols>
    <col min="1" max="2" style="84" width="10.1442" customWidth="1"/>
    <col min="3" max="3" style="84" width="14.2966" customWidth="1"/>
    <col min="4" max="4" style="84" width="9.858507" bestFit="1" customWidth="1"/>
    <col min="5" max="5" style="84" width="17.01659" customWidth="1"/>
    <col min="6" max="6" style="84" width="8.711805" customWidth="1"/>
    <col min="7" max="7" style="84" width="10.1442" customWidth="1"/>
    <col min="8" max="8" style="84" width="13.5804" customWidth="1"/>
    <col min="9" max="9" style="84" width="25.31746" customWidth="1"/>
    <col min="10" max="10" style="84" width="6.852817" customWidth="1"/>
    <col min="11" max="11" style="84" width="21.73646" customWidth="1"/>
    <col min="12" max="256" style="84"/>
  </cols>
  <sheetData>
    <row r="1" spans="1:11" ht="0.95" customHeigh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21.6" customHeight="1">
      <c r="A2" s="86" t="str">
        <v>ניירות ערך סחירים: מניות</v>
      </c>
      <c r="B2" s="86"/>
      <c r="C2" s="86"/>
      <c r="D2" s="86"/>
      <c r="E2" s="86"/>
      <c r="F2" s="86"/>
      <c r="G2" s="86"/>
      <c r="H2" s="86"/>
      <c r="I2" s="86"/>
      <c r="J2" s="86"/>
      <c r="K2" s="87"/>
    </row>
    <row r="3" spans="1:11" ht="36" customHeight="1">
      <c r="A3" s="88" t="s">
        <v>1</v>
      </c>
      <c r="B3" s="88"/>
      <c r="C3" s="88"/>
      <c r="D3" s="88"/>
      <c r="E3" s="88"/>
      <c r="F3" s="88"/>
      <c r="G3" s="88"/>
      <c r="H3" s="88"/>
      <c r="I3" s="88"/>
      <c r="J3" s="88"/>
      <c r="K3" s="87"/>
    </row>
    <row r="4" spans="1:11" ht="48.95" customHeight="1">
      <c r="A4" s="89" t="s">
        <v>2</v>
      </c>
      <c r="B4" s="89"/>
      <c r="C4" s="89"/>
      <c r="D4" s="89"/>
      <c r="E4" s="89"/>
      <c r="F4" s="89"/>
      <c r="G4" s="89"/>
      <c r="H4" s="89"/>
      <c r="I4" s="89"/>
      <c r="J4" s="89"/>
      <c r="K4" s="87"/>
    </row>
    <row r="5" spans="1:11" ht="28.7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</row>
    <row r="6" spans="1:11">
      <c r="A6" s="90" t="s">
        <v>3</v>
      </c>
      <c r="B6" s="90" t="s">
        <v>39</v>
      </c>
      <c r="C6" s="90" t="s">
        <v>40</v>
      </c>
      <c r="D6" s="90" t="s">
        <v>41</v>
      </c>
      <c r="E6" s="90" t="s">
        <v>42</v>
      </c>
      <c r="F6" s="90" t="s">
        <v>10</v>
      </c>
      <c r="G6" s="90" t="s">
        <v>54</v>
      </c>
      <c r="H6" s="90" t="s">
        <v>22</v>
      </c>
      <c r="I6" s="90" t="s">
        <v>23</v>
      </c>
      <c r="J6" s="87"/>
      <c r="K6" s="87"/>
    </row>
    <row r="7" spans="1:11" ht="15.2" customHeight="1">
      <c r="A7" s="91" t="s">
        <v>24</v>
      </c>
      <c r="B7" s="91"/>
      <c r="C7" s="91"/>
      <c r="D7" s="91"/>
      <c r="E7" s="91"/>
      <c r="F7" s="91"/>
      <c r="G7" s="91"/>
      <c r="H7" s="91"/>
      <c r="I7" s="91"/>
      <c r="J7" s="87"/>
      <c r="K7" s="87"/>
    </row>
    <row r="8" spans="1:11" ht="15.2" customHeight="1">
      <c r="A8" s="91" t="str">
        <v> תל אביב 25</v>
      </c>
      <c r="B8" s="91"/>
      <c r="C8" s="91"/>
      <c r="D8" s="91"/>
      <c r="E8" s="91"/>
      <c r="F8" s="91"/>
      <c r="G8" s="91"/>
      <c r="H8" s="91"/>
      <c r="I8" s="91"/>
      <c r="J8" s="87"/>
      <c r="K8" s="87"/>
    </row>
    <row r="9" spans="1:11">
      <c r="A9" s="92">
        <v>0.0167761824502906</v>
      </c>
      <c r="B9" s="92">
        <v>0.00517715736903117</v>
      </c>
      <c r="C9" s="92">
        <v>650.73564</v>
      </c>
      <c r="D9" s="92">
        <v>3132</v>
      </c>
      <c r="E9" s="92">
        <v>20777</v>
      </c>
      <c r="F9" s="93" t="s">
        <v>25</v>
      </c>
      <c r="G9" s="93" t="s">
        <v>86</v>
      </c>
      <c r="H9" s="93" t="str">
        <v>1129543</v>
      </c>
      <c r="I9" s="93" t="str">
        <v>אופקו- אופקו</v>
      </c>
      <c r="J9" s="87"/>
      <c r="K9" s="87"/>
    </row>
    <row r="10" spans="1:11">
      <c r="A10" s="92">
        <v>0.00440055872403559</v>
      </c>
      <c r="B10" s="92">
        <v>0.0027176540185698</v>
      </c>
      <c r="C10" s="92">
        <v>170.6944</v>
      </c>
      <c r="D10" s="92">
        <v>596</v>
      </c>
      <c r="E10" s="92">
        <v>28640</v>
      </c>
      <c r="F10" s="93" t="s">
        <v>25</v>
      </c>
      <c r="G10" s="93" t="s">
        <v>67</v>
      </c>
      <c r="H10" s="93" t="str">
        <v>1081165</v>
      </c>
      <c r="I10" s="93" t="str">
        <v>מגדל ביטוח- מגדל ביטוח</v>
      </c>
      <c r="J10" s="87"/>
      <c r="K10" s="87"/>
    </row>
    <row r="11" spans="1:11">
      <c r="A11" s="92">
        <v>0.338294266243248</v>
      </c>
      <c r="B11" s="92">
        <v>0.0498547089833866</v>
      </c>
      <c r="C11" s="92">
        <v>13122.182982</v>
      </c>
      <c r="D11" s="92">
        <v>1990</v>
      </c>
      <c r="E11" s="92">
        <v>659406.18</v>
      </c>
      <c r="F11" s="93" t="s">
        <v>25</v>
      </c>
      <c r="G11" s="93" t="s">
        <v>65</v>
      </c>
      <c r="H11" s="93" t="str">
        <v>662577</v>
      </c>
      <c r="I11" s="93" t="str">
        <v>פועלים- בנק הפועלים</v>
      </c>
      <c r="J11" s="87"/>
      <c r="K11" s="87"/>
    </row>
    <row r="12" spans="1:11">
      <c r="A12" s="92">
        <v>0.029846244343258</v>
      </c>
      <c r="B12" s="92">
        <v>0.0105753773410117</v>
      </c>
      <c r="C12" s="92">
        <v>1157.71362</v>
      </c>
      <c r="D12" s="92">
        <v>4767</v>
      </c>
      <c r="E12" s="92">
        <v>24286</v>
      </c>
      <c r="F12" s="93" t="s">
        <v>25</v>
      </c>
      <c r="G12" s="93" t="s">
        <v>65</v>
      </c>
      <c r="H12" s="93" t="str">
        <v>695437</v>
      </c>
      <c r="I12" s="93" t="str">
        <v>מזרחי טפחות- בנק מזרחי טפחות</v>
      </c>
      <c r="J12" s="87"/>
      <c r="K12" s="87"/>
    </row>
    <row r="13" spans="1:11">
      <c r="A13" s="92">
        <v>0.0382240864301519</v>
      </c>
      <c r="B13" s="92">
        <v>0.0219999283687262</v>
      </c>
      <c r="C13" s="92">
        <v>1482.68388355</v>
      </c>
      <c r="D13" s="92">
        <v>639.5</v>
      </c>
      <c r="E13" s="92">
        <v>231850.49</v>
      </c>
      <c r="F13" s="93" t="s">
        <v>25</v>
      </c>
      <c r="G13" s="93" t="s">
        <v>65</v>
      </c>
      <c r="H13" s="93" t="str">
        <v>691212</v>
      </c>
      <c r="I13" s="93" t="str">
        <v>דיסקונט       א- דיסקונט</v>
      </c>
      <c r="J13" s="87"/>
      <c r="K13" s="87"/>
    </row>
    <row r="14" spans="1:11">
      <c r="A14" s="92">
        <v>0.271842955363942</v>
      </c>
      <c r="B14" s="92">
        <v>0.0526169161241528</v>
      </c>
      <c r="C14" s="92">
        <v>10544.586056</v>
      </c>
      <c r="D14" s="92">
        <v>1360</v>
      </c>
      <c r="E14" s="92">
        <v>775337.21</v>
      </c>
      <c r="F14" s="93" t="s">
        <v>25</v>
      </c>
      <c r="G14" s="93" t="s">
        <v>65</v>
      </c>
      <c r="H14" s="93" t="str">
        <v>604611</v>
      </c>
      <c r="I14" s="93" t="str">
        <v>לאומי- לאומי</v>
      </c>
      <c r="J14" s="87"/>
      <c r="K14" s="87"/>
    </row>
    <row r="15" spans="1:11">
      <c r="A15" s="92">
        <v>0.0757790642047737</v>
      </c>
      <c r="B15" s="92">
        <v>0.0196206595416984</v>
      </c>
      <c r="C15" s="92">
        <v>2939.41354</v>
      </c>
      <c r="D15" s="92">
        <v>194600</v>
      </c>
      <c r="E15" s="92">
        <v>1510.49</v>
      </c>
      <c r="F15" s="93" t="s">
        <v>25</v>
      </c>
      <c r="G15" s="93" t="s">
        <v>75</v>
      </c>
      <c r="H15" s="93" t="str">
        <v>576017</v>
      </c>
      <c r="I15" s="93" t="str">
        <v>חברה לישראל- החברה לישראל</v>
      </c>
      <c r="J15" s="87"/>
      <c r="K15" s="87"/>
    </row>
    <row r="16" spans="1:11">
      <c r="A16" s="92">
        <v>0.0452955784604635</v>
      </c>
      <c r="B16" s="92">
        <v>0.0328787842235009</v>
      </c>
      <c r="C16" s="92">
        <v>1756.9818</v>
      </c>
      <c r="D16" s="92">
        <v>52620</v>
      </c>
      <c r="E16" s="92">
        <v>3339</v>
      </c>
      <c r="F16" s="93" t="s">
        <v>25</v>
      </c>
      <c r="G16" s="93" t="s">
        <v>75</v>
      </c>
      <c r="H16" s="93" t="str">
        <v>1100007</v>
      </c>
      <c r="I16" s="93" t="str">
        <v>פז נפט- פז חברת נפט</v>
      </c>
      <c r="J16" s="87"/>
      <c r="K16" s="87"/>
    </row>
    <row r="17" spans="1:11">
      <c r="A17" s="92">
        <v>0.0240251319576218</v>
      </c>
      <c r="B17" s="92">
        <v>0.00569813285218038</v>
      </c>
      <c r="C17" s="92">
        <v>931.917</v>
      </c>
      <c r="D17" s="92">
        <v>139300</v>
      </c>
      <c r="E17" s="92">
        <v>669</v>
      </c>
      <c r="F17" s="93" t="s">
        <v>25</v>
      </c>
      <c r="G17" s="93" t="s">
        <v>75</v>
      </c>
      <c r="H17" s="93" t="str">
        <v>1084128</v>
      </c>
      <c r="I17" s="93" t="str">
        <v>קבוצת דלק- קבוצת דלק</v>
      </c>
      <c r="J17" s="87"/>
      <c r="K17" s="87"/>
    </row>
    <row r="18" spans="1:11">
      <c r="A18" s="92">
        <v>0.0437854762914771</v>
      </c>
      <c r="B18" s="92">
        <v>0.0150678417002952</v>
      </c>
      <c r="C18" s="92">
        <v>1698.40606</v>
      </c>
      <c r="D18" s="92">
        <v>338</v>
      </c>
      <c r="E18" s="92">
        <v>502487</v>
      </c>
      <c r="F18" s="93" t="s">
        <v>25</v>
      </c>
      <c r="G18" s="93" t="s">
        <v>87</v>
      </c>
      <c r="H18" s="93" t="str">
        <v>268011</v>
      </c>
      <c r="I18" s="93" t="str">
        <v>אבנר        יהש- אבנר יהש</v>
      </c>
      <c r="J18" s="87"/>
      <c r="K18" s="87"/>
    </row>
    <row r="19" spans="1:11">
      <c r="A19" s="92">
        <v>0.019947696211724</v>
      </c>
      <c r="B19" s="92">
        <v>0.00732969437924148</v>
      </c>
      <c r="C19" s="92">
        <v>773.7563</v>
      </c>
      <c r="D19" s="92">
        <v>1930</v>
      </c>
      <c r="E19" s="92">
        <v>40091</v>
      </c>
      <c r="F19" s="93" t="s">
        <v>25</v>
      </c>
      <c r="G19" s="93" t="s">
        <v>87</v>
      </c>
      <c r="H19" s="93" t="str">
        <v>475020</v>
      </c>
      <c r="I19" s="93" t="str">
        <v>דלק קידוחים יהש- דלק קידוחים</v>
      </c>
      <c r="J19" s="87"/>
      <c r="K19" s="87"/>
    </row>
    <row r="20" spans="1:11">
      <c r="A20" s="92">
        <v>0.0181165445769011</v>
      </c>
      <c r="B20" s="92">
        <v>0.00735163717251606</v>
      </c>
      <c r="C20" s="92">
        <v>702.72729</v>
      </c>
      <c r="D20" s="92">
        <v>73.8</v>
      </c>
      <c r="E20" s="92">
        <v>952205</v>
      </c>
      <c r="F20" s="93" t="s">
        <v>25</v>
      </c>
      <c r="G20" s="93" t="s">
        <v>87</v>
      </c>
      <c r="H20" s="93" t="str">
        <v>232017</v>
      </c>
      <c r="I20" s="93" t="str">
        <v>ישראמקו- ישראמקו</v>
      </c>
      <c r="J20" s="87"/>
      <c r="K20" s="87"/>
    </row>
    <row r="21" spans="1:11">
      <c r="A21" s="92">
        <v>0.124837649270739</v>
      </c>
      <c r="B21" s="92">
        <v>0.0285420663837586</v>
      </c>
      <c r="C21" s="92">
        <v>4842.3595675</v>
      </c>
      <c r="D21" s="92">
        <v>621.1</v>
      </c>
      <c r="E21" s="92">
        <v>779642.5</v>
      </c>
      <c r="F21" s="93" t="s">
        <v>25</v>
      </c>
      <c r="G21" s="93" t="s">
        <v>71</v>
      </c>
      <c r="H21" s="93" t="str">
        <v>230011</v>
      </c>
      <c r="I21" s="93" t="str">
        <v>בזק- בזק</v>
      </c>
      <c r="J21" s="87"/>
      <c r="K21" s="87"/>
    </row>
    <row r="22" spans="1:11">
      <c r="A22" s="92">
        <v>0.0217375624455177</v>
      </c>
      <c r="B22" s="92">
        <v>0.0177451174201915</v>
      </c>
      <c r="C22" s="92">
        <v>843.18388</v>
      </c>
      <c r="D22" s="92">
        <v>4774</v>
      </c>
      <c r="E22" s="92">
        <v>17662</v>
      </c>
      <c r="F22" s="93" t="s">
        <v>25</v>
      </c>
      <c r="G22" s="93" t="s">
        <v>71</v>
      </c>
      <c r="H22" s="93" t="str">
        <v>1101534</v>
      </c>
      <c r="I22" s="93" t="str">
        <v>סלקום- סלקום ישראל</v>
      </c>
      <c r="J22" s="87"/>
      <c r="K22" s="87"/>
    </row>
    <row r="23" spans="1:11">
      <c r="A23" s="92">
        <v>0.0196081929246711</v>
      </c>
      <c r="B23" s="92">
        <v>0.0152954323059031</v>
      </c>
      <c r="C23" s="92">
        <v>760.58722</v>
      </c>
      <c r="D23" s="92">
        <v>3194</v>
      </c>
      <c r="E23" s="92">
        <v>23813</v>
      </c>
      <c r="F23" s="93" t="s">
        <v>25</v>
      </c>
      <c r="G23" s="93" t="s">
        <v>71</v>
      </c>
      <c r="H23" s="93" t="str">
        <v>1083484</v>
      </c>
      <c r="I23" s="93" t="str">
        <v>פרטנר- פרטנר</v>
      </c>
      <c r="J23" s="87"/>
      <c r="K23" s="87"/>
    </row>
    <row r="24" spans="1:11">
      <c r="A24" s="92">
        <v>0.00958759682270922</v>
      </c>
      <c r="B24" s="92">
        <v>0.00470025185776639</v>
      </c>
      <c r="C24" s="92">
        <v>371.89575</v>
      </c>
      <c r="D24" s="92">
        <v>4500</v>
      </c>
      <c r="E24" s="92">
        <v>8264.35</v>
      </c>
      <c r="F24" s="93" t="s">
        <v>25</v>
      </c>
      <c r="G24" s="93" t="s">
        <v>70</v>
      </c>
      <c r="H24" s="93" t="str">
        <v>126011</v>
      </c>
      <c r="I24" s="93" t="str">
        <v>גזית גלוב- גזית גלוב</v>
      </c>
      <c r="J24" s="87"/>
      <c r="K24" s="87"/>
    </row>
    <row r="25" spans="1:11">
      <c r="A25" s="92">
        <v>0.063967093977255</v>
      </c>
      <c r="B25" s="92">
        <v>0.0167704602418548</v>
      </c>
      <c r="C25" s="92">
        <v>2481.236</v>
      </c>
      <c r="D25" s="92">
        <v>12200</v>
      </c>
      <c r="E25" s="92">
        <v>20338</v>
      </c>
      <c r="F25" s="93" t="s">
        <v>25</v>
      </c>
      <c r="G25" s="93" t="s">
        <v>70</v>
      </c>
      <c r="H25" s="93" t="str">
        <v>1119478</v>
      </c>
      <c r="I25" s="93" t="str">
        <v>עזריאלי קבוצה- קבוצת עזריאלי בע"מ</v>
      </c>
      <c r="J25" s="87"/>
      <c r="K25" s="87"/>
    </row>
    <row r="26" spans="1:11">
      <c r="A26" s="92">
        <v>0.031820981355531</v>
      </c>
      <c r="B26" s="92">
        <v>0.0136276090577894</v>
      </c>
      <c r="C26" s="92">
        <v>1234.3122</v>
      </c>
      <c r="D26" s="92">
        <v>21230</v>
      </c>
      <c r="E26" s="92">
        <v>5814</v>
      </c>
      <c r="F26" s="93" t="s">
        <v>25</v>
      </c>
      <c r="G26" s="93" t="s">
        <v>88</v>
      </c>
      <c r="H26" s="93" t="str">
        <v>1081124</v>
      </c>
      <c r="I26" s="93" t="str">
        <v>אלביט מערכות- אלביט מערכות</v>
      </c>
      <c r="J26" s="87"/>
      <c r="K26" s="87"/>
    </row>
    <row r="27" spans="1:11">
      <c r="A27" s="92">
        <v>0.00122069264984083</v>
      </c>
      <c r="B27" s="92">
        <v>0.00052239405712952</v>
      </c>
      <c r="C27" s="92">
        <v>47.34976</v>
      </c>
      <c r="D27" s="92">
        <v>8192</v>
      </c>
      <c r="E27" s="92">
        <v>578</v>
      </c>
      <c r="F27" s="93" t="s">
        <v>25</v>
      </c>
      <c r="G27" s="93" t="s">
        <v>88</v>
      </c>
      <c r="H27" s="93" t="str">
        <v>304014</v>
      </c>
      <c r="I27" s="93" t="str">
        <v>אסם- אסם</v>
      </c>
      <c r="J27" s="87"/>
      <c r="K27" s="87"/>
    </row>
    <row r="28" spans="1:11">
      <c r="A28" s="92">
        <v>0.27159452172713</v>
      </c>
      <c r="B28" s="92">
        <v>0.00616374402918448</v>
      </c>
      <c r="C28" s="92">
        <v>10534.9495</v>
      </c>
      <c r="D28" s="92">
        <v>18010</v>
      </c>
      <c r="E28" s="92">
        <v>58495</v>
      </c>
      <c r="F28" s="93" t="s">
        <v>25</v>
      </c>
      <c r="G28" s="93" t="s">
        <v>88</v>
      </c>
      <c r="H28" s="93" t="str">
        <v>629014</v>
      </c>
      <c r="I28" s="93" t="str">
        <v>טבע- טבע</v>
      </c>
      <c r="J28" s="87"/>
      <c r="K28" s="87"/>
    </row>
    <row r="29" spans="1:11">
      <c r="A29" s="92">
        <v>0.0791969157649482</v>
      </c>
      <c r="B29" s="92">
        <v>0.00791691559401192</v>
      </c>
      <c r="C29" s="92">
        <v>3071.98946</v>
      </c>
      <c r="D29" s="92">
        <v>3049</v>
      </c>
      <c r="E29" s="92">
        <v>100754</v>
      </c>
      <c r="F29" s="93" t="s">
        <v>25</v>
      </c>
      <c r="G29" s="93" t="s">
        <v>88</v>
      </c>
      <c r="H29" s="93" t="str">
        <v>281014</v>
      </c>
      <c r="I29" s="93" t="str">
        <v>כיל- כיל</v>
      </c>
      <c r="J29" s="87"/>
      <c r="K29" s="87"/>
    </row>
    <row r="30" spans="1:11">
      <c r="A30" s="92">
        <v>0.121710415618438</v>
      </c>
      <c r="B30" s="92">
        <v>0.0495274694951097</v>
      </c>
      <c r="C30" s="92">
        <v>4721.0565</v>
      </c>
      <c r="D30" s="92">
        <v>15450</v>
      </c>
      <c r="E30" s="92">
        <v>30557</v>
      </c>
      <c r="F30" s="93" t="s">
        <v>25</v>
      </c>
      <c r="G30" s="93" t="s">
        <v>88</v>
      </c>
      <c r="H30" s="93" t="str">
        <v>273011</v>
      </c>
      <c r="I30" s="93" t="str">
        <v>נייס- נייס</v>
      </c>
      <c r="J30" s="87"/>
      <c r="K30" s="87"/>
    </row>
    <row r="31" spans="1:11">
      <c r="A31" s="92">
        <v>0.132532007485771</v>
      </c>
      <c r="B31" s="92">
        <v>0.00719744145198748</v>
      </c>
      <c r="C31" s="92">
        <v>5140.818</v>
      </c>
      <c r="D31" s="92">
        <v>53400</v>
      </c>
      <c r="E31" s="92">
        <v>9627</v>
      </c>
      <c r="F31" s="93" t="s">
        <v>25</v>
      </c>
      <c r="G31" s="93" t="s">
        <v>88</v>
      </c>
      <c r="H31" s="93" t="str">
        <v>1130699</v>
      </c>
      <c r="I31" s="93" t="str">
        <v>פריגו- פריגו</v>
      </c>
      <c r="J31" s="87"/>
      <c r="K31" s="87"/>
    </row>
    <row r="32" spans="1:11">
      <c r="A32" s="92">
        <v>0.0124406097621718</v>
      </c>
      <c r="B32" s="92">
        <v>0.00717306155887674</v>
      </c>
      <c r="C32" s="92">
        <v>482.562</v>
      </c>
      <c r="D32" s="92">
        <v>6308</v>
      </c>
      <c r="E32" s="92">
        <v>7650</v>
      </c>
      <c r="F32" s="93" t="s">
        <v>25</v>
      </c>
      <c r="G32" s="93" t="s">
        <v>88</v>
      </c>
      <c r="H32" s="93" t="str">
        <v>746016</v>
      </c>
      <c r="I32" s="93" t="str">
        <v>שטראוס-עלית- שטראוס עלית</v>
      </c>
      <c r="J32" s="87"/>
      <c r="K32" s="87"/>
    </row>
    <row r="33" spans="1:11">
      <c r="A33" s="94">
        <v>1.81658802506261</v>
      </c>
      <c r="B33" s="95"/>
      <c r="C33" s="94">
        <v>70464.09840905</v>
      </c>
      <c r="D33" s="95"/>
      <c r="E33" s="94">
        <v>4303793.22</v>
      </c>
      <c r="F33" s="95"/>
      <c r="G33" s="95"/>
      <c r="H33" s="95"/>
      <c r="I33" s="96" t="str">
        <v> סה''כ ל: תל אביב 25</v>
      </c>
      <c r="J33" s="87"/>
      <c r="K33" s="87"/>
    </row>
    <row r="34" spans="1:11" ht="15.2" customHeight="1">
      <c r="A34" s="91" t="str">
        <v> תל אביב 75</v>
      </c>
      <c r="B34" s="91"/>
      <c r="C34" s="91"/>
      <c r="D34" s="91"/>
      <c r="E34" s="91"/>
      <c r="F34" s="91"/>
      <c r="G34" s="91"/>
      <c r="H34" s="91"/>
      <c r="I34" s="91"/>
      <c r="J34" s="87"/>
      <c r="K34" s="87"/>
    </row>
    <row r="35" spans="1:11">
      <c r="A35" s="92">
        <v>0.00194678648924811</v>
      </c>
      <c r="B35" s="92">
        <v>0.00277525952402406</v>
      </c>
      <c r="C35" s="92">
        <v>75.5144</v>
      </c>
      <c r="D35" s="92">
        <v>10960</v>
      </c>
      <c r="E35" s="92">
        <v>689</v>
      </c>
      <c r="F35" s="93" t="s">
        <v>25</v>
      </c>
      <c r="G35" s="93" t="str">
        <v>אופנה והלבשה</v>
      </c>
      <c r="H35" s="93" t="str">
        <v>627034</v>
      </c>
      <c r="I35" s="93" t="str">
        <v>דלתא- דלתא גליל</v>
      </c>
      <c r="J35" s="87"/>
      <c r="K35" s="87"/>
    </row>
    <row r="36" spans="1:11">
      <c r="A36" s="92">
        <v>0.00381969040695739</v>
      </c>
      <c r="B36" s="92">
        <v>0.00889717637721626</v>
      </c>
      <c r="C36" s="92">
        <v>148.16295</v>
      </c>
      <c r="D36" s="92">
        <v>6665</v>
      </c>
      <c r="E36" s="92">
        <v>2223</v>
      </c>
      <c r="F36" s="93" t="s">
        <v>25</v>
      </c>
      <c r="G36" s="93" t="s">
        <v>86</v>
      </c>
      <c r="H36" s="93" t="str">
        <v>1105055</v>
      </c>
      <c r="I36" s="93" t="str">
        <v>אבוגן- אבוג'ן</v>
      </c>
      <c r="J36" s="87"/>
      <c r="K36" s="87"/>
    </row>
    <row r="37" spans="1:11">
      <c r="A37" s="92">
        <v>0.00386134627139288</v>
      </c>
      <c r="B37" s="92">
        <v>0.0085261727978048</v>
      </c>
      <c r="C37" s="92">
        <v>149.77875</v>
      </c>
      <c r="D37" s="92">
        <v>3631</v>
      </c>
      <c r="E37" s="92">
        <v>4125</v>
      </c>
      <c r="F37" s="93" t="s">
        <v>25</v>
      </c>
      <c r="G37" s="93" t="s">
        <v>86</v>
      </c>
      <c r="H37" s="93" t="str">
        <v>1085208</v>
      </c>
      <c r="I37" s="93" t="str">
        <v>קומפיוגן- קומפיוגן</v>
      </c>
      <c r="J37" s="87"/>
      <c r="K37" s="87"/>
    </row>
    <row r="38" spans="1:11">
      <c r="A38" s="92">
        <v>0.00530425406101187</v>
      </c>
      <c r="B38" s="92">
        <v>0.0114819910712434</v>
      </c>
      <c r="C38" s="92">
        <v>205.74807</v>
      </c>
      <c r="D38" s="92">
        <v>4983</v>
      </c>
      <c r="E38" s="92">
        <v>4129</v>
      </c>
      <c r="F38" s="93" t="s">
        <v>25</v>
      </c>
      <c r="G38" s="93" t="s">
        <v>86</v>
      </c>
      <c r="H38" s="93" t="str">
        <v>1094119</v>
      </c>
      <c r="I38" s="93" t="str">
        <v>קמהדע- קמהדע</v>
      </c>
      <c r="J38" s="87"/>
      <c r="K38" s="87"/>
    </row>
    <row r="39" spans="1:11">
      <c r="A39" s="92">
        <v>0.00971655495398819</v>
      </c>
      <c r="B39" s="92">
        <v>0.00839763520447844</v>
      </c>
      <c r="C39" s="92">
        <v>376.89794</v>
      </c>
      <c r="D39" s="92">
        <v>2111</v>
      </c>
      <c r="E39" s="92">
        <v>17854</v>
      </c>
      <c r="F39" s="93" t="s">
        <v>25</v>
      </c>
      <c r="G39" s="93" t="s">
        <v>67</v>
      </c>
      <c r="H39" s="93" t="str">
        <v>585018</v>
      </c>
      <c r="I39" s="93" t="str">
        <v>הראל השקעות- הראל חברה לביטוח</v>
      </c>
      <c r="J39" s="87"/>
      <c r="K39" s="87"/>
    </row>
    <row r="40" spans="1:11">
      <c r="A40" s="92">
        <v>0.00311306200909116</v>
      </c>
      <c r="B40" s="92">
        <v>0.00315420678509985</v>
      </c>
      <c r="C40" s="92">
        <v>120.75336</v>
      </c>
      <c r="D40" s="92">
        <v>6916</v>
      </c>
      <c r="E40" s="92">
        <v>1746</v>
      </c>
      <c r="F40" s="93" t="s">
        <v>25</v>
      </c>
      <c r="G40" s="93" t="s">
        <v>67</v>
      </c>
      <c r="H40" s="93" t="str">
        <v>224014</v>
      </c>
      <c r="I40" s="93" t="str">
        <v>כלל עסקי ביטוח- כלל חברה לביטוח</v>
      </c>
      <c r="J40" s="87"/>
      <c r="K40" s="87"/>
    </row>
    <row r="41" spans="1:11">
      <c r="A41" s="92">
        <v>0.030490117477549</v>
      </c>
      <c r="B41" s="92">
        <v>0.0434600296931036</v>
      </c>
      <c r="C41" s="92">
        <v>1182.68898</v>
      </c>
      <c r="D41" s="92">
        <v>4301</v>
      </c>
      <c r="E41" s="92">
        <v>27498</v>
      </c>
      <c r="F41" s="93" t="s">
        <v>25</v>
      </c>
      <c r="G41" s="93" t="s">
        <v>67</v>
      </c>
      <c r="H41" s="93" t="str">
        <v>566018</v>
      </c>
      <c r="I41" s="93" t="str">
        <v>מנורה מבטחים החזקות- מנורה מבטחים החזקות</v>
      </c>
      <c r="J41" s="87"/>
      <c r="K41" s="87"/>
    </row>
    <row r="42" spans="1:11">
      <c r="A42" s="92">
        <v>0.00594944121895081</v>
      </c>
      <c r="B42" s="92">
        <v>0.0121661798786593</v>
      </c>
      <c r="C42" s="92">
        <v>230.7744</v>
      </c>
      <c r="D42" s="92">
        <v>53420</v>
      </c>
      <c r="E42" s="92">
        <v>432</v>
      </c>
      <c r="F42" s="93" t="s">
        <v>25</v>
      </c>
      <c r="G42" s="93" t="s">
        <v>75</v>
      </c>
      <c r="H42" s="93" t="str">
        <v>739037</v>
      </c>
      <c r="I42" s="93" t="str">
        <v>אלקטרה- אלקטרה</v>
      </c>
      <c r="J42" s="87"/>
      <c r="K42" s="87"/>
    </row>
    <row r="43" spans="1:11">
      <c r="A43" s="92">
        <v>0.00259986423415807</v>
      </c>
      <c r="B43" s="92">
        <v>0.00361862206274576</v>
      </c>
      <c r="C43" s="92">
        <v>100.8468</v>
      </c>
      <c r="D43" s="92">
        <v>3270</v>
      </c>
      <c r="E43" s="92">
        <v>3084</v>
      </c>
      <c r="F43" s="93" t="s">
        <v>25</v>
      </c>
      <c r="G43" s="93" t="s">
        <v>75</v>
      </c>
      <c r="H43" s="93" t="str">
        <v>639013</v>
      </c>
      <c r="I43" s="93" t="str">
        <v>דיסקונט השקעות- דיסקונט השקעות</v>
      </c>
      <c r="J43" s="87"/>
      <c r="K43" s="87"/>
    </row>
    <row r="44" spans="1:11">
      <c r="A44" s="92">
        <v>0.0011997523153648</v>
      </c>
      <c r="B44" s="92">
        <v>0.00357148367431955</v>
      </c>
      <c r="C44" s="92">
        <v>46.5375</v>
      </c>
      <c r="D44" s="92">
        <v>12410</v>
      </c>
      <c r="E44" s="92">
        <v>375</v>
      </c>
      <c r="F44" s="93" t="s">
        <v>25</v>
      </c>
      <c r="G44" s="93" t="s">
        <v>75</v>
      </c>
      <c r="H44" s="93" t="str">
        <v>127019</v>
      </c>
      <c r="I44" s="93" t="str">
        <v>מבטח שמיר- מבטח שמיר</v>
      </c>
      <c r="J44" s="87"/>
      <c r="K44" s="87"/>
    </row>
    <row r="45" spans="1:11">
      <c r="A45" s="92">
        <v>0.000571774304094148</v>
      </c>
      <c r="B45" s="92">
        <v>0.00208940291133003</v>
      </c>
      <c r="C45" s="92">
        <v>22.1787</v>
      </c>
      <c r="D45" s="92">
        <v>3891</v>
      </c>
      <c r="E45" s="92">
        <v>570</v>
      </c>
      <c r="F45" s="93" t="s">
        <v>25</v>
      </c>
      <c r="G45" s="93" t="s">
        <v>89</v>
      </c>
      <c r="H45" s="93" t="str">
        <v>1084557</v>
      </c>
      <c r="I45" s="93" t="str">
        <v>נובה- נובה מכשירי מדידה</v>
      </c>
      <c r="J45" s="87"/>
      <c r="K45" s="87"/>
    </row>
    <row r="46" spans="1:11">
      <c r="A46" s="92">
        <v>0.00474435366336759</v>
      </c>
      <c r="B46" s="92">
        <v>0.0151368857265565</v>
      </c>
      <c r="C46" s="92">
        <v>184.02995</v>
      </c>
      <c r="D46" s="92">
        <v>2015</v>
      </c>
      <c r="E46" s="92">
        <v>9133</v>
      </c>
      <c r="F46" s="93" t="s">
        <v>25</v>
      </c>
      <c r="G46" s="93" t="str">
        <v>מסחר </v>
      </c>
      <c r="H46" s="93" t="str">
        <v>445015</v>
      </c>
      <c r="I46" s="93" t="str">
        <v>מטריקס- מטריקס</v>
      </c>
      <c r="J46" s="87"/>
      <c r="K46" s="87"/>
    </row>
    <row r="47" spans="1:11">
      <c r="A47" s="92">
        <v>0.00418421015716926</v>
      </c>
      <c r="B47" s="92">
        <v>0.00892784030153971</v>
      </c>
      <c r="C47" s="92">
        <v>162.3024</v>
      </c>
      <c r="D47" s="92">
        <v>8670</v>
      </c>
      <c r="E47" s="92">
        <v>1872</v>
      </c>
      <c r="F47" s="93" t="s">
        <v>25</v>
      </c>
      <c r="G47" s="93" t="s">
        <v>71</v>
      </c>
      <c r="H47" s="93" t="str">
        <v>1081868</v>
      </c>
      <c r="I47" s="93" t="str">
        <v>איתוראן- איתוראן</v>
      </c>
      <c r="J47" s="87"/>
      <c r="K47" s="87"/>
    </row>
    <row r="48" spans="1:11">
      <c r="A48" s="92">
        <v>0.000119176556774622</v>
      </c>
      <c r="B48" s="92">
        <v>0.000309241141833419</v>
      </c>
      <c r="C48" s="92">
        <v>4.62277</v>
      </c>
      <c r="D48" s="92">
        <v>4577</v>
      </c>
      <c r="E48" s="92">
        <v>101</v>
      </c>
      <c r="F48" s="93" t="s">
        <v>25</v>
      </c>
      <c r="G48" s="93" t="s">
        <v>71</v>
      </c>
      <c r="H48" s="93" t="str">
        <v>1099654</v>
      </c>
      <c r="I48" s="93" t="str">
        <v>אלוט תקשורת- אלוט תקשורת</v>
      </c>
      <c r="J48" s="87"/>
      <c r="K48" s="87"/>
    </row>
    <row r="49" spans="1:11">
      <c r="A49" s="92">
        <v>0.00498422730104383</v>
      </c>
      <c r="B49" s="92">
        <v>0.00653796478003696</v>
      </c>
      <c r="C49" s="92">
        <v>193.33447</v>
      </c>
      <c r="D49" s="92">
        <v>1393</v>
      </c>
      <c r="E49" s="92">
        <v>13879</v>
      </c>
      <c r="F49" s="93" t="s">
        <v>25</v>
      </c>
      <c r="G49" s="93" t="s">
        <v>71</v>
      </c>
      <c r="H49" s="93" t="str">
        <v>777037</v>
      </c>
      <c r="I49" s="93" t="str">
        <v>שופרסל- שופרסל</v>
      </c>
      <c r="J49" s="87"/>
      <c r="K49" s="87"/>
    </row>
    <row r="50" spans="1:11">
      <c r="A50" s="92">
        <v>7.06200702117391e-05</v>
      </c>
      <c r="B50" s="92">
        <v>0.000149533828290305</v>
      </c>
      <c r="C50" s="92">
        <v>2.7393</v>
      </c>
      <c r="D50" s="92">
        <v>91310</v>
      </c>
      <c r="E50" s="92">
        <v>3</v>
      </c>
      <c r="F50" s="93" t="s">
        <v>25</v>
      </c>
      <c r="G50" s="93" t="s">
        <v>70</v>
      </c>
      <c r="H50" s="93" t="str">
        <v>759019</v>
      </c>
      <c r="I50" s="93" t="str">
        <v>גב ים  1- גב ים</v>
      </c>
      <c r="J50" s="87"/>
      <c r="K50" s="87"/>
    </row>
    <row r="51" spans="1:11">
      <c r="A51" s="92">
        <v>0.0283427321433686</v>
      </c>
      <c r="B51" s="92">
        <v>0.0471157086092672</v>
      </c>
      <c r="C51" s="92">
        <v>1099.3935</v>
      </c>
      <c r="D51" s="92">
        <v>9498</v>
      </c>
      <c r="E51" s="92">
        <v>11575</v>
      </c>
      <c r="F51" s="93" t="s">
        <v>25</v>
      </c>
      <c r="G51" s="93" t="s">
        <v>70</v>
      </c>
      <c r="H51" s="93" t="str">
        <v>723007</v>
      </c>
      <c r="I51" s="93" t="str">
        <v>נורסטאר החזקות אינק- נורסטאר החזקות אינכ</v>
      </c>
      <c r="J51" s="87"/>
      <c r="K51" s="87"/>
    </row>
    <row r="52" spans="1:11">
      <c r="A52" s="92">
        <v>0.00797395386980378</v>
      </c>
      <c r="B52" s="92">
        <v>0.00886922286320483</v>
      </c>
      <c r="C52" s="92">
        <v>309.30374</v>
      </c>
      <c r="D52" s="92">
        <v>858.7</v>
      </c>
      <c r="E52" s="92">
        <v>36020</v>
      </c>
      <c r="F52" s="93" t="s">
        <v>25</v>
      </c>
      <c r="G52" s="93" t="s">
        <v>70</v>
      </c>
      <c r="H52" s="93" t="str">
        <v>1081942</v>
      </c>
      <c r="I52" s="93" t="str">
        <v>שיכון ובינוי- שיכון ובינוי</v>
      </c>
      <c r="J52" s="87"/>
      <c r="K52" s="87"/>
    </row>
    <row r="53" spans="1:11">
      <c r="A53" s="92">
        <v>0.0100105167645944</v>
      </c>
      <c r="B53" s="92">
        <v>0.0125939002922162</v>
      </c>
      <c r="C53" s="92">
        <v>388.3005</v>
      </c>
      <c r="D53" s="92">
        <v>2646</v>
      </c>
      <c r="E53" s="92">
        <v>14675</v>
      </c>
      <c r="F53" s="93" t="s">
        <v>25</v>
      </c>
      <c r="G53" s="93" t="s">
        <v>88</v>
      </c>
      <c r="H53" s="93" t="str">
        <v>260018</v>
      </c>
      <c r="I53" s="93" t="str">
        <v>אורמת- אורמת</v>
      </c>
      <c r="J53" s="87"/>
      <c r="K53" s="87"/>
    </row>
    <row r="54" spans="1:11">
      <c r="A54" s="92">
        <v>0.0145439160093783</v>
      </c>
      <c r="B54" s="92">
        <v>0.0182841879104269</v>
      </c>
      <c r="C54" s="92">
        <v>564.147685</v>
      </c>
      <c r="D54" s="92">
        <v>96.5</v>
      </c>
      <c r="E54" s="92">
        <v>584609</v>
      </c>
      <c r="F54" s="93" t="s">
        <v>25</v>
      </c>
      <c r="G54" s="93" t="s">
        <v>88</v>
      </c>
      <c r="H54" s="93" t="str">
        <v>2590248</v>
      </c>
      <c r="I54" s="93" t="str">
        <v>בזן- בזן בתי זיקוק לנפט</v>
      </c>
      <c r="J54" s="87"/>
      <c r="K54" s="87"/>
    </row>
    <row r="55" spans="1:11">
      <c r="A55" s="92">
        <v>0.00273254788157119</v>
      </c>
      <c r="B55" s="92">
        <v>0.0070499653990088</v>
      </c>
      <c r="C55" s="92">
        <v>105.9935</v>
      </c>
      <c r="D55" s="92">
        <v>3593</v>
      </c>
      <c r="E55" s="92">
        <v>2950</v>
      </c>
      <c r="F55" s="93" t="s">
        <v>25</v>
      </c>
      <c r="G55" s="93" t="s">
        <v>88</v>
      </c>
      <c r="H55" s="93" t="str">
        <v>1106855</v>
      </c>
      <c r="I55" s="93" t="str">
        <v>מזור רובוטיקה- מזור רובוטיקה</v>
      </c>
      <c r="J55" s="87"/>
      <c r="K55" s="87"/>
    </row>
    <row r="56" spans="1:11">
      <c r="A56" s="92">
        <v>0.0150656149785043</v>
      </c>
      <c r="B56" s="92">
        <v>0.062399173564598</v>
      </c>
      <c r="C56" s="92">
        <v>584.384</v>
      </c>
      <c r="D56" s="92">
        <v>18400</v>
      </c>
      <c r="E56" s="92">
        <v>3176</v>
      </c>
      <c r="F56" s="93" t="s">
        <v>25</v>
      </c>
      <c r="G56" s="93" t="s">
        <v>88</v>
      </c>
      <c r="H56" s="93" t="str">
        <v>632018</v>
      </c>
      <c r="I56" s="93" t="str">
        <v>נייר חדרה- נייר חדרה</v>
      </c>
      <c r="J56" s="87"/>
      <c r="K56" s="87"/>
    </row>
    <row r="57" spans="1:11">
      <c r="A57" s="92">
        <v>9.0656546161275e-05</v>
      </c>
      <c r="B57" s="92">
        <v>0.000313662072739779</v>
      </c>
      <c r="C57" s="92">
        <v>3.5165</v>
      </c>
      <c r="D57" s="92">
        <v>5410</v>
      </c>
      <c r="E57" s="92">
        <v>65</v>
      </c>
      <c r="F57" s="93" t="s">
        <v>25</v>
      </c>
      <c r="G57" s="93" t="s">
        <v>88</v>
      </c>
      <c r="H57" s="93" t="str">
        <v>1126226</v>
      </c>
      <c r="I57" s="93" t="str">
        <v>פוטומדקס- פוטומדקס</v>
      </c>
      <c r="J57" s="87"/>
      <c r="K57" s="87"/>
    </row>
    <row r="58" spans="1:11">
      <c r="A58" s="92">
        <v>0.00273905019753104</v>
      </c>
      <c r="B58" s="92">
        <v>0.012869758656775</v>
      </c>
      <c r="C58" s="92">
        <v>106.24572</v>
      </c>
      <c r="D58" s="92">
        <v>1268</v>
      </c>
      <c r="E58" s="92">
        <v>8379</v>
      </c>
      <c r="F58" s="93" t="s">
        <v>25</v>
      </c>
      <c r="G58" s="93" t="s">
        <v>88</v>
      </c>
      <c r="H58" s="93" t="str">
        <v>1121730</v>
      </c>
      <c r="I58" s="93" t="str">
        <v>פלוריסטם- פלוריסטם תרפיוטיקס</v>
      </c>
      <c r="J58" s="87"/>
      <c r="K58" s="87"/>
    </row>
    <row r="59" spans="1:11">
      <c r="A59" s="92">
        <v>0.000851719089046049</v>
      </c>
      <c r="B59" s="92">
        <v>0.00128513800251797</v>
      </c>
      <c r="C59" s="92">
        <v>33.03755</v>
      </c>
      <c r="D59" s="92">
        <v>8905</v>
      </c>
      <c r="E59" s="92">
        <v>371</v>
      </c>
      <c r="F59" s="93" t="s">
        <v>25</v>
      </c>
      <c r="G59" s="93" t="s">
        <v>90</v>
      </c>
      <c r="H59" s="93" t="str">
        <v>1082544</v>
      </c>
      <c r="I59" s="93" t="str">
        <v>איזיציפ- איזיצ'יפ סמיקונדרטורס</v>
      </c>
      <c r="J59" s="87"/>
      <c r="K59" s="87"/>
    </row>
    <row r="60" spans="1:11">
      <c r="A60" s="92">
        <v>9.38326833678921e-05</v>
      </c>
      <c r="B60" s="92">
        <v>0.000238094804589291</v>
      </c>
      <c r="C60" s="92">
        <v>3.6397</v>
      </c>
      <c r="D60" s="92">
        <v>21410</v>
      </c>
      <c r="E60" s="92">
        <v>17</v>
      </c>
      <c r="F60" s="93" t="s">
        <v>25</v>
      </c>
      <c r="G60" s="93" t="s">
        <v>90</v>
      </c>
      <c r="H60" s="93" t="str">
        <v>1082692</v>
      </c>
      <c r="I60" s="93" t="str">
        <v>סיליקום- סיליקום</v>
      </c>
      <c r="J60" s="87"/>
      <c r="K60" s="87"/>
    </row>
    <row r="61" spans="1:11">
      <c r="A61" s="94">
        <v>0.1651197716537</v>
      </c>
      <c r="B61" s="95"/>
      <c r="C61" s="94">
        <v>6404.873135</v>
      </c>
      <c r="D61" s="95"/>
      <c r="E61" s="94">
        <v>749550</v>
      </c>
      <c r="F61" s="95"/>
      <c r="G61" s="95"/>
      <c r="H61" s="95"/>
      <c r="I61" s="96" t="str">
        <v> סה''כ ל: תל אביב 75</v>
      </c>
      <c r="J61" s="87"/>
      <c r="K61" s="87"/>
    </row>
    <row r="62" spans="1:11" ht="15.2" customHeight="1">
      <c r="A62" s="91" t="str">
        <v> מניות היתר</v>
      </c>
      <c r="B62" s="91"/>
      <c r="C62" s="91"/>
      <c r="D62" s="91"/>
      <c r="E62" s="91"/>
      <c r="F62" s="91"/>
      <c r="G62" s="91"/>
      <c r="H62" s="91"/>
      <c r="I62" s="91"/>
      <c r="J62" s="87"/>
      <c r="K62" s="87"/>
    </row>
    <row r="63" spans="1:11">
      <c r="A63" s="92">
        <v>0.00826406487185031</v>
      </c>
      <c r="B63" s="92">
        <v>0.0611628262200988</v>
      </c>
      <c r="C63" s="92">
        <v>320.55693</v>
      </c>
      <c r="D63" s="92">
        <v>4811</v>
      </c>
      <c r="E63" s="92">
        <v>6663</v>
      </c>
      <c r="F63" s="93" t="s">
        <v>25</v>
      </c>
      <c r="G63" s="93" t="s">
        <v>71</v>
      </c>
      <c r="H63" s="93" t="str">
        <v>288019</v>
      </c>
      <c r="I63" s="93" t="str">
        <v>סקופ- סקופ</v>
      </c>
      <c r="J63" s="87"/>
      <c r="K63" s="87"/>
    </row>
    <row r="64" spans="1:11">
      <c r="A64" s="92">
        <v>0.002562242218657</v>
      </c>
      <c r="B64" s="92">
        <v>0.0135924101441343</v>
      </c>
      <c r="C64" s="92">
        <v>99.38747</v>
      </c>
      <c r="D64" s="92">
        <v>513.1</v>
      </c>
      <c r="E64" s="92">
        <v>19370</v>
      </c>
      <c r="F64" s="93" t="s">
        <v>25</v>
      </c>
      <c r="G64" s="93" t="s">
        <v>70</v>
      </c>
      <c r="H64" s="93" t="str">
        <v>1131523</v>
      </c>
      <c r="I64" s="93" t="str">
        <v>מגדלי תיכון מר- מגדלי הים התיכון</v>
      </c>
      <c r="J64" s="87"/>
      <c r="K64" s="87"/>
    </row>
    <row r="65" spans="1:11">
      <c r="A65" s="92">
        <v>0.00546651239252147</v>
      </c>
      <c r="B65" s="92">
        <v>0.0457181338415052</v>
      </c>
      <c r="C65" s="92">
        <v>212.04195</v>
      </c>
      <c r="D65" s="92">
        <v>3191</v>
      </c>
      <c r="E65" s="92">
        <v>6645</v>
      </c>
      <c r="F65" s="93" t="s">
        <v>25</v>
      </c>
      <c r="G65" s="93" t="str">
        <v>שרותים פיננסים</v>
      </c>
      <c r="H65" s="93" t="str">
        <v>1096106</v>
      </c>
      <c r="I65" s="93" t="str">
        <v>לידר שוקי הון- לידר שוקי הון</v>
      </c>
      <c r="J65" s="87"/>
      <c r="K65" s="87"/>
    </row>
    <row r="66" spans="1:11">
      <c r="A66" s="92">
        <v>0.000787757099575019</v>
      </c>
      <c r="B66" s="92">
        <v>0.114276852091546</v>
      </c>
      <c r="C66" s="92">
        <v>30.556512</v>
      </c>
      <c r="D66" s="92">
        <v>100.8</v>
      </c>
      <c r="E66" s="92">
        <v>30314</v>
      </c>
      <c r="F66" s="93" t="s">
        <v>25</v>
      </c>
      <c r="G66" s="93" t="s">
        <v>88</v>
      </c>
      <c r="H66" s="93" t="str">
        <v>1119593</v>
      </c>
      <c r="I66" s="93" t="str">
        <v>אפוסנס- אפוסנס בע"מ</v>
      </c>
      <c r="J66" s="87"/>
      <c r="K66" s="87"/>
    </row>
    <row r="67" spans="1:11">
      <c r="A67" s="94">
        <v>0.0170805765826038</v>
      </c>
      <c r="B67" s="95"/>
      <c r="C67" s="94">
        <v>662.542862</v>
      </c>
      <c r="D67" s="95"/>
      <c r="E67" s="94">
        <v>62992</v>
      </c>
      <c r="F67" s="95"/>
      <c r="G67" s="95"/>
      <c r="H67" s="95"/>
      <c r="I67" s="96" t="str">
        <v> סה''כ ל: מניות היתר</v>
      </c>
      <c r="J67" s="87"/>
      <c r="K67" s="87"/>
    </row>
    <row r="68" spans="1:11" ht="15.2" customHeight="1">
      <c r="A68" s="97" t="str">
        <v> call 001 אופציות </v>
      </c>
      <c r="B68" s="98"/>
      <c r="C68" s="98"/>
      <c r="D68" s="98"/>
      <c r="E68" s="98"/>
      <c r="F68" s="98"/>
      <c r="G68" s="98"/>
      <c r="H68" s="98"/>
      <c r="I68" s="99"/>
      <c r="J68" s="87"/>
      <c r="K68" s="87"/>
    </row>
    <row r="69" spans="1:11">
      <c r="A69" s="92">
        <v>2.57803344692947e-10</v>
      </c>
      <c r="B69" s="92">
        <v>0</v>
      </c>
      <c r="C69" s="92">
        <v>1e-05</v>
      </c>
      <c r="D69" s="92">
        <v>0</v>
      </c>
      <c r="E69" s="92">
        <v>0</v>
      </c>
      <c r="F69" s="93" t="s">
        <v>27</v>
      </c>
      <c r="G69" s="93" t="s">
        <v>27</v>
      </c>
      <c r="H69" s="93" t="s">
        <v>27</v>
      </c>
      <c r="I69" s="93" t="s">
        <v>27</v>
      </c>
      <c r="J69" s="87"/>
      <c r="K69" s="87"/>
    </row>
    <row r="70" spans="1:11">
      <c r="A70" s="94">
        <v>2.57803344692947e-10</v>
      </c>
      <c r="B70" s="95"/>
      <c r="C70" s="94">
        <v>1e-05</v>
      </c>
      <c r="D70" s="95"/>
      <c r="E70" s="94">
        <v>0</v>
      </c>
      <c r="F70" s="95"/>
      <c r="G70" s="95"/>
      <c r="H70" s="95"/>
      <c r="I70" s="96" t="str">
        <v> סה''כ ל: call 001 אופציות </v>
      </c>
      <c r="J70" s="87"/>
      <c r="K70" s="87"/>
    </row>
    <row r="71" spans="1:11">
      <c r="A71" s="94">
        <v>1.99878837355672</v>
      </c>
      <c r="B71" s="95"/>
      <c r="C71" s="94">
        <v>77531.51441605</v>
      </c>
      <c r="D71" s="95"/>
      <c r="E71" s="94">
        <v>5116335.22</v>
      </c>
      <c r="F71" s="95"/>
      <c r="G71" s="95"/>
      <c r="H71" s="95"/>
      <c r="I71" s="96" t="s">
        <v>36</v>
      </c>
      <c r="J71" s="87"/>
      <c r="K71" s="87"/>
    </row>
    <row r="72" spans="1:11" ht="15.2" customHeight="1">
      <c r="A72" s="91" t="s">
        <v>37</v>
      </c>
      <c r="B72" s="91"/>
      <c r="C72" s="91"/>
      <c r="D72" s="91"/>
      <c r="E72" s="91"/>
      <c r="F72" s="91"/>
      <c r="G72" s="91"/>
      <c r="H72" s="91"/>
      <c r="I72" s="91"/>
      <c r="J72" s="87"/>
      <c r="K72" s="87"/>
    </row>
    <row r="73" spans="1:11" ht="15.2" customHeight="1">
      <c r="A73" s="91" t="s">
        <v>59</v>
      </c>
      <c r="B73" s="91"/>
      <c r="C73" s="91"/>
      <c r="D73" s="91"/>
      <c r="E73" s="91"/>
      <c r="F73" s="91"/>
      <c r="G73" s="91"/>
      <c r="H73" s="91"/>
      <c r="I73" s="91"/>
      <c r="J73" s="87"/>
      <c r="K73" s="87"/>
    </row>
    <row r="74" spans="1:11">
      <c r="A74" s="92">
        <v>0.00127520749555597</v>
      </c>
      <c r="B74" s="92">
        <v>0.00331706854497505</v>
      </c>
      <c r="C74" s="92">
        <v>49.46435032</v>
      </c>
      <c r="D74" s="92">
        <v>2044</v>
      </c>
      <c r="E74" s="92">
        <v>2419.978</v>
      </c>
      <c r="F74" s="93" t="s">
        <v>11</v>
      </c>
      <c r="G74" s="93" t="s">
        <v>86</v>
      </c>
      <c r="H74" s="93" t="str">
        <v>US57886P1030</v>
      </c>
      <c r="I74" s="93" t="str">
        <v>MAZOR ROBOTICS LTD-SPON ADR- מזור רובוטיקה</v>
      </c>
      <c r="J74" s="87"/>
      <c r="K74" s="87"/>
    </row>
    <row r="75" spans="1:11">
      <c r="A75" s="92">
        <v>0.00326619861607739</v>
      </c>
      <c r="B75" s="92">
        <v>0.00715626830727447</v>
      </c>
      <c r="C75" s="92">
        <v>126.69341509</v>
      </c>
      <c r="D75" s="92">
        <v>1051</v>
      </c>
      <c r="E75" s="92">
        <v>12054.559</v>
      </c>
      <c r="F75" s="93" t="s">
        <v>11</v>
      </c>
      <c r="G75" s="93" t="s">
        <v>86</v>
      </c>
      <c r="H75" s="93" t="str">
        <v>IL0010852080</v>
      </c>
      <c r="I75" s="93" t="str">
        <v>CGEN US- קומפיוגן</v>
      </c>
      <c r="J75" s="87"/>
      <c r="K75" s="87"/>
    </row>
    <row r="76" spans="1:11">
      <c r="A76" s="92">
        <v>0.00117965246945829</v>
      </c>
      <c r="B76" s="92">
        <v>0.00251663887611413</v>
      </c>
      <c r="C76" s="92">
        <v>45.7578419265</v>
      </c>
      <c r="D76" s="92">
        <v>1449.99</v>
      </c>
      <c r="E76" s="92">
        <v>3155.735</v>
      </c>
      <c r="F76" s="93" t="s">
        <v>11</v>
      </c>
      <c r="G76" s="93" t="s">
        <v>86</v>
      </c>
      <c r="H76" s="93" t="str">
        <v>IL0010941198</v>
      </c>
      <c r="I76" s="93" t="str">
        <v>KMDA US- קמהדע</v>
      </c>
      <c r="J76" s="87"/>
      <c r="K76" s="87"/>
    </row>
    <row r="77" spans="1:11">
      <c r="A77" s="92">
        <v>0.011273574788221</v>
      </c>
      <c r="B77" s="92">
        <v>0.028526729885762</v>
      </c>
      <c r="C77" s="92">
        <v>437.29358134</v>
      </c>
      <c r="D77" s="92">
        <v>1346</v>
      </c>
      <c r="E77" s="92">
        <v>32488.379</v>
      </c>
      <c r="F77" s="93" t="s">
        <v>11</v>
      </c>
      <c r="G77" s="93" t="s">
        <v>91</v>
      </c>
      <c r="H77" s="93" t="str">
        <v>IL0010996549</v>
      </c>
      <c r="I77" s="93" t="str">
        <v>Allot Communication US- אלוט תקשורת</v>
      </c>
      <c r="J77" s="87"/>
      <c r="K77" s="87"/>
    </row>
    <row r="78" spans="1:11">
      <c r="A78" s="92">
        <v>0.00534927203425273</v>
      </c>
      <c r="B78" s="92">
        <v>0.00911438093275946</v>
      </c>
      <c r="C78" s="92">
        <v>207.4942837</v>
      </c>
      <c r="D78" s="92">
        <v>1207</v>
      </c>
      <c r="E78" s="92">
        <v>17190.91</v>
      </c>
      <c r="F78" s="93" t="s">
        <v>11</v>
      </c>
      <c r="G78" s="93" t="s">
        <v>91</v>
      </c>
      <c r="H78" s="93" t="str">
        <v>US5381461012</v>
      </c>
      <c r="I78" s="93" t="str">
        <v>Liveperson- לייבפרסון</v>
      </c>
      <c r="J78" s="87"/>
      <c r="K78" s="87"/>
    </row>
    <row r="79" spans="1:11">
      <c r="A79" s="92">
        <v>0.00289263837569168</v>
      </c>
      <c r="B79" s="92">
        <v>0.0105313237969319</v>
      </c>
      <c r="C79" s="92">
        <v>112.2032912</v>
      </c>
      <c r="D79" s="92">
        <v>1120</v>
      </c>
      <c r="E79" s="92">
        <v>10018.151</v>
      </c>
      <c r="F79" s="93" t="s">
        <v>11</v>
      </c>
      <c r="G79" s="93" t="s">
        <v>89</v>
      </c>
      <c r="H79" s="93" t="str">
        <v>IL0010845571</v>
      </c>
      <c r="I79" s="93" t="str">
        <v>NVMI US- נובה מכשירי מדידה</v>
      </c>
      <c r="J79" s="87"/>
      <c r="K79" s="87"/>
    </row>
    <row r="80" spans="1:11">
      <c r="A80" s="92">
        <v>0.00928409302198101</v>
      </c>
      <c r="B80" s="92">
        <v>0.0141122701408577</v>
      </c>
      <c r="C80" s="92">
        <v>360.1230633</v>
      </c>
      <c r="D80" s="92">
        <v>2535</v>
      </c>
      <c r="E80" s="92">
        <v>14206.038</v>
      </c>
      <c r="F80" s="93" t="s">
        <v>11</v>
      </c>
      <c r="G80" s="93" t="s">
        <v>92</v>
      </c>
      <c r="H80" s="93" t="str">
        <v>IL0010825441</v>
      </c>
      <c r="I80" s="93" t="str">
        <v>EZchip- איזיצ'יפ סמיקונדרטורס</v>
      </c>
      <c r="J80" s="87"/>
      <c r="K80" s="87"/>
    </row>
    <row r="81" spans="1:11">
      <c r="A81" s="92">
        <v>0.00359168425952138</v>
      </c>
      <c r="B81" s="92">
        <v>0.00901959142091198</v>
      </c>
      <c r="C81" s="92">
        <v>139.31876112</v>
      </c>
      <c r="D81" s="92">
        <v>6204</v>
      </c>
      <c r="E81" s="92">
        <v>2245.628</v>
      </c>
      <c r="F81" s="93" t="s">
        <v>11</v>
      </c>
      <c r="G81" s="93" t="s">
        <v>92</v>
      </c>
      <c r="H81" s="93" t="str">
        <v>IL0010826928</v>
      </c>
      <c r="I81" s="93" t="str">
        <v>SILICOM LTD- סיליקום</v>
      </c>
      <c r="J81" s="87"/>
      <c r="K81" s="87"/>
    </row>
    <row r="82" spans="1:11">
      <c r="A82" s="92">
        <v>0.0564267612320892</v>
      </c>
      <c r="B82" s="92">
        <v>0.0460090179522938</v>
      </c>
      <c r="C82" s="92">
        <v>2188.75210092</v>
      </c>
      <c r="D82" s="92">
        <v>3001</v>
      </c>
      <c r="E82" s="92">
        <v>72934.092</v>
      </c>
      <c r="F82" s="93" t="s">
        <v>11</v>
      </c>
      <c r="G82" s="93" t="s">
        <v>88</v>
      </c>
      <c r="H82" s="93" t="str">
        <v>US6866881021</v>
      </c>
      <c r="I82" s="93" t="str">
        <v>ORA US- ORMAT TSCHNOLOGIES INC</v>
      </c>
      <c r="J82" s="87"/>
      <c r="K82" s="87"/>
    </row>
    <row r="83" spans="1:11">
      <c r="A83" s="92">
        <v>0.00409292112917229</v>
      </c>
      <c r="B83" s="92">
        <v>0.00956466870608882</v>
      </c>
      <c r="C83" s="92">
        <v>158.7613665</v>
      </c>
      <c r="D83" s="92">
        <v>1905</v>
      </c>
      <c r="E83" s="92">
        <v>8333.93</v>
      </c>
      <c r="F83" s="93" t="s">
        <v>11</v>
      </c>
      <c r="G83" s="93" t="s">
        <v>88</v>
      </c>
      <c r="H83" s="93" t="str">
        <v>IL0011050551</v>
      </c>
      <c r="I83" s="93" t="str">
        <v>EVGN US- אבוג'ן</v>
      </c>
      <c r="J83" s="87"/>
      <c r="K83" s="87"/>
    </row>
    <row r="84" spans="1:11">
      <c r="A84" s="94">
        <v>0.0986320034220209</v>
      </c>
      <c r="B84" s="95"/>
      <c r="C84" s="94">
        <v>3825.8620554165</v>
      </c>
      <c r="D84" s="95"/>
      <c r="E84" s="94">
        <v>175047.4</v>
      </c>
      <c r="F84" s="95"/>
      <c r="G84" s="95"/>
      <c r="H84" s="95"/>
      <c r="I84" s="96" t="s">
        <v>60</v>
      </c>
      <c r="J84" s="87"/>
      <c r="K84" s="87"/>
    </row>
    <row r="85" spans="1:11" ht="15.2" customHeight="1">
      <c r="A85" s="91" t="s">
        <v>61</v>
      </c>
      <c r="B85" s="91"/>
      <c r="C85" s="91"/>
      <c r="D85" s="91"/>
      <c r="E85" s="91"/>
      <c r="F85" s="91"/>
      <c r="G85" s="91"/>
      <c r="H85" s="91"/>
      <c r="I85" s="91"/>
      <c r="J85" s="87"/>
      <c r="K85" s="87"/>
    </row>
    <row r="86" spans="1:11">
      <c r="A86" s="92">
        <v>0.00243769166686056</v>
      </c>
      <c r="B86" s="92">
        <v>0.00826620200928064</v>
      </c>
      <c r="C86" s="92">
        <v>94.55624673</v>
      </c>
      <c r="D86" s="92">
        <v>1583</v>
      </c>
      <c r="E86" s="92">
        <v>5973.231</v>
      </c>
      <c r="F86" s="93" t="s">
        <v>11</v>
      </c>
      <c r="G86" s="93" t="s">
        <v>86</v>
      </c>
      <c r="H86" s="93" t="str">
        <v>US7193583017</v>
      </c>
      <c r="I86" s="93" t="str">
        <v>PHOTOMEDEX INC- PHOTOMEDEX INC</v>
      </c>
      <c r="J86" s="87"/>
      <c r="K86" s="87"/>
    </row>
    <row r="87" spans="1:11">
      <c r="A87" s="92">
        <v>0.00400607257816924</v>
      </c>
      <c r="B87" s="92">
        <v>0.0104053463075704</v>
      </c>
      <c r="C87" s="92">
        <v>155.3925758</v>
      </c>
      <c r="D87" s="92">
        <v>458</v>
      </c>
      <c r="E87" s="92">
        <v>33928.51</v>
      </c>
      <c r="F87" s="93" t="s">
        <v>11</v>
      </c>
      <c r="G87" s="93" t="s">
        <v>86</v>
      </c>
      <c r="H87" s="93" t="str">
        <v>US74365A1016</v>
      </c>
      <c r="I87" s="93" t="str">
        <v>PLX US</v>
      </c>
      <c r="J87" s="87"/>
      <c r="K87" s="87"/>
    </row>
    <row r="88" spans="1:11">
      <c r="A88" s="92">
        <v>0.0594227872297016</v>
      </c>
      <c r="B88" s="92">
        <v>0.00319606362215559</v>
      </c>
      <c r="C88" s="92">
        <v>2304.96572108</v>
      </c>
      <c r="D88" s="92">
        <v>15466</v>
      </c>
      <c r="E88" s="92">
        <v>14903.438</v>
      </c>
      <c r="F88" s="93" t="s">
        <v>11</v>
      </c>
      <c r="G88" s="93" t="s">
        <v>88</v>
      </c>
      <c r="H88" s="93" t="str">
        <v>IE00BGH1M568</v>
      </c>
      <c r="I88" s="93" t="str">
        <v>Perrigo Co PLC US- פריגו</v>
      </c>
      <c r="J88" s="87"/>
      <c r="K88" s="87"/>
    </row>
    <row r="89" spans="1:11">
      <c r="A89" s="94">
        <v>0.0658665514747313</v>
      </c>
      <c r="B89" s="95"/>
      <c r="C89" s="94">
        <v>2554.91454361</v>
      </c>
      <c r="D89" s="95"/>
      <c r="E89" s="94">
        <v>54805.179</v>
      </c>
      <c r="F89" s="95"/>
      <c r="G89" s="95"/>
      <c r="H89" s="95"/>
      <c r="I89" s="96" t="s">
        <v>62</v>
      </c>
      <c r="J89" s="87"/>
      <c r="K89" s="87"/>
    </row>
    <row r="90" spans="1:11">
      <c r="A90" s="94">
        <v>0.164498554896752</v>
      </c>
      <c r="B90" s="95"/>
      <c r="C90" s="94">
        <v>6380.7765990265</v>
      </c>
      <c r="D90" s="95"/>
      <c r="E90" s="94">
        <v>229852.579</v>
      </c>
      <c r="F90" s="95"/>
      <c r="G90" s="95"/>
      <c r="H90" s="95"/>
      <c r="I90" s="96" t="s">
        <v>38</v>
      </c>
      <c r="J90" s="87"/>
      <c r="K90" s="87"/>
    </row>
    <row r="91" spans="1:11">
      <c r="A91" s="100">
        <v>2.16328692845347</v>
      </c>
      <c r="B91" s="101"/>
      <c r="C91" s="100">
        <v>83912.2910150765</v>
      </c>
      <c r="D91" s="101"/>
      <c r="E91" s="100">
        <v>5346187.799</v>
      </c>
      <c r="F91" s="101"/>
      <c r="G91" s="101"/>
      <c r="H91" s="101"/>
      <c r="I91" s="102" t="s">
        <v>93</v>
      </c>
      <c r="J91" s="87"/>
      <c r="K91" s="87"/>
    </row>
    <row r="92" spans="1:11" ht="20.1" customHeight="1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ht="36" customHeight="1">
      <c r="A93" s="87" t="s">
        <v>8</v>
      </c>
      <c r="B93" s="87"/>
      <c r="C93" s="87"/>
      <c r="D93" s="87"/>
      <c r="E93" s="87"/>
      <c r="F93" s="87"/>
      <c r="G93" s="87"/>
      <c r="H93" s="87"/>
      <c r="I93" s="87"/>
      <c r="J93" s="87"/>
      <c r="K93" s="8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93:J93"/>
    <mergeCell ref="A85:I85"/>
    <mergeCell ref="A73:I73"/>
    <mergeCell ref="A72:I72"/>
    <mergeCell ref="A68:I68"/>
    <mergeCell ref="A62:I62"/>
    <mergeCell ref="A34:I34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J73"/>
  <sheetViews>
    <sheetView topLeftCell="A40" workbookViewId="0" showGridLines="0">
      <selection activeCell="A67" sqref="A67:H67"/>
    </sheetView>
  </sheetViews>
  <sheetFormatPr defaultRowHeight="12.75"/>
  <cols>
    <col min="1" max="2" style="103" width="10.1442" customWidth="1"/>
    <col min="3" max="3" style="103" width="14.2966" customWidth="1"/>
    <col min="4" max="4" style="103" width="11.29091" bestFit="1" customWidth="1"/>
    <col min="5" max="5" style="103" width="17.01659" customWidth="1"/>
    <col min="6" max="6" style="103" width="8.711805" customWidth="1"/>
    <col min="7" max="7" style="103" width="13.5804" customWidth="1"/>
    <col min="8" max="8" style="103" width="25.31746" customWidth="1"/>
    <col min="9" max="9" style="103" width="6.852817" customWidth="1"/>
    <col min="10" max="10" style="103" width="31.90024" customWidth="1"/>
    <col min="11" max="256" style="103"/>
  </cols>
  <sheetData>
    <row r="1" spans="1:10" ht="0.95" customHeight="1">
      <c r="A1" s="104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1.6" customHeight="1">
      <c r="A2" s="105" t="str">
        <v>ניירות ערך סחירים: תעודות סל</v>
      </c>
      <c r="B2" s="105"/>
      <c r="C2" s="105"/>
      <c r="D2" s="105"/>
      <c r="E2" s="105"/>
      <c r="F2" s="105"/>
      <c r="G2" s="105"/>
      <c r="H2" s="105"/>
      <c r="I2" s="105"/>
      <c r="J2" s="106"/>
    </row>
    <row r="3" spans="1:10" ht="36" customHeight="1">
      <c r="A3" s="107" t="s">
        <v>1</v>
      </c>
      <c r="B3" s="107"/>
      <c r="C3" s="107"/>
      <c r="D3" s="107"/>
      <c r="E3" s="107"/>
      <c r="F3" s="107"/>
      <c r="G3" s="107"/>
      <c r="H3" s="107"/>
      <c r="I3" s="107"/>
      <c r="J3" s="106"/>
    </row>
    <row r="4" spans="1:10" ht="48.95" customHeight="1">
      <c r="A4" s="108" t="s">
        <v>2</v>
      </c>
      <c r="B4" s="108"/>
      <c r="C4" s="108"/>
      <c r="D4" s="108"/>
      <c r="E4" s="108"/>
      <c r="F4" s="108"/>
      <c r="G4" s="108"/>
      <c r="H4" s="108"/>
      <c r="I4" s="108"/>
      <c r="J4" s="106"/>
    </row>
    <row r="5" spans="1:10" ht="28.7" customHeight="1">
      <c r="A5" s="106"/>
      <c r="B5" s="106"/>
      <c r="C5" s="106"/>
      <c r="D5" s="106"/>
      <c r="E5" s="106"/>
      <c r="F5" s="106"/>
      <c r="G5" s="106"/>
      <c r="H5" s="106"/>
      <c r="I5" s="106"/>
      <c r="J5" s="106"/>
    </row>
    <row r="6" spans="1:10">
      <c r="A6" s="109" t="s">
        <v>3</v>
      </c>
      <c r="B6" s="109" t="s">
        <v>39</v>
      </c>
      <c r="C6" s="109" t="s">
        <v>40</v>
      </c>
      <c r="D6" s="109" t="s">
        <v>41</v>
      </c>
      <c r="E6" s="109" t="s">
        <v>42</v>
      </c>
      <c r="F6" s="109" t="s">
        <v>10</v>
      </c>
      <c r="G6" s="109" t="s">
        <v>22</v>
      </c>
      <c r="H6" s="109" t="s">
        <v>23</v>
      </c>
      <c r="I6" s="106"/>
      <c r="J6" s="106"/>
    </row>
    <row r="7" spans="1:10" ht="15.2" customHeight="1">
      <c r="A7" s="110" t="s">
        <v>24</v>
      </c>
      <c r="B7" s="110"/>
      <c r="C7" s="110"/>
      <c r="D7" s="110"/>
      <c r="E7" s="110"/>
      <c r="F7" s="110"/>
      <c r="G7" s="110"/>
      <c r="H7" s="110"/>
      <c r="I7" s="106"/>
      <c r="J7" s="106"/>
    </row>
    <row r="8" spans="1:10" ht="15.2" customHeight="1">
      <c r="A8" s="110" t="str">
        <v> שמחקות מדדי מניות בישראל</v>
      </c>
      <c r="B8" s="110"/>
      <c r="C8" s="110"/>
      <c r="D8" s="110"/>
      <c r="E8" s="110"/>
      <c r="F8" s="110"/>
      <c r="G8" s="110"/>
      <c r="H8" s="110"/>
      <c r="I8" s="106"/>
      <c r="J8" s="106"/>
    </row>
    <row r="9" spans="1:10">
      <c r="A9" s="111">
        <v>0.0728808467378359</v>
      </c>
      <c r="B9" s="111">
        <v>0.236856419587912</v>
      </c>
      <c r="C9" s="111">
        <v>2826.99384</v>
      </c>
      <c r="D9" s="111">
        <v>1401</v>
      </c>
      <c r="E9" s="111">
        <v>201784</v>
      </c>
      <c r="F9" s="112" t="s">
        <v>25</v>
      </c>
      <c r="G9" s="112" t="str">
        <v>1113703</v>
      </c>
      <c r="H9" s="112" t="str">
        <v>הראל סל ת"א 25- הראל סל בעמ</v>
      </c>
      <c r="I9" s="106"/>
      <c r="J9" s="106"/>
    </row>
    <row r="10" spans="1:10">
      <c r="A10" s="111">
        <v>0.0235813391226155</v>
      </c>
      <c r="B10" s="111">
        <v>0.0392348838186527</v>
      </c>
      <c r="C10" s="111">
        <v>914.702606</v>
      </c>
      <c r="D10" s="111">
        <v>932.2</v>
      </c>
      <c r="E10" s="111">
        <v>98123</v>
      </c>
      <c r="F10" s="112" t="s">
        <v>25</v>
      </c>
      <c r="G10" s="112" t="str">
        <v>1113745</v>
      </c>
      <c r="H10" s="112" t="str">
        <v>הראל סל ת"א 75- הראל סל בעמ</v>
      </c>
      <c r="I10" s="106"/>
      <c r="J10" s="106"/>
    </row>
    <row r="11" spans="1:10">
      <c r="A11" s="111">
        <v>0.335124467338102</v>
      </c>
      <c r="B11" s="111">
        <v>0.544580669506405</v>
      </c>
      <c r="C11" s="111">
        <v>12999.22884</v>
      </c>
      <c r="D11" s="111">
        <v>1284</v>
      </c>
      <c r="E11" s="111">
        <v>1012401</v>
      </c>
      <c r="F11" s="112" t="s">
        <v>25</v>
      </c>
      <c r="G11" s="112" t="str">
        <v>1113232</v>
      </c>
      <c r="H11" s="112" t="str">
        <v>הראל סל תל אביב 100- הראל סל בעמ</v>
      </c>
      <c r="I11" s="106"/>
      <c r="J11" s="106"/>
    </row>
    <row r="12" spans="1:10">
      <c r="A12" s="111">
        <v>0.0459920512111723</v>
      </c>
      <c r="B12" s="111">
        <v>0.0953681854223333</v>
      </c>
      <c r="C12" s="111">
        <v>1783.99746</v>
      </c>
      <c r="D12" s="111">
        <v>1281</v>
      </c>
      <c r="E12" s="111">
        <v>139266</v>
      </c>
      <c r="F12" s="112" t="s">
        <v>25</v>
      </c>
      <c r="G12" s="112" t="str">
        <v>1096593</v>
      </c>
      <c r="H12" s="112" t="str">
        <v>פסגות סל תא  100 סד-1- פסגות (מדדים/תאלי) תעודות סל -בע"מ</v>
      </c>
      <c r="I12" s="106"/>
      <c r="J12" s="106"/>
    </row>
    <row r="13" spans="1:10">
      <c r="A13" s="111">
        <v>0.165077975363783</v>
      </c>
      <c r="B13" s="111">
        <v>0.0887559651559146</v>
      </c>
      <c r="C13" s="111">
        <v>6403.251888</v>
      </c>
      <c r="D13" s="111">
        <v>910.8</v>
      </c>
      <c r="E13" s="111">
        <v>703036</v>
      </c>
      <c r="F13" s="112" t="s">
        <v>25</v>
      </c>
      <c r="G13" s="112" t="str">
        <v>1096486</v>
      </c>
      <c r="H13" s="112" t="str">
        <v>פסגות סל תא  75 סד-2- פסגות (מדדים/תאלי) תעודות סל -בע"מ</v>
      </c>
      <c r="I13" s="106"/>
      <c r="J13" s="106"/>
    </row>
    <row r="14" spans="1:10">
      <c r="A14" s="111">
        <v>0.0582977096877111</v>
      </c>
      <c r="B14" s="111">
        <v>0.0692807843137255</v>
      </c>
      <c r="C14" s="111">
        <v>2261.3248</v>
      </c>
      <c r="D14" s="111">
        <v>1280</v>
      </c>
      <c r="E14" s="111">
        <v>176666</v>
      </c>
      <c r="F14" s="112" t="s">
        <v>25</v>
      </c>
      <c r="G14" s="112" t="str">
        <v>1125327</v>
      </c>
      <c r="H14" s="112" t="str">
        <v>פסגות סל תא 100 סד-2- פסגות (מדדים/תאלי) תעודות סל -בע"מ</v>
      </c>
      <c r="I14" s="106"/>
      <c r="J14" s="106"/>
    </row>
    <row r="15" spans="1:10">
      <c r="A15" s="111">
        <v>0.0495545472049369</v>
      </c>
      <c r="B15" s="111">
        <v>0.0285423655886093</v>
      </c>
      <c r="C15" s="111">
        <v>1922.18403</v>
      </c>
      <c r="D15" s="111">
        <v>1399</v>
      </c>
      <c r="E15" s="111">
        <v>137397</v>
      </c>
      <c r="F15" s="112" t="s">
        <v>25</v>
      </c>
      <c r="G15" s="112" t="str">
        <v>1084656</v>
      </c>
      <c r="H15" s="112" t="str">
        <v>פסגות סל תא 25 סד-1- פסגות (מדדים/תאלי) תעודות סל -בע"מ</v>
      </c>
      <c r="I15" s="106"/>
      <c r="J15" s="106"/>
    </row>
    <row r="16" spans="1:10">
      <c r="A16" s="111">
        <v>0.0484959244323607</v>
      </c>
      <c r="B16" s="111">
        <v>0.0418976270320931</v>
      </c>
      <c r="C16" s="111">
        <v>1881.12084</v>
      </c>
      <c r="D16" s="111">
        <v>1398</v>
      </c>
      <c r="E16" s="111">
        <v>134558</v>
      </c>
      <c r="F16" s="112" t="s">
        <v>25</v>
      </c>
      <c r="G16" s="112" t="str">
        <v>1125319</v>
      </c>
      <c r="H16" s="112" t="str">
        <v>פסגות סל תא 25 סד-2- פסגות (מדדים/תאלי) תעודות סל -בע"מ</v>
      </c>
      <c r="I16" s="106"/>
      <c r="J16" s="106"/>
    </row>
    <row r="17" spans="1:10">
      <c r="A17" s="111">
        <v>0.21393305058546</v>
      </c>
      <c r="B17" s="111">
        <v>0.115581607663461</v>
      </c>
      <c r="C17" s="111">
        <v>8298.30392</v>
      </c>
      <c r="D17" s="111">
        <v>8963</v>
      </c>
      <c r="E17" s="111">
        <v>92584</v>
      </c>
      <c r="F17" s="112" t="s">
        <v>25</v>
      </c>
      <c r="G17" s="112" t="str">
        <v>1117241</v>
      </c>
      <c r="H17" s="112" t="str">
        <v>קסם סמ 31 תא75- ק.ס.ם תעודות סל ומוצרי מדדים בע"מ</v>
      </c>
      <c r="I17" s="106"/>
      <c r="J17" s="106"/>
    </row>
    <row r="18" spans="1:10">
      <c r="A18" s="111">
        <v>0.494235513960215</v>
      </c>
      <c r="B18" s="111">
        <v>0.145668909900341</v>
      </c>
      <c r="C18" s="111">
        <v>19171.028</v>
      </c>
      <c r="D18" s="111">
        <v>12820</v>
      </c>
      <c r="E18" s="111">
        <v>149540</v>
      </c>
      <c r="F18" s="112" t="s">
        <v>25</v>
      </c>
      <c r="G18" s="112" t="str">
        <v>1117266</v>
      </c>
      <c r="H18" s="112" t="str">
        <v>קסםסמ 33 תא 100- ק.ס.ם תעודות סל ומוצרי מדדים בע"מ</v>
      </c>
      <c r="I18" s="106"/>
      <c r="J18" s="106"/>
    </row>
    <row r="19" spans="1:10">
      <c r="A19" s="111">
        <v>0.142527110703993</v>
      </c>
      <c r="B19" s="111">
        <v>0.1971655</v>
      </c>
      <c r="C19" s="111">
        <v>5528.52062</v>
      </c>
      <c r="D19" s="111">
        <v>1402</v>
      </c>
      <c r="E19" s="111">
        <v>394331</v>
      </c>
      <c r="F19" s="112" t="s">
        <v>25</v>
      </c>
      <c r="G19" s="112" t="str">
        <v>1091826</v>
      </c>
      <c r="H19" s="112" t="str">
        <v>תכלית תא 25- תכלית תעודות סל בע"מ</v>
      </c>
      <c r="I19" s="106"/>
      <c r="J19" s="106"/>
    </row>
    <row r="20" spans="1:10">
      <c r="A20" s="111">
        <v>0.0446660587851916</v>
      </c>
      <c r="B20" s="111">
        <v>0.0377770721929809</v>
      </c>
      <c r="C20" s="111">
        <v>1732.5632</v>
      </c>
      <c r="D20" s="111">
        <v>12830</v>
      </c>
      <c r="E20" s="111">
        <v>13504</v>
      </c>
      <c r="F20" s="112" t="s">
        <v>25</v>
      </c>
      <c r="G20" s="112" t="str">
        <v>1091818</v>
      </c>
      <c r="H20" s="112" t="str">
        <v>תכלית תל אביב 100- תכלית תעודות סל בע"מ</v>
      </c>
      <c r="I20" s="106"/>
      <c r="J20" s="106"/>
    </row>
    <row r="21" spans="1:10">
      <c r="A21" s="111">
        <v>0.0647961379731186</v>
      </c>
      <c r="B21" s="111">
        <v>0.0645323741007194</v>
      </c>
      <c r="C21" s="111">
        <v>2513.394</v>
      </c>
      <c r="D21" s="111">
        <v>14010</v>
      </c>
      <c r="E21" s="111">
        <v>17940</v>
      </c>
      <c r="F21" s="112" t="s">
        <v>25</v>
      </c>
      <c r="G21" s="112" t="str">
        <v>1116979</v>
      </c>
      <c r="H21" s="112" t="str">
        <v>קסם סמ 9  ת"א25- ק.ס.ם תעודות סל ומוצרי מדדים בע"מ</v>
      </c>
      <c r="I21" s="106"/>
      <c r="J21" s="106"/>
    </row>
    <row r="22" spans="1:10">
      <c r="A22" s="111">
        <v>0.105144458415751</v>
      </c>
      <c r="B22" s="111">
        <v>0.0449114301878648</v>
      </c>
      <c r="C22" s="111">
        <v>4078.475341</v>
      </c>
      <c r="D22" s="111">
        <v>927.7</v>
      </c>
      <c r="E22" s="111">
        <v>439633</v>
      </c>
      <c r="F22" s="112" t="s">
        <v>25</v>
      </c>
      <c r="G22" s="112" t="str">
        <v>1105386</v>
      </c>
      <c r="H22" s="112" t="str">
        <v>תכלית ת"א 75- תכלית גלובל בע"מ</v>
      </c>
      <c r="I22" s="106"/>
      <c r="J22" s="106"/>
    </row>
    <row r="23" spans="1:10">
      <c r="A23" s="113">
        <v>1.86430719152225</v>
      </c>
      <c r="B23" s="114"/>
      <c r="C23" s="113">
        <v>72315.089385</v>
      </c>
      <c r="D23" s="114"/>
      <c r="E23" s="113">
        <v>3710763</v>
      </c>
      <c r="F23" s="114"/>
      <c r="G23" s="114"/>
      <c r="H23" s="115" t="str">
        <v> סה''כ ל: שמחקות מדדי מניות בישראל</v>
      </c>
      <c r="I23" s="106"/>
      <c r="J23" s="106"/>
    </row>
    <row r="24" spans="1:10" ht="15.2" customHeight="1">
      <c r="A24" s="110" t="str">
        <v> שמחקות מדדים אחרים בישראל</v>
      </c>
      <c r="B24" s="110"/>
      <c r="C24" s="110"/>
      <c r="D24" s="110"/>
      <c r="E24" s="110"/>
      <c r="F24" s="110"/>
      <c r="G24" s="110"/>
      <c r="H24" s="110"/>
      <c r="I24" s="106"/>
      <c r="J24" s="106"/>
    </row>
    <row r="25" spans="1:10">
      <c r="A25" s="111">
        <v>2.57803344692947e-10</v>
      </c>
      <c r="B25" s="111">
        <v>0</v>
      </c>
      <c r="C25" s="111">
        <v>1e-05</v>
      </c>
      <c r="D25" s="111">
        <v>0</v>
      </c>
      <c r="E25" s="111">
        <v>0</v>
      </c>
      <c r="F25" s="112" t="s">
        <v>27</v>
      </c>
      <c r="G25" s="112" t="s">
        <v>27</v>
      </c>
      <c r="H25" s="112" t="s">
        <v>27</v>
      </c>
      <c r="I25" s="106"/>
      <c r="J25" s="106"/>
    </row>
    <row r="26" spans="1:10">
      <c r="A26" s="113">
        <v>2.57803344692947e-10</v>
      </c>
      <c r="B26" s="114"/>
      <c r="C26" s="113">
        <v>1e-05</v>
      </c>
      <c r="D26" s="114"/>
      <c r="E26" s="113">
        <v>0</v>
      </c>
      <c r="F26" s="114"/>
      <c r="G26" s="114"/>
      <c r="H26" s="115" t="str">
        <v> סה''כ ל: שמחקות מדדים אחרים בישראל</v>
      </c>
      <c r="I26" s="106"/>
      <c r="J26" s="106"/>
    </row>
    <row r="27" spans="1:10" ht="15.2" customHeight="1">
      <c r="A27" s="110" t="str">
        <v> שמחקות מדדים אחרים בחו"ל</v>
      </c>
      <c r="B27" s="110"/>
      <c r="C27" s="110"/>
      <c r="D27" s="110"/>
      <c r="E27" s="110"/>
      <c r="F27" s="110"/>
      <c r="G27" s="110"/>
      <c r="H27" s="110"/>
      <c r="I27" s="106"/>
      <c r="J27" s="106"/>
    </row>
    <row r="28" spans="1:10">
      <c r="A28" s="111">
        <v>2.57803344692947e-10</v>
      </c>
      <c r="B28" s="111">
        <v>0</v>
      </c>
      <c r="C28" s="111">
        <v>1e-05</v>
      </c>
      <c r="D28" s="111">
        <v>0</v>
      </c>
      <c r="E28" s="111">
        <v>0</v>
      </c>
      <c r="F28" s="112" t="s">
        <v>27</v>
      </c>
      <c r="G28" s="112" t="s">
        <v>27</v>
      </c>
      <c r="H28" s="112" t="s">
        <v>27</v>
      </c>
      <c r="I28" s="106"/>
      <c r="J28" s="106"/>
    </row>
    <row r="29" spans="1:10">
      <c r="A29" s="113">
        <v>2.57803344692947e-10</v>
      </c>
      <c r="B29" s="114"/>
      <c r="C29" s="113">
        <v>1e-05</v>
      </c>
      <c r="D29" s="114"/>
      <c r="E29" s="113">
        <v>0</v>
      </c>
      <c r="F29" s="114"/>
      <c r="G29" s="114"/>
      <c r="H29" s="115" t="str">
        <v> סה''כ ל: שמחקות מדדים אחרים בחו"ל</v>
      </c>
      <c r="I29" s="106"/>
      <c r="J29" s="106"/>
    </row>
    <row r="30" spans="1:10" ht="15.2" customHeight="1">
      <c r="A30" s="110" t="s">
        <v>94</v>
      </c>
      <c r="B30" s="110"/>
      <c r="C30" s="110"/>
      <c r="D30" s="110"/>
      <c r="E30" s="110"/>
      <c r="F30" s="110"/>
      <c r="G30" s="110"/>
      <c r="H30" s="110"/>
      <c r="I30" s="106"/>
      <c r="J30" s="106"/>
    </row>
    <row r="31" spans="1:10">
      <c r="A31" s="111">
        <v>2.57803344692947e-10</v>
      </c>
      <c r="B31" s="111">
        <v>0</v>
      </c>
      <c r="C31" s="111">
        <v>1e-05</v>
      </c>
      <c r="D31" s="111">
        <v>0</v>
      </c>
      <c r="E31" s="111">
        <v>0</v>
      </c>
      <c r="F31" s="112" t="s">
        <v>27</v>
      </c>
      <c r="G31" s="112" t="s">
        <v>27</v>
      </c>
      <c r="H31" s="112" t="s">
        <v>27</v>
      </c>
      <c r="I31" s="106"/>
      <c r="J31" s="106"/>
    </row>
    <row r="32" spans="1:10">
      <c r="A32" s="113">
        <v>2.57803344692947e-10</v>
      </c>
      <c r="B32" s="114"/>
      <c r="C32" s="113">
        <v>1e-05</v>
      </c>
      <c r="D32" s="114"/>
      <c r="E32" s="113">
        <v>0</v>
      </c>
      <c r="F32" s="114"/>
      <c r="G32" s="114"/>
      <c r="H32" s="115" t="s">
        <v>95</v>
      </c>
      <c r="I32" s="106"/>
      <c r="J32" s="106"/>
    </row>
    <row r="33" spans="1:10" ht="15.2" customHeight="1">
      <c r="A33" s="116" t="s">
        <v>96</v>
      </c>
      <c r="B33" s="117"/>
      <c r="C33" s="117"/>
      <c r="D33" s="117"/>
      <c r="E33" s="117"/>
      <c r="F33" s="117"/>
      <c r="G33" s="117"/>
      <c r="H33" s="118"/>
      <c r="I33" s="106"/>
      <c r="J33" s="106"/>
    </row>
    <row r="34" spans="1:10">
      <c r="A34" s="111">
        <v>2.57803344692947e-10</v>
      </c>
      <c r="B34" s="111">
        <v>0</v>
      </c>
      <c r="C34" s="111">
        <v>1e-05</v>
      </c>
      <c r="D34" s="111">
        <v>0</v>
      </c>
      <c r="E34" s="111">
        <v>0</v>
      </c>
      <c r="F34" s="112" t="s">
        <v>27</v>
      </c>
      <c r="G34" s="112" t="s">
        <v>27</v>
      </c>
      <c r="H34" s="112" t="s">
        <v>27</v>
      </c>
      <c r="I34" s="106"/>
      <c r="J34" s="106"/>
    </row>
    <row r="35" spans="1:10">
      <c r="A35" s="113">
        <v>2.57803344692947e-10</v>
      </c>
      <c r="B35" s="114"/>
      <c r="C35" s="113">
        <v>1e-05</v>
      </c>
      <c r="D35" s="114"/>
      <c r="E35" s="113">
        <v>0</v>
      </c>
      <c r="F35" s="114"/>
      <c r="G35" s="114"/>
      <c r="H35" s="115" t="s">
        <v>97</v>
      </c>
      <c r="I35" s="106"/>
      <c r="J35" s="106"/>
    </row>
    <row r="36" spans="1:10" ht="15.2" customHeight="1">
      <c r="A36" s="110" t="str">
        <v> שמחקות מדדי מניות בחו"ל</v>
      </c>
      <c r="B36" s="110"/>
      <c r="C36" s="110"/>
      <c r="D36" s="110"/>
      <c r="E36" s="110"/>
      <c r="F36" s="110"/>
      <c r="G36" s="110"/>
      <c r="H36" s="110"/>
      <c r="I36" s="106"/>
      <c r="J36" s="106"/>
    </row>
    <row r="37" spans="1:10">
      <c r="A37" s="111">
        <v>2.57803344692947e-10</v>
      </c>
      <c r="B37" s="111">
        <v>0</v>
      </c>
      <c r="C37" s="111">
        <v>1e-05</v>
      </c>
      <c r="D37" s="111">
        <v>0</v>
      </c>
      <c r="E37" s="111">
        <v>0</v>
      </c>
      <c r="F37" s="112" t="s">
        <v>27</v>
      </c>
      <c r="G37" s="112" t="s">
        <v>27</v>
      </c>
      <c r="H37" s="112" t="s">
        <v>27</v>
      </c>
      <c r="I37" s="106"/>
      <c r="J37" s="106"/>
    </row>
    <row r="38" spans="1:10">
      <c r="A38" s="113">
        <v>2.57803344692947e-10</v>
      </c>
      <c r="B38" s="114"/>
      <c r="C38" s="113">
        <v>1e-05</v>
      </c>
      <c r="D38" s="114"/>
      <c r="E38" s="113">
        <v>0</v>
      </c>
      <c r="F38" s="114"/>
      <c r="G38" s="114"/>
      <c r="H38" s="115" t="str">
        <v> סה''כ ל: שמחקות מדדי מניות בחו"ל</v>
      </c>
      <c r="I38" s="106"/>
      <c r="J38" s="106"/>
    </row>
    <row r="39" spans="1:10">
      <c r="A39" s="113">
        <v>1.86430719281126</v>
      </c>
      <c r="B39" s="114"/>
      <c r="C39" s="113">
        <v>72315.089435</v>
      </c>
      <c r="D39" s="114"/>
      <c r="E39" s="113">
        <v>3710763</v>
      </c>
      <c r="F39" s="114"/>
      <c r="G39" s="114"/>
      <c r="H39" s="115" t="s">
        <v>36</v>
      </c>
      <c r="I39" s="106"/>
      <c r="J39" s="106"/>
    </row>
    <row r="40" spans="1:10" ht="15.2" customHeight="1">
      <c r="A40" s="110" t="s">
        <v>37</v>
      </c>
      <c r="B40" s="110"/>
      <c r="C40" s="110"/>
      <c r="D40" s="110"/>
      <c r="E40" s="110"/>
      <c r="F40" s="110"/>
      <c r="G40" s="110"/>
      <c r="H40" s="110"/>
      <c r="I40" s="106"/>
      <c r="J40" s="106"/>
    </row>
    <row r="41" spans="1:10" ht="15.2" customHeight="1">
      <c r="A41" s="110" t="str">
        <v> שמחקות מדדי מניות</v>
      </c>
      <c r="B41" s="110"/>
      <c r="C41" s="110"/>
      <c r="D41" s="110"/>
      <c r="E41" s="110"/>
      <c r="F41" s="110"/>
      <c r="G41" s="110"/>
      <c r="H41" s="110"/>
      <c r="I41" s="106"/>
      <c r="J41" s="106"/>
    </row>
    <row r="42" spans="1:10">
      <c r="A42" s="111">
        <v>0.0360325652104864</v>
      </c>
      <c r="B42" s="111">
        <v>0.0311970249450629</v>
      </c>
      <c r="C42" s="111">
        <v>1397.676405378</v>
      </c>
      <c r="D42" s="111">
        <v>3102.6</v>
      </c>
      <c r="E42" s="111">
        <v>45048.553</v>
      </c>
      <c r="F42" s="112" t="s">
        <v>11</v>
      </c>
      <c r="G42" s="112" t="str">
        <v>LU0490618542</v>
      </c>
      <c r="H42" s="112" t="str">
        <v>DB S&amp;P 500 XSPU LN- DEUTSCHE BANK</v>
      </c>
      <c r="I42" s="106"/>
      <c r="J42" s="106"/>
    </row>
    <row r="43" spans="1:10">
      <c r="A43" s="111">
        <v>0.473393503531287</v>
      </c>
      <c r="B43" s="111">
        <v>0.240738976909854</v>
      </c>
      <c r="C43" s="111">
        <v>18362.5819166588</v>
      </c>
      <c r="D43" s="111">
        <v>4434.92999999999</v>
      </c>
      <c r="E43" s="111">
        <v>414044.4588</v>
      </c>
      <c r="F43" s="112" t="s">
        <v>12</v>
      </c>
      <c r="G43" s="112" t="str">
        <v>LU0274209237</v>
      </c>
      <c r="H43" s="112" t="str">
        <v>XMEU GR DB MSCI Europe- DEUTSCHE BANK</v>
      </c>
      <c r="I43" s="106"/>
      <c r="J43" s="106"/>
    </row>
    <row r="44" spans="1:10">
      <c r="A44" s="111">
        <v>0.0162623188090199</v>
      </c>
      <c r="B44" s="111">
        <v>0.0287721166157981</v>
      </c>
      <c r="C44" s="111">
        <v>630.80325154</v>
      </c>
      <c r="D44" s="111">
        <v>4455.7</v>
      </c>
      <c r="E44" s="111">
        <v>14157.22</v>
      </c>
      <c r="F44" s="112" t="s">
        <v>11</v>
      </c>
      <c r="G44" s="112" t="str">
        <v>LU0274209740</v>
      </c>
      <c r="H44" s="112" t="str">
        <v>XMJD LN DB MSCI Japan- DEUTSCHE BANK</v>
      </c>
      <c r="I44" s="106"/>
      <c r="J44" s="106"/>
    </row>
    <row r="45" spans="1:10">
      <c r="A45" s="111">
        <v>0.175846092224931</v>
      </c>
      <c r="B45" s="111">
        <v>0.0777415885189704</v>
      </c>
      <c r="C45" s="111">
        <v>6820.939132282</v>
      </c>
      <c r="D45" s="111">
        <v>3876.7</v>
      </c>
      <c r="E45" s="111">
        <v>175947.046</v>
      </c>
      <c r="F45" s="112" t="s">
        <v>11</v>
      </c>
      <c r="G45" s="112" t="str">
        <v>LU0292107645</v>
      </c>
      <c r="H45" s="112" t="str">
        <v>XMMD DB ETF EM- DEUTSCHE BANK</v>
      </c>
      <c r="I45" s="106"/>
      <c r="J45" s="106"/>
    </row>
    <row r="46" spans="1:10">
      <c r="A46" s="111">
        <v>0.426590663580929</v>
      </c>
      <c r="B46" s="111">
        <v>0.251027788914058</v>
      </c>
      <c r="C46" s="111">
        <v>16547.134564488</v>
      </c>
      <c r="D46" s="111">
        <v>4677.6</v>
      </c>
      <c r="E46" s="111">
        <v>353752.663</v>
      </c>
      <c r="F46" s="112" t="s">
        <v>11</v>
      </c>
      <c r="G46" s="112" t="str">
        <v>LU0274210672</v>
      </c>
      <c r="H46" s="112" t="str">
        <v>XMUD LN DB MSCI US- DEUTSCHE BANK</v>
      </c>
      <c r="I46" s="106"/>
      <c r="J46" s="106"/>
    </row>
    <row r="47" spans="1:10">
      <c r="A47" s="111">
        <v>0.457228218288256</v>
      </c>
      <c r="B47" s="111">
        <v>0.15838597378656</v>
      </c>
      <c r="C47" s="111">
        <v>17735.542524975</v>
      </c>
      <c r="D47" s="111">
        <v>4321.5</v>
      </c>
      <c r="E47" s="111">
        <v>410402.465</v>
      </c>
      <c r="F47" s="112" t="s">
        <v>11</v>
      </c>
      <c r="G47" s="112" t="str">
        <v>LU0274208692</v>
      </c>
      <c r="H47" s="112" t="str">
        <v>XMWD LN DB MXWO- DEUTSCHE BANK</v>
      </c>
      <c r="I47" s="106"/>
      <c r="J47" s="106"/>
    </row>
    <row r="48" spans="1:10">
      <c r="A48" s="111">
        <v>0.146204363625553</v>
      </c>
      <c r="B48" s="111">
        <v>0.236813857918935</v>
      </c>
      <c r="C48" s="111">
        <v>5671.158525879</v>
      </c>
      <c r="D48" s="111">
        <v>5186.3</v>
      </c>
      <c r="E48" s="111">
        <v>109348.833</v>
      </c>
      <c r="F48" s="112" t="s">
        <v>11</v>
      </c>
      <c r="G48" s="112" t="str">
        <v>LU0322252338</v>
      </c>
      <c r="H48" s="112" t="str">
        <v>XPXD LN DB Pacific Ex- Japan- DEUTSCHE BANK</v>
      </c>
      <c r="I48" s="106"/>
      <c r="J48" s="106"/>
    </row>
    <row r="49" spans="1:10">
      <c r="A49" s="111">
        <v>0.0581056603181242</v>
      </c>
      <c r="B49" s="111">
        <v>0.00462459468223087</v>
      </c>
      <c r="C49" s="111">
        <v>2253.87534779</v>
      </c>
      <c r="D49" s="111">
        <v>1133</v>
      </c>
      <c r="E49" s="111">
        <v>198929.863</v>
      </c>
      <c r="F49" s="112" t="s">
        <v>11</v>
      </c>
      <c r="G49" s="112" t="str">
        <v>us4642868487</v>
      </c>
      <c r="H49" s="112" t="str">
        <v>EWJ US- EWJ US</v>
      </c>
      <c r="I49" s="106"/>
      <c r="J49" s="106"/>
    </row>
    <row r="50" spans="1:10">
      <c r="A50" s="111">
        <v>0.197875200307943</v>
      </c>
      <c r="B50" s="111">
        <v>0.0306156126482213</v>
      </c>
      <c r="C50" s="111">
        <v>7675.431850724</v>
      </c>
      <c r="D50" s="111">
        <v>3552.2</v>
      </c>
      <c r="E50" s="111">
        <v>216075.442</v>
      </c>
      <c r="F50" s="112" t="s">
        <v>11</v>
      </c>
      <c r="G50" s="112" t="str">
        <v>IE00B0M62Q58</v>
      </c>
      <c r="H50" s="112" t="str">
        <v>IDWR LN- ISHARES</v>
      </c>
      <c r="I50" s="106"/>
      <c r="J50" s="106"/>
    </row>
    <row r="51" spans="1:10">
      <c r="A51" s="111">
        <v>0.166139501325512</v>
      </c>
      <c r="B51" s="111">
        <v>0.0100653977556301</v>
      </c>
      <c r="C51" s="111">
        <v>6444.427690548</v>
      </c>
      <c r="D51" s="111">
        <v>1523530</v>
      </c>
      <c r="E51" s="111">
        <v>422.99316</v>
      </c>
      <c r="F51" s="112" t="s">
        <v>14</v>
      </c>
      <c r="G51" s="112" t="str">
        <v>JP3027650005</v>
      </c>
      <c r="H51" s="112" t="str">
        <v>1321 JP NOMURA NIKKEI 225- Nomura</v>
      </c>
      <c r="I51" s="106"/>
      <c r="J51" s="106"/>
    </row>
    <row r="52" spans="1:10">
      <c r="A52" s="111">
        <v>0.0466723753506283</v>
      </c>
      <c r="B52" s="111">
        <v>0.00118999296694464</v>
      </c>
      <c r="C52" s="111">
        <v>1810.38672738</v>
      </c>
      <c r="D52" s="111">
        <v>8767</v>
      </c>
      <c r="E52" s="111">
        <v>20650.014</v>
      </c>
      <c r="F52" s="112" t="s">
        <v>11</v>
      </c>
      <c r="G52" s="112" t="str">
        <v>US73935A1043</v>
      </c>
      <c r="H52" s="112" t="str">
        <v>QQQ US- POWERSHARES</v>
      </c>
      <c r="I52" s="106"/>
      <c r="J52" s="106"/>
    </row>
    <row r="53" spans="1:10">
      <c r="A53" s="111">
        <v>0.30556780859625</v>
      </c>
      <c r="B53" s="111">
        <v>0.47202739583807</v>
      </c>
      <c r="C53" s="111">
        <v>11852.7480300999</v>
      </c>
      <c r="D53" s="111">
        <v>4291.77</v>
      </c>
      <c r="E53" s="111">
        <v>276173.887</v>
      </c>
      <c r="F53" s="112" t="s">
        <v>11</v>
      </c>
      <c r="G53" s="112" t="str">
        <v>IE00B60SX394</v>
      </c>
      <c r="H53" s="112" t="str">
        <v>MXWO LN- SOURCE MARKETS PLC</v>
      </c>
      <c r="I53" s="106"/>
      <c r="J53" s="106"/>
    </row>
    <row r="54" spans="1:10">
      <c r="A54" s="111">
        <v>0.113030155703556</v>
      </c>
      <c r="B54" s="111">
        <v>0.157091143619797</v>
      </c>
      <c r="C54" s="111">
        <v>4384.35567382488</v>
      </c>
      <c r="D54" s="111">
        <v>13513.11</v>
      </c>
      <c r="E54" s="111">
        <v>32445.2008</v>
      </c>
      <c r="F54" s="112" t="s">
        <v>12</v>
      </c>
      <c r="G54" s="112" t="str">
        <v>IE00B59D1459</v>
      </c>
      <c r="H54" s="112" t="str">
        <v>Source GLG Europe- SOURCE MARKETS PLC</v>
      </c>
      <c r="I54" s="106"/>
      <c r="J54" s="106"/>
    </row>
    <row r="55" spans="1:10">
      <c r="A55" s="111">
        <v>0.42120924849649</v>
      </c>
      <c r="B55" s="111">
        <v>0.512862311206284</v>
      </c>
      <c r="C55" s="111">
        <v>16338.3934757776</v>
      </c>
      <c r="D55" s="111">
        <v>16704.691</v>
      </c>
      <c r="E55" s="111">
        <v>97807.2176</v>
      </c>
      <c r="F55" s="112" t="s">
        <v>12</v>
      </c>
      <c r="G55" s="112" t="str">
        <v>IE00B60SWY32</v>
      </c>
      <c r="H55" s="112" t="str">
        <v>Source MSCI Europe- SOURCE MARKETS PLC</v>
      </c>
      <c r="I55" s="106"/>
      <c r="J55" s="106"/>
    </row>
    <row r="56" spans="1:10">
      <c r="A56" s="111">
        <v>0.251571226554948</v>
      </c>
      <c r="B56" s="111">
        <v>0.334976280527839</v>
      </c>
      <c r="C56" s="111">
        <v>9758.2607725504</v>
      </c>
      <c r="D56" s="111">
        <v>30901.82</v>
      </c>
      <c r="E56" s="111">
        <v>31578.272</v>
      </c>
      <c r="F56" s="112" t="s">
        <v>11</v>
      </c>
      <c r="G56" s="112" t="str">
        <v>IE00B3YCGJ38</v>
      </c>
      <c r="H56" s="112" t="str">
        <v>Source S&amp;P 500- SOURCE MARKETS PLC</v>
      </c>
      <c r="I56" s="106"/>
      <c r="J56" s="106"/>
    </row>
    <row r="57" spans="1:10">
      <c r="A57" s="111">
        <v>0.0130096198792111</v>
      </c>
      <c r="B57" s="111">
        <v>0.000775209172538199</v>
      </c>
      <c r="C57" s="111">
        <v>504.63347924</v>
      </c>
      <c r="D57" s="111">
        <v>2234</v>
      </c>
      <c r="E57" s="111">
        <v>22588.786</v>
      </c>
      <c r="F57" s="112" t="s">
        <v>11</v>
      </c>
      <c r="G57" s="112" t="str">
        <v>US81369Y6059</v>
      </c>
      <c r="H57" s="112" t="str">
        <v>FINANC SPDT-XLF- State Street</v>
      </c>
      <c r="I57" s="106"/>
      <c r="J57" s="106"/>
    </row>
    <row r="58" spans="1:10">
      <c r="A58" s="111">
        <v>0.125598386859469</v>
      </c>
      <c r="B58" s="111">
        <v>0.000866271079357624</v>
      </c>
      <c r="C58" s="111">
        <v>4871.86801277</v>
      </c>
      <c r="D58" s="111">
        <v>18701</v>
      </c>
      <c r="E58" s="111">
        <v>26051.377</v>
      </c>
      <c r="F58" s="112" t="s">
        <v>11</v>
      </c>
      <c r="G58" s="112" t="str">
        <v>US78462F1030</v>
      </c>
      <c r="H58" s="112" t="str">
        <v>spy - spdr- State Street</v>
      </c>
      <c r="I58" s="106"/>
      <c r="J58" s="106"/>
    </row>
    <row r="59" spans="1:10">
      <c r="A59" s="111">
        <v>0.0787668982391803</v>
      </c>
      <c r="B59" s="111">
        <v>0.132482169364951</v>
      </c>
      <c r="C59" s="111">
        <v>3055.3094</v>
      </c>
      <c r="D59" s="111">
        <v>8425</v>
      </c>
      <c r="E59" s="111">
        <v>36264.8</v>
      </c>
      <c r="F59" s="112" t="s">
        <v>11</v>
      </c>
      <c r="G59" s="112" t="str">
        <v>US78464A7147</v>
      </c>
      <c r="H59" s="112" t="str">
        <v>XRT  Retai- State Street</v>
      </c>
      <c r="I59" s="106"/>
      <c r="J59" s="106"/>
    </row>
    <row r="60" spans="1:10">
      <c r="A60" s="113">
        <v>3.50910380690177</v>
      </c>
      <c r="B60" s="114"/>
      <c r="C60" s="113">
        <v>136115.526781906</v>
      </c>
      <c r="D60" s="114"/>
      <c r="E60" s="113">
        <v>2481689.09136</v>
      </c>
      <c r="F60" s="114"/>
      <c r="G60" s="114"/>
      <c r="H60" s="115" t="str">
        <v> סה''כ ל: שמחקות מדדי מניות</v>
      </c>
      <c r="I60" s="106"/>
      <c r="J60" s="106"/>
    </row>
    <row r="61" spans="1:10" ht="15.2" customHeight="1">
      <c r="A61" s="110" t="str">
        <v> שמחקות מדדים אחרים</v>
      </c>
      <c r="B61" s="110"/>
      <c r="C61" s="110"/>
      <c r="D61" s="110"/>
      <c r="E61" s="110"/>
      <c r="F61" s="110"/>
      <c r="G61" s="110"/>
      <c r="H61" s="110"/>
      <c r="I61" s="106"/>
      <c r="J61" s="106"/>
    </row>
    <row r="62" spans="1:10">
      <c r="A62" s="111">
        <v>2.57803344692947e-10</v>
      </c>
      <c r="B62" s="111">
        <v>0</v>
      </c>
      <c r="C62" s="111">
        <v>1e-05</v>
      </c>
      <c r="D62" s="111">
        <v>0</v>
      </c>
      <c r="E62" s="111">
        <v>0</v>
      </c>
      <c r="F62" s="112" t="s">
        <v>27</v>
      </c>
      <c r="G62" s="112" t="s">
        <v>27</v>
      </c>
      <c r="H62" s="112" t="s">
        <v>27</v>
      </c>
      <c r="I62" s="106"/>
      <c r="J62" s="106"/>
    </row>
    <row r="63" spans="1:10">
      <c r="A63" s="113">
        <v>2.57803344692947e-10</v>
      </c>
      <c r="B63" s="114"/>
      <c r="C63" s="113">
        <v>1e-05</v>
      </c>
      <c r="D63" s="114"/>
      <c r="E63" s="113">
        <v>0</v>
      </c>
      <c r="F63" s="114"/>
      <c r="G63" s="114"/>
      <c r="H63" s="115" t="str">
        <v> סה''כ ל: שמחקות מדדים אחרים</v>
      </c>
      <c r="I63" s="106"/>
      <c r="J63" s="106"/>
    </row>
    <row r="64" spans="1:10" ht="15.2" customHeight="1">
      <c r="A64" s="110" t="s">
        <v>94</v>
      </c>
      <c r="B64" s="110"/>
      <c r="C64" s="110"/>
      <c r="D64" s="110"/>
      <c r="E64" s="110"/>
      <c r="F64" s="110"/>
      <c r="G64" s="110"/>
      <c r="H64" s="110"/>
      <c r="I64" s="106"/>
      <c r="J64" s="106"/>
    </row>
    <row r="65" spans="1:10">
      <c r="A65" s="111">
        <v>2.57803344692947e-10</v>
      </c>
      <c r="B65" s="111">
        <v>0</v>
      </c>
      <c r="C65" s="111">
        <v>1e-05</v>
      </c>
      <c r="D65" s="111">
        <v>0</v>
      </c>
      <c r="E65" s="111">
        <v>0</v>
      </c>
      <c r="F65" s="112" t="s">
        <v>27</v>
      </c>
      <c r="G65" s="112" t="s">
        <v>27</v>
      </c>
      <c r="H65" s="112" t="s">
        <v>27</v>
      </c>
      <c r="I65" s="106"/>
      <c r="J65" s="106"/>
    </row>
    <row r="66" spans="1:10">
      <c r="A66" s="113">
        <v>2.57803344692947e-10</v>
      </c>
      <c r="B66" s="114"/>
      <c r="C66" s="113">
        <v>1e-05</v>
      </c>
      <c r="D66" s="114"/>
      <c r="E66" s="113">
        <v>0</v>
      </c>
      <c r="F66" s="114"/>
      <c r="G66" s="114"/>
      <c r="H66" s="115" t="s">
        <v>95</v>
      </c>
      <c r="I66" s="106"/>
      <c r="J66" s="106"/>
    </row>
    <row r="67" spans="1:10" ht="15.2" customHeight="1">
      <c r="A67" s="116" t="s">
        <v>96</v>
      </c>
      <c r="B67" s="117"/>
      <c r="C67" s="117"/>
      <c r="D67" s="117"/>
      <c r="E67" s="117"/>
      <c r="F67" s="117"/>
      <c r="G67" s="117"/>
      <c r="H67" s="118"/>
      <c r="I67" s="106"/>
      <c r="J67" s="106"/>
    </row>
    <row r="68" spans="1:10">
      <c r="A68" s="111">
        <v>2.57803344692947e-10</v>
      </c>
      <c r="B68" s="111">
        <v>0</v>
      </c>
      <c r="C68" s="111">
        <v>1e-05</v>
      </c>
      <c r="D68" s="111">
        <v>0</v>
      </c>
      <c r="E68" s="111">
        <v>0</v>
      </c>
      <c r="F68" s="112" t="s">
        <v>27</v>
      </c>
      <c r="G68" s="112" t="s">
        <v>27</v>
      </c>
      <c r="H68" s="112" t="s">
        <v>27</v>
      </c>
      <c r="I68" s="106"/>
      <c r="J68" s="106"/>
    </row>
    <row r="69" spans="1:10">
      <c r="A69" s="113">
        <v>2.57803344692947e-10</v>
      </c>
      <c r="B69" s="114"/>
      <c r="C69" s="113">
        <v>1e-05</v>
      </c>
      <c r="D69" s="114"/>
      <c r="E69" s="113">
        <v>0</v>
      </c>
      <c r="F69" s="114"/>
      <c r="G69" s="114"/>
      <c r="H69" s="115" t="s">
        <v>97</v>
      </c>
      <c r="I69" s="106"/>
      <c r="J69" s="106"/>
    </row>
    <row r="70" spans="1:10">
      <c r="A70" s="113">
        <v>3.50910380767518</v>
      </c>
      <c r="B70" s="114"/>
      <c r="C70" s="113">
        <v>136115.526811906</v>
      </c>
      <c r="D70" s="114"/>
      <c r="E70" s="113">
        <v>2481689.09136</v>
      </c>
      <c r="F70" s="114"/>
      <c r="G70" s="114"/>
      <c r="H70" s="115" t="s">
        <v>38</v>
      </c>
      <c r="I70" s="106"/>
      <c r="J70" s="106"/>
    </row>
    <row r="71" spans="1:10">
      <c r="A71" s="119">
        <v>5.37341100048645</v>
      </c>
      <c r="B71" s="120"/>
      <c r="C71" s="119">
        <v>208430.616246906</v>
      </c>
      <c r="D71" s="120"/>
      <c r="E71" s="119">
        <v>6192452.09136</v>
      </c>
      <c r="F71" s="120"/>
      <c r="G71" s="120"/>
      <c r="H71" s="121" t="str">
        <v>סה''כ תעודות סל</v>
      </c>
      <c r="I71" s="106"/>
      <c r="J71" s="106"/>
    </row>
    <row r="72" spans="1:10" ht="20.1" customHeight="1">
      <c r="A72" s="106"/>
      <c r="B72" s="106"/>
      <c r="C72" s="106"/>
      <c r="D72" s="106"/>
      <c r="E72" s="106"/>
      <c r="F72" s="106"/>
      <c r="G72" s="106"/>
      <c r="H72" s="106"/>
      <c r="I72" s="106"/>
      <c r="J72" s="106"/>
    </row>
    <row r="73" spans="1:10" ht="36" customHeight="1">
      <c r="A73" s="106" t="s">
        <v>8</v>
      </c>
      <c r="B73" s="106"/>
      <c r="C73" s="106"/>
      <c r="D73" s="106"/>
      <c r="E73" s="106"/>
      <c r="F73" s="106"/>
      <c r="G73" s="106"/>
      <c r="H73" s="106"/>
      <c r="I73" s="106"/>
      <c r="J73" s="10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73:I73"/>
    <mergeCell ref="A67:H67"/>
    <mergeCell ref="A64:H64"/>
    <mergeCell ref="A61:H61"/>
    <mergeCell ref="A41:H41"/>
    <mergeCell ref="A40:H40"/>
    <mergeCell ref="A36:H36"/>
    <mergeCell ref="A33:H33"/>
    <mergeCell ref="A30:H30"/>
    <mergeCell ref="A27:H27"/>
    <mergeCell ref="A24:H24"/>
    <mergeCell ref="A8:H8"/>
    <mergeCell ref="A7:H7"/>
    <mergeCell ref="A4:I4"/>
    <mergeCell ref="A3:I3"/>
    <mergeCell ref="A2:I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36"/>
  <sheetViews>
    <sheetView workbookViewId="0" showGridLines="0">
      <selection activeCell="A1" sqref="A1"/>
    </sheetView>
  </sheetViews>
  <sheetFormatPr defaultRowHeight="12.75"/>
  <cols>
    <col min="1" max="2" style="122" width="10.1442" customWidth="1"/>
    <col min="3" max="3" style="122" width="14.2966" customWidth="1"/>
    <col min="4" max="4" style="122" width="9.858507" bestFit="1" customWidth="1"/>
    <col min="5" max="5" style="122" width="17.01659" customWidth="1"/>
    <col min="6" max="8" style="122" width="8.711805" customWidth="1"/>
    <col min="9" max="9" style="122" width="10.1442" customWidth="1"/>
    <col min="10" max="10" style="122" width="17.30229" customWidth="1"/>
    <col min="11" max="11" style="122" width="25.31746" customWidth="1"/>
    <col min="12" max="12" style="122" width="6.852817" customWidth="1"/>
    <col min="13" max="13" style="122" width="4.132824" customWidth="1"/>
    <col min="14" max="256" style="122"/>
  </cols>
  <sheetData>
    <row r="1" spans="1:13" ht="0.95" customHeight="1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3" ht="21.6" customHeight="1">
      <c r="A2" s="124" t="str">
        <v>ניירות ערך סחירים: קרנות נאמנות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</row>
    <row r="3" spans="1:13" ht="36" customHeight="1">
      <c r="A3" s="126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5"/>
    </row>
    <row r="4" spans="1:13" ht="48.95" customHeight="1">
      <c r="A4" s="127" t="s">
        <v>2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5"/>
    </row>
    <row r="5" spans="1:13" ht="28.7" customHeight="1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</row>
    <row r="6" spans="1:13">
      <c r="A6" s="128" t="s">
        <v>3</v>
      </c>
      <c r="B6" s="128" t="s">
        <v>39</v>
      </c>
      <c r="C6" s="128" t="s">
        <v>40</v>
      </c>
      <c r="D6" s="128" t="s">
        <v>41</v>
      </c>
      <c r="E6" s="128" t="s">
        <v>42</v>
      </c>
      <c r="F6" s="128" t="s">
        <v>10</v>
      </c>
      <c r="G6" s="128" t="s">
        <v>20</v>
      </c>
      <c r="H6" s="128" t="s">
        <v>21</v>
      </c>
      <c r="I6" s="128" t="s">
        <v>54</v>
      </c>
      <c r="J6" s="128" t="s">
        <v>22</v>
      </c>
      <c r="K6" s="128" t="s">
        <v>23</v>
      </c>
      <c r="L6" s="125"/>
      <c r="M6" s="125"/>
    </row>
    <row r="7" spans="1:13" ht="15.2" customHeight="1">
      <c r="A7" s="129" t="str">
        <v>תעודות השתתפות בקרנות נאמנות בישראל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5"/>
      <c r="M7" s="125"/>
    </row>
    <row r="8" spans="1:13">
      <c r="A8" s="130">
        <v>2.57803344692947e-10</v>
      </c>
      <c r="B8" s="130">
        <v>0</v>
      </c>
      <c r="C8" s="130">
        <v>1e-05</v>
      </c>
      <c r="D8" s="130">
        <v>0</v>
      </c>
      <c r="E8" s="130">
        <v>0</v>
      </c>
      <c r="F8" s="131" t="s">
        <v>27</v>
      </c>
      <c r="G8" s="131"/>
      <c r="H8" s="131" t="s">
        <v>27</v>
      </c>
      <c r="I8" s="131" t="s">
        <v>27</v>
      </c>
      <c r="J8" s="131" t="s">
        <v>27</v>
      </c>
      <c r="K8" s="131" t="s">
        <v>27</v>
      </c>
      <c r="L8" s="125"/>
      <c r="M8" s="125"/>
    </row>
    <row r="9" spans="1:13">
      <c r="A9" s="132">
        <v>2.57803344692947e-10</v>
      </c>
      <c r="B9" s="133"/>
      <c r="C9" s="132">
        <v>1e-05</v>
      </c>
      <c r="D9" s="133"/>
      <c r="E9" s="132">
        <v>0</v>
      </c>
      <c r="F9" s="133"/>
      <c r="G9" s="133"/>
      <c r="H9" s="133"/>
      <c r="I9" s="133"/>
      <c r="J9" s="133"/>
      <c r="K9" s="134" t="str">
        <v>סה''כ ל: תעודות השתתפות בקרנות נאמנות בישראל</v>
      </c>
      <c r="L9" s="125"/>
      <c r="M9" s="125"/>
    </row>
    <row r="10" spans="1:13" ht="15.2" customHeight="1">
      <c r="A10" s="129" t="str">
        <v>תעודות השתתפות בקרנות נאמנות בחו"ל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5"/>
      <c r="M10" s="125"/>
    </row>
    <row r="11" spans="1:13">
      <c r="A11" s="130">
        <v>0.217131226921663</v>
      </c>
      <c r="B11" s="130">
        <v>0</v>
      </c>
      <c r="C11" s="130">
        <v>8422.35880144509</v>
      </c>
      <c r="D11" s="130">
        <v>269.22</v>
      </c>
      <c r="E11" s="130">
        <v>3128429.834873</v>
      </c>
      <c r="F11" s="131" t="s">
        <v>13</v>
      </c>
      <c r="G11" s="131" t="s">
        <v>50</v>
      </c>
      <c r="H11" s="131" t="s">
        <v>51</v>
      </c>
      <c r="I11" s="131" t="s">
        <v>98</v>
      </c>
      <c r="J11" s="131" t="str">
        <v>GB00B0MY7207</v>
      </c>
      <c r="K11" s="131" t="str">
        <v>Newton Asia Pacific- BNY Melllon</v>
      </c>
      <c r="L11" s="125"/>
      <c r="M11" s="125"/>
    </row>
    <row r="12" spans="1:13">
      <c r="A12" s="130">
        <v>0.270007986478305</v>
      </c>
      <c r="B12" s="130">
        <v>0</v>
      </c>
      <c r="C12" s="130">
        <v>10473.40897768</v>
      </c>
      <c r="D12" s="130">
        <v>13124</v>
      </c>
      <c r="E12" s="130">
        <v>79803.482</v>
      </c>
      <c r="F12" s="131" t="s">
        <v>11</v>
      </c>
      <c r="G12" s="131" t="s">
        <v>50</v>
      </c>
      <c r="H12" s="131" t="s">
        <v>83</v>
      </c>
      <c r="I12" s="131" t="s">
        <v>98</v>
      </c>
      <c r="J12" s="131" t="str">
        <v>LU0781546162</v>
      </c>
      <c r="K12" s="131" t="str">
        <v>DB PLATINUM CROCI GB DV-I1CU- DEUTSCHE BANK</v>
      </c>
      <c r="L12" s="125"/>
      <c r="M12" s="125"/>
    </row>
    <row r="13" spans="1:13">
      <c r="A13" s="130">
        <v>0.168438096369769</v>
      </c>
      <c r="B13" s="130">
        <v>0</v>
      </c>
      <c r="C13" s="130">
        <v>6533.58848274</v>
      </c>
      <c r="D13" s="130">
        <v>1741</v>
      </c>
      <c r="E13" s="130">
        <v>375277.914</v>
      </c>
      <c r="F13" s="131" t="s">
        <v>11</v>
      </c>
      <c r="G13" s="131" t="s">
        <v>48</v>
      </c>
      <c r="H13" s="131" t="s">
        <v>72</v>
      </c>
      <c r="I13" s="131" t="s">
        <v>98</v>
      </c>
      <c r="J13" s="131" t="str">
        <v>LU0325074762</v>
      </c>
      <c r="K13" s="131" t="str">
        <v>JPM STEEP US- JP MORGAN INTL</v>
      </c>
      <c r="L13" s="125"/>
      <c r="M13" s="125"/>
    </row>
    <row r="14" spans="1:13">
      <c r="A14" s="130">
        <v>0.145378530011828</v>
      </c>
      <c r="B14" s="130">
        <v>0</v>
      </c>
      <c r="C14" s="130">
        <v>5639.12505421442</v>
      </c>
      <c r="D14" s="130">
        <v>6805.33</v>
      </c>
      <c r="E14" s="130">
        <v>82863.35937</v>
      </c>
      <c r="F14" s="131" t="s">
        <v>11</v>
      </c>
      <c r="G14" s="131" t="s">
        <v>26</v>
      </c>
      <c r="H14" s="131"/>
      <c r="I14" s="131" t="s">
        <v>98</v>
      </c>
      <c r="J14" s="131" t="str">
        <v>LU0231479717</v>
      </c>
      <c r="K14" s="131" t="str">
        <v>ABERDEEN GL EMMKT EQTY I2- Aberdeen Asset Management</v>
      </c>
      <c r="L14" s="125"/>
      <c r="M14" s="125"/>
    </row>
    <row r="15" spans="1:13">
      <c r="A15" s="130">
        <v>0.22657198404015</v>
      </c>
      <c r="B15" s="130">
        <v>0</v>
      </c>
      <c r="C15" s="130">
        <v>8788.55874853</v>
      </c>
      <c r="D15" s="130">
        <v>15565</v>
      </c>
      <c r="E15" s="130">
        <v>56463.5962</v>
      </c>
      <c r="F15" s="131" t="s">
        <v>11</v>
      </c>
      <c r="G15" s="131" t="s">
        <v>26</v>
      </c>
      <c r="H15" s="131"/>
      <c r="I15" s="131" t="s">
        <v>98</v>
      </c>
      <c r="J15" s="131" t="str">
        <v>KYG4506E1035</v>
      </c>
      <c r="K15" s="131" t="str">
        <v>ACS GLOBAL EQUITY FUNDS- Heptagon  Capital LLP</v>
      </c>
      <c r="L15" s="125"/>
      <c r="M15" s="125"/>
    </row>
    <row r="16" spans="1:13">
      <c r="A16" s="130">
        <v>0.18717207340488</v>
      </c>
      <c r="B16" s="130">
        <v>0</v>
      </c>
      <c r="C16" s="130">
        <v>7260.26551858</v>
      </c>
      <c r="D16" s="130">
        <v>19969</v>
      </c>
      <c r="E16" s="130">
        <v>36357.682</v>
      </c>
      <c r="F16" s="131" t="s">
        <v>12</v>
      </c>
      <c r="G16" s="131" t="s">
        <v>26</v>
      </c>
      <c r="H16" s="131" t="s">
        <v>27</v>
      </c>
      <c r="I16" s="131" t="s">
        <v>98</v>
      </c>
      <c r="J16" s="131" t="str">
        <v>LU0235308482</v>
      </c>
      <c r="K16" s="131" t="str">
        <v>Alken European Opportunities- Alken</v>
      </c>
      <c r="L16" s="125"/>
      <c r="M16" s="125"/>
    </row>
    <row r="17" spans="1:13">
      <c r="A17" s="130">
        <v>0.334843201719921</v>
      </c>
      <c r="B17" s="130">
        <v>0</v>
      </c>
      <c r="C17" s="130">
        <v>12988.3187558614</v>
      </c>
      <c r="D17" s="130">
        <v>24498.0000000001</v>
      </c>
      <c r="E17" s="130">
        <v>53017.873932</v>
      </c>
      <c r="F17" s="131" t="s">
        <v>12</v>
      </c>
      <c r="G17" s="131" t="s">
        <v>26</v>
      </c>
      <c r="H17" s="131"/>
      <c r="I17" s="131" t="s">
        <v>98</v>
      </c>
      <c r="J17" s="131" t="str">
        <v>LU0419225080</v>
      </c>
      <c r="K17" s="131" t="str">
        <v>DB PLATINUM CROCI SECTOR-I2C- DEUTSCHE BANK</v>
      </c>
      <c r="L17" s="125"/>
      <c r="M17" s="125"/>
    </row>
    <row r="18" spans="1:13">
      <c r="A18" s="130">
        <v>0.297381657302336</v>
      </c>
      <c r="B18" s="130">
        <v>0</v>
      </c>
      <c r="C18" s="130">
        <v>11535.21330984</v>
      </c>
      <c r="D18" s="130">
        <v>24008</v>
      </c>
      <c r="E18" s="130">
        <v>48047.373</v>
      </c>
      <c r="F18" s="131" t="s">
        <v>11</v>
      </c>
      <c r="G18" s="131" t="s">
        <v>26</v>
      </c>
      <c r="H18" s="131"/>
      <c r="I18" s="131" t="s">
        <v>98</v>
      </c>
      <c r="J18" s="131" t="str">
        <v>LU0194165345</v>
      </c>
      <c r="K18" s="131" t="str">
        <v>DB Platinum Croci US- DEUTSCHE BANK</v>
      </c>
      <c r="L18" s="125"/>
      <c r="M18" s="125"/>
    </row>
    <row r="19" spans="1:13">
      <c r="A19" s="130">
        <v>0.302743564049508</v>
      </c>
      <c r="B19" s="130">
        <v>0</v>
      </c>
      <c r="C19" s="130">
        <v>11743.1976846571</v>
      </c>
      <c r="D19" s="130">
        <v>15681</v>
      </c>
      <c r="E19" s="130">
        <v>74888.066352</v>
      </c>
      <c r="F19" s="131" t="s">
        <v>12</v>
      </c>
      <c r="G19" s="131" t="s">
        <v>26</v>
      </c>
      <c r="H19" s="131" t="s">
        <v>27</v>
      </c>
      <c r="I19" s="131" t="s">
        <v>98</v>
      </c>
      <c r="J19" s="131" t="str">
        <v>FR0010849810</v>
      </c>
      <c r="K19" s="131" t="str">
        <v>Edram Sinergie Europe- Edmond de Rothschild</v>
      </c>
      <c r="L19" s="125"/>
      <c r="M19" s="125"/>
    </row>
    <row r="20" spans="1:13">
      <c r="A20" s="130">
        <v>0.178691036509301</v>
      </c>
      <c r="B20" s="130">
        <v>0</v>
      </c>
      <c r="C20" s="130">
        <v>6931.292405152</v>
      </c>
      <c r="D20" s="130">
        <v>12869</v>
      </c>
      <c r="E20" s="130">
        <v>53860.3808</v>
      </c>
      <c r="F20" s="131" t="s">
        <v>12</v>
      </c>
      <c r="G20" s="131" t="s">
        <v>26</v>
      </c>
      <c r="H20" s="131"/>
      <c r="I20" s="131" t="s">
        <v>98</v>
      </c>
      <c r="J20" s="131" t="str">
        <v>FR0010360537</v>
      </c>
      <c r="K20" s="131" t="str">
        <v>GLOBAL CHALLENGE- EDRAM GLOBAL CHALLENGE</v>
      </c>
      <c r="L20" s="125"/>
      <c r="M20" s="125"/>
    </row>
    <row r="21" spans="1:13">
      <c r="A21" s="130">
        <v>0.264859713302207</v>
      </c>
      <c r="B21" s="130">
        <v>0</v>
      </c>
      <c r="C21" s="130">
        <v>10273.7112901954</v>
      </c>
      <c r="D21" s="130">
        <v>309.100000000001</v>
      </c>
      <c r="E21" s="130">
        <v>3323750.013004</v>
      </c>
      <c r="F21" s="131" t="s">
        <v>13</v>
      </c>
      <c r="G21" s="131" t="s">
        <v>26</v>
      </c>
      <c r="H21" s="131"/>
      <c r="I21" s="131" t="s">
        <v>98</v>
      </c>
      <c r="J21" s="131" t="str">
        <v>GB0004911540</v>
      </c>
      <c r="K21" s="131" t="str">
        <v>JUP EURO SP SITS- Jupiter</v>
      </c>
      <c r="L21" s="125"/>
      <c r="M21" s="125"/>
    </row>
    <row r="22" spans="1:13">
      <c r="A22" s="130">
        <v>0.270601336181493</v>
      </c>
      <c r="B22" s="130">
        <v>0</v>
      </c>
      <c r="C22" s="130">
        <v>10496.4245713642</v>
      </c>
      <c r="D22" s="130">
        <v>163663.200000001</v>
      </c>
      <c r="E22" s="130">
        <v>6413.42988</v>
      </c>
      <c r="F22" s="131" t="s">
        <v>11</v>
      </c>
      <c r="G22" s="131" t="s">
        <v>26</v>
      </c>
      <c r="H22" s="131" t="s">
        <v>27</v>
      </c>
      <c r="I22" s="131" t="s">
        <v>98</v>
      </c>
      <c r="J22" s="131" t="str">
        <v>IE00B8J34L48</v>
      </c>
      <c r="K22" s="131" t="str">
        <v>MARKETFIELD FUND LT- Marketfield Asset Management</v>
      </c>
      <c r="L22" s="125"/>
      <c r="M22" s="125"/>
    </row>
    <row r="23" spans="1:13">
      <c r="A23" s="130">
        <v>0.214121957305747</v>
      </c>
      <c r="B23" s="130">
        <v>0</v>
      </c>
      <c r="C23" s="130">
        <v>8305.631471181</v>
      </c>
      <c r="D23" s="130">
        <v>12271.43</v>
      </c>
      <c r="E23" s="130">
        <v>67682.67</v>
      </c>
      <c r="F23" s="131" t="s">
        <v>11</v>
      </c>
      <c r="G23" s="131" t="s">
        <v>26</v>
      </c>
      <c r="H23" s="131" t="s">
        <v>27</v>
      </c>
      <c r="I23" s="131" t="s">
        <v>98</v>
      </c>
      <c r="J23" s="131" t="str">
        <v>IE00B6ZZNB36</v>
      </c>
      <c r="K23" s="131" t="str">
        <v>Oppenheimer Emerging Markets- Heptagon  Capital LLP</v>
      </c>
      <c r="L23" s="125"/>
      <c r="M23" s="125"/>
    </row>
    <row r="24" spans="1:13">
      <c r="A24" s="130">
        <v>0.157642140068211</v>
      </c>
      <c r="B24" s="130">
        <v>0</v>
      </c>
      <c r="C24" s="130">
        <v>6114.82136727</v>
      </c>
      <c r="D24" s="130">
        <v>10000.6</v>
      </c>
      <c r="E24" s="130">
        <v>61144.545</v>
      </c>
      <c r="F24" s="131" t="s">
        <v>11</v>
      </c>
      <c r="G24" s="131" t="s">
        <v>26</v>
      </c>
      <c r="H24" s="131" t="s">
        <v>27</v>
      </c>
      <c r="I24" s="131" t="s">
        <v>98</v>
      </c>
      <c r="J24" s="131" t="str">
        <v>IE00BH4GYF54</v>
      </c>
      <c r="K24" s="131" t="str">
        <v>Oppenheimer Global Value- Heptagon  Capital LLP</v>
      </c>
      <c r="L24" s="125"/>
      <c r="M24" s="125"/>
    </row>
    <row r="25" spans="1:13">
      <c r="A25" s="130">
        <v>0.298157347639224</v>
      </c>
      <c r="B25" s="130">
        <v>0</v>
      </c>
      <c r="C25" s="130">
        <v>11565.30176109</v>
      </c>
      <c r="D25" s="130">
        <v>22869</v>
      </c>
      <c r="E25" s="130">
        <v>50571.961</v>
      </c>
      <c r="F25" s="131" t="s">
        <v>11</v>
      </c>
      <c r="G25" s="131" t="s">
        <v>26</v>
      </c>
      <c r="H25" s="131" t="s">
        <v>27</v>
      </c>
      <c r="I25" s="131" t="s">
        <v>98</v>
      </c>
      <c r="J25" s="131" t="str">
        <v>LU0386869092</v>
      </c>
      <c r="K25" s="131" t="str">
        <v>Pictet Golabl Megatrend Z CLASS- PICTET FUNDS EUROPE SA</v>
      </c>
      <c r="L25" s="125"/>
      <c r="M25" s="125"/>
    </row>
    <row r="26" spans="1:13">
      <c r="A26" s="130">
        <v>0.145834312910537</v>
      </c>
      <c r="B26" s="130">
        <v>0</v>
      </c>
      <c r="C26" s="130">
        <v>5656.80453386787</v>
      </c>
      <c r="D26" s="130">
        <v>733209</v>
      </c>
      <c r="E26" s="130">
        <v>771.513243</v>
      </c>
      <c r="F26" s="131" t="s">
        <v>14</v>
      </c>
      <c r="G26" s="131" t="s">
        <v>26</v>
      </c>
      <c r="H26" s="131" t="s">
        <v>27</v>
      </c>
      <c r="I26" s="131" t="s">
        <v>98</v>
      </c>
      <c r="J26" s="131" t="str">
        <v>LU047496762</v>
      </c>
      <c r="K26" s="131" t="str">
        <v>Pictet Japan Opportunities Z- PICTET FUNDS EUROPE SA</v>
      </c>
      <c r="L26" s="125"/>
      <c r="M26" s="125"/>
    </row>
    <row r="27" spans="1:13">
      <c r="A27" s="130">
        <v>0.201466006822663</v>
      </c>
      <c r="B27" s="130">
        <v>0</v>
      </c>
      <c r="C27" s="130">
        <v>7814.716564776</v>
      </c>
      <c r="D27" s="130">
        <v>1165</v>
      </c>
      <c r="E27" s="130">
        <v>670791.12144</v>
      </c>
      <c r="F27" s="131" t="s">
        <v>11</v>
      </c>
      <c r="G27" s="131" t="s">
        <v>26</v>
      </c>
      <c r="H27" s="131" t="s">
        <v>27</v>
      </c>
      <c r="I27" s="131" t="s">
        <v>98</v>
      </c>
      <c r="J27" s="131" t="str">
        <v>GIE00BCZXQR63</v>
      </c>
      <c r="K27" s="131" t="str">
        <v>Pimco US Fundamental- PIMCO</v>
      </c>
      <c r="L27" s="125"/>
      <c r="M27" s="125"/>
    </row>
    <row r="28" spans="1:13">
      <c r="A28" s="130">
        <v>0.0727259628974132</v>
      </c>
      <c r="B28" s="130">
        <v>0</v>
      </c>
      <c r="C28" s="130">
        <v>2820.9860110245</v>
      </c>
      <c r="D28" s="130">
        <v>15735</v>
      </c>
      <c r="E28" s="130">
        <v>17928.09667</v>
      </c>
      <c r="F28" s="131" t="s">
        <v>11</v>
      </c>
      <c r="G28" s="131" t="s">
        <v>26</v>
      </c>
      <c r="H28" s="131" t="s">
        <v>27</v>
      </c>
      <c r="I28" s="131" t="s">
        <v>98</v>
      </c>
      <c r="J28" s="131" t="str">
        <v>LU0704154458</v>
      </c>
      <c r="K28" s="131" t="str">
        <v>Reyl EM- Reyl</v>
      </c>
      <c r="L28" s="125"/>
      <c r="M28" s="125"/>
    </row>
    <row r="29" spans="1:13">
      <c r="A29" s="130">
        <v>0.175147909702538</v>
      </c>
      <c r="B29" s="130">
        <v>0</v>
      </c>
      <c r="C29" s="130">
        <v>6793.85715151</v>
      </c>
      <c r="D29" s="130">
        <v>1339</v>
      </c>
      <c r="E29" s="130">
        <v>507382.909</v>
      </c>
      <c r="F29" s="131" t="s">
        <v>11</v>
      </c>
      <c r="G29" s="131" t="s">
        <v>26</v>
      </c>
      <c r="H29" s="131" t="s">
        <v>27</v>
      </c>
      <c r="I29" s="131" t="s">
        <v>98</v>
      </c>
      <c r="J29" s="131" t="str">
        <v>IE00B87KLW75</v>
      </c>
      <c r="K29" s="131" t="str">
        <v>Sands Capital US Growth- Sands Capital</v>
      </c>
      <c r="L29" s="125"/>
      <c r="M29" s="125"/>
    </row>
    <row r="30" spans="1:13">
      <c r="A30" s="130">
        <v>0.123860666106549</v>
      </c>
      <c r="B30" s="130">
        <v>0</v>
      </c>
      <c r="C30" s="130">
        <v>4804.46311719</v>
      </c>
      <c r="D30" s="130">
        <v>18654.5</v>
      </c>
      <c r="E30" s="130">
        <v>25754.982</v>
      </c>
      <c r="F30" s="131" t="s">
        <v>11</v>
      </c>
      <c r="G30" s="131" t="s">
        <v>26</v>
      </c>
      <c r="H30" s="131" t="s">
        <v>27</v>
      </c>
      <c r="I30" s="131" t="s">
        <v>98</v>
      </c>
      <c r="J30" s="131" t="str">
        <v>KYG8347N1566</v>
      </c>
      <c r="K30" s="131" t="str">
        <v>Sphera Healthcare- SPHERA</v>
      </c>
      <c r="L30" s="125"/>
      <c r="M30" s="125"/>
    </row>
    <row r="31" spans="1:13">
      <c r="A31" s="130">
        <v>0.0680154982205804</v>
      </c>
      <c r="B31" s="130">
        <v>0</v>
      </c>
      <c r="C31" s="130">
        <v>2638.27058960733</v>
      </c>
      <c r="D31" s="130">
        <v>80.13</v>
      </c>
      <c r="E31" s="130">
        <v>3292487.9441</v>
      </c>
      <c r="F31" s="131" t="s">
        <v>13</v>
      </c>
      <c r="G31" s="131" t="s">
        <v>26</v>
      </c>
      <c r="H31" s="131" t="s">
        <v>27</v>
      </c>
      <c r="I31" s="131" t="s">
        <v>98</v>
      </c>
      <c r="J31" s="131" t="str">
        <v>GB00B630YG26</v>
      </c>
      <c r="K31" s="131" t="str">
        <v>Threadneedle UK- Threadneedle</v>
      </c>
      <c r="L31" s="125"/>
      <c r="M31" s="125"/>
    </row>
    <row r="32" spans="1:13">
      <c r="A32" s="130">
        <v>0.133038575743337</v>
      </c>
      <c r="B32" s="130">
        <v>0</v>
      </c>
      <c r="C32" s="130">
        <v>5160.46740595204</v>
      </c>
      <c r="D32" s="130">
        <v>14362.47</v>
      </c>
      <c r="E32" s="130">
        <v>35930.22235</v>
      </c>
      <c r="F32" s="131" t="s">
        <v>11</v>
      </c>
      <c r="G32" s="131" t="s">
        <v>26</v>
      </c>
      <c r="H32" s="131" t="s">
        <v>27</v>
      </c>
      <c r="I32" s="131" t="s">
        <v>98</v>
      </c>
      <c r="J32" s="131" t="str">
        <v>IE00B61H9W66</v>
      </c>
      <c r="K32" s="131" t="str">
        <v>Yacktman US- Heptagon  Capital LLP</v>
      </c>
      <c r="L32" s="125"/>
      <c r="M32" s="125"/>
    </row>
    <row r="33" spans="1:13">
      <c r="A33" s="132">
        <v>4.45383078370816</v>
      </c>
      <c r="B33" s="133"/>
      <c r="C33" s="132">
        <v>172760.783573728</v>
      </c>
      <c r="D33" s="133"/>
      <c r="E33" s="132">
        <v>12049618.970214</v>
      </c>
      <c r="F33" s="133"/>
      <c r="G33" s="133"/>
      <c r="H33" s="133"/>
      <c r="I33" s="133"/>
      <c r="J33" s="133"/>
      <c r="K33" s="134" t="str">
        <v>סה''כ ל: תעודות השתתפות בקרנות נאמנות בחו"ל</v>
      </c>
      <c r="L33" s="125"/>
      <c r="M33" s="125"/>
    </row>
    <row r="34" spans="1:13">
      <c r="A34" s="135">
        <v>4.45383078396596</v>
      </c>
      <c r="B34" s="136"/>
      <c r="C34" s="135">
        <v>172760.783583728</v>
      </c>
      <c r="D34" s="136"/>
      <c r="E34" s="135">
        <v>12049618.970214</v>
      </c>
      <c r="F34" s="136"/>
      <c r="G34" s="136"/>
      <c r="H34" s="136"/>
      <c r="I34" s="136"/>
      <c r="J34" s="136"/>
      <c r="K34" s="137" t="str">
        <v>סה''כ קרנות נאמנות</v>
      </c>
      <c r="L34" s="125"/>
      <c r="M34" s="125"/>
    </row>
    <row r="35" spans="1:13" ht="50.45" customHeight="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</row>
    <row r="36" spans="1:13" ht="36" customHeight="1">
      <c r="A36" s="125" t="s">
        <v>8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6:L36"/>
    <mergeCell ref="A10:K10"/>
    <mergeCell ref="A7:K7"/>
    <mergeCell ref="A4:L4"/>
    <mergeCell ref="A3:L3"/>
    <mergeCell ref="A2:L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  <LinksUpToDate>0</LinksUpToDate>
  <ScaleCrop>0</ScaleCrop>
  <DocSecurity>0</DocSecurit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נעמה פקירו</cp:lastModifiedBy>
  <dcterms:modified xsi:type="dcterms:W3CDTF">2014-05-26T08:31:10Z</dcterms:modified>
  <dcterms:created xsi:type="dcterms:W3CDTF">2014-05-08T05:48:04Z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gsf:last-printed">
    <vt:date>2014-05-13T06:58:58Z</vt:date>
  </property>
  <property fmtid="{D5CDD505-2E9C-101B-9397-08002B2CF9AE}" pid="29" name="gsf:last-saved-by">
    <vt:lpwstr>naamam</vt:lpwstr>
  </property>
  <property fmtid="{D5CDD505-2E9C-101B-9397-08002B2CF9AE}" pid="29" name="msole:codepage">
    <vt:i4>1255</vt:i4>
  </property>
  <property fmtid="{D5CDD505-2E9C-101B-9397-08002B2CF9AE}" pid="29" name="msole:unknown-doc-19">
    <vt:bool>f</vt:bool>
  </property>
  <property fmtid="{D5CDD505-2E9C-101B-9397-08002B2CF9AE}" pid="29" name="msole:unknown-doc-22">
    <vt:bool>f</vt:bool>
  </property>
  <property fmtid="{D5CDD505-2E9C-101B-9397-08002B2CF9AE}" pid="29" name="msole:unknown-doc-23">
    <vt:i4>786432</vt:i4>
  </property>
</Properties>
</file>