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60" windowHeight="5490" tabRatio="915"/>
  </bookViews>
  <sheets>
    <sheet name="סיכום" sheetId="28" r:id="rId1"/>
    <sheet name="מזומנים ושווי מזומנים" sheetId="1" r:id="rId2"/>
    <sheet name="סחיר - תעודות התחייבות ממשלתיות" sheetId="2" r:id="rId3"/>
    <sheet name="סחיר - תעודות חוב מסחריות" sheetId="3" r:id="rId4"/>
    <sheet name="סחיר - אגח קונצרני" sheetId="4" r:id="rId5"/>
    <sheet name="סחיר - מניות" sheetId="5" r:id="rId6"/>
    <sheet name="סחיר - תעודות סל" sheetId="6" r:id="rId7"/>
    <sheet name="סחיר - קרנות נאמנות" sheetId="7" r:id="rId8"/>
    <sheet name="סחיר - כתבי אופציה" sheetId="8" r:id="rId9"/>
    <sheet name="סחיר - אופציות" sheetId="9" r:id="rId10"/>
    <sheet name="סחיר - חוזים עתידיים" sheetId="10" r:id="rId11"/>
    <sheet name="סחיר - מוצרים מובנים" sheetId="11" r:id="rId12"/>
    <sheet name="לא סחיר - תעודות התחייבות ממשלה" sheetId="12" r:id="rId13"/>
    <sheet name="לא סחיר - תעודות חוב מסחריות" sheetId="13" r:id="rId14"/>
    <sheet name="לא סחיר - אגח קונצרני" sheetId="14" r:id="rId15"/>
    <sheet name="לא סחיר - מניות" sheetId="15" r:id="rId16"/>
    <sheet name="לא סחיר - קרנות השקעה" sheetId="16" r:id="rId17"/>
    <sheet name="לא סחיר - כתבי אופציה" sheetId="17" r:id="rId18"/>
    <sheet name="לא סחיר - אופציות" sheetId="18" r:id="rId19"/>
    <sheet name="לא סחיר - חוזים עתידיים" sheetId="19" r:id="rId20"/>
    <sheet name="לא סחיר - מוצרים מובנים" sheetId="20" r:id="rId21"/>
    <sheet name="הלוואות" sheetId="21" r:id="rId22"/>
    <sheet name="פקדונות" sheetId="22" r:id="rId23"/>
    <sheet name="זכויות מקרקעין" sheetId="23" r:id="rId24"/>
    <sheet name="השקעות אחרות" sheetId="24" r:id="rId25"/>
    <sheet name="התחייבויות להשקעה" sheetId="25" r:id="rId26"/>
  </sheets>
  <calcPr calcId="125725"/>
</workbook>
</file>

<file path=xl/calcChain.xml><?xml version="1.0" encoding="utf-8"?>
<calcChain xmlns="http://schemas.openxmlformats.org/spreadsheetml/2006/main">
  <c r="E35" i="25"/>
  <c r="E25"/>
  <c r="I54" i="2"/>
  <c r="I51"/>
  <c r="I49"/>
</calcChain>
</file>

<file path=xl/sharedStrings.xml><?xml version="1.0" encoding="utf-8"?>
<sst xmlns="http://schemas.openxmlformats.org/spreadsheetml/2006/main" count="3361" uniqueCount="1292">
  <si>
    <t>מזומנים ושווי מזומנים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</si>
  <si>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</si>
  <si>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</si>
  <si>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</si>
  <si>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</si>
  <si>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</si>
  <si>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</si>
  <si>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</si>
  <si>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</si>
  <si>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</si>
  <si>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</si>
  <si>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</si>
  <si>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</si>
  <si>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</si>
  <si>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</si>
  <si>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</si>
  <si>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</si>
  <si>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10-00000004</t>
  </si>
  <si>
    <t>בנק לאומי</t>
  </si>
  <si>
    <t>AA+</t>
  </si>
  <si>
    <t>שקל חדש</t>
  </si>
  <si>
    <t>1,458.27</t>
  </si>
  <si>
    <t>9.42%</t>
  </si>
  <si>
    <t>מזומן עו"ש עתידי</t>
  </si>
  <si>
    <t>10-00005000</t>
  </si>
  <si>
    <t>-0.50%</t>
  </si>
  <si>
    <t>סה"כ יתרות מזומנים ועו"ש בש"ח</t>
  </si>
  <si>
    <t>1,381.53</t>
  </si>
  <si>
    <t>8.93%</t>
  </si>
  <si>
    <t>יתרות מזומנים ועו"ש נקובים במט"ח</t>
  </si>
  <si>
    <t>מזומן אירו</t>
  </si>
  <si>
    <t>10-00001010</t>
  </si>
  <si>
    <t>אירו</t>
  </si>
  <si>
    <t>0.56%</t>
  </si>
  <si>
    <t>מזומן דולר אוסטרלי</t>
  </si>
  <si>
    <t>10-00001015</t>
  </si>
  <si>
    <t>דולר אוסטרלי</t>
  </si>
  <si>
    <t>0.09%</t>
  </si>
  <si>
    <t>מזומן דולר ארה"ב</t>
  </si>
  <si>
    <t>10-00000014</t>
  </si>
  <si>
    <t>דולר ארה"ב</t>
  </si>
  <si>
    <t>1.61%</t>
  </si>
  <si>
    <t>מזומן דולר הונג קונג</t>
  </si>
  <si>
    <t>10-00001032</t>
  </si>
  <si>
    <t>דולר הונג קונג</t>
  </si>
  <si>
    <t>0.00%</t>
  </si>
  <si>
    <t>מזומן דולר קנדי</t>
  </si>
  <si>
    <t>10-00001009</t>
  </si>
  <si>
    <t>דולר קנדי</t>
  </si>
  <si>
    <t>0.11%</t>
  </si>
  <si>
    <t>מזומן יין</t>
  </si>
  <si>
    <t>10-00001002</t>
  </si>
  <si>
    <t>יין</t>
  </si>
  <si>
    <t>מזומן פרנק שוצרי</t>
  </si>
  <si>
    <t>10-00001007</t>
  </si>
  <si>
    <t>פרנק שוצרי</t>
  </si>
  <si>
    <t>מזומן רנד דרא"פ</t>
  </si>
  <si>
    <t>10-00001014</t>
  </si>
  <si>
    <t>רנד דרא"פ</t>
  </si>
  <si>
    <t>0.00</t>
  </si>
  <si>
    <t>מזומן שטרלינג</t>
  </si>
  <si>
    <t>10-00001004</t>
  </si>
  <si>
    <t>שטרלינג</t>
  </si>
  <si>
    <t>0.05%</t>
  </si>
  <si>
    <t>סה"כ יתרות מזומנים ועו"ש נקובים במט"ח</t>
  </si>
  <si>
    <t>2.42%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</si>
  <si>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</si>
  <si>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</si>
  <si>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</si>
  <si>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</si>
  <si>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</si>
  <si>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</si>
  <si>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</si>
  <si>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</si>
  <si>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</si>
  <si>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</si>
  <si>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</si>
  <si>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1,756.42</t>
  </si>
  <si>
    <t>11.35%</t>
  </si>
  <si>
    <t>מזומנים בחו"ל</t>
  </si>
  <si>
    <t>סה"כ מזומנים בחו"ל</t>
  </si>
  <si>
    <t>סה"כ מזומנים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</si>
  <si>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</si>
  <si>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</si>
  <si>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</si>
  <si>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</si>
  <si>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</si>
  <si>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</si>
  <si>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</si>
  <si>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</si>
  <si>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</si>
  <si>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</si>
  <si>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</si>
  <si>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</si>
  <si>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</si>
  <si>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</si>
  <si>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</si>
  <si>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5904</t>
  </si>
  <si>
    <t>RF</t>
  </si>
  <si>
    <t>4.0000%</t>
  </si>
  <si>
    <t>1.74%</t>
  </si>
  <si>
    <t>1,024.44</t>
  </si>
  <si>
    <t>0.01%</t>
  </si>
  <si>
    <t>6.62%</t>
  </si>
  <si>
    <t>ממשל צמודה 204 2.75%</t>
  </si>
  <si>
    <t>2.7500%</t>
  </si>
  <si>
    <t>2.61%</t>
  </si>
  <si>
    <t>0.37%</t>
  </si>
  <si>
    <t>ממשלתי צמוד 0536</t>
  </si>
  <si>
    <t>1.58%</t>
  </si>
  <si>
    <t>ממשלתי צמוד 0922</t>
  </si>
  <si>
    <t>1.43%</t>
  </si>
  <si>
    <t>3.22%</t>
  </si>
  <si>
    <t>סה"כ ממשלתי צמוד מדד</t>
  </si>
  <si>
    <t>1.77%</t>
  </si>
  <si>
    <t>1,315,496.00</t>
  </si>
  <si>
    <t>1,822.83</t>
  </si>
  <si>
    <t>11.78%</t>
  </si>
  <si>
    <t>ממשלתי לא צמוד</t>
  </si>
  <si>
    <t>ממשלתי שקלי 0115</t>
  </si>
  <si>
    <t>4.5000%</t>
  </si>
  <si>
    <t>1.12%</t>
  </si>
  <si>
    <t>5.18%</t>
  </si>
  <si>
    <t>ממשלתי שקלי 0142</t>
  </si>
  <si>
    <t>5.5000%</t>
  </si>
  <si>
    <t>5.17%</t>
  </si>
  <si>
    <t>2.26%</t>
  </si>
  <si>
    <t>ממשלתי שקלי 0323</t>
  </si>
  <si>
    <t>4.2500%</t>
  </si>
  <si>
    <t>3.77%</t>
  </si>
  <si>
    <t>1,070.55</t>
  </si>
  <si>
    <t>6.92%</t>
  </si>
  <si>
    <t>ממשלתי שקלי 1026</t>
  </si>
  <si>
    <t>6.2500%</t>
  </si>
  <si>
    <t>4.24%</t>
  </si>
  <si>
    <t>2.96%</t>
  </si>
  <si>
    <t>שחר 2682</t>
  </si>
  <si>
    <t>7.5000%</t>
  </si>
  <si>
    <t>1.03%</t>
  </si>
  <si>
    <t>סה"כ ממשלתי לא צמוד</t>
  </si>
  <si>
    <t>3.17%</t>
  </si>
  <si>
    <t>2,524,220.00</t>
  </si>
  <si>
    <t>2,765.65</t>
  </si>
  <si>
    <t>17.87%</t>
  </si>
  <si>
    <t>ממשלתי צמוד מט"ח</t>
  </si>
  <si>
    <t>סה"כ ממשלתי צמוד מט"ח</t>
  </si>
  <si>
    <t>סה"כ אג"ח ממשלתי בישראל</t>
  </si>
  <si>
    <t>2.62%</t>
  </si>
  <si>
    <t>3,839,716.00</t>
  </si>
  <si>
    <t>4,588.49</t>
  </si>
  <si>
    <t>29.65%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</si>
  <si>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</si>
  <si>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</si>
  <si>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</si>
  <si>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</si>
  <si>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ACCGB 5.5%</t>
  </si>
  <si>
    <t>AU3TB0000101</t>
  </si>
  <si>
    <t>AAA</t>
  </si>
  <si>
    <t>S&amp;P</t>
  </si>
  <si>
    <t>1.01%</t>
  </si>
  <si>
    <t>CAN 3 01/06/14</t>
  </si>
  <si>
    <t>CA135087YS77</t>
  </si>
  <si>
    <t>3.0000%</t>
  </si>
  <si>
    <t>1.05%</t>
  </si>
  <si>
    <t>1.91%</t>
  </si>
  <si>
    <t>Can 5.5% 03/18</t>
  </si>
  <si>
    <t>CA13509PDP59</t>
  </si>
  <si>
    <t>4.8220%</t>
  </si>
  <si>
    <t>4.78%</t>
  </si>
  <si>
    <t>0.96%</t>
  </si>
  <si>
    <t>Brazil 10.25% 01/28</t>
  </si>
  <si>
    <t>US105756BN96</t>
  </si>
  <si>
    <t>BBB</t>
  </si>
  <si>
    <t>ריאל ברזיל</t>
  </si>
  <si>
    <t>10.2500%</t>
  </si>
  <si>
    <t>10.43%</t>
  </si>
  <si>
    <t>1.37%</t>
  </si>
  <si>
    <t>סה"כ אג"ח שהנפיקו ממשלות זרות בחו"ל</t>
  </si>
  <si>
    <t>778,138.26</t>
  </si>
  <si>
    <t>5.25%</t>
  </si>
  <si>
    <t>סה"כ ממשלתי חו"ל</t>
  </si>
  <si>
    <t>סה"כ תעודות התחייבות ממשלתיות</t>
  </si>
  <si>
    <t>4,617,854.26</t>
  </si>
  <si>
    <t>5,401.47</t>
  </si>
  <si>
    <t>34.90%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</si>
  <si>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</si>
  <si>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</si>
  <si>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</si>
  <si>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</si>
  <si>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</si>
  <si>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</si>
  <si>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</si>
  <si>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</si>
  <si>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</si>
  <si>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</si>
  <si>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</si>
  <si>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</si>
  <si>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</si>
  <si>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</si>
  <si>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</si>
  <si>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</si>
  <si>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</si>
  <si>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</si>
  <si>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</si>
  <si>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</si>
  <si>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</si>
  <si>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</si>
  <si>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</si>
  <si>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</si>
  <si>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טפחות הנפקות אג29</t>
  </si>
  <si>
    <t>מזרחי טפחות חברה להנפקות בעמ</t>
  </si>
  <si>
    <t>בנקים</t>
  </si>
  <si>
    <t>מעלות</t>
  </si>
  <si>
    <t>4.2000%</t>
  </si>
  <si>
    <t>0.23%</t>
  </si>
  <si>
    <t>1.28%</t>
  </si>
  <si>
    <t>מזרחי הנפקות אג33</t>
  </si>
  <si>
    <t>2.6000%</t>
  </si>
  <si>
    <t>0.52%</t>
  </si>
  <si>
    <t>פועלים הנפ אג25</t>
  </si>
  <si>
    <t>הפועלים הנפקות בעמ</t>
  </si>
  <si>
    <t>4.3500%</t>
  </si>
  <si>
    <t>0.43%</t>
  </si>
  <si>
    <t>לאומי מימון אג' ז</t>
  </si>
  <si>
    <t>לאומי חברה למימון‎</t>
  </si>
  <si>
    <t>AA</t>
  </si>
  <si>
    <t>4.1000%</t>
  </si>
  <si>
    <t>0.45%</t>
  </si>
  <si>
    <t>1.30%</t>
  </si>
  <si>
    <t>למן.ק10</t>
  </si>
  <si>
    <t>5.3000%</t>
  </si>
  <si>
    <t>0.64%</t>
  </si>
  <si>
    <t>נצבא אג5</t>
  </si>
  <si>
    <t>נצבא‎</t>
  </si>
  <si>
    <t>נדל"ן ובינוי</t>
  </si>
  <si>
    <t>1.45%</t>
  </si>
  <si>
    <t>0.07%</t>
  </si>
  <si>
    <t>פועלים הנפ אג8</t>
  </si>
  <si>
    <t>0.34%</t>
  </si>
  <si>
    <t>1.06%</t>
  </si>
  <si>
    <t>פועלים הנפ אג9</t>
  </si>
  <si>
    <t>4.7000%</t>
  </si>
  <si>
    <t>0.63%</t>
  </si>
  <si>
    <t>אמות אג2</t>
  </si>
  <si>
    <t>אמות השקעות בעמ</t>
  </si>
  <si>
    <t>AA-</t>
  </si>
  <si>
    <t>מידרוג</t>
  </si>
  <si>
    <t>4.8000%</t>
  </si>
  <si>
    <t>2.92%</t>
  </si>
  <si>
    <t>0.13%</t>
  </si>
  <si>
    <t>ארפורט אג3</t>
  </si>
  <si>
    <t>איירפורט סיטי בעמ</t>
  </si>
  <si>
    <t>3.2000%</t>
  </si>
  <si>
    <t>1.02%</t>
  </si>
  <si>
    <t>0.18%</t>
  </si>
  <si>
    <t>גזית גלוב אג11</t>
  </si>
  <si>
    <t>גזית-גלוב בעמ</t>
  </si>
  <si>
    <t>מעלות/מידרוג</t>
  </si>
  <si>
    <t>5.3500%</t>
  </si>
  <si>
    <t>3.35%</t>
  </si>
  <si>
    <t>1.72%</t>
  </si>
  <si>
    <t>אלוני חץ אג6</t>
  </si>
  <si>
    <t>אלוני-חץ נכסים והשקעות בעמ</t>
  </si>
  <si>
    <t>A+</t>
  </si>
  <si>
    <t>0.99%</t>
  </si>
  <si>
    <t>0.06%</t>
  </si>
  <si>
    <t>בריטיש ישראל אג3</t>
  </si>
  <si>
    <t>בריטיש-ישראל השקעות בעמ</t>
  </si>
  <si>
    <t>5.8500%</t>
  </si>
  <si>
    <t>2.25%</t>
  </si>
  <si>
    <t>0.30%</t>
  </si>
  <si>
    <t>מכתשים אגן אגחב</t>
  </si>
  <si>
    <t>מ.א. תעשיות‎</t>
  </si>
  <si>
    <t>כימיה גומי ופלסטיק</t>
  </si>
  <si>
    <t>5.1500%</t>
  </si>
  <si>
    <t>5.02%</t>
  </si>
  <si>
    <t>0.20%</t>
  </si>
  <si>
    <t>מליסון בע"מ</t>
  </si>
  <si>
    <t>מליסרון בעמ</t>
  </si>
  <si>
    <t>4.9000%</t>
  </si>
  <si>
    <t>2.48%</t>
  </si>
  <si>
    <t>סלקום אג4</t>
  </si>
  <si>
    <t>סלקום ישראל בעמ</t>
  </si>
  <si>
    <t>שרותים</t>
  </si>
  <si>
    <t>5.1900%</t>
  </si>
  <si>
    <t>1.00%</t>
  </si>
  <si>
    <t>0.08%</t>
  </si>
  <si>
    <t>אשטרום נכסים אג7</t>
  </si>
  <si>
    <t>אשטרום נכסים בעמ</t>
  </si>
  <si>
    <t>A</t>
  </si>
  <si>
    <t>אפרק.ק27</t>
  </si>
  <si>
    <t>אפריקה-ישראל להשקעות בעמ</t>
  </si>
  <si>
    <t>BBB+</t>
  </si>
  <si>
    <t>6.8000%</t>
  </si>
  <si>
    <t>11.53%</t>
  </si>
  <si>
    <t>0.31%</t>
  </si>
  <si>
    <t>דיסקונט השקעות אג4</t>
  </si>
  <si>
    <t>דיסקונט השקעות‎</t>
  </si>
  <si>
    <t>השקעה ואחזקות</t>
  </si>
  <si>
    <t>5.0000%</t>
  </si>
  <si>
    <t>2.52%</t>
  </si>
  <si>
    <t>דיסקונט השקעות אג6</t>
  </si>
  <si>
    <t>4.9500%</t>
  </si>
  <si>
    <t>5.96%</t>
  </si>
  <si>
    <t>0.22%</t>
  </si>
  <si>
    <t>קרנו.ק2</t>
  </si>
  <si>
    <t>קרדן אן.וי.</t>
  </si>
  <si>
    <t>B</t>
  </si>
  <si>
    <t>38.56%</t>
  </si>
  <si>
    <t>0.17%</t>
  </si>
  <si>
    <t>אדרי-אל אג2</t>
  </si>
  <si>
    <t>אדרי-אל החזקות בעמ</t>
  </si>
  <si>
    <t>D</t>
  </si>
  <si>
    <t>5.1860%</t>
  </si>
  <si>
    <t>4.46%</t>
  </si>
  <si>
    <t>חלל תקשורת י 4.4%</t>
  </si>
  <si>
    <t>חלל-תקשורת בעמ</t>
  </si>
  <si>
    <t>4.4000%</t>
  </si>
  <si>
    <t>חלל תקשורת סדרה יב</t>
  </si>
  <si>
    <t>5.4500%</t>
  </si>
  <si>
    <t>3.45%</t>
  </si>
  <si>
    <t>סה"כ אגרות חוב קונצרניות צמודות</t>
  </si>
  <si>
    <t>2.39%</t>
  </si>
  <si>
    <t>1,465,724.83</t>
  </si>
  <si>
    <t>1,776.90</t>
  </si>
  <si>
    <t>11.48%</t>
  </si>
  <si>
    <t>אגרות חוב קונצרניות לא צמודות</t>
  </si>
  <si>
    <t>פרטנר ה 5.5%</t>
  </si>
  <si>
    <t>חברת פרטנר תקשורת בעמ</t>
  </si>
  <si>
    <t>תקשורת ומדיה</t>
  </si>
  <si>
    <t>2.12%</t>
  </si>
  <si>
    <t>מכתשים אגן אג4</t>
  </si>
  <si>
    <t>6.5000%</t>
  </si>
  <si>
    <t>2.18%</t>
  </si>
  <si>
    <t>0.12%</t>
  </si>
  <si>
    <t>סלקום אג5</t>
  </si>
  <si>
    <t>קונצרנים אחר</t>
  </si>
  <si>
    <t>2.34%</t>
  </si>
  <si>
    <t>0.16%</t>
  </si>
  <si>
    <t>פז נפט אג3</t>
  </si>
  <si>
    <t>פז חברת הנפט בעמ</t>
  </si>
  <si>
    <t>3.4647%</t>
  </si>
  <si>
    <t>3.15%</t>
  </si>
  <si>
    <t>כלל תעשיות טו 5.59%</t>
  </si>
  <si>
    <t>כלל תעשיות‎</t>
  </si>
  <si>
    <t>A-</t>
  </si>
  <si>
    <t>5.5900%</t>
  </si>
  <si>
    <t>2.43%</t>
  </si>
  <si>
    <t>0.04%</t>
  </si>
  <si>
    <t>צבי צרפתי סד ו 8.2%</t>
  </si>
  <si>
    <t>צבי צרפתי השקעות ובנין )2991(</t>
  </si>
  <si>
    <t>8.2000%</t>
  </si>
  <si>
    <t>2.75%</t>
  </si>
  <si>
    <t>0.02%</t>
  </si>
  <si>
    <t>דיסקונט השקעות אג9</t>
  </si>
  <si>
    <t>6.7000%</t>
  </si>
  <si>
    <t>סה"כ אגרות חוב קונצרניות לא צמודות</t>
  </si>
  <si>
    <t>2.59%</t>
  </si>
  <si>
    <t>88,830.94</t>
  </si>
  <si>
    <t>0.62%</t>
  </si>
  <si>
    <t>אגרות חוב קונצרניות צמודות למט"ח</t>
  </si>
  <si>
    <t>טאואר אג6</t>
  </si>
  <si>
    <t>טאואר סמיקונדוקטור בעמ</t>
  </si>
  <si>
    <t>אלקטרוניקה</t>
  </si>
  <si>
    <t>7.8000%</t>
  </si>
  <si>
    <t>13.60%</t>
  </si>
  <si>
    <t>סה"כ אגרות חוב קונצרניות צמודות למט"ח</t>
  </si>
  <si>
    <t>23,400.00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</si>
  <si>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</si>
  <si>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</si>
  <si>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</si>
  <si>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1,577,955.77</t>
  </si>
  <si>
    <t>1,893.77</t>
  </si>
  <si>
    <t>12.24%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</si>
  <si>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</si>
  <si>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</si>
  <si>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</si>
  <si>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</si>
  <si>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ALVGR 5 1/2</t>
  </si>
  <si>
    <t>XS0857872500</t>
  </si>
  <si>
    <t>Allianz se-reg</t>
  </si>
  <si>
    <t>Insurance (4030)</t>
  </si>
  <si>
    <t>4.42%</t>
  </si>
  <si>
    <t>JPM 4.4 22/7/20</t>
  </si>
  <si>
    <t>US46625HHS22</t>
  </si>
  <si>
    <t>JPMORGAN CHASE &amp; CO</t>
  </si>
  <si>
    <t>Diversified Financials (4020)</t>
  </si>
  <si>
    <t>3.39%</t>
  </si>
  <si>
    <t>Jpm 4.5% 24.02.22</t>
  </si>
  <si>
    <t>US46625HJD35</t>
  </si>
  <si>
    <t>JP MORGAN</t>
  </si>
  <si>
    <t>3.84%</t>
  </si>
  <si>
    <t>0.27%</t>
  </si>
  <si>
    <t>SPG 10.5 04/19</t>
  </si>
  <si>
    <t>US828807CA39</t>
  </si>
  <si>
    <t>SIMON PROPERTY GROUP</t>
  </si>
  <si>
    <t>10.3500%</t>
  </si>
  <si>
    <t>3.20%</t>
  </si>
  <si>
    <t>0.28%</t>
  </si>
  <si>
    <t>Anheuse Busch 9.75</t>
  </si>
  <si>
    <t>US03523TAY47</t>
  </si>
  <si>
    <t>Anheuser Busch</t>
  </si>
  <si>
    <t>Food, Beverage &amp; Tobacco (3020)</t>
  </si>
  <si>
    <t>9.7500%</t>
  </si>
  <si>
    <t>9.82%</t>
  </si>
  <si>
    <t>BAC 10 11/14</t>
  </si>
  <si>
    <t>XS50465881935</t>
  </si>
  <si>
    <t>Sanofi-aventis</t>
  </si>
  <si>
    <t>10.0000%</t>
  </si>
  <si>
    <t>12.51%</t>
  </si>
  <si>
    <t>Hcp  Inc 5.375 02/21</t>
  </si>
  <si>
    <t>US40414LAD10</t>
  </si>
  <si>
    <t>HCP INC</t>
  </si>
  <si>
    <t>Real Estate (4040)</t>
  </si>
  <si>
    <t>5.3750%</t>
  </si>
  <si>
    <t>4.02%</t>
  </si>
  <si>
    <t>MS 10.09% 05/17</t>
  </si>
  <si>
    <t>US61747YBA29</t>
  </si>
  <si>
    <t>MORGAN STANLEY</t>
  </si>
  <si>
    <t>10.0900%</t>
  </si>
  <si>
    <t>11.27%</t>
  </si>
  <si>
    <t>0.33%</t>
  </si>
  <si>
    <t>Mco 4.875% 02/24</t>
  </si>
  <si>
    <t>US615369AC97</t>
  </si>
  <si>
    <t>Moody's corporation</t>
  </si>
  <si>
    <t>4.8750%</t>
  </si>
  <si>
    <t>4.87%</t>
  </si>
  <si>
    <t>0.19%</t>
  </si>
  <si>
    <t>Vz 5.15% 15/09/23</t>
  </si>
  <si>
    <t>US92343VBR42</t>
  </si>
  <si>
    <t>Verizon Communicati</t>
  </si>
  <si>
    <t>Telecommunication Services (5010)</t>
  </si>
  <si>
    <t>0.42%</t>
  </si>
  <si>
    <t>BAC7.625 06/19</t>
  </si>
  <si>
    <t>US06051GDZ90</t>
  </si>
  <si>
    <t>7.6250%</t>
  </si>
  <si>
    <t>3.24%</t>
  </si>
  <si>
    <t>0.38%</t>
  </si>
  <si>
    <t>Bac 5.7 24/01/22</t>
  </si>
  <si>
    <t>US06051GEM78</t>
  </si>
  <si>
    <t>Bank of America</t>
  </si>
  <si>
    <t>5.7000%</t>
  </si>
  <si>
    <t>3.97%</t>
  </si>
  <si>
    <t>0.10%</t>
  </si>
  <si>
    <t>C 4.5% 14/01/2022</t>
  </si>
  <si>
    <t>US172967FT34</t>
  </si>
  <si>
    <t>CITIGROUP INC</t>
  </si>
  <si>
    <t>3.82%</t>
  </si>
  <si>
    <t>C 6.125 5/15/08</t>
  </si>
  <si>
    <t>US172967ES69</t>
  </si>
  <si>
    <t>6.1250%</t>
  </si>
  <si>
    <t>2.51%</t>
  </si>
  <si>
    <t>Gazprom 9.25% 4.19</t>
  </si>
  <si>
    <t>XS0424860947</t>
  </si>
  <si>
    <t>Gazprom oao-spon</t>
  </si>
  <si>
    <t>Energy (1010)</t>
  </si>
  <si>
    <t>9.2500%</t>
  </si>
  <si>
    <t>4.54%</t>
  </si>
  <si>
    <t>0.29%</t>
  </si>
  <si>
    <t>PETBRA 7.875% 15.03</t>
  </si>
  <si>
    <t>US71645WAN11</t>
  </si>
  <si>
    <t>Petrobras initl</t>
  </si>
  <si>
    <t>7.8750%</t>
  </si>
  <si>
    <t>4.65%</t>
  </si>
  <si>
    <t>RURAIL 8.3</t>
  </si>
  <si>
    <t>XS0764253455</t>
  </si>
  <si>
    <t>Russian Railways</t>
  </si>
  <si>
    <t>Transportation (2030)</t>
  </si>
  <si>
    <t>רובל רוסי</t>
  </si>
  <si>
    <t>8.3000%</t>
  </si>
  <si>
    <t>0.73%</t>
  </si>
  <si>
    <t>0.21%</t>
  </si>
  <si>
    <t>Rilin 5.875 12/49</t>
  </si>
  <si>
    <t>USY72596BT83</t>
  </si>
  <si>
    <t>Reliance industries Ltd</t>
  </si>
  <si>
    <t>5.8750%</t>
  </si>
  <si>
    <t>6.54%</t>
  </si>
  <si>
    <t>TELEFO 5.877 15/7/19</t>
  </si>
  <si>
    <t>US87938WAH60</t>
  </si>
  <si>
    <t>Telefonica SA</t>
  </si>
  <si>
    <t>5.8770%</t>
  </si>
  <si>
    <t>4.22%</t>
  </si>
  <si>
    <t>VALEBZ 4 3/8 01/11/2</t>
  </si>
  <si>
    <t>US91911YAM53</t>
  </si>
  <si>
    <t>Vale overseas limite</t>
  </si>
  <si>
    <t>4.3750%</t>
  </si>
  <si>
    <t>4.95%</t>
  </si>
  <si>
    <t>Votora 6.625% 09.19</t>
  </si>
  <si>
    <t>USG9393UAA00</t>
  </si>
  <si>
    <t>Voto - votorantim</t>
  </si>
  <si>
    <t>Materials (1510)</t>
  </si>
  <si>
    <t>6.6250%</t>
  </si>
  <si>
    <t>4.62%</t>
  </si>
  <si>
    <t>Xtaln 4% 25/10/22</t>
  </si>
  <si>
    <t>USC98874AM93</t>
  </si>
  <si>
    <t>XSTRATA CANADA FIN</t>
  </si>
  <si>
    <t>4.88%</t>
  </si>
  <si>
    <t>BRFSBZ 5.875%</t>
  </si>
  <si>
    <t>USP1905CAA82</t>
  </si>
  <si>
    <t>BRF-BRASIL FOODS</t>
  </si>
  <si>
    <t>Food &amp; Staples Retailing (3010)</t>
  </si>
  <si>
    <t>BBB-</t>
  </si>
  <si>
    <t>5.91%</t>
  </si>
  <si>
    <t>Banvor 6.1/4 05.16.1</t>
  </si>
  <si>
    <t>XS0626896178</t>
  </si>
  <si>
    <t>BANCO VOTORANTIM</t>
  </si>
  <si>
    <t>1.20%</t>
  </si>
  <si>
    <t>Leiau 5.95 13.11.12</t>
  </si>
  <si>
    <t>USQ55038AA33</t>
  </si>
  <si>
    <t>Leighton Finance usa pty</t>
  </si>
  <si>
    <t>5.9500%</t>
  </si>
  <si>
    <t>6.04%</t>
  </si>
  <si>
    <t>RWE 7% 12/10/72</t>
  </si>
  <si>
    <t>XS0767140022</t>
  </si>
  <si>
    <t>RWE FINANCE</t>
  </si>
  <si>
    <t>Utilities (5510)</t>
  </si>
  <si>
    <t>7.0000%</t>
  </si>
  <si>
    <t>6.66%</t>
  </si>
  <si>
    <t>Arcelormittal 9.85%</t>
  </si>
  <si>
    <t>US03938LAM63</t>
  </si>
  <si>
    <t>ARCELORMITTAL</t>
  </si>
  <si>
    <t>BB+</t>
  </si>
  <si>
    <t>9.8500%</t>
  </si>
  <si>
    <t>5.15%</t>
  </si>
  <si>
    <t>סה"כ אגרות חוב קונצרניות חברות זרות בחו"ל</t>
  </si>
  <si>
    <t>1.50%</t>
  </si>
  <si>
    <t>881,201.50</t>
  </si>
  <si>
    <t>6.17%</t>
  </si>
  <si>
    <t>סה"כ אג"ח קונצרני בחו"ל</t>
  </si>
  <si>
    <t>סה"כ אג"ח קונצרני</t>
  </si>
  <si>
    <t>2,459,157.27</t>
  </si>
  <si>
    <t>2,848.49</t>
  </si>
  <si>
    <t>18.41%</t>
  </si>
  <si>
    <t>סחיר - מניות</t>
  </si>
  <si>
    <t>מניות</t>
  </si>
  <si>
    <t>מניות בישראל</t>
  </si>
  <si>
    <t>מניות תל אביב 25</t>
  </si>
  <si>
    <t>פועלים</t>
  </si>
  <si>
    <t>פועלים‎</t>
  </si>
  <si>
    <t>מגדל ביטוח</t>
  </si>
  <si>
    <t>מגדל אחזקות ביטוח ופיננסים בעמ</t>
  </si>
  <si>
    <t>ביטוח</t>
  </si>
  <si>
    <t>1.29%</t>
  </si>
  <si>
    <t>קבוצת דלק</t>
  </si>
  <si>
    <t>קבוצת דלק‎</t>
  </si>
  <si>
    <t>1.10%</t>
  </si>
  <si>
    <t>גזית גלוב</t>
  </si>
  <si>
    <t>1.38%</t>
  </si>
  <si>
    <t>קבוצת עזריאלי</t>
  </si>
  <si>
    <t>1.21%</t>
  </si>
  <si>
    <t>כיל</t>
  </si>
  <si>
    <t>כימיקלים לישראל בעמ</t>
  </si>
  <si>
    <t>0.41%</t>
  </si>
  <si>
    <t>אבנר יהש</t>
  </si>
  <si>
    <t>אבנר חיפושי נפט וגז - שותפות מ</t>
  </si>
  <si>
    <t>נפט וגז</t>
  </si>
  <si>
    <t>בזק</t>
  </si>
  <si>
    <t>בזק החברה הישראלית לתקשורת בעמ</t>
  </si>
  <si>
    <t>-1.22%</t>
  </si>
  <si>
    <t>סה"כ מניות תל אביב 25</t>
  </si>
  <si>
    <t>20,191.00</t>
  </si>
  <si>
    <t>4.36%</t>
  </si>
  <si>
    <t>מניות תל אביב 75</t>
  </si>
  <si>
    <t>הראל</t>
  </si>
  <si>
    <t>הראל השקעות בביטוח ושרותים פינ</t>
  </si>
  <si>
    <t>0.39%</t>
  </si>
  <si>
    <t>מטריקס</t>
  </si>
  <si>
    <t>מטריקס אי.טי בעמ</t>
  </si>
  <si>
    <t>מחשבים</t>
  </si>
  <si>
    <t>אלוני חץ</t>
  </si>
  <si>
    <t>אמות</t>
  </si>
  <si>
    <t>0.25%</t>
  </si>
  <si>
    <t>גב ים</t>
  </si>
  <si>
    <t>גב ים‎</t>
  </si>
  <si>
    <t>וילאר</t>
  </si>
  <si>
    <t>וילאר אינטרנשיונל בעמ</t>
  </si>
  <si>
    <t>מליסרון</t>
  </si>
  <si>
    <t>מליסרון חסום</t>
  </si>
  <si>
    <t>0.76%</t>
  </si>
  <si>
    <t>ריט1</t>
  </si>
  <si>
    <t>ריט 1 בעמ</t>
  </si>
  <si>
    <t>קרור 1</t>
  </si>
  <si>
    <t>קרור אחזקות בעמ</t>
  </si>
  <si>
    <t>מזון וטבק</t>
  </si>
  <si>
    <t>0.03%</t>
  </si>
  <si>
    <t>טאואר</t>
  </si>
  <si>
    <t>-0.06%</t>
  </si>
  <si>
    <t>פלסאון תעשיות</t>
  </si>
  <si>
    <t>פלסאון תעשיות בעמ</t>
  </si>
  <si>
    <t>יואל</t>
  </si>
  <si>
    <t>0.67%</t>
  </si>
  <si>
    <t>כלל תעשיות</t>
  </si>
  <si>
    <t>0.94%</t>
  </si>
  <si>
    <t>נפטא</t>
  </si>
  <si>
    <t>סה"כ מניות תל אביב 75</t>
  </si>
  <si>
    <t>32,984.75</t>
  </si>
  <si>
    <t>5.34%</t>
  </si>
  <si>
    <t>מניות מניות היתר</t>
  </si>
  <si>
    <t>קדסט</t>
  </si>
  <si>
    <t>קדימהסטם</t>
  </si>
  <si>
    <t>בי קומיונקיישנס</t>
  </si>
  <si>
    <t>בי קומיוניקיישנס בעמ</t>
  </si>
  <si>
    <t>0.53%</t>
  </si>
  <si>
    <t>דן רכב</t>
  </si>
  <si>
    <t>קרדן רכב בעמ</t>
  </si>
  <si>
    <t>דן</t>
  </si>
  <si>
    <t>חברת מלונות דן בעמ</t>
  </si>
  <si>
    <t>תירות</t>
  </si>
  <si>
    <t>חילן טק</t>
  </si>
  <si>
    <t>חילן טק בעמ</t>
  </si>
  <si>
    <t>מגה אור חסום</t>
  </si>
  <si>
    <t>מגה אור</t>
  </si>
  <si>
    <t>רבד</t>
  </si>
  <si>
    <t>קרדן יזמות</t>
  </si>
  <si>
    <t>אי די אי ביטוח</t>
  </si>
  <si>
    <t>אדבט</t>
  </si>
  <si>
    <t>שירותים פיננסיים</t>
  </si>
  <si>
    <t>איביאי בית השקעות</t>
  </si>
  <si>
    <t>אי.בי.אי. בית השקעות בעמ</t>
  </si>
  <si>
    <t>אקסלנס</t>
  </si>
  <si>
    <t>אקסלנס השקעות בעמ</t>
  </si>
  <si>
    <t>לידר שוקי הון</t>
  </si>
  <si>
    <t>לידר שוקי הון בעמ</t>
  </si>
  <si>
    <t>פסגות מימון ופקטורינ</t>
  </si>
  <si>
    <t>יסקל</t>
  </si>
  <si>
    <t>סה"כ מניות מניות היתר</t>
  </si>
  <si>
    <t>7,652.00</t>
  </si>
  <si>
    <t>1.15%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</si>
  <si>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</si>
  <si>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</si>
  <si>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</si>
  <si>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</si>
  <si>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</si>
  <si>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60,827.75</t>
  </si>
  <si>
    <t>1,678.49</t>
  </si>
  <si>
    <t>10.85%</t>
  </si>
  <si>
    <t>מניות בחו"ל</t>
  </si>
  <si>
    <t>מניות חברות ישראליות בחו"ל</t>
  </si>
  <si>
    <t>סה"כ מניות חברות ישראליות בחו"ל</t>
  </si>
  <si>
    <t>מניות חברות זרות בחו"ל</t>
  </si>
  <si>
    <t>Cabot oil &amp; gas cor</t>
  </si>
  <si>
    <t>US1270971039</t>
  </si>
  <si>
    <t>Cabot oil &amp; gas corporation</t>
  </si>
  <si>
    <t>0.15%</t>
  </si>
  <si>
    <t>EOG resorces inc</t>
  </si>
  <si>
    <t>US26875P1012</t>
  </si>
  <si>
    <t>E.ON AG</t>
  </si>
  <si>
    <t>EXXON MOBIL CORP</t>
  </si>
  <si>
    <t>US30231G1022</t>
  </si>
  <si>
    <t>Hess Corp</t>
  </si>
  <si>
    <t>US42809H1077</t>
  </si>
  <si>
    <t>HES BEHEER NV</t>
  </si>
  <si>
    <t>Occidental petroleu</t>
  </si>
  <si>
    <t>US6745991058</t>
  </si>
  <si>
    <t>Occidental Petroleum</t>
  </si>
  <si>
    <t>Pioneer natural resources</t>
  </si>
  <si>
    <t>US7237871071</t>
  </si>
  <si>
    <t>Pioneer natural res</t>
  </si>
  <si>
    <t>Schlumberger ltd</t>
  </si>
  <si>
    <t>AN8068571086</t>
  </si>
  <si>
    <t>Schlumberger limited</t>
  </si>
  <si>
    <t>TOTAL FINA (TOT</t>
  </si>
  <si>
    <t>US89151E1091</t>
  </si>
  <si>
    <t>TOTAL SA-SPON ADR</t>
  </si>
  <si>
    <t>Newmont mining corp</t>
  </si>
  <si>
    <t>US6516391066</t>
  </si>
  <si>
    <t>Newmont Mining corporation</t>
  </si>
  <si>
    <t>VALLOUREC</t>
  </si>
  <si>
    <t>FR0000120354</t>
  </si>
  <si>
    <t>Capital Goods (2010)</t>
  </si>
  <si>
    <t>MTR CORPORATION</t>
  </si>
  <si>
    <t>HK066009694</t>
  </si>
  <si>
    <t>MTR CORP</t>
  </si>
  <si>
    <t>POST-AG-RE</t>
  </si>
  <si>
    <t>DE0005552004</t>
  </si>
  <si>
    <t>Deutche Post</t>
  </si>
  <si>
    <t>0.36%</t>
  </si>
  <si>
    <t>BAYERISCHE (BMW)</t>
  </si>
  <si>
    <t>DE0005190003</t>
  </si>
  <si>
    <t>BAYERISCHE MOTOREN W</t>
  </si>
  <si>
    <t>Automobiles &amp; Components (2510)</t>
  </si>
  <si>
    <t>Volkswagen AG</t>
  </si>
  <si>
    <t>DE0007664039</t>
  </si>
  <si>
    <t>Volkswagen intl fin</t>
  </si>
  <si>
    <t>Cst Brands</t>
  </si>
  <si>
    <t>US12646R1059</t>
  </si>
  <si>
    <t>Cst Brands Inc</t>
  </si>
  <si>
    <t>Retailing (2550)</t>
  </si>
  <si>
    <t>EXPEDIA INC</t>
  </si>
  <si>
    <t>US30212P1057</t>
  </si>
  <si>
    <t>Expedia Inc</t>
  </si>
  <si>
    <t>PRICELINE COM</t>
  </si>
  <si>
    <t>US7415034039</t>
  </si>
  <si>
    <t>Priceline.com Inc</t>
  </si>
  <si>
    <t>Brf Brasil Foods</t>
  </si>
  <si>
    <t>US10552T1079</t>
  </si>
  <si>
    <t>BRF-BRASIL FOODS SA-ADR</t>
  </si>
  <si>
    <t>0.24%</t>
  </si>
  <si>
    <t>BRITISH BTI US</t>
  </si>
  <si>
    <t>US1104481072</t>
  </si>
  <si>
    <t>Brit-amer tob sp adr</t>
  </si>
  <si>
    <t>Diageo plc spon adr</t>
  </si>
  <si>
    <t>US25243Q2057</t>
  </si>
  <si>
    <t>Diageo PLC</t>
  </si>
  <si>
    <t>Unilever NV</t>
  </si>
  <si>
    <t>US9047847093</t>
  </si>
  <si>
    <t>Unilever</t>
  </si>
  <si>
    <t>Sanofi-Aventis</t>
  </si>
  <si>
    <t>US80105N1054</t>
  </si>
  <si>
    <t>Pharmaceuticals, Biotech&amp;Life Sci (3520)</t>
  </si>
  <si>
    <t>WELLS FARGO &amp; CO</t>
  </si>
  <si>
    <t>US9497461015</t>
  </si>
  <si>
    <t>Banks (4010)</t>
  </si>
  <si>
    <t>0.48%</t>
  </si>
  <si>
    <t>JPMORGAN CHASE</t>
  </si>
  <si>
    <t>US46625H1005</t>
  </si>
  <si>
    <t>Globalworth Real estate</t>
  </si>
  <si>
    <t>GG00B979FD04</t>
  </si>
  <si>
    <t>Global worth real estate invest</t>
  </si>
  <si>
    <t>Nieuwe steen investn</t>
  </si>
  <si>
    <t>NL0000292324</t>
  </si>
  <si>
    <t>Nieuwe steen</t>
  </si>
  <si>
    <t>UNIBAIL-RODAMCO SE</t>
  </si>
  <si>
    <t>FR0000124711</t>
  </si>
  <si>
    <t>Unibail-Rodamco</t>
  </si>
  <si>
    <t>0.51%</t>
  </si>
  <si>
    <t>Google inc cl-a</t>
  </si>
  <si>
    <t>US38259P5089</t>
  </si>
  <si>
    <t>Google Inc</t>
  </si>
  <si>
    <t>Software &amp; Services (4510)</t>
  </si>
  <si>
    <t>Microsoft corp</t>
  </si>
  <si>
    <t>US5949181045</t>
  </si>
  <si>
    <t>0.46%</t>
  </si>
  <si>
    <t>Apple computer inc</t>
  </si>
  <si>
    <t>US0378331005</t>
  </si>
  <si>
    <t>Technology Hardware &amp; Equipment (4520)</t>
  </si>
  <si>
    <t>0.32%</t>
  </si>
  <si>
    <t>Intel corp</t>
  </si>
  <si>
    <t>US4581401001</t>
  </si>
  <si>
    <t>INTEL CORP</t>
  </si>
  <si>
    <t>Semiconductors (4530)</t>
  </si>
  <si>
    <t>SAMSUNG E(SMSN)</t>
  </si>
  <si>
    <t>US7960502222</t>
  </si>
  <si>
    <t>SAMSUNG ELECTR-GDR</t>
  </si>
  <si>
    <t>TAIWAN SEMI (TSM</t>
  </si>
  <si>
    <t>US8740391003</t>
  </si>
  <si>
    <t>TAIWAN SEMICONDUCTOR</t>
  </si>
  <si>
    <t>CHEVRON (CVX</t>
  </si>
  <si>
    <t>US1667641005</t>
  </si>
  <si>
    <t>CHEVRON CORP</t>
  </si>
  <si>
    <t>Energy (0010)</t>
  </si>
  <si>
    <t>0.14%</t>
  </si>
  <si>
    <t>CONOCOPHIL(COP</t>
  </si>
  <si>
    <t>US20825C1045</t>
  </si>
  <si>
    <t>CONOCOPHILLIPS</t>
  </si>
  <si>
    <t>BASF AG(BAS</t>
  </si>
  <si>
    <t>DE0005151005</t>
  </si>
  <si>
    <t>BASF SE</t>
  </si>
  <si>
    <t>Materials (0015)</t>
  </si>
  <si>
    <t>CEMIG SA</t>
  </si>
  <si>
    <t>US2044096012</t>
  </si>
  <si>
    <t>CEMIG SA -SPONS ADR</t>
  </si>
  <si>
    <t>Utilities (0055)</t>
  </si>
  <si>
    <t>CIA PARANAE(ELP</t>
  </si>
  <si>
    <t>US20441B4077</t>
  </si>
  <si>
    <t>CIA PARANAENSE ENER-</t>
  </si>
  <si>
    <t>CPFL ENERG(CPL)</t>
  </si>
  <si>
    <t>US1261531057</t>
  </si>
  <si>
    <t>CPFL ENERGIA SA-ADR</t>
  </si>
  <si>
    <t>סה"כ מניות חברות זרות בחו"ל</t>
  </si>
  <si>
    <t>39,946.27</t>
  </si>
  <si>
    <t>1,618.86</t>
  </si>
  <si>
    <t>10.46%</t>
  </si>
  <si>
    <t>סה"כ מניות בחו"ל</t>
  </si>
  <si>
    <t>סה"כ מניות</t>
  </si>
  <si>
    <t>100,774.02</t>
  </si>
  <si>
    <t>3,297.35</t>
  </si>
  <si>
    <t>21.31%</t>
  </si>
  <si>
    <t>סחיר - תעודות סל</t>
  </si>
  <si>
    <t>תעודות סל</t>
  </si>
  <si>
    <t>תעודות סל בישראל</t>
  </si>
  <si>
    <t>תעודות סל שמחקות מדדי מניות בישראל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</si>
  <si>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</si>
  <si>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</si>
  <si>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</si>
  <si>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</si>
  <si>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</si>
  <si>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</si>
  <si>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</si>
  <si>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</si>
  <si>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</si>
  <si>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</si>
  <si>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</si>
  <si>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</si>
  <si>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</si>
  <si>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</si>
  <si>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Ishares msci australia</t>
  </si>
  <si>
    <t>US4642861037</t>
  </si>
  <si>
    <t>0.50%</t>
  </si>
  <si>
    <t>Spdr s&amp;p 500 etf tru</t>
  </si>
  <si>
    <t>US78462F1030</t>
  </si>
  <si>
    <t>ishares dax</t>
  </si>
  <si>
    <t>DE0005933931</t>
  </si>
  <si>
    <t>0.98%</t>
  </si>
  <si>
    <t>סה"כ תעודות סל שמחקות מדדי מניות</t>
  </si>
  <si>
    <t>5,458.72</t>
  </si>
  <si>
    <t>1.94%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</si>
  <si>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</si>
  <si>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</si>
  <si>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</si>
  <si>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</si>
  <si>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</si>
  <si>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</si>
  <si>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</si>
  <si>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</si>
  <si>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אלטשולר אגח הזדמנוי*</t>
  </si>
  <si>
    <t>אלטשולר שחם</t>
  </si>
  <si>
    <t>קרן נאמנות</t>
  </si>
  <si>
    <t>אלטשולר יתר*</t>
  </si>
  <si>
    <t>אלטשולר שחם הירוקה*</t>
  </si>
  <si>
    <t>סה"כ תעודות השתתפות בקרנות נאמנות בישראל</t>
  </si>
  <si>
    <t>65,827.00</t>
  </si>
  <si>
    <t>0.80%</t>
  </si>
  <si>
    <t>סה"כ קרנות נאמנות בישראל</t>
  </si>
  <si>
    <t>קרנות נאמנות בחו"ל</t>
  </si>
  <si>
    <t>תעודות השתתפות בקרנות נאמנות בחו"ל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</si>
  <si>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</si>
  <si>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</si>
  <si>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</si>
  <si>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</si>
  <si>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</si>
  <si>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</si>
  <si>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אלוני חץ אפ10</t>
  </si>
  <si>
    <t>דיסקונט השקעות אופצ'</t>
  </si>
  <si>
    <t>קדסט.א1</t>
  </si>
  <si>
    <t>טכנולוגיה</t>
  </si>
  <si>
    <t>קדסט.א2</t>
  </si>
  <si>
    <t>רבד אופציה 2</t>
  </si>
  <si>
    <t>סחורות</t>
  </si>
  <si>
    <t>ריט1.א6</t>
  </si>
  <si>
    <t>סה"כ כתבי אופציה בישראל</t>
  </si>
  <si>
    <t>2,520.00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</si>
  <si>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</si>
  <si>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</si>
  <si>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</si>
  <si>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</si>
  <si>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</si>
  <si>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</si>
  <si>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</si>
  <si>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</si>
  <si>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</si>
  <si>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</si>
  <si>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</si>
  <si>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</si>
  <si>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</si>
  <si>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</si>
  <si>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</si>
  <si>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</si>
  <si>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</si>
  <si>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</si>
  <si>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</si>
  <si>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crude oil fut call 130 opt dec</t>
  </si>
  <si>
    <t>crude oil fut put 70opt dec13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</si>
  <si>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</si>
  <si>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</si>
  <si>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</si>
  <si>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</si>
  <si>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</si>
  <si>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</si>
  <si>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</si>
  <si>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</si>
  <si>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</si>
  <si>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</si>
  <si>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</si>
  <si>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S&amp;P500 EMINI FUT DEC13</t>
  </si>
  <si>
    <t>wti crude future FEB14</t>
  </si>
  <si>
    <t>wti crude future dec13</t>
  </si>
  <si>
    <t>wti crude future dec14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</si>
  <si>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</si>
  <si>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</si>
  <si>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</si>
  <si>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</si>
  <si>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</si>
  <si>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</si>
  <si>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</si>
  <si>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</si>
  <si>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</si>
  <si>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</si>
  <si>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</si>
  <si>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</si>
  <si>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</si>
  <si>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</si>
  <si>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</si>
  <si>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</si>
  <si>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</si>
  <si>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</si>
  <si>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</si>
  <si>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</si>
  <si>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</si>
  <si>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</si>
  <si>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</si>
  <si>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</si>
  <si>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</si>
  <si>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</si>
  <si>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</si>
  <si>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</si>
  <si>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</si>
  <si>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</si>
  <si>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</si>
  <si>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</si>
  <si>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</si>
  <si>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</si>
  <si>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</si>
  <si>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</si>
  <si>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</si>
  <si>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</si>
  <si>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</si>
  <si>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</si>
  <si>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</si>
  <si>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</si>
  <si>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</si>
  <si>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</si>
  <si>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</si>
  <si>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</si>
  <si>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</si>
  <si>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</si>
  <si>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</si>
  <si>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</si>
  <si>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</si>
  <si>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</si>
  <si>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</si>
  <si>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</si>
  <si>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</si>
  <si>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</si>
  <si>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</si>
  <si>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</si>
  <si>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</si>
  <si>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</si>
  <si>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</si>
  <si>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</si>
  <si>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מקורות אגח 8</t>
  </si>
  <si>
    <t>מקורות חברת מים בעמ</t>
  </si>
  <si>
    <t>14/07/2011</t>
  </si>
  <si>
    <t>2.20%</t>
  </si>
  <si>
    <t>רפאל סדרה ב</t>
  </si>
  <si>
    <t>רפאל - מערכות לח בעמ</t>
  </si>
  <si>
    <t>19/03/2012</t>
  </si>
  <si>
    <t>0.49%</t>
  </si>
  <si>
    <t>נתיבי גז אגח א- רמ</t>
  </si>
  <si>
    <t>נתיבי הגז הטבעי לישראל בעמ</t>
  </si>
  <si>
    <t>28/12/2006</t>
  </si>
  <si>
    <t>5.6000%</t>
  </si>
  <si>
    <t>נתיבי גז אגח ג</t>
  </si>
  <si>
    <t>1.39%</t>
  </si>
  <si>
    <t>עזריאלי קבוצה אגח א</t>
  </si>
  <si>
    <t>קבוצת עזריאלי בעמ</t>
  </si>
  <si>
    <t>21/03/2007</t>
  </si>
  <si>
    <t>רמלה חברה למימון 5.9</t>
  </si>
  <si>
    <t>החברה למימון רמלה</t>
  </si>
  <si>
    <t>6/11/2005</t>
  </si>
  <si>
    <t>5.9000%</t>
  </si>
  <si>
    <t>חשמל סד 2018 6.5%</t>
  </si>
  <si>
    <t>חברת החשמל לישראל בע</t>
  </si>
  <si>
    <t>31/01/2007</t>
  </si>
  <si>
    <t>חשמל סד יב 2017 6.5%</t>
  </si>
  <si>
    <t>9/04/2006</t>
  </si>
  <si>
    <t>0.26%</t>
  </si>
  <si>
    <t>חשמל צמוד 2022</t>
  </si>
  <si>
    <t>12/01/2011</t>
  </si>
  <si>
    <t>6.0000%</t>
  </si>
  <si>
    <t>3.44%</t>
  </si>
  <si>
    <t>עירית יהוד מונו 5.8%</t>
  </si>
  <si>
    <t>עירית יהוד</t>
  </si>
  <si>
    <t>21/08/2006</t>
  </si>
  <si>
    <t>5.8000%</t>
  </si>
  <si>
    <t>סה"כ אג"ח קונצרני צמוד מדד</t>
  </si>
  <si>
    <t>3.34%</t>
  </si>
  <si>
    <t>1,065,725.72</t>
  </si>
  <si>
    <t>1,369.84</t>
  </si>
  <si>
    <t>8.85%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</si>
  <si>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</si>
  <si>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</si>
  <si>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</si>
  <si>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</si>
  <si>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</si>
  <si>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</si>
  <si>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</si>
  <si>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</si>
  <si>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</si>
  <si>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</si>
  <si>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</si>
  <si>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</si>
  <si>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</si>
  <si>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</si>
  <si>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</si>
  <si>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</si>
  <si>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</si>
  <si>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</si>
  <si>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</si>
  <si>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</si>
  <si>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</si>
  <si>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</si>
  <si>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</si>
  <si>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</si>
  <si>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</si>
  <si>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</si>
  <si>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</si>
  <si>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</si>
  <si>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</si>
  <si>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קרן ריאליטי 2</t>
  </si>
  <si>
    <t>קרן נדלן</t>
  </si>
  <si>
    <t>סה"כ קרנות נדל"ן</t>
  </si>
  <si>
    <t>8,488.80</t>
  </si>
  <si>
    <t>קרנות השקעה אחרות</t>
  </si>
  <si>
    <t>קרן נוי 1</t>
  </si>
  <si>
    <t>קרן השקעה</t>
  </si>
  <si>
    <t>קרן תשתיות לישראל 2</t>
  </si>
  <si>
    <t>סה"כ קרנות השקעה אחרות</t>
  </si>
  <si>
    <t>23,393.68</t>
  </si>
  <si>
    <t>סה"כ קרנות השקעה ל"ס בישראל</t>
  </si>
  <si>
    <t>31,882.48</t>
  </si>
  <si>
    <t>קרנות השקעה ל"ס בחו"ל</t>
  </si>
  <si>
    <t>Kane Street Fund</t>
  </si>
  <si>
    <t>קרן גידור</t>
  </si>
  <si>
    <t>17,685.00</t>
  </si>
  <si>
    <t>סה"כ קרנות השקעה ל"ס בחו"ל</t>
  </si>
  <si>
    <t>סה"כ קרנות השקעה ל"ס</t>
  </si>
  <si>
    <t>49,567.48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</si>
  <si>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</si>
  <si>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</si>
  <si>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</si>
  <si>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</si>
  <si>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</si>
  <si>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כתב אופציה VW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</si>
  <si>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</si>
  <si>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</si>
  <si>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</si>
  <si>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</si>
  <si>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</si>
  <si>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</si>
  <si>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</si>
  <si>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</si>
  <si>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</si>
  <si>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</si>
  <si>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</si>
  <si>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</si>
  <si>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</si>
  <si>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</si>
  <si>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</si>
  <si>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</si>
  <si>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</si>
  <si>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</si>
  <si>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</si>
  <si>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</si>
  <si>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</si>
  <si>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</si>
  <si>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</si>
  <si>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</si>
  <si>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</si>
  <si>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</si>
  <si>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</si>
  <si>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</si>
  <si>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</si>
  <si>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$ 3.5341 28/10 FW</t>
  </si>
  <si>
    <t>16/09/2013</t>
  </si>
  <si>
    <t>$ 3.5562 14/11 FW</t>
  </si>
  <si>
    <t>6/08/2013</t>
  </si>
  <si>
    <t>$ 3.5802 07/11 FW</t>
  </si>
  <si>
    <t>24/07/2013</t>
  </si>
  <si>
    <t>$ 3.5834 07/11 FW</t>
  </si>
  <si>
    <t>$ 3.6343 27/11 FW</t>
  </si>
  <si>
    <t>9/09/2013</t>
  </si>
  <si>
    <t>02/10 FW 4.7320</t>
  </si>
  <si>
    <t>2/07/2013</t>
  </si>
  <si>
    <t>02/10 FW 4.8173</t>
  </si>
  <si>
    <t>17/06/2013</t>
  </si>
  <si>
    <t>14/11 FW 4.7235</t>
  </si>
  <si>
    <t>-0.01%</t>
  </si>
  <si>
    <t>14/11 FW 4.7245</t>
  </si>
  <si>
    <t>20/11 FW 4.8836</t>
  </si>
  <si>
    <t>27/08/2013</t>
  </si>
  <si>
    <t>24/10 FW 4.7415</t>
  </si>
  <si>
    <t>28/10 FW 3.6612</t>
  </si>
  <si>
    <t>9/07/2013</t>
  </si>
  <si>
    <t>28/10 FW 3.6627</t>
  </si>
  <si>
    <t>סה"כ חוזים ₪ / מט"ח</t>
  </si>
  <si>
    <t>-682,291.00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</si>
  <si>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</si>
  <si>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</si>
  <si>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</si>
  <si>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</si>
  <si>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</si>
  <si>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</si>
  <si>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</si>
  <si>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</si>
  <si>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</si>
  <si>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</si>
  <si>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</si>
  <si>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</si>
  <si>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</si>
  <si>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</si>
  <si>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</si>
  <si>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</si>
  <si>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</si>
  <si>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BACR 3.85 20/12/19</t>
  </si>
  <si>
    <t>XS0462056341</t>
  </si>
  <si>
    <t>Barclays bank</t>
  </si>
  <si>
    <t>אשראי/אג"ח</t>
  </si>
  <si>
    <t>28/10/2009</t>
  </si>
  <si>
    <t>3.8500%</t>
  </si>
  <si>
    <t>1.79%</t>
  </si>
  <si>
    <t>10,000.00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</si>
  <si>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</si>
  <si>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</si>
  <si>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</si>
  <si>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</si>
  <si>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</si>
  <si>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</si>
  <si>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</si>
  <si>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</si>
  <si>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</si>
  <si>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</si>
  <si>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</si>
  <si>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1.73%</t>
  </si>
  <si>
    <t>2.24%</t>
  </si>
  <si>
    <t>2.71%</t>
  </si>
  <si>
    <t>3.10%</t>
  </si>
  <si>
    <t>3.37%</t>
  </si>
  <si>
    <t>2.10%</t>
  </si>
  <si>
    <t>סה"כ הלוואות מובטחות בבטחונות אחרים</t>
  </si>
  <si>
    <t>74,243.00</t>
  </si>
  <si>
    <t>0.58%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</si>
  <si>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</si>
  <si>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</si>
  <si>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</si>
  <si>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</si>
  <si>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</si>
  <si>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</si>
  <si>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</si>
  <si>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</si>
  <si>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</si>
  <si>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0.7500%</t>
  </si>
  <si>
    <t>סה"כ הלוואות לא מובטחות</t>
  </si>
  <si>
    <t>76,000.00</t>
  </si>
  <si>
    <t>סה"כ הלוואות בישראל</t>
  </si>
  <si>
    <t>1.62%</t>
  </si>
  <si>
    <t>150,243.00</t>
  </si>
  <si>
    <t>1.07%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</si>
  <si>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</si>
  <si>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</si>
  <si>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</si>
  <si>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</si>
  <si>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</si>
  <si>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</si>
  <si>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</si>
  <si>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</si>
  <si>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0.40%</t>
  </si>
  <si>
    <t>סה"כ הלוואות לא מובטחות בחול</t>
  </si>
  <si>
    <t>63,443.26</t>
  </si>
  <si>
    <t>סה"כ הלוואות בחו"ל</t>
  </si>
  <si>
    <t>סה"כ הלוואות</t>
  </si>
  <si>
    <t>3.27%</t>
  </si>
  <si>
    <t>213,686.26</t>
  </si>
  <si>
    <t>1.47%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</si>
  <si>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</si>
  <si>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</si>
  <si>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</si>
  <si>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</si>
  <si>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</si>
  <si>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</si>
  <si>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</si>
  <si>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</si>
  <si>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</si>
  <si>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</si>
  <si>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</si>
  <si>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</si>
  <si>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</si>
  <si>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</si>
  <si>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</si>
  <si>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</si>
  <si>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</si>
  <si>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</si>
  <si>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</si>
  <si>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</si>
  <si>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</si>
  <si>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</si>
  <si>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</si>
  <si>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</si>
  <si>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</si>
  <si>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</si>
  <si>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</si>
  <si>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</si>
  <si>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</si>
  <si>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</si>
  <si>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</si>
  <si>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</si>
  <si>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</si>
  <si>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</si>
  <si>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</si>
  <si>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חוז דמנ הון חברה מנהלת</t>
  </si>
  <si>
    <t>-0.03%</t>
  </si>
  <si>
    <t>חוז התחשבנות עם עמיתים</t>
  </si>
  <si>
    <t>חוז מס הכנסה עמיתים</t>
  </si>
  <si>
    <t>לקבלים בש"ח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</si>
  <si>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</si>
  <si>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</si>
  <si>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</si>
  <si>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</si>
  <si>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</si>
  <si>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</si>
  <si>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</si>
  <si>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</si>
  <si>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</si>
  <si>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</si>
  <si>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</si>
  <si>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</si>
  <si>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</si>
  <si>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</si>
  <si>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</si>
  <si>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</si>
  <si>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</si>
  <si>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</si>
  <si>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</si>
  <si>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</si>
  <si>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</si>
  <si>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</si>
  <si>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</si>
  <si>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</si>
  <si>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</si>
  <si>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</si>
  <si>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</si>
  <si>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</si>
  <si>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</si>
  <si>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</si>
  <si>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</si>
  <si>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</si>
  <si>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</si>
  <si>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</si>
  <si>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</si>
  <si>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</si>
  <si>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</si>
  <si>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</si>
  <si>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</si>
  <si>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</si>
  <si>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</si>
  <si>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</si>
  <si>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</si>
  <si>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</si>
  <si>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</si>
  <si>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</si>
  <si>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פרנק צרפתי</t>
  </si>
  <si>
    <t>סל</t>
  </si>
  <si>
    <t>כתר שוודי</t>
  </si>
  <si>
    <t>דינר ידרני</t>
  </si>
  <si>
    <t>כתר דני</t>
  </si>
  <si>
    <t>כתר נורבגי</t>
  </si>
  <si>
    <t>קונה קרואטי</t>
  </si>
  <si>
    <t>פזו מקסיקני</t>
  </si>
  <si>
    <t>לירה אירלנד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</si>
  <si>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</si>
  <si>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</si>
  <si>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</si>
  <si>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</si>
  <si>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</si>
  <si>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</si>
  <si>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</si>
  <si>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</si>
  <si>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</si>
  <si>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</si>
  <si>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</si>
  <si>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</si>
  <si>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</si>
  <si>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סיכום</t>
  </si>
  <si>
    <t>נגזרים</t>
  </si>
  <si>
    <t>הלוואה 6.1 08/2012</t>
  </si>
  <si>
    <t>הלוואה 6.2 10/2012</t>
  </si>
  <si>
    <t>הלוואה 6.3 11/2012</t>
  </si>
  <si>
    <t>הלוואה 6.4 01/2013</t>
  </si>
  <si>
    <t>הלוואה 6.5 03/2013</t>
  </si>
  <si>
    <t>הלוואה 2 03/2010</t>
  </si>
  <si>
    <t>הלוואה 10 08/2013</t>
  </si>
  <si>
    <t>הלוואה 5 03/2011</t>
  </si>
  <si>
    <t>קרן ריאלטי 2</t>
  </si>
  <si>
    <t>קרן תשתיות לישראל II</t>
  </si>
  <si>
    <t>רשימת נכסים ליום ל-30/09/2013 בחברה אלטשולר שחם פנסיה כללית</t>
  </si>
  <si>
    <t>שם קופה: אלטשולר שחם פנסיה כללית, מספר אישור: 1329</t>
  </si>
  <si>
    <t>ISHARES MSCI AUSTRALIA</t>
  </si>
  <si>
    <t>SPDR - State Street Global Advisors</t>
  </si>
  <si>
    <t>DAXEX FUND</t>
  </si>
  <si>
    <t>ריאליטי קרן השקעות</t>
  </si>
  <si>
    <t>קרן נוי  להשקעה בתשתיות אנרגיה ש.מ</t>
  </si>
  <si>
    <t>קרן תשתיות לישראל II ש.מ</t>
  </si>
</sst>
</file>

<file path=xl/styles.xml><?xml version="1.0" encoding="utf-8"?>
<styleSheet xmlns="http://schemas.openxmlformats.org/spreadsheetml/2006/main">
  <numFmts count="7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&quot;?&quot;#,##0.00;[Red]&quot;?&quot;\-#,##0.00"/>
    <numFmt numFmtId="167" formatCode="_(* #,##0.00_);_(* \(#,##0.00\);_(* &quot;-&quot;??_);_(@_)"/>
    <numFmt numFmtId="168" formatCode="_(&quot;$&quot;* #,##0.00_);_(&quot;$&quot;* \(#,##0.00\);_(&quot;$&quot;* &quot;-&quot;??_);_(@_)"/>
  </numFmts>
  <fonts count="73">
    <font>
      <sz val="10"/>
      <name val="Arial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4"/>
      <color indexed="20"/>
      <name val="Ariel"/>
    </font>
    <font>
      <b/>
      <sz val="10"/>
      <color indexed="8"/>
      <name val="Ariel"/>
    </font>
    <font>
      <sz val="12"/>
      <color indexed="8"/>
      <name val="Ariel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2"/>
      <color indexed="18"/>
      <name val="Ariel"/>
    </font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  <charset val="177"/>
    </font>
    <font>
      <sz val="10"/>
      <color theme="1"/>
      <name val="Arial"/>
      <family val="2"/>
      <scheme val="minor"/>
    </font>
    <font>
      <sz val="11"/>
      <color indexed="9"/>
      <name val="Arial"/>
      <family val="2"/>
      <charset val="177"/>
    </font>
    <font>
      <sz val="10"/>
      <color theme="0"/>
      <name val="Arial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</font>
    <font>
      <b/>
      <sz val="11"/>
      <color indexed="52"/>
      <name val="Arial"/>
      <family val="2"/>
      <charset val="177"/>
    </font>
    <font>
      <b/>
      <sz val="10"/>
      <color rgb="FFFA7D00"/>
      <name val="Arial"/>
      <family val="2"/>
      <scheme val="minor"/>
    </font>
    <font>
      <sz val="11"/>
      <color indexed="17"/>
      <name val="Arial"/>
      <family val="2"/>
      <charset val="177"/>
    </font>
    <font>
      <sz val="10"/>
      <color rgb="FF006100"/>
      <name val="Arial"/>
      <family val="2"/>
      <scheme val="minor"/>
    </font>
    <font>
      <sz val="11"/>
      <color indexed="10"/>
      <name val="Arial"/>
      <family val="2"/>
      <charset val="177"/>
    </font>
    <font>
      <sz val="10"/>
      <color rgb="FFFF0000"/>
      <name val="Arial"/>
      <family val="2"/>
      <scheme val="minor"/>
    </font>
    <font>
      <i/>
      <sz val="11"/>
      <color indexed="23"/>
      <name val="Arial"/>
      <family val="2"/>
      <charset val="177"/>
    </font>
    <font>
      <i/>
      <sz val="10"/>
      <color rgb="FF7F7F7F"/>
      <name val="Arial"/>
      <family val="2"/>
      <scheme val="minor"/>
    </font>
    <font>
      <b/>
      <sz val="15"/>
      <color indexed="56"/>
      <name val="Arial"/>
      <family val="2"/>
      <charset val="177"/>
    </font>
    <font>
      <b/>
      <sz val="15"/>
      <color theme="3"/>
      <name val="Arial"/>
      <family val="2"/>
      <scheme val="minor"/>
    </font>
    <font>
      <b/>
      <sz val="13"/>
      <color indexed="56"/>
      <name val="Arial"/>
      <family val="2"/>
      <charset val="177"/>
    </font>
    <font>
      <b/>
      <sz val="13"/>
      <color theme="3"/>
      <name val="Arial"/>
      <family val="2"/>
      <scheme val="minor"/>
    </font>
    <font>
      <b/>
      <sz val="11"/>
      <color indexed="56"/>
      <name val="Arial"/>
      <family val="2"/>
      <charset val="177"/>
    </font>
    <font>
      <b/>
      <sz val="11"/>
      <color theme="3"/>
      <name val="Arial"/>
      <family val="2"/>
      <scheme val="minor"/>
    </font>
    <font>
      <b/>
      <sz val="18"/>
      <color indexed="56"/>
      <name val="Times New Roman"/>
      <family val="2"/>
      <charset val="177"/>
    </font>
    <font>
      <b/>
      <sz val="18"/>
      <color theme="3"/>
      <name val="Times New Roman"/>
      <family val="2"/>
      <scheme val="major"/>
    </font>
    <font>
      <sz val="11"/>
      <color indexed="60"/>
      <name val="Arial"/>
      <family val="2"/>
      <charset val="177"/>
    </font>
    <font>
      <sz val="10"/>
      <color rgb="FF9C6500"/>
      <name val="Arial"/>
      <family val="2"/>
      <scheme val="minor"/>
    </font>
    <font>
      <b/>
      <sz val="11"/>
      <color indexed="8"/>
      <name val="Arial"/>
      <family val="2"/>
      <charset val="177"/>
    </font>
    <font>
      <b/>
      <sz val="10"/>
      <color theme="1"/>
      <name val="Arial"/>
      <family val="2"/>
      <scheme val="minor"/>
    </font>
    <font>
      <b/>
      <sz val="11"/>
      <color indexed="63"/>
      <name val="Arial"/>
      <family val="2"/>
      <charset val="177"/>
    </font>
    <font>
      <b/>
      <sz val="10"/>
      <color rgb="FF3F3F3F"/>
      <name val="Arial"/>
      <family val="2"/>
      <scheme val="minor"/>
    </font>
    <font>
      <sz val="11"/>
      <color indexed="62"/>
      <name val="Arial"/>
      <family val="2"/>
      <charset val="177"/>
    </font>
    <font>
      <sz val="10"/>
      <color rgb="FF3F3F76"/>
      <name val="Arial"/>
      <family val="2"/>
      <scheme val="minor"/>
    </font>
    <font>
      <sz val="11"/>
      <color indexed="20"/>
      <name val="Arial"/>
      <family val="2"/>
      <charset val="177"/>
    </font>
    <font>
      <sz val="10"/>
      <color rgb="FF9C0006"/>
      <name val="Arial"/>
      <family val="2"/>
      <scheme val="minor"/>
    </font>
    <font>
      <b/>
      <sz val="11"/>
      <color indexed="9"/>
      <name val="Arial"/>
      <family val="2"/>
      <charset val="177"/>
    </font>
    <font>
      <b/>
      <sz val="10"/>
      <color theme="0"/>
      <name val="Arial"/>
      <family val="2"/>
      <scheme val="minor"/>
    </font>
    <font>
      <sz val="11"/>
      <color indexed="52"/>
      <name val="Arial"/>
      <family val="2"/>
      <charset val="177"/>
    </font>
    <font>
      <sz val="10"/>
      <color rgb="FFFA7D00"/>
      <name val="Arial"/>
      <family val="2"/>
      <scheme val="minor"/>
    </font>
    <font>
      <sz val="11"/>
      <color indexed="8"/>
      <name val="Arial"/>
      <family val="2"/>
    </font>
    <font>
      <sz val="10"/>
      <name val="Arial"/>
      <charset val="1"/>
    </font>
    <font>
      <sz val="10"/>
      <name val="Ariel"/>
      <charset val="177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theme="1"/>
      <name val="Arial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12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1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3280">
    <xf numFmtId="0" fontId="0" fillId="0" borderId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6" fillId="10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6" fillId="14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6" fillId="18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6" fillId="22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6" fillId="26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6" fillId="30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6" fillId="11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6" fillId="15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6" fillId="19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6" fillId="23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6" fillId="27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6" fillId="31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8" fillId="12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8" fillId="16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8" fillId="20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8" fillId="24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8" fillId="28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8" fillId="32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top"/>
    </xf>
    <xf numFmtId="43" fontId="19" fillId="0" borderId="0" applyFont="0" applyFill="0" applyBorder="0" applyAlignment="0" applyProtection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Protection="0"/>
    <xf numFmtId="167" fontId="13" fillId="0" borderId="0" applyFont="0" applyFill="0" applyBorder="0" applyAlignment="0" applyProtection="0">
      <alignment wrapText="1"/>
    </xf>
    <xf numFmtId="167" fontId="13" fillId="0" borderId="0" applyFont="0" applyFill="0" applyBorder="0" applyAlignment="0" applyProtection="0">
      <alignment wrapText="1"/>
    </xf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top"/>
    </xf>
    <xf numFmtId="43" fontId="12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3" fillId="0" borderId="0" applyFont="0" applyFill="0" applyBorder="0" applyAlignment="0" applyProtection="0">
      <alignment wrapText="1"/>
    </xf>
    <xf numFmtId="43" fontId="13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>
      <alignment wrapText="1"/>
    </xf>
    <xf numFmtId="0" fontId="13" fillId="0" borderId="0"/>
    <xf numFmtId="0" fontId="13" fillId="0" borderId="0">
      <alignment wrapText="1"/>
    </xf>
    <xf numFmtId="0" fontId="13" fillId="0" borderId="0"/>
    <xf numFmtId="0" fontId="13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>
      <alignment vertical="top"/>
    </xf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22" fillId="0" borderId="0"/>
    <xf numFmtId="0" fontId="13" fillId="0" borderId="0"/>
    <xf numFmtId="0" fontId="13" fillId="0" borderId="0"/>
    <xf numFmtId="0" fontId="13" fillId="0" borderId="0">
      <alignment wrapText="1"/>
    </xf>
    <xf numFmtId="0" fontId="13" fillId="0" borderId="0">
      <alignment wrapText="1"/>
    </xf>
    <xf numFmtId="0" fontId="19" fillId="0" borderId="0">
      <alignment vertical="top"/>
    </xf>
    <xf numFmtId="0" fontId="19" fillId="0" borderId="0">
      <alignment vertical="top"/>
    </xf>
    <xf numFmtId="0" fontId="20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>
      <alignment wrapText="1"/>
    </xf>
    <xf numFmtId="0" fontId="13" fillId="0" borderId="0">
      <alignment wrapText="1"/>
    </xf>
    <xf numFmtId="0" fontId="13" fillId="0" borderId="0"/>
    <xf numFmtId="0" fontId="13" fillId="0" borderId="0">
      <alignment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>
      <alignment wrapText="1"/>
    </xf>
    <xf numFmtId="0" fontId="13" fillId="0" borderId="0">
      <alignment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9" fillId="0" borderId="0" applyFont="0" applyFill="0" applyBorder="0" applyAlignment="0" applyProtection="0">
      <alignment vertical="top"/>
    </xf>
    <xf numFmtId="9" fontId="19" fillId="0" borderId="0" applyFont="0" applyFill="0" applyBorder="0" applyAlignment="0" applyProtection="0">
      <alignment vertical="top"/>
    </xf>
    <xf numFmtId="9" fontId="19" fillId="0" borderId="0" applyFont="0" applyFill="0" applyBorder="0" applyAlignment="0" applyProtection="0">
      <alignment vertical="top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8" fillId="9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8" fillId="13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8" fillId="17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8" fillId="21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8" fillId="25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8" fillId="29" borderId="0" applyNumberFormat="0" applyBorder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2" fillId="8" borderId="11" applyNumberFormat="0" applyFont="0" applyAlignment="0" applyProtection="0"/>
    <xf numFmtId="0" fontId="15" fillId="8" borderId="11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2" fillId="8" borderId="11" applyNumberFormat="0" applyFont="0" applyAlignment="0" applyProtection="0"/>
    <xf numFmtId="0" fontId="16" fillId="8" borderId="11" applyNumberFormat="0" applyFont="0" applyAlignment="0" applyProtection="0"/>
    <xf numFmtId="0" fontId="23" fillId="52" borderId="14" applyNumberFormat="0" applyAlignment="0" applyProtection="0"/>
    <xf numFmtId="0" fontId="23" fillId="52" borderId="14" applyNumberFormat="0" applyAlignment="0" applyProtection="0"/>
    <xf numFmtId="0" fontId="23" fillId="52" borderId="14" applyNumberFormat="0" applyAlignment="0" applyProtection="0"/>
    <xf numFmtId="0" fontId="24" fillId="6" borderId="7" applyNumberFormat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6" fillId="2" borderId="0" applyNumberFormat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2" fillId="0" borderId="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0" borderId="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6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40" fillId="4" borderId="0" applyNumberFormat="0" applyBorder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2" fillId="0" borderId="12" applyNumberFormat="0" applyFill="0" applyAlignment="0" applyProtection="0"/>
    <xf numFmtId="0" fontId="43" fillId="52" borderId="19" applyNumberFormat="0" applyAlignment="0" applyProtection="0"/>
    <xf numFmtId="0" fontId="43" fillId="52" borderId="19" applyNumberFormat="0" applyAlignment="0" applyProtection="0"/>
    <xf numFmtId="0" fontId="43" fillId="52" borderId="19" applyNumberFormat="0" applyAlignment="0" applyProtection="0"/>
    <xf numFmtId="0" fontId="44" fillId="6" borderId="8" applyNumberFormat="0" applyAlignment="0" applyProtection="0"/>
    <xf numFmtId="0" fontId="45" fillId="38" borderId="14" applyNumberFormat="0" applyAlignment="0" applyProtection="0"/>
    <xf numFmtId="0" fontId="45" fillId="38" borderId="14" applyNumberFormat="0" applyAlignment="0" applyProtection="0"/>
    <xf numFmtId="0" fontId="45" fillId="38" borderId="14" applyNumberFormat="0" applyAlignment="0" applyProtection="0"/>
    <xf numFmtId="0" fontId="46" fillId="5" borderId="7" applyNumberFormat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8" fillId="3" borderId="0" applyNumberFormat="0" applyBorder="0" applyAlignment="0" applyProtection="0"/>
    <xf numFmtId="0" fontId="49" fillId="54" borderId="20" applyNumberFormat="0" applyAlignment="0" applyProtection="0"/>
    <xf numFmtId="0" fontId="49" fillId="54" borderId="20" applyNumberFormat="0" applyAlignment="0" applyProtection="0"/>
    <xf numFmtId="0" fontId="49" fillId="54" borderId="20" applyNumberFormat="0" applyAlignment="0" applyProtection="0"/>
    <xf numFmtId="0" fontId="50" fillId="7" borderId="10" applyNumberFormat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2" fillId="0" borderId="9" applyNumberFormat="0" applyFill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8" borderId="11" applyNumberFormat="0" applyFont="0" applyAlignment="0" applyProtection="0"/>
    <xf numFmtId="0" fontId="12" fillId="8" borderId="11" applyNumberFormat="0" applyFont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43" fontId="12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3" fillId="0" borderId="0" applyFont="0" applyFill="0" applyProtection="0"/>
    <xf numFmtId="167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Protection="0"/>
    <xf numFmtId="166" fontId="13" fillId="0" borderId="0" applyFont="0" applyFill="0" applyProtection="0"/>
    <xf numFmtId="167" fontId="53" fillId="0" borderId="0" applyFont="0" applyFill="0" applyBorder="0" applyAlignment="0" applyProtection="0"/>
    <xf numFmtId="166" fontId="13" fillId="0" borderId="0" applyFont="0" applyFill="0" applyProtection="0"/>
    <xf numFmtId="166" fontId="13" fillId="0" borderId="0" applyFont="0" applyFill="0" applyProtection="0"/>
    <xf numFmtId="166" fontId="13" fillId="0" borderId="0" applyFont="0" applyFill="0" applyProtection="0"/>
    <xf numFmtId="166" fontId="13" fillId="0" borderId="0" applyFont="0" applyFill="0" applyProtection="0"/>
    <xf numFmtId="167" fontId="13" fillId="0" borderId="0" applyFont="0" applyFill="0" applyBorder="0" applyAlignment="0" applyProtection="0"/>
    <xf numFmtId="166" fontId="13" fillId="0" borderId="0" applyFont="0" applyFill="0" applyProtection="0"/>
    <xf numFmtId="166" fontId="13" fillId="0" borderId="0" applyFont="0" applyFill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8" borderId="11" applyNumberFormat="0" applyFont="0" applyAlignment="0" applyProtection="0"/>
    <xf numFmtId="0" fontId="12" fillId="8" borderId="11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5" fillId="8" borderId="11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5" fillId="8" borderId="11" applyNumberFormat="0" applyFont="0" applyAlignment="0" applyProtection="0"/>
    <xf numFmtId="0" fontId="12" fillId="8" borderId="11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9" fillId="8" borderId="11" applyNumberFormat="0" applyFont="0" applyAlignment="0" applyProtection="0"/>
    <xf numFmtId="0" fontId="13" fillId="51" borderId="13" applyNumberFormat="0" applyFont="0" applyAlignment="0" applyProtection="0"/>
    <xf numFmtId="0" fontId="31" fillId="0" borderId="15" applyNumberFormat="0" applyFill="0" applyAlignment="0" applyProtection="0"/>
    <xf numFmtId="0" fontId="33" fillId="0" borderId="16" applyNumberFormat="0" applyFill="0" applyAlignment="0" applyProtection="0"/>
    <xf numFmtId="0" fontId="35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1" fillId="0" borderId="21" applyNumberFormat="0" applyFill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Protection="0"/>
    <xf numFmtId="167" fontId="13" fillId="0" borderId="0" applyFont="0" applyFill="0" applyBorder="0" applyAlignment="0" applyProtection="0">
      <alignment wrapText="1"/>
    </xf>
    <xf numFmtId="167" fontId="13" fillId="0" borderId="0" applyFont="0" applyFill="0" applyBorder="0" applyAlignment="0" applyProtection="0">
      <alignment wrapText="1"/>
    </xf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3" fillId="0" borderId="0" applyFont="0" applyFill="0" applyBorder="0" applyAlignment="0" applyProtection="0">
      <alignment wrapText="1"/>
    </xf>
    <xf numFmtId="43" fontId="13" fillId="0" borderId="0" applyFont="0" applyFill="0" applyBorder="0" applyAlignment="0" applyProtection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>
      <alignment wrapText="1"/>
    </xf>
    <xf numFmtId="0" fontId="13" fillId="0" borderId="0"/>
    <xf numFmtId="0" fontId="13" fillId="0" borderId="0">
      <alignment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wrapText="1"/>
    </xf>
    <xf numFmtId="0" fontId="13" fillId="0" borderId="0">
      <alignment wrapText="1"/>
    </xf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>
      <alignment wrapText="1"/>
    </xf>
    <xf numFmtId="0" fontId="13" fillId="0" borderId="0">
      <alignment wrapText="1"/>
    </xf>
    <xf numFmtId="0" fontId="13" fillId="0" borderId="0"/>
    <xf numFmtId="0" fontId="13" fillId="0" borderId="0">
      <alignment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>
      <alignment wrapText="1"/>
    </xf>
    <xf numFmtId="0" fontId="13" fillId="0" borderId="0">
      <alignment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2" fillId="8" borderId="11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2" fillId="8" borderId="11" applyNumberFormat="0" applyFont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8" borderId="11" applyNumberFormat="0" applyFont="0" applyAlignment="0" applyProtection="0"/>
    <xf numFmtId="0" fontId="12" fillId="8" borderId="11" applyNumberFormat="0" applyFont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43" fontId="12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3" fillId="0" borderId="0" applyFont="0" applyFill="0" applyProtection="0"/>
    <xf numFmtId="43" fontId="13" fillId="0" borderId="0" applyFont="0" applyFill="0" applyBorder="0" applyAlignment="0" applyProtection="0"/>
    <xf numFmtId="166" fontId="13" fillId="0" borderId="0" applyFont="0" applyFill="0" applyProtection="0"/>
    <xf numFmtId="166" fontId="13" fillId="0" borderId="0" applyFont="0" applyFill="0" applyProtection="0"/>
    <xf numFmtId="166" fontId="13" fillId="0" borderId="0" applyFont="0" applyFill="0" applyProtection="0"/>
    <xf numFmtId="166" fontId="13" fillId="0" borderId="0" applyFont="0" applyFill="0" applyProtection="0"/>
    <xf numFmtId="166" fontId="13" fillId="0" borderId="0" applyFont="0" applyFill="0" applyProtection="0"/>
    <xf numFmtId="166" fontId="13" fillId="0" borderId="0" applyFont="0" applyFill="0" applyProtection="0"/>
    <xf numFmtId="167" fontId="13" fillId="0" borderId="0" applyFont="0" applyFill="0" applyBorder="0" applyAlignment="0" applyProtection="0"/>
    <xf numFmtId="166" fontId="13" fillId="0" borderId="0" applyFont="0" applyFill="0" applyProtection="0"/>
    <xf numFmtId="166" fontId="13" fillId="0" borderId="0" applyFont="0" applyFill="0" applyProtection="0"/>
    <xf numFmtId="43" fontId="12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8" borderId="11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2" fillId="8" borderId="11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43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8" borderId="11" applyNumberFormat="0" applyFont="0" applyAlignment="0" applyProtection="0"/>
    <xf numFmtId="0" fontId="12" fillId="8" borderId="11" applyNumberFormat="0" applyFon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8" borderId="11" applyNumberFormat="0" applyFont="0" applyAlignment="0" applyProtection="0"/>
    <xf numFmtId="0" fontId="12" fillId="8" borderId="11" applyNumberFormat="0" applyFont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8" borderId="11" applyNumberFormat="0" applyFont="0" applyAlignment="0" applyProtection="0"/>
    <xf numFmtId="0" fontId="12" fillId="8" borderId="11" applyNumberFormat="0" applyFon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8" borderId="11" applyNumberFormat="0" applyFont="0" applyAlignment="0" applyProtection="0"/>
    <xf numFmtId="0" fontId="12" fillId="8" borderId="11" applyNumberFormat="0" applyFon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8" borderId="11" applyNumberFormat="0" applyFont="0" applyAlignment="0" applyProtection="0"/>
    <xf numFmtId="0" fontId="12" fillId="8" borderId="11" applyNumberFormat="0" applyFont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8" borderId="11" applyNumberFormat="0" applyFont="0" applyAlignment="0" applyProtection="0"/>
    <xf numFmtId="0" fontId="12" fillId="8" borderId="11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3" fillId="0" borderId="0"/>
    <xf numFmtId="0" fontId="2" fillId="0" borderId="0"/>
    <xf numFmtId="0" fontId="2" fillId="0" borderId="0"/>
    <xf numFmtId="0" fontId="2" fillId="0" borderId="0"/>
    <xf numFmtId="44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6" fontId="13" fillId="0" borderId="0" applyFont="0" applyFill="0" applyProtection="0"/>
    <xf numFmtId="0" fontId="2" fillId="27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>
      <alignment wrapText="1"/>
    </xf>
    <xf numFmtId="0" fontId="13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 applyFont="0" applyFill="0" applyBorder="0" applyAlignment="0" applyProtection="0">
      <alignment wrapText="1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>
      <alignment wrapText="1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27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3" fillId="0" borderId="0"/>
    <xf numFmtId="167" fontId="1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" fillId="23" borderId="0" applyNumberFormat="0" applyBorder="0" applyAlignment="0" applyProtection="0"/>
    <xf numFmtId="0" fontId="2" fillId="30" borderId="0" applyNumberFormat="0" applyBorder="0" applyAlignment="0" applyProtection="0"/>
    <xf numFmtId="0" fontId="2" fillId="22" borderId="0" applyNumberFormat="0" applyBorder="0" applyAlignment="0" applyProtection="0"/>
    <xf numFmtId="0" fontId="2" fillId="8" borderId="11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51" borderId="13" applyNumberFormat="0" applyFont="0" applyAlignment="0" applyProtection="0"/>
    <xf numFmtId="166" fontId="13" fillId="0" borderId="0" applyFont="0" applyFill="0" applyProtection="0"/>
    <xf numFmtId="167" fontId="13" fillId="0" borderId="0" applyFont="0" applyFill="0" applyBorder="0" applyAlignment="0" applyProtection="0">
      <alignment wrapText="1"/>
    </xf>
    <xf numFmtId="167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13" fillId="0" borderId="0"/>
    <xf numFmtId="0" fontId="2" fillId="0" borderId="0"/>
    <xf numFmtId="0" fontId="2" fillId="0" borderId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6" fontId="13" fillId="0" borderId="0" applyFont="0" applyFill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2" fillId="31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0" borderId="0"/>
    <xf numFmtId="0" fontId="2" fillId="0" borderId="0"/>
    <xf numFmtId="0" fontId="13" fillId="0" borderId="0"/>
    <xf numFmtId="0" fontId="13" fillId="0" borderId="0">
      <alignment wrapText="1"/>
    </xf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54" fillId="0" borderId="0" applyFont="0" applyFill="0" applyBorder="0" applyAlignment="0" applyProtection="0">
      <alignment wrapText="1"/>
    </xf>
    <xf numFmtId="0" fontId="2" fillId="0" borderId="0"/>
    <xf numFmtId="0" fontId="13" fillId="0" borderId="0">
      <alignment wrapText="1"/>
    </xf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6" fontId="13" fillId="0" borderId="0" applyFont="0" applyFill="0" applyProtection="0"/>
    <xf numFmtId="166" fontId="13" fillId="0" borderId="0" applyFont="0" applyFill="0" applyProtection="0"/>
    <xf numFmtId="166" fontId="13" fillId="0" borderId="0" applyFont="0" applyFill="0" applyProtection="0"/>
    <xf numFmtId="43" fontId="2" fillId="0" borderId="0" applyFont="0" applyFill="0" applyBorder="0" applyAlignment="0" applyProtection="0"/>
    <xf numFmtId="0" fontId="2" fillId="19" borderId="0" applyNumberFormat="0" applyBorder="0" applyAlignment="0" applyProtection="0"/>
    <xf numFmtId="0" fontId="2" fillId="26" borderId="0" applyNumberFormat="0" applyBorder="0" applyAlignment="0" applyProtection="0"/>
    <xf numFmtId="0" fontId="2" fillId="18" borderId="0" applyNumberFormat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51" borderId="13" applyNumberFormat="0" applyFon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>
      <alignment wrapText="1"/>
    </xf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>
      <alignment wrapText="1"/>
    </xf>
    <xf numFmtId="0" fontId="54" fillId="0" borderId="0">
      <alignment wrapText="1"/>
    </xf>
    <xf numFmtId="0" fontId="54" fillId="0" borderId="0">
      <alignment wrapText="1"/>
    </xf>
    <xf numFmtId="0" fontId="54" fillId="0" borderId="0">
      <alignment wrapText="1"/>
    </xf>
    <xf numFmtId="0" fontId="2" fillId="0" borderId="0"/>
    <xf numFmtId="9" fontId="13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6" fontId="13" fillId="0" borderId="0" applyFont="0" applyFill="0" applyProtection="0"/>
    <xf numFmtId="166" fontId="13" fillId="0" borderId="0" applyFont="0" applyFill="0" applyProtection="0"/>
    <xf numFmtId="43" fontId="2" fillId="0" borderId="0" applyFont="0" applyFill="0" applyBorder="0" applyAlignment="0" applyProtection="0"/>
    <xf numFmtId="0" fontId="2" fillId="23" borderId="0" applyNumberFormat="0" applyBorder="0" applyAlignment="0" applyProtection="0"/>
    <xf numFmtId="0" fontId="2" fillId="30" borderId="0" applyNumberFormat="0" applyBorder="0" applyAlignment="0" applyProtection="0"/>
    <xf numFmtId="0" fontId="2" fillId="22" borderId="0" applyNumberFormat="0" applyBorder="0" applyAlignment="0" applyProtection="0"/>
    <xf numFmtId="0" fontId="2" fillId="8" borderId="11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13" fillId="51" borderId="13" applyNumberFormat="0" applyFon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3" fillId="0" borderId="0">
      <alignment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6" fontId="13" fillId="0" borderId="0" applyFont="0" applyFill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2" fillId="31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wrapText="1"/>
    </xf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>
      <alignment wrapText="1"/>
    </xf>
    <xf numFmtId="0" fontId="2" fillId="0" borderId="0"/>
    <xf numFmtId="9" fontId="13" fillId="0" borderId="0" applyFont="0" applyFill="0" applyBorder="0" applyAlignment="0" applyProtection="0"/>
    <xf numFmtId="0" fontId="2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6" fontId="13" fillId="0" borderId="0" applyFont="0" applyFill="0" applyProtection="0"/>
    <xf numFmtId="167" fontId="13" fillId="0" borderId="0" applyFont="0" applyFill="0" applyBorder="0" applyAlignment="0" applyProtection="0"/>
    <xf numFmtId="0" fontId="2" fillId="19" borderId="0" applyNumberFormat="0" applyBorder="0" applyAlignment="0" applyProtection="0"/>
    <xf numFmtId="0" fontId="2" fillId="26" borderId="0" applyNumberFormat="0" applyBorder="0" applyAlignment="0" applyProtection="0"/>
    <xf numFmtId="0" fontId="2" fillId="18" borderId="0" applyNumberFormat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9" fontId="13" fillId="0" borderId="0" applyFont="0" applyFill="0" applyBorder="0" applyAlignment="0" applyProtection="0"/>
    <xf numFmtId="0" fontId="13" fillId="51" borderId="13" applyNumberFormat="0" applyFont="0" applyAlignment="0" applyProtection="0"/>
    <xf numFmtId="0" fontId="2" fillId="8" borderId="11" applyNumberFormat="0" applyFont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>
      <alignment wrapText="1"/>
    </xf>
    <xf numFmtId="0" fontId="13" fillId="0" borderId="0"/>
    <xf numFmtId="0" fontId="13" fillId="0" borderId="0"/>
    <xf numFmtId="0" fontId="13" fillId="0" borderId="0">
      <alignment wrapText="1"/>
    </xf>
    <xf numFmtId="0" fontId="13" fillId="0" borderId="0"/>
    <xf numFmtId="9" fontId="13" fillId="0" borderId="0" applyFont="0" applyFill="0" applyBorder="0" applyAlignment="0" applyProtection="0"/>
    <xf numFmtId="0" fontId="54" fillId="0" borderId="0">
      <alignment wrapText="1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2" fillId="8" borderId="11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Protection="0"/>
    <xf numFmtId="167" fontId="13" fillId="0" borderId="0" applyFont="0" applyFill="0" applyBorder="0" applyAlignment="0" applyProtection="0">
      <alignment wrapText="1"/>
    </xf>
    <xf numFmtId="167" fontId="13" fillId="0" borderId="0" applyFont="0" applyFill="0" applyBorder="0" applyAlignment="0" applyProtection="0">
      <alignment wrapText="1"/>
    </xf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13" fillId="0" borderId="0" applyFont="0" applyFill="0" applyBorder="0" applyAlignment="0" applyProtection="0">
      <alignment wrapText="1"/>
    </xf>
    <xf numFmtId="43" fontId="13" fillId="0" borderId="0" applyFont="0" applyFill="0" applyBorder="0" applyAlignment="0" applyProtection="0"/>
    <xf numFmtId="0" fontId="13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>
      <alignment wrapText="1"/>
    </xf>
    <xf numFmtId="0" fontId="13" fillId="0" borderId="0"/>
    <xf numFmtId="0" fontId="13" fillId="0" borderId="0">
      <alignment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wrapText="1"/>
    </xf>
    <xf numFmtId="0" fontId="13" fillId="0" borderId="0">
      <alignment wrapText="1"/>
    </xf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>
      <alignment wrapText="1"/>
    </xf>
    <xf numFmtId="0" fontId="13" fillId="0" borderId="0">
      <alignment wrapText="1"/>
    </xf>
    <xf numFmtId="0" fontId="13" fillId="0" borderId="0"/>
    <xf numFmtId="0" fontId="13" fillId="0" borderId="0">
      <alignment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>
      <alignment wrapText="1"/>
    </xf>
    <xf numFmtId="0" fontId="13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2" fillId="8" borderId="11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2" fillId="8" borderId="11" applyNumberFormat="0" applyFont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3" fillId="0" borderId="0" applyFont="0" applyFill="0" applyProtection="0"/>
    <xf numFmtId="43" fontId="13" fillId="0" borderId="0" applyFont="0" applyFill="0" applyBorder="0" applyAlignment="0" applyProtection="0"/>
    <xf numFmtId="166" fontId="13" fillId="0" borderId="0" applyFont="0" applyFill="0" applyProtection="0"/>
    <xf numFmtId="166" fontId="13" fillId="0" borderId="0" applyFont="0" applyFill="0" applyProtection="0"/>
    <xf numFmtId="166" fontId="13" fillId="0" borderId="0" applyFont="0" applyFill="0" applyProtection="0"/>
    <xf numFmtId="166" fontId="13" fillId="0" borderId="0" applyFont="0" applyFill="0" applyProtection="0"/>
    <xf numFmtId="166" fontId="13" fillId="0" borderId="0" applyFont="0" applyFill="0" applyProtection="0"/>
    <xf numFmtId="166" fontId="13" fillId="0" borderId="0" applyFont="0" applyFill="0" applyProtection="0"/>
    <xf numFmtId="167" fontId="13" fillId="0" borderId="0" applyFont="0" applyFill="0" applyBorder="0" applyAlignment="0" applyProtection="0"/>
    <xf numFmtId="166" fontId="13" fillId="0" borderId="0" applyFont="0" applyFill="0" applyProtection="0"/>
    <xf numFmtId="166" fontId="13" fillId="0" borderId="0" applyFont="0" applyFill="0" applyProtection="0"/>
    <xf numFmtId="43" fontId="2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2" fillId="8" borderId="11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0" fontId="13" fillId="51" borderId="13" applyNumberFormat="0" applyFont="0" applyAlignment="0" applyProtection="0"/>
    <xf numFmtId="43" fontId="1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56" fillId="0" borderId="0" applyNumberFormat="0" applyFill="0" applyBorder="0" applyAlignment="0" applyProtection="0"/>
    <xf numFmtId="0" fontId="57" fillId="0" borderId="4" applyNumberFormat="0" applyFill="0" applyAlignment="0" applyProtection="0"/>
    <xf numFmtId="0" fontId="58" fillId="0" borderId="5" applyNumberFormat="0" applyFill="0" applyAlignment="0" applyProtection="0"/>
    <xf numFmtId="0" fontId="59" fillId="0" borderId="6" applyNumberFormat="0" applyFill="0" applyAlignment="0" applyProtection="0"/>
    <xf numFmtId="0" fontId="59" fillId="0" borderId="0" applyNumberFormat="0" applyFill="0" applyBorder="0" applyAlignment="0" applyProtection="0"/>
    <xf numFmtId="0" fontId="60" fillId="2" borderId="0" applyNumberFormat="0" applyBorder="0" applyAlignment="0" applyProtection="0"/>
    <xf numFmtId="0" fontId="61" fillId="3" borderId="0" applyNumberFormat="0" applyBorder="0" applyAlignment="0" applyProtection="0"/>
    <xf numFmtId="0" fontId="62" fillId="4" borderId="0" applyNumberFormat="0" applyBorder="0" applyAlignment="0" applyProtection="0"/>
    <xf numFmtId="0" fontId="63" fillId="5" borderId="7" applyNumberFormat="0" applyAlignment="0" applyProtection="0"/>
    <xf numFmtId="0" fontId="64" fillId="6" borderId="8" applyNumberFormat="0" applyAlignment="0" applyProtection="0"/>
    <xf numFmtId="0" fontId="65" fillId="6" borderId="7" applyNumberFormat="0" applyAlignment="0" applyProtection="0"/>
    <xf numFmtId="0" fontId="66" fillId="0" borderId="9" applyNumberFormat="0" applyFill="0" applyAlignment="0" applyProtection="0"/>
    <xf numFmtId="0" fontId="67" fillId="7" borderId="10" applyNumberFormat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12" applyNumberFormat="0" applyFill="0" applyAlignment="0" applyProtection="0"/>
    <xf numFmtId="0" fontId="7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71" fillId="12" borderId="0" applyNumberFormat="0" applyBorder="0" applyAlignment="0" applyProtection="0"/>
    <xf numFmtId="0" fontId="7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71" fillId="16" borderId="0" applyNumberFormat="0" applyBorder="0" applyAlignment="0" applyProtection="0"/>
    <xf numFmtId="0" fontId="7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71" fillId="20" borderId="0" applyNumberFormat="0" applyBorder="0" applyAlignment="0" applyProtection="0"/>
    <xf numFmtId="0" fontId="7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71" fillId="24" borderId="0" applyNumberFormat="0" applyBorder="0" applyAlignment="0" applyProtection="0"/>
    <xf numFmtId="0" fontId="7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71" fillId="28" borderId="0" applyNumberFormat="0" applyBorder="0" applyAlignment="0" applyProtection="0"/>
    <xf numFmtId="0" fontId="7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71" fillId="32" borderId="0" applyNumberFormat="0" applyBorder="0" applyAlignment="0" applyProtection="0"/>
    <xf numFmtId="0" fontId="54" fillId="0" borderId="0">
      <alignment wrapText="1"/>
    </xf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3" fillId="51" borderId="13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3" fillId="51" borderId="13" applyNumberFormat="0" applyFont="0" applyAlignment="0" applyProtection="0"/>
    <xf numFmtId="0" fontId="1" fillId="8" borderId="11" applyNumberFormat="0" applyFont="0" applyAlignment="0" applyProtection="0"/>
  </cellStyleXfs>
  <cellXfs count="5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 readingOrder="2"/>
    </xf>
    <xf numFmtId="0" fontId="7" fillId="0" borderId="1" xfId="0" applyFont="1" applyBorder="1" applyAlignment="1">
      <alignment horizontal="right" readingOrder="2"/>
    </xf>
    <xf numFmtId="0" fontId="8" fillId="0" borderId="0" xfId="0" applyFont="1" applyAlignment="1">
      <alignment horizontal="right" readingOrder="2"/>
    </xf>
    <xf numFmtId="0" fontId="9" fillId="0" borderId="0" xfId="0" applyFont="1" applyAlignment="1">
      <alignment horizontal="right" readingOrder="2"/>
    </xf>
    <xf numFmtId="0" fontId="10" fillId="0" borderId="0" xfId="0" applyFont="1"/>
    <xf numFmtId="4" fontId="9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5" fillId="0" borderId="0" xfId="0" applyFont="1" applyAlignment="1">
      <alignment horizontal="right" readingOrder="2"/>
    </xf>
    <xf numFmtId="10" fontId="9" fillId="0" borderId="0" xfId="0" applyNumberFormat="1" applyFont="1" applyAlignment="1">
      <alignment horizontal="right" readingOrder="2"/>
    </xf>
    <xf numFmtId="10" fontId="8" fillId="0" borderId="0" xfId="1" applyNumberFormat="1" applyFont="1" applyAlignment="1">
      <alignment horizontal="right" readingOrder="2"/>
    </xf>
    <xf numFmtId="10" fontId="7" fillId="0" borderId="0" xfId="0" applyNumberFormat="1" applyFont="1" applyAlignment="1">
      <alignment horizontal="right" readingOrder="2"/>
    </xf>
    <xf numFmtId="10" fontId="7" fillId="0" borderId="0" xfId="1" applyNumberFormat="1" applyFont="1" applyAlignment="1">
      <alignment horizontal="right" readingOrder="2"/>
    </xf>
    <xf numFmtId="0" fontId="9" fillId="0" borderId="0" xfId="0" applyFont="1" applyAlignment="1">
      <alignment horizontal="right" readingOrder="2"/>
    </xf>
    <xf numFmtId="10" fontId="0" fillId="0" borderId="0" xfId="2" applyNumberFormat="1" applyFont="1"/>
    <xf numFmtId="10" fontId="9" fillId="0" borderId="0" xfId="358" applyNumberFormat="1" applyFont="1" applyAlignment="1">
      <alignment horizontal="right" readingOrder="2"/>
    </xf>
    <xf numFmtId="10" fontId="8" fillId="0" borderId="0" xfId="358" applyNumberFormat="1" applyFont="1" applyAlignment="1">
      <alignment horizontal="right" readingOrder="2"/>
    </xf>
    <xf numFmtId="0" fontId="9" fillId="0" borderId="0" xfId="0" applyFont="1" applyAlignment="1">
      <alignment horizontal="right" readingOrder="2"/>
    </xf>
    <xf numFmtId="2" fontId="8" fillId="0" borderId="0" xfId="0" applyNumberFormat="1" applyFont="1" applyAlignment="1">
      <alignment horizontal="right" readingOrder="2"/>
    </xf>
    <xf numFmtId="0" fontId="0" fillId="0" borderId="0" xfId="0"/>
    <xf numFmtId="0" fontId="0" fillId="0" borderId="0" xfId="0"/>
    <xf numFmtId="0" fontId="0" fillId="0" borderId="0" xfId="0"/>
    <xf numFmtId="14" fontId="9" fillId="0" borderId="0" xfId="0" applyNumberFormat="1" applyFont="1" applyAlignment="1">
      <alignment horizontal="right" readingOrder="2"/>
    </xf>
    <xf numFmtId="0" fontId="0" fillId="0" borderId="0" xfId="0"/>
    <xf numFmtId="0" fontId="8" fillId="0" borderId="0" xfId="0" applyFont="1" applyAlignment="1">
      <alignment horizontal="right" readingOrder="2"/>
    </xf>
    <xf numFmtId="0" fontId="9" fillId="0" borderId="0" xfId="0" applyFont="1" applyAlignment="1">
      <alignment horizontal="right" readingOrder="2"/>
    </xf>
    <xf numFmtId="17" fontId="0" fillId="0" borderId="0" xfId="0" applyNumberFormat="1"/>
    <xf numFmtId="2" fontId="8" fillId="0" borderId="0" xfId="0" applyNumberFormat="1" applyFont="1" applyAlignment="1">
      <alignment horizontal="right" readingOrder="2"/>
    </xf>
    <xf numFmtId="2" fontId="7" fillId="0" borderId="0" xfId="0" applyNumberFormat="1" applyFont="1" applyAlignment="1">
      <alignment horizontal="right" readingOrder="2"/>
    </xf>
    <xf numFmtId="2" fontId="0" fillId="0" borderId="0" xfId="0" applyNumberFormat="1"/>
    <xf numFmtId="0" fontId="8" fillId="0" borderId="0" xfId="0" applyFont="1" applyFill="1" applyAlignment="1">
      <alignment horizontal="right" readingOrder="2"/>
    </xf>
    <xf numFmtId="0" fontId="9" fillId="0" borderId="0" xfId="0" applyFont="1" applyFill="1" applyAlignment="1">
      <alignment horizontal="right" readingOrder="2"/>
    </xf>
    <xf numFmtId="10" fontId="9" fillId="0" borderId="0" xfId="0" applyNumberFormat="1" applyFont="1" applyFill="1" applyAlignment="1">
      <alignment horizontal="right" readingOrder="2"/>
    </xf>
    <xf numFmtId="0" fontId="9" fillId="0" borderId="0" xfId="0" applyFont="1" applyAlignment="1">
      <alignment horizontal="right" readingOrder="2"/>
    </xf>
    <xf numFmtId="0" fontId="9" fillId="0" borderId="0" xfId="0" applyFont="1" applyFill="1" applyAlignment="1">
      <alignment horizontal="right" readingOrder="2"/>
    </xf>
    <xf numFmtId="0" fontId="9" fillId="0" borderId="0" xfId="0" applyFont="1" applyFill="1" applyAlignment="1">
      <alignment horizontal="right" readingOrder="2"/>
    </xf>
    <xf numFmtId="0" fontId="9" fillId="0" borderId="0" xfId="0" applyFont="1" applyFill="1" applyAlignment="1">
      <alignment horizontal="right" readingOrder="2"/>
    </xf>
    <xf numFmtId="14" fontId="55" fillId="0" borderId="0" xfId="0" applyNumberFormat="1" applyFont="1" applyAlignment="1">
      <alignment horizontal="right" readingOrder="2"/>
    </xf>
    <xf numFmtId="14" fontId="55" fillId="0" borderId="0" xfId="0" applyNumberFormat="1" applyFont="1" applyAlignment="1">
      <alignment horizontal="right" readingOrder="2"/>
    </xf>
    <xf numFmtId="14" fontId="55" fillId="0" borderId="0" xfId="0" applyNumberFormat="1" applyFont="1" applyAlignment="1">
      <alignment horizontal="right" readingOrder="2"/>
    </xf>
    <xf numFmtId="0" fontId="9" fillId="0" borderId="0" xfId="0" applyFont="1" applyFill="1" applyAlignment="1">
      <alignment horizontal="right" readingOrder="2"/>
    </xf>
    <xf numFmtId="10" fontId="7" fillId="0" borderId="0" xfId="358" applyNumberFormat="1" applyFont="1" applyAlignment="1">
      <alignment horizontal="right" readingOrder="2"/>
    </xf>
    <xf numFmtId="10" fontId="8" fillId="0" borderId="0" xfId="0" applyNumberFormat="1" applyFont="1" applyAlignment="1">
      <alignment horizontal="right" readingOrder="2"/>
    </xf>
    <xf numFmtId="10" fontId="9" fillId="0" borderId="0" xfId="0" applyNumberFormat="1" applyFont="1" applyFill="1" applyAlignment="1">
      <alignment horizontal="right" readingOrder="2"/>
    </xf>
  </cellXfs>
  <cellStyles count="3280">
    <cellStyle name="20% - הדגשה1" xfId="3097" builtinId="30" customBuiltin="1"/>
    <cellStyle name="20% - הדגשה1 2" xfId="6"/>
    <cellStyle name="20% - הדגשה1 2 2" xfId="7"/>
    <cellStyle name="20% - הדגשה1 2 3" xfId="8"/>
    <cellStyle name="20% - הדגשה1 2 4" xfId="9"/>
    <cellStyle name="20% - הדגשה1 3" xfId="397"/>
    <cellStyle name="20% - הדגשה1 3 2" xfId="827"/>
    <cellStyle name="20% - הדגשה1 3 2 2" xfId="1257"/>
    <cellStyle name="20% - הדגשה1 3 2 2 2" xfId="2686"/>
    <cellStyle name="20% - הדגשה1 3 2 3" xfId="2998"/>
    <cellStyle name="20% - הדגשה1 3 2 4" xfId="2257"/>
    <cellStyle name="20% - הדגשה1 3 2 5" xfId="1569"/>
    <cellStyle name="20% - הדגשה1 3 3" xfId="1101"/>
    <cellStyle name="20% - הדגשה1 3 3 2" xfId="2530"/>
    <cellStyle name="20% - הדגשה1 3 4" xfId="2842"/>
    <cellStyle name="20% - הדגשה1 3 5" xfId="1662"/>
    <cellStyle name="20% - הדגשה1 3 6" xfId="1413"/>
    <cellStyle name="20% - הדגשה1 3 7" xfId="3121"/>
    <cellStyle name="20% - הדגשה1 4" xfId="398"/>
    <cellStyle name="20% - הדגשה1 4 2" xfId="828"/>
    <cellStyle name="20% - הדגשה1 4 2 2" xfId="1258"/>
    <cellStyle name="20% - הדגשה1 4 2 2 2" xfId="2687"/>
    <cellStyle name="20% - הדגשה1 4 2 3" xfId="2999"/>
    <cellStyle name="20% - הדגשה1 4 2 4" xfId="2258"/>
    <cellStyle name="20% - הדגשה1 4 2 5" xfId="1570"/>
    <cellStyle name="20% - הדגשה1 4 3" xfId="1102"/>
    <cellStyle name="20% - הדגשה1 4 3 2" xfId="2531"/>
    <cellStyle name="20% - הדגשה1 4 4" xfId="2843"/>
    <cellStyle name="20% - הדגשה1 4 5" xfId="1697"/>
    <cellStyle name="20% - הדגשה1 4 6" xfId="1414"/>
    <cellStyle name="20% - הדגשה1 4 7" xfId="3122"/>
    <cellStyle name="20% - הדגשה2" xfId="3101" builtinId="34" customBuiltin="1"/>
    <cellStyle name="20% - הדגשה2 2" xfId="10"/>
    <cellStyle name="20% - הדגשה2 2 2" xfId="11"/>
    <cellStyle name="20% - הדגשה2 2 3" xfId="12"/>
    <cellStyle name="20% - הדגשה2 2 4" xfId="13"/>
    <cellStyle name="20% - הדגשה2 3" xfId="399"/>
    <cellStyle name="20% - הדגשה2 3 2" xfId="829"/>
    <cellStyle name="20% - הדגשה2 3 2 2" xfId="1259"/>
    <cellStyle name="20% - הדגשה2 3 2 2 2" xfId="2688"/>
    <cellStyle name="20% - הדגשה2 3 2 3" xfId="3000"/>
    <cellStyle name="20% - הדגשה2 3 2 4" xfId="2259"/>
    <cellStyle name="20% - הדגשה2 3 2 5" xfId="1571"/>
    <cellStyle name="20% - הדגשה2 3 3" xfId="1103"/>
    <cellStyle name="20% - הדגשה2 3 3 2" xfId="2532"/>
    <cellStyle name="20% - הדגשה2 3 4" xfId="2844"/>
    <cellStyle name="20% - הדגשה2 3 5" xfId="1790"/>
    <cellStyle name="20% - הדגשה2 3 6" xfId="1415"/>
    <cellStyle name="20% - הדגשה2 3 7" xfId="3123"/>
    <cellStyle name="20% - הדגשה2 4" xfId="400"/>
    <cellStyle name="20% - הדגשה2 4 2" xfId="830"/>
    <cellStyle name="20% - הדגשה2 4 2 2" xfId="1260"/>
    <cellStyle name="20% - הדגשה2 4 2 2 2" xfId="2689"/>
    <cellStyle name="20% - הדגשה2 4 2 3" xfId="3001"/>
    <cellStyle name="20% - הדגשה2 4 2 4" xfId="2260"/>
    <cellStyle name="20% - הדגשה2 4 2 5" xfId="1572"/>
    <cellStyle name="20% - הדגשה2 4 3" xfId="1104"/>
    <cellStyle name="20% - הדגשה2 4 3 2" xfId="2533"/>
    <cellStyle name="20% - הדגשה2 4 4" xfId="2845"/>
    <cellStyle name="20% - הדגשה2 4 5" xfId="1949"/>
    <cellStyle name="20% - הדגשה2 4 6" xfId="1416"/>
    <cellStyle name="20% - הדגשה2 4 7" xfId="3124"/>
    <cellStyle name="20% - הדגשה3" xfId="3105" builtinId="38" customBuiltin="1"/>
    <cellStyle name="20% - הדגשה3 2" xfId="14"/>
    <cellStyle name="20% - הדגשה3 2 2" xfId="15"/>
    <cellStyle name="20% - הדגשה3 2 3" xfId="16"/>
    <cellStyle name="20% - הדגשה3 2 4" xfId="17"/>
    <cellStyle name="20% - הדגשה3 3" xfId="401"/>
    <cellStyle name="20% - הדגשה3 3 2" xfId="831"/>
    <cellStyle name="20% - הדגשה3 3 2 2" xfId="1261"/>
    <cellStyle name="20% - הדגשה3 3 2 2 2" xfId="2690"/>
    <cellStyle name="20% - הדגשה3 3 2 3" xfId="3002"/>
    <cellStyle name="20% - הדגשה3 3 2 4" xfId="2261"/>
    <cellStyle name="20% - הדגשה3 3 2 5" xfId="1573"/>
    <cellStyle name="20% - הדגשה3 3 3" xfId="1105"/>
    <cellStyle name="20% - הדגשה3 3 3 2" xfId="2534"/>
    <cellStyle name="20% - הדגשה3 3 4" xfId="2846"/>
    <cellStyle name="20% - הדגשה3 3 5" xfId="1846"/>
    <cellStyle name="20% - הדגשה3 3 6" xfId="1417"/>
    <cellStyle name="20% - הדגשה3 3 7" xfId="3125"/>
    <cellStyle name="20% - הדגשה3 4" xfId="402"/>
    <cellStyle name="20% - הדגשה3 4 2" xfId="832"/>
    <cellStyle name="20% - הדגשה3 4 2 2" xfId="1262"/>
    <cellStyle name="20% - הדגשה3 4 2 2 2" xfId="2691"/>
    <cellStyle name="20% - הדגשה3 4 2 3" xfId="3003"/>
    <cellStyle name="20% - הדגשה3 4 2 4" xfId="2262"/>
    <cellStyle name="20% - הדגשה3 4 2 5" xfId="1574"/>
    <cellStyle name="20% - הדגשה3 4 3" xfId="1106"/>
    <cellStyle name="20% - הדגשה3 4 3 2" xfId="2535"/>
    <cellStyle name="20% - הדגשה3 4 4" xfId="2847"/>
    <cellStyle name="20% - הדגשה3 4 5" xfId="2008"/>
    <cellStyle name="20% - הדגשה3 4 6" xfId="1418"/>
    <cellStyle name="20% - הדגשה3 4 7" xfId="3126"/>
    <cellStyle name="20% - הדגשה4" xfId="3109" builtinId="42" customBuiltin="1"/>
    <cellStyle name="20% - הדגשה4 2" xfId="18"/>
    <cellStyle name="20% - הדגשה4 2 2" xfId="19"/>
    <cellStyle name="20% - הדגשה4 2 3" xfId="20"/>
    <cellStyle name="20% - הדגשה4 2 4" xfId="21"/>
    <cellStyle name="20% - הדגשה4 3" xfId="403"/>
    <cellStyle name="20% - הדגשה4 3 2" xfId="833"/>
    <cellStyle name="20% - הדגשה4 3 2 2" xfId="1263"/>
    <cellStyle name="20% - הדגשה4 3 2 2 2" xfId="2692"/>
    <cellStyle name="20% - הדגשה4 3 2 3" xfId="3004"/>
    <cellStyle name="20% - הדגשה4 3 2 4" xfId="2263"/>
    <cellStyle name="20% - הדגשה4 3 2 5" xfId="1575"/>
    <cellStyle name="20% - הדגשה4 3 3" xfId="1107"/>
    <cellStyle name="20% - הדגשה4 3 3 2" xfId="2536"/>
    <cellStyle name="20% - הדגשה4 3 4" xfId="2848"/>
    <cellStyle name="20% - הדגשה4 3 5" xfId="1747"/>
    <cellStyle name="20% - הדגשה4 3 6" xfId="1419"/>
    <cellStyle name="20% - הדגשה4 3 7" xfId="3127"/>
    <cellStyle name="20% - הדגשה4 4" xfId="404"/>
    <cellStyle name="20% - הדגשה4 4 2" xfId="834"/>
    <cellStyle name="20% - הדגשה4 4 2 2" xfId="1264"/>
    <cellStyle name="20% - הדגשה4 4 2 2 2" xfId="2693"/>
    <cellStyle name="20% - הדגשה4 4 2 3" xfId="3005"/>
    <cellStyle name="20% - הדגשה4 4 2 4" xfId="2264"/>
    <cellStyle name="20% - הדגשה4 4 2 5" xfId="1576"/>
    <cellStyle name="20% - הדגשה4 4 3" xfId="1108"/>
    <cellStyle name="20% - הדגשה4 4 3 2" xfId="2537"/>
    <cellStyle name="20% - הדגשה4 4 4" xfId="2849"/>
    <cellStyle name="20% - הדגשה4 4 5" xfId="1913"/>
    <cellStyle name="20% - הדגשה4 4 6" xfId="1420"/>
    <cellStyle name="20% - הדגשה4 4 7" xfId="3128"/>
    <cellStyle name="20% - הדגשה5" xfId="3113" builtinId="46" customBuiltin="1"/>
    <cellStyle name="20% - הדגשה5 2" xfId="22"/>
    <cellStyle name="20% - הדגשה5 2 2" xfId="23"/>
    <cellStyle name="20% - הדגשה5 2 3" xfId="24"/>
    <cellStyle name="20% - הדגשה5 2 4" xfId="25"/>
    <cellStyle name="20% - הדגשה5 3" xfId="405"/>
    <cellStyle name="20% - הדגשה5 3 2" xfId="835"/>
    <cellStyle name="20% - הדגשה5 3 2 2" xfId="1265"/>
    <cellStyle name="20% - הדגשה5 3 2 2 2" xfId="2694"/>
    <cellStyle name="20% - הדגשה5 3 2 3" xfId="3006"/>
    <cellStyle name="20% - הדגשה5 3 2 4" xfId="2265"/>
    <cellStyle name="20% - הדגשה5 3 2 5" xfId="1577"/>
    <cellStyle name="20% - הדגשה5 3 3" xfId="1109"/>
    <cellStyle name="20% - הדגשה5 3 3 2" xfId="2538"/>
    <cellStyle name="20% - הדגשה5 3 4" xfId="2850"/>
    <cellStyle name="20% - הדגשה5 3 5" xfId="1845"/>
    <cellStyle name="20% - הדגשה5 3 6" xfId="1421"/>
    <cellStyle name="20% - הדגשה5 3 7" xfId="3129"/>
    <cellStyle name="20% - הדגשה5 4" xfId="406"/>
    <cellStyle name="20% - הדגשה5 4 2" xfId="836"/>
    <cellStyle name="20% - הדגשה5 4 2 2" xfId="1266"/>
    <cellStyle name="20% - הדגשה5 4 2 2 2" xfId="2695"/>
    <cellStyle name="20% - הדגשה5 4 2 3" xfId="3007"/>
    <cellStyle name="20% - הדגשה5 4 2 4" xfId="2266"/>
    <cellStyle name="20% - הדגשה5 4 2 5" xfId="1578"/>
    <cellStyle name="20% - הדגשה5 4 3" xfId="1110"/>
    <cellStyle name="20% - הדגשה5 4 3 2" xfId="2539"/>
    <cellStyle name="20% - הדגשה5 4 4" xfId="2851"/>
    <cellStyle name="20% - הדגשה5 4 5" xfId="2007"/>
    <cellStyle name="20% - הדגשה5 4 6" xfId="1422"/>
    <cellStyle name="20% - הדגשה5 4 7" xfId="3130"/>
    <cellStyle name="20% - הדגשה6" xfId="3117" builtinId="50" customBuiltin="1"/>
    <cellStyle name="20% - הדגשה6 2" xfId="26"/>
    <cellStyle name="20% - הדגשה6 2 2" xfId="27"/>
    <cellStyle name="20% - הדגשה6 2 3" xfId="28"/>
    <cellStyle name="20% - הדגשה6 2 4" xfId="29"/>
    <cellStyle name="20% - הדגשה6 3" xfId="407"/>
    <cellStyle name="20% - הדגשה6 3 2" xfId="837"/>
    <cellStyle name="20% - הדגשה6 3 2 2" xfId="1267"/>
    <cellStyle name="20% - הדגשה6 3 2 2 2" xfId="2696"/>
    <cellStyle name="20% - הדגשה6 3 2 3" xfId="3008"/>
    <cellStyle name="20% - הדגשה6 3 2 4" xfId="2267"/>
    <cellStyle name="20% - הדגשה6 3 2 5" xfId="1579"/>
    <cellStyle name="20% - הדגשה6 3 3" xfId="1111"/>
    <cellStyle name="20% - הדגשה6 3 3 2" xfId="2540"/>
    <cellStyle name="20% - הדגשה6 3 4" xfId="2852"/>
    <cellStyle name="20% - הדגשה6 3 5" xfId="1746"/>
    <cellStyle name="20% - הדגשה6 3 6" xfId="1423"/>
    <cellStyle name="20% - הדגשה6 3 7" xfId="3131"/>
    <cellStyle name="20% - הדגשה6 4" xfId="408"/>
    <cellStyle name="20% - הדגשה6 4 2" xfId="838"/>
    <cellStyle name="20% - הדגשה6 4 2 2" xfId="1268"/>
    <cellStyle name="20% - הדגשה6 4 2 2 2" xfId="2697"/>
    <cellStyle name="20% - הדגשה6 4 2 3" xfId="3009"/>
    <cellStyle name="20% - הדגשה6 4 2 4" xfId="2268"/>
    <cellStyle name="20% - הדגשה6 4 2 5" xfId="1580"/>
    <cellStyle name="20% - הדגשה6 4 3" xfId="1112"/>
    <cellStyle name="20% - הדגשה6 4 3 2" xfId="2541"/>
    <cellStyle name="20% - הדגשה6 4 4" xfId="2853"/>
    <cellStyle name="20% - הדגשה6 4 5" xfId="1912"/>
    <cellStyle name="20% - הדגשה6 4 6" xfId="1424"/>
    <cellStyle name="20% - הדגשה6 4 7" xfId="3132"/>
    <cellStyle name="40% - הדגשה1" xfId="3098" builtinId="31" customBuiltin="1"/>
    <cellStyle name="40% - הדגשה1 2" xfId="30"/>
    <cellStyle name="40% - הדגשה1 2 2" xfId="31"/>
    <cellStyle name="40% - הדגשה1 2 3" xfId="32"/>
    <cellStyle name="40% - הדגשה1 2 4" xfId="33"/>
    <cellStyle name="40% - הדגשה1 3" xfId="409"/>
    <cellStyle name="40% - הדגשה1 3 2" xfId="839"/>
    <cellStyle name="40% - הדגשה1 3 2 2" xfId="1269"/>
    <cellStyle name="40% - הדגשה1 3 2 2 2" xfId="2698"/>
    <cellStyle name="40% - הדגשה1 3 2 3" xfId="3010"/>
    <cellStyle name="40% - הדגשה1 3 2 4" xfId="2269"/>
    <cellStyle name="40% - הדגשה1 3 2 5" xfId="1581"/>
    <cellStyle name="40% - הדגשה1 3 3" xfId="1113"/>
    <cellStyle name="40% - הדגשה1 3 3 2" xfId="2542"/>
    <cellStyle name="40% - הדגשה1 3 4" xfId="2854"/>
    <cellStyle name="40% - הדגשה1 3 5" xfId="1661"/>
    <cellStyle name="40% - הדגשה1 3 6" xfId="1425"/>
    <cellStyle name="40% - הדגשה1 3 7" xfId="3133"/>
    <cellStyle name="40% - הדגשה1 4" xfId="410"/>
    <cellStyle name="40% - הדגשה1 4 2" xfId="840"/>
    <cellStyle name="40% - הדגשה1 4 2 2" xfId="1270"/>
    <cellStyle name="40% - הדגשה1 4 2 2 2" xfId="2699"/>
    <cellStyle name="40% - הדגשה1 4 2 3" xfId="3011"/>
    <cellStyle name="40% - הדגשה1 4 2 4" xfId="2270"/>
    <cellStyle name="40% - הדגשה1 4 2 5" xfId="1582"/>
    <cellStyle name="40% - הדגשה1 4 3" xfId="1114"/>
    <cellStyle name="40% - הדגשה1 4 3 2" xfId="2543"/>
    <cellStyle name="40% - הדגשה1 4 4" xfId="2855"/>
    <cellStyle name="40% - הדגשה1 4 5" xfId="1698"/>
    <cellStyle name="40% - הדגשה1 4 6" xfId="1426"/>
    <cellStyle name="40% - הדגשה1 4 7" xfId="3134"/>
    <cellStyle name="40% - הדגשה2" xfId="3102" builtinId="35" customBuiltin="1"/>
    <cellStyle name="40% - הדגשה2 2" xfId="34"/>
    <cellStyle name="40% - הדגשה2 2 2" xfId="35"/>
    <cellStyle name="40% - הדגשה2 2 3" xfId="36"/>
    <cellStyle name="40% - הדגשה2 2 4" xfId="37"/>
    <cellStyle name="40% - הדגשה2 3" xfId="411"/>
    <cellStyle name="40% - הדגשה2 3 2" xfId="841"/>
    <cellStyle name="40% - הדגשה2 3 2 2" xfId="1271"/>
    <cellStyle name="40% - הדגשה2 3 2 2 2" xfId="2700"/>
    <cellStyle name="40% - הדגשה2 3 2 3" xfId="3012"/>
    <cellStyle name="40% - הדגשה2 3 2 4" xfId="2271"/>
    <cellStyle name="40% - הדגשה2 3 2 5" xfId="1583"/>
    <cellStyle name="40% - הדגשה2 3 3" xfId="1115"/>
    <cellStyle name="40% - הדגשה2 3 3 2" xfId="2544"/>
    <cellStyle name="40% - הדגשה2 3 4" xfId="2856"/>
    <cellStyle name="40% - הדגשה2 3 5" xfId="1789"/>
    <cellStyle name="40% - הדגשה2 3 6" xfId="1427"/>
    <cellStyle name="40% - הדגשה2 3 7" xfId="3135"/>
    <cellStyle name="40% - הדגשה2 4" xfId="412"/>
    <cellStyle name="40% - הדגשה2 4 2" xfId="842"/>
    <cellStyle name="40% - הדגשה2 4 2 2" xfId="1272"/>
    <cellStyle name="40% - הדגשה2 4 2 2 2" xfId="2701"/>
    <cellStyle name="40% - הדגשה2 4 2 3" xfId="3013"/>
    <cellStyle name="40% - הדגשה2 4 2 4" xfId="2272"/>
    <cellStyle name="40% - הדגשה2 4 2 5" xfId="1584"/>
    <cellStyle name="40% - הדגשה2 4 3" xfId="1116"/>
    <cellStyle name="40% - הדגשה2 4 3 2" xfId="2545"/>
    <cellStyle name="40% - הדגשה2 4 4" xfId="2857"/>
    <cellStyle name="40% - הדגשה2 4 5" xfId="1948"/>
    <cellStyle name="40% - הדגשה2 4 6" xfId="1428"/>
    <cellStyle name="40% - הדגשה2 4 7" xfId="3136"/>
    <cellStyle name="40% - הדגשה3" xfId="3106" builtinId="39" customBuiltin="1"/>
    <cellStyle name="40% - הדגשה3 2" xfId="38"/>
    <cellStyle name="40% - הדגשה3 2 2" xfId="39"/>
    <cellStyle name="40% - הדגשה3 2 3" xfId="40"/>
    <cellStyle name="40% - הדגשה3 2 4" xfId="41"/>
    <cellStyle name="40% - הדגשה3 3" xfId="413"/>
    <cellStyle name="40% - הדגשה3 3 2" xfId="843"/>
    <cellStyle name="40% - הדגשה3 3 2 2" xfId="1273"/>
    <cellStyle name="40% - הדגשה3 3 2 2 2" xfId="2702"/>
    <cellStyle name="40% - הדגשה3 3 2 3" xfId="3014"/>
    <cellStyle name="40% - הדגשה3 3 2 4" xfId="2273"/>
    <cellStyle name="40% - הדגשה3 3 2 5" xfId="1585"/>
    <cellStyle name="40% - הדגשה3 3 3" xfId="1117"/>
    <cellStyle name="40% - הדגשה3 3 3 2" xfId="2546"/>
    <cellStyle name="40% - הדגשה3 3 4" xfId="2858"/>
    <cellStyle name="40% - הדגשה3 3 5" xfId="1844"/>
    <cellStyle name="40% - הדגשה3 3 6" xfId="1429"/>
    <cellStyle name="40% - הדגשה3 3 7" xfId="3137"/>
    <cellStyle name="40% - הדגשה3 4" xfId="414"/>
    <cellStyle name="40% - הדגשה3 4 2" xfId="844"/>
    <cellStyle name="40% - הדגשה3 4 2 2" xfId="1274"/>
    <cellStyle name="40% - הדגשה3 4 2 2 2" xfId="2703"/>
    <cellStyle name="40% - הדגשה3 4 2 3" xfId="3015"/>
    <cellStyle name="40% - הדגשה3 4 2 4" xfId="2274"/>
    <cellStyle name="40% - הדגשה3 4 2 5" xfId="1586"/>
    <cellStyle name="40% - הדגשה3 4 3" xfId="1118"/>
    <cellStyle name="40% - הדגשה3 4 3 2" xfId="2547"/>
    <cellStyle name="40% - הדגשה3 4 4" xfId="2859"/>
    <cellStyle name="40% - הדגשה3 4 5" xfId="2006"/>
    <cellStyle name="40% - הדגשה3 4 6" xfId="1430"/>
    <cellStyle name="40% - הדגשה3 4 7" xfId="3138"/>
    <cellStyle name="40% - הדגשה4" xfId="3110" builtinId="43" customBuiltin="1"/>
    <cellStyle name="40% - הדגשה4 2" xfId="42"/>
    <cellStyle name="40% - הדגשה4 2 2" xfId="43"/>
    <cellStyle name="40% - הדגשה4 2 3" xfId="44"/>
    <cellStyle name="40% - הדגשה4 2 4" xfId="45"/>
    <cellStyle name="40% - הדגשה4 3" xfId="415"/>
    <cellStyle name="40% - הדגשה4 3 2" xfId="845"/>
    <cellStyle name="40% - הדגשה4 3 2 2" xfId="1275"/>
    <cellStyle name="40% - הדגשה4 3 2 2 2" xfId="2704"/>
    <cellStyle name="40% - הדגשה4 3 2 3" xfId="3016"/>
    <cellStyle name="40% - הדגשה4 3 2 4" xfId="2275"/>
    <cellStyle name="40% - הדגשה4 3 2 5" xfId="1587"/>
    <cellStyle name="40% - הדגשה4 3 3" xfId="1119"/>
    <cellStyle name="40% - הדגשה4 3 3 2" xfId="2548"/>
    <cellStyle name="40% - הדגשה4 3 4" xfId="2860"/>
    <cellStyle name="40% - הדגשה4 3 5" xfId="1745"/>
    <cellStyle name="40% - הדגשה4 3 6" xfId="1431"/>
    <cellStyle name="40% - הדגשה4 3 7" xfId="3139"/>
    <cellStyle name="40% - הדגשה4 4" xfId="416"/>
    <cellStyle name="40% - הדגשה4 4 2" xfId="846"/>
    <cellStyle name="40% - הדגשה4 4 2 2" xfId="1276"/>
    <cellStyle name="40% - הדגשה4 4 2 2 2" xfId="2705"/>
    <cellStyle name="40% - הדגשה4 4 2 3" xfId="3017"/>
    <cellStyle name="40% - הדגשה4 4 2 4" xfId="2276"/>
    <cellStyle name="40% - הדגשה4 4 2 5" xfId="1588"/>
    <cellStyle name="40% - הדגשה4 4 3" xfId="1120"/>
    <cellStyle name="40% - הדגשה4 4 3 2" xfId="2549"/>
    <cellStyle name="40% - הדגשה4 4 4" xfId="2861"/>
    <cellStyle name="40% - הדגשה4 4 5" xfId="1911"/>
    <cellStyle name="40% - הדגשה4 4 6" xfId="1432"/>
    <cellStyle name="40% - הדגשה4 4 7" xfId="3140"/>
    <cellStyle name="40% - הדגשה5" xfId="3114" builtinId="47" customBuiltin="1"/>
    <cellStyle name="40% - הדגשה5 2" xfId="46"/>
    <cellStyle name="40% - הדגשה5 2 2" xfId="47"/>
    <cellStyle name="40% - הדגשה5 2 3" xfId="48"/>
    <cellStyle name="40% - הדגשה5 2 4" xfId="49"/>
    <cellStyle name="40% - הדגשה5 3" xfId="417"/>
    <cellStyle name="40% - הדגשה5 3 2" xfId="847"/>
    <cellStyle name="40% - הדגשה5 3 2 2" xfId="1277"/>
    <cellStyle name="40% - הדגשה5 3 2 2 2" xfId="2706"/>
    <cellStyle name="40% - הדגשה5 3 2 3" xfId="3018"/>
    <cellStyle name="40% - הדגשה5 3 2 4" xfId="2277"/>
    <cellStyle name="40% - הדגשה5 3 2 5" xfId="1589"/>
    <cellStyle name="40% - הדגשה5 3 3" xfId="1121"/>
    <cellStyle name="40% - הדגשה5 3 3 2" xfId="2550"/>
    <cellStyle name="40% - הדגשה5 3 4" xfId="2862"/>
    <cellStyle name="40% - הדגשה5 3 5" xfId="1660"/>
    <cellStyle name="40% - הדגשה5 3 6" xfId="1433"/>
    <cellStyle name="40% - הדגשה5 3 7" xfId="3141"/>
    <cellStyle name="40% - הדגשה5 4" xfId="418"/>
    <cellStyle name="40% - הדגשה5 4 2" xfId="848"/>
    <cellStyle name="40% - הדגשה5 4 2 2" xfId="1278"/>
    <cellStyle name="40% - הדגשה5 4 2 2 2" xfId="2707"/>
    <cellStyle name="40% - הדגשה5 4 2 3" xfId="3019"/>
    <cellStyle name="40% - הדגשה5 4 2 4" xfId="2278"/>
    <cellStyle name="40% - הדגשה5 4 2 5" xfId="1590"/>
    <cellStyle name="40% - הדגשה5 4 3" xfId="1122"/>
    <cellStyle name="40% - הדגשה5 4 3 2" xfId="2551"/>
    <cellStyle name="40% - הדגשה5 4 4" xfId="2863"/>
    <cellStyle name="40% - הדגשה5 4 5" xfId="1699"/>
    <cellStyle name="40% - הדגשה5 4 6" xfId="1434"/>
    <cellStyle name="40% - הדגשה5 4 7" xfId="3142"/>
    <cellStyle name="40% - הדגשה6" xfId="3118" builtinId="51" customBuiltin="1"/>
    <cellStyle name="40% - הדגשה6 2" xfId="50"/>
    <cellStyle name="40% - הדגשה6 2 2" xfId="51"/>
    <cellStyle name="40% - הדגשה6 2 3" xfId="52"/>
    <cellStyle name="40% - הדגשה6 2 4" xfId="53"/>
    <cellStyle name="40% - הדגשה6 3" xfId="419"/>
    <cellStyle name="40% - הדגשה6 3 2" xfId="849"/>
    <cellStyle name="40% - הדגשה6 3 2 2" xfId="1279"/>
    <cellStyle name="40% - הדגשה6 3 2 2 2" xfId="2708"/>
    <cellStyle name="40% - הדגשה6 3 2 3" xfId="3020"/>
    <cellStyle name="40% - הדגשה6 3 2 4" xfId="2279"/>
    <cellStyle name="40% - הדגשה6 3 2 5" xfId="1591"/>
    <cellStyle name="40% - הדגשה6 3 3" xfId="1123"/>
    <cellStyle name="40% - הדגשה6 3 3 2" xfId="2552"/>
    <cellStyle name="40% - הדגשה6 3 4" xfId="2864"/>
    <cellStyle name="40% - הדגשה6 3 5" xfId="1788"/>
    <cellStyle name="40% - הדגשה6 3 6" xfId="1435"/>
    <cellStyle name="40% - הדגשה6 3 7" xfId="3143"/>
    <cellStyle name="40% - הדגשה6 4" xfId="420"/>
    <cellStyle name="40% - הדגשה6 4 2" xfId="850"/>
    <cellStyle name="40% - הדגשה6 4 2 2" xfId="1280"/>
    <cellStyle name="40% - הדגשה6 4 2 2 2" xfId="2709"/>
    <cellStyle name="40% - הדגשה6 4 2 3" xfId="3021"/>
    <cellStyle name="40% - הדגשה6 4 2 4" xfId="2280"/>
    <cellStyle name="40% - הדגשה6 4 2 5" xfId="1592"/>
    <cellStyle name="40% - הדגשה6 4 3" xfId="1124"/>
    <cellStyle name="40% - הדגשה6 4 3 2" xfId="2553"/>
    <cellStyle name="40% - הדגשה6 4 4" xfId="2865"/>
    <cellStyle name="40% - הדגשה6 4 5" xfId="1947"/>
    <cellStyle name="40% - הדגשה6 4 6" xfId="1436"/>
    <cellStyle name="40% - הדגשה6 4 7" xfId="3144"/>
    <cellStyle name="60% - הדגשה1" xfId="3099" builtinId="32" customBuiltin="1"/>
    <cellStyle name="60% - הדגשה1 2" xfId="54"/>
    <cellStyle name="60% - הדגשה1 2 2" xfId="55"/>
    <cellStyle name="60% - הדגשה1 2 3" xfId="56"/>
    <cellStyle name="60% - הדגשה1 2 4" xfId="57"/>
    <cellStyle name="60% - הדגשה2" xfId="3103" builtinId="36" customBuiltin="1"/>
    <cellStyle name="60% - הדגשה2 2" xfId="58"/>
    <cellStyle name="60% - הדגשה2 2 2" xfId="59"/>
    <cellStyle name="60% - הדגשה2 2 3" xfId="60"/>
    <cellStyle name="60% - הדגשה2 2 4" xfId="61"/>
    <cellStyle name="60% - הדגשה3" xfId="3107" builtinId="40" customBuiltin="1"/>
    <cellStyle name="60% - הדגשה3 2" xfId="62"/>
    <cellStyle name="60% - הדגשה3 2 2" xfId="63"/>
    <cellStyle name="60% - הדגשה3 2 3" xfId="64"/>
    <cellStyle name="60% - הדגשה3 2 4" xfId="65"/>
    <cellStyle name="60% - הדגשה4" xfId="3111" builtinId="44" customBuiltin="1"/>
    <cellStyle name="60% - הדגשה4 2" xfId="66"/>
    <cellStyle name="60% - הדגשה4 2 2" xfId="67"/>
    <cellStyle name="60% - הדגשה4 2 3" xfId="68"/>
    <cellStyle name="60% - הדגשה4 2 4" xfId="69"/>
    <cellStyle name="60% - הדגשה5" xfId="3115" builtinId="48" customBuiltin="1"/>
    <cellStyle name="60% - הדגשה5 2" xfId="70"/>
    <cellStyle name="60% - הדגשה5 2 2" xfId="71"/>
    <cellStyle name="60% - הדגשה5 2 3" xfId="72"/>
    <cellStyle name="60% - הדגשה5 2 4" xfId="73"/>
    <cellStyle name="60% - הדגשה6" xfId="3119" builtinId="52" customBuiltin="1"/>
    <cellStyle name="60% - הדגשה6 2" xfId="74"/>
    <cellStyle name="60% - הדגשה6 2 2" xfId="75"/>
    <cellStyle name="60% - הדגשה6 2 3" xfId="76"/>
    <cellStyle name="60% - הדגשה6 2 4" xfId="77"/>
    <cellStyle name="Comma 10" xfId="78"/>
    <cellStyle name="Comma 10 2" xfId="79"/>
    <cellStyle name="Comma 10 2 2" xfId="636"/>
    <cellStyle name="Comma 10 2 2 2" xfId="2066"/>
    <cellStyle name="Comma 10 2 3" xfId="1692"/>
    <cellStyle name="Comma 10 3" xfId="635"/>
    <cellStyle name="Comma 10 3 2" xfId="2065"/>
    <cellStyle name="Comma 10 4" xfId="1970"/>
    <cellStyle name="Comma 11" xfId="80"/>
    <cellStyle name="Comma 11 2" xfId="81"/>
    <cellStyle name="Comma 11 2 2" xfId="638"/>
    <cellStyle name="Comma 11 2 2 2" xfId="2068"/>
    <cellStyle name="Comma 11 2 3" xfId="1691"/>
    <cellStyle name="Comma 11 3" xfId="82"/>
    <cellStyle name="Comma 11 3 2" xfId="639"/>
    <cellStyle name="Comma 11 3 2 2" xfId="2069"/>
    <cellStyle name="Comma 11 3 3" xfId="1757"/>
    <cellStyle name="Comma 11 4" xfId="637"/>
    <cellStyle name="Comma 11 4 2" xfId="2067"/>
    <cellStyle name="Comma 11 5" xfId="1756"/>
    <cellStyle name="Comma 12" xfId="83"/>
    <cellStyle name="Comma 13" xfId="421"/>
    <cellStyle name="Comma 13 2" xfId="851"/>
    <cellStyle name="Comma 13 2 2" xfId="1281"/>
    <cellStyle name="Comma 13 2 2 2" xfId="2710"/>
    <cellStyle name="Comma 13 2 3" xfId="3022"/>
    <cellStyle name="Comma 13 2 4" xfId="2281"/>
    <cellStyle name="Comma 13 2 5" xfId="1593"/>
    <cellStyle name="Comma 13 3" xfId="1125"/>
    <cellStyle name="Comma 13 3 2" xfId="2554"/>
    <cellStyle name="Comma 13 4" xfId="2866"/>
    <cellStyle name="Comma 13 5" xfId="1843"/>
    <cellStyle name="Comma 13 6" xfId="1437"/>
    <cellStyle name="Comma 13 7" xfId="3145"/>
    <cellStyle name="Comma 14" xfId="422"/>
    <cellStyle name="Comma 14 2" xfId="852"/>
    <cellStyle name="Comma 14 2 2" xfId="2282"/>
    <cellStyle name="Comma 14 3" xfId="2005"/>
    <cellStyle name="Comma 15" xfId="423"/>
    <cellStyle name="Comma 15 2" xfId="853"/>
    <cellStyle name="Comma 15 2 2" xfId="2283"/>
    <cellStyle name="Comma 15 3" xfId="1744"/>
    <cellStyle name="Comma 16" xfId="424"/>
    <cellStyle name="Comma 16 2" xfId="854"/>
    <cellStyle name="Comma 16 2 2" xfId="1282"/>
    <cellStyle name="Comma 16 2 2 2" xfId="2711"/>
    <cellStyle name="Comma 16 2 3" xfId="3023"/>
    <cellStyle name="Comma 16 2 4" xfId="2284"/>
    <cellStyle name="Comma 16 2 5" xfId="1594"/>
    <cellStyle name="Comma 16 3" xfId="1126"/>
    <cellStyle name="Comma 16 3 2" xfId="2555"/>
    <cellStyle name="Comma 16 4" xfId="2867"/>
    <cellStyle name="Comma 16 5" xfId="1910"/>
    <cellStyle name="Comma 16 6" xfId="1438"/>
    <cellStyle name="Comma 16 7" xfId="3146"/>
    <cellStyle name="Comma 17" xfId="1024"/>
    <cellStyle name="Comma 17 2" xfId="2454"/>
    <cellStyle name="Comma 17 3" xfId="3147"/>
    <cellStyle name="Comma 18" xfId="622"/>
    <cellStyle name="Comma 2" xfId="3"/>
    <cellStyle name="Comma 2 10" xfId="84"/>
    <cellStyle name="Comma 2 11" xfId="85"/>
    <cellStyle name="Comma 2 12" xfId="631"/>
    <cellStyle name="Comma 2 12 2" xfId="2061"/>
    <cellStyle name="Comma 2 13" xfId="1808"/>
    <cellStyle name="Comma 2 14" xfId="1870"/>
    <cellStyle name="Comma 2 2" xfId="86"/>
    <cellStyle name="Comma 2 2 2" xfId="87"/>
    <cellStyle name="Comma 2 2 2 2" xfId="425"/>
    <cellStyle name="Comma 2 2 2 2 2" xfId="855"/>
    <cellStyle name="Comma 2 2 2 2 2 2" xfId="2285"/>
    <cellStyle name="Comma 2 2 2 2 3" xfId="1842"/>
    <cellStyle name="Comma 2 2 2 3" xfId="641"/>
    <cellStyle name="Comma 2 2 2 3 2" xfId="2071"/>
    <cellStyle name="Comma 2 2 2 4" xfId="1690"/>
    <cellStyle name="Comma 2 2 3" xfId="88"/>
    <cellStyle name="Comma 2 2 3 2" xfId="426"/>
    <cellStyle name="Comma 2 2 3 3" xfId="642"/>
    <cellStyle name="Comma 2 2 3 3 2" xfId="2072"/>
    <cellStyle name="Comma 2 2 3 4" xfId="1759"/>
    <cellStyle name="Comma 2 2 4" xfId="427"/>
    <cellStyle name="Comma 2 2 4 2" xfId="856"/>
    <cellStyle name="Comma 2 2 4 2 2" xfId="2286"/>
    <cellStyle name="Comma 2 2 4 3" xfId="1743"/>
    <cellStyle name="Comma 2 2 5" xfId="428"/>
    <cellStyle name="Comma 2 2 5 2" xfId="857"/>
    <cellStyle name="Comma 2 2 5 2 2" xfId="2287"/>
    <cellStyle name="Comma 2 2 5 3" xfId="1909"/>
    <cellStyle name="Comma 2 2 6" xfId="640"/>
    <cellStyle name="Comma 2 2 6 2" xfId="2070"/>
    <cellStyle name="Comma 2 2 7" xfId="1969"/>
    <cellStyle name="Comma 2 3" xfId="89"/>
    <cellStyle name="Comma 2 3 2" xfId="429"/>
    <cellStyle name="Comma 2 3 2 2" xfId="858"/>
    <cellStyle name="Comma 2 3 2 2 2" xfId="2288"/>
    <cellStyle name="Comma 2 3 2 3" xfId="1659"/>
    <cellStyle name="Comma 2 3 3" xfId="430"/>
    <cellStyle name="Comma 2 3 4" xfId="431"/>
    <cellStyle name="Comma 2 3 4 2" xfId="859"/>
    <cellStyle name="Comma 2 3 4 2 2" xfId="2289"/>
    <cellStyle name="Comma 2 3 4 3" xfId="1785"/>
    <cellStyle name="Comma 2 3 5" xfId="643"/>
    <cellStyle name="Comma 2 3 5 2" xfId="2073"/>
    <cellStyle name="Comma 2 3 6" xfId="1689"/>
    <cellStyle name="Comma 2 4" xfId="90"/>
    <cellStyle name="Comma 2 4 2" xfId="432"/>
    <cellStyle name="Comma 2 4 2 2" xfId="860"/>
    <cellStyle name="Comma 2 4 2 2 2" xfId="2290"/>
    <cellStyle name="Comma 2 4 2 3" xfId="1944"/>
    <cellStyle name="Comma 2 4 3" xfId="644"/>
    <cellStyle name="Comma 2 4 3 2" xfId="2074"/>
    <cellStyle name="Comma 2 4 4" xfId="1760"/>
    <cellStyle name="Comma 2 5" xfId="91"/>
    <cellStyle name="Comma 2 5 2" xfId="433"/>
    <cellStyle name="Comma 2 5 2 2" xfId="861"/>
    <cellStyle name="Comma 2 5 2 2 2" xfId="2291"/>
    <cellStyle name="Comma 2 5 2 3" xfId="1841"/>
    <cellStyle name="Comma 2 5 3" xfId="434"/>
    <cellStyle name="Comma 2 5 3 2" xfId="862"/>
    <cellStyle name="Comma 2 5 3 2 2" xfId="2292"/>
    <cellStyle name="Comma 2 5 3 3" xfId="2004"/>
    <cellStyle name="Comma 2 5 4" xfId="645"/>
    <cellStyle name="Comma 2 5 4 2" xfId="2075"/>
    <cellStyle name="Comma 2 5 5" xfId="1807"/>
    <cellStyle name="Comma 2 6" xfId="92"/>
    <cellStyle name="Comma 2 6 2" xfId="435"/>
    <cellStyle name="Comma 2 6 2 2" xfId="863"/>
    <cellStyle name="Comma 2 6 2 2 2" xfId="2293"/>
    <cellStyle name="Comma 2 6 2 3" xfId="1742"/>
    <cellStyle name="Comma 2 6 3" xfId="646"/>
    <cellStyle name="Comma 2 6 3 2" xfId="2076"/>
    <cellStyle name="Comma 2 6 4" xfId="1968"/>
    <cellStyle name="Comma 2 7" xfId="93"/>
    <cellStyle name="Comma 2 7 2" xfId="436"/>
    <cellStyle name="Comma 2 7 2 2" xfId="864"/>
    <cellStyle name="Comma 2 7 2 2 2" xfId="2294"/>
    <cellStyle name="Comma 2 7 2 3" xfId="1908"/>
    <cellStyle name="Comma 2 8" xfId="94"/>
    <cellStyle name="Comma 2 8 2" xfId="437"/>
    <cellStyle name="Comma 2 8 2 2" xfId="865"/>
    <cellStyle name="Comma 2 8 2 2 2" xfId="2295"/>
    <cellStyle name="Comma 2 8 2 3" xfId="1840"/>
    <cellStyle name="Comma 2 9" xfId="95"/>
    <cellStyle name="Comma 2 9 10" xfId="3148"/>
    <cellStyle name="Comma 2 9 2" xfId="359"/>
    <cellStyle name="Comma 2 9 2 2" xfId="789"/>
    <cellStyle name="Comma 2 9 2 2 2" xfId="1220"/>
    <cellStyle name="Comma 2 9 2 2 2 2" xfId="2649"/>
    <cellStyle name="Comma 2 9 2 2 3" xfId="2961"/>
    <cellStyle name="Comma 2 9 2 2 4" xfId="2219"/>
    <cellStyle name="Comma 2 9 2 2 5" xfId="1532"/>
    <cellStyle name="Comma 2 9 2 3" xfId="1064"/>
    <cellStyle name="Comma 2 9 2 3 2" xfId="2493"/>
    <cellStyle name="Comma 2 9 2 4" xfId="2805"/>
    <cellStyle name="Comma 2 9 2 5" xfId="1755"/>
    <cellStyle name="Comma 2 9 2 6" xfId="1376"/>
    <cellStyle name="Comma 2 9 2 7" xfId="3149"/>
    <cellStyle name="Comma 2 9 3" xfId="438"/>
    <cellStyle name="Comma 2 9 4" xfId="439"/>
    <cellStyle name="Comma 2 9 4 2" xfId="866"/>
    <cellStyle name="Comma 2 9 4 2 2" xfId="1283"/>
    <cellStyle name="Comma 2 9 4 2 2 2" xfId="2712"/>
    <cellStyle name="Comma 2 9 4 2 3" xfId="3024"/>
    <cellStyle name="Comma 2 9 4 2 4" xfId="2296"/>
    <cellStyle name="Comma 2 9 4 2 5" xfId="1595"/>
    <cellStyle name="Comma 2 9 4 3" xfId="1127"/>
    <cellStyle name="Comma 2 9 4 3 2" xfId="2556"/>
    <cellStyle name="Comma 2 9 4 4" xfId="2868"/>
    <cellStyle name="Comma 2 9 4 5" xfId="1741"/>
    <cellStyle name="Comma 2 9 4 6" xfId="1439"/>
    <cellStyle name="Comma 2 9 4 7" xfId="3150"/>
    <cellStyle name="Comma 2 9 5" xfId="647"/>
    <cellStyle name="Comma 2 9 5 2" xfId="1183"/>
    <cellStyle name="Comma 2 9 5 2 2" xfId="2612"/>
    <cellStyle name="Comma 2 9 5 3" xfId="2924"/>
    <cellStyle name="Comma 2 9 5 4" xfId="2077"/>
    <cellStyle name="Comma 2 9 5 5" xfId="1495"/>
    <cellStyle name="Comma 2 9 6" xfId="1027"/>
    <cellStyle name="Comma 2 9 6 2" xfId="2456"/>
    <cellStyle name="Comma 2 9 7" xfId="2768"/>
    <cellStyle name="Comma 2 9 8" xfId="1806"/>
    <cellStyle name="Comma 2 9 9" xfId="1339"/>
    <cellStyle name="Comma 24" xfId="440"/>
    <cellStyle name="Comma 24 2" xfId="441"/>
    <cellStyle name="Comma 24 2 2" xfId="868"/>
    <cellStyle name="Comma 24 2 2 2" xfId="2298"/>
    <cellStyle name="Comma 24 2 3" xfId="1787"/>
    <cellStyle name="Comma 24 3" xfId="867"/>
    <cellStyle name="Comma 24 3 2" xfId="2297"/>
    <cellStyle name="Comma 24 4" xfId="1907"/>
    <cellStyle name="Comma 25" xfId="442"/>
    <cellStyle name="Comma 25 2" xfId="443"/>
    <cellStyle name="Comma 25 2 2" xfId="870"/>
    <cellStyle name="Comma 25 2 2 2" xfId="2300"/>
    <cellStyle name="Comma 25 2 3" xfId="1658"/>
    <cellStyle name="Comma 25 3" xfId="869"/>
    <cellStyle name="Comma 25 3 2" xfId="2299"/>
    <cellStyle name="Comma 25 4" xfId="1946"/>
    <cellStyle name="Comma 26" xfId="444"/>
    <cellStyle name="Comma 26 2" xfId="871"/>
    <cellStyle name="Comma 26 2 2" xfId="2301"/>
    <cellStyle name="Comma 26 3" xfId="1700"/>
    <cellStyle name="Comma 27" xfId="445"/>
    <cellStyle name="Comma 27 2" xfId="446"/>
    <cellStyle name="Comma 27 2 2" xfId="873"/>
    <cellStyle name="Comma 27 2 2 2" xfId="2303"/>
    <cellStyle name="Comma 27 2 3" xfId="1945"/>
    <cellStyle name="Comma 27 3" xfId="872"/>
    <cellStyle name="Comma 27 3 2" xfId="2302"/>
    <cellStyle name="Comma 27 4" xfId="1786"/>
    <cellStyle name="Comma 28" xfId="447"/>
    <cellStyle name="Comma 28 2" xfId="448"/>
    <cellStyle name="Comma 28 2 2" xfId="875"/>
    <cellStyle name="Comma 28 2 2 2" xfId="2305"/>
    <cellStyle name="Comma 28 2 3" xfId="2003"/>
    <cellStyle name="Comma 28 3" xfId="874"/>
    <cellStyle name="Comma 28 3 2" xfId="2304"/>
    <cellStyle name="Comma 28 4" xfId="1839"/>
    <cellStyle name="Comma 29" xfId="449"/>
    <cellStyle name="Comma 29 2" xfId="450"/>
    <cellStyle name="Comma 29 2 2" xfId="877"/>
    <cellStyle name="Comma 29 2 2 2" xfId="2307"/>
    <cellStyle name="Comma 29 2 3" xfId="1906"/>
    <cellStyle name="Comma 29 3" xfId="876"/>
    <cellStyle name="Comma 29 3 2" xfId="2306"/>
    <cellStyle name="Comma 29 4" xfId="1740"/>
    <cellStyle name="Comma 3" xfId="96"/>
    <cellStyle name="Comma 3 2" xfId="97"/>
    <cellStyle name="Comma 3 2 2" xfId="451"/>
    <cellStyle name="Comma 3 2 2 2" xfId="878"/>
    <cellStyle name="Comma 3 2 2 2 2" xfId="2308"/>
    <cellStyle name="Comma 3 2 2 3" xfId="1657"/>
    <cellStyle name="Comma 3 2 3" xfId="452"/>
    <cellStyle name="Comma 3 2 3 2" xfId="879"/>
    <cellStyle name="Comma 3 2 3 2 2" xfId="2309"/>
    <cellStyle name="Comma 3 2 3 3" xfId="1701"/>
    <cellStyle name="Comma 3 2 4" xfId="453"/>
    <cellStyle name="Comma 3 2 4 2" xfId="880"/>
    <cellStyle name="Comma 3 2 4 2 2" xfId="2310"/>
    <cellStyle name="Comma 3 2 4 3" xfId="1656"/>
    <cellStyle name="Comma 3 2 5" xfId="454"/>
    <cellStyle name="Comma 3 2 5 2" xfId="881"/>
    <cellStyle name="Comma 3 2 5 2 2" xfId="2311"/>
    <cellStyle name="Comma 3 2 5 3" xfId="1702"/>
    <cellStyle name="Comma 3 2 6" xfId="649"/>
    <cellStyle name="Comma 3 2 6 2" xfId="2079"/>
    <cellStyle name="Comma 3 2 7" xfId="1688"/>
    <cellStyle name="Comma 3 3" xfId="98"/>
    <cellStyle name="Comma 3 3 2" xfId="99"/>
    <cellStyle name="Comma 3 3 2 2" xfId="651"/>
    <cellStyle name="Comma 3 3 2 2 2" xfId="2081"/>
    <cellStyle name="Comma 3 3 2 3" xfId="1805"/>
    <cellStyle name="Comma 3 3 3" xfId="650"/>
    <cellStyle name="Comma 3 3 3 2" xfId="2080"/>
    <cellStyle name="Comma 3 3 4" xfId="1761"/>
    <cellStyle name="Comma 3 4" xfId="100"/>
    <cellStyle name="Comma 3 4 2" xfId="652"/>
    <cellStyle name="Comma 3 4 2 2" xfId="2082"/>
    <cellStyle name="Comma 3 4 3" xfId="1966"/>
    <cellStyle name="Comma 3 5" xfId="648"/>
    <cellStyle name="Comma 3 5 2" xfId="2078"/>
    <cellStyle name="Comma 3 6" xfId="1971"/>
    <cellStyle name="Comma 3 7" xfId="1967"/>
    <cellStyle name="Comma 30" xfId="455"/>
    <cellStyle name="Comma 31" xfId="456"/>
    <cellStyle name="Comma 31 2" xfId="457"/>
    <cellStyle name="Comma 32" xfId="458"/>
    <cellStyle name="Comma 32 2" xfId="459"/>
    <cellStyle name="Comma 32 2 2" xfId="883"/>
    <cellStyle name="Comma 32 2 2 2" xfId="2313"/>
    <cellStyle name="Comma 32 2 3" xfId="1778"/>
    <cellStyle name="Comma 32 3" xfId="882"/>
    <cellStyle name="Comma 32 3 2" xfId="2312"/>
    <cellStyle name="Comma 32 4" xfId="1708"/>
    <cellStyle name="Comma 33" xfId="460"/>
    <cellStyle name="Comma 33 2" xfId="461"/>
    <cellStyle name="Comma 34" xfId="462"/>
    <cellStyle name="Comma 34 2" xfId="463"/>
    <cellStyle name="Comma 4" xfId="101"/>
    <cellStyle name="Comma 4 2" xfId="102"/>
    <cellStyle name="Comma 4 2 2" xfId="464"/>
    <cellStyle name="Comma 4 2 3" xfId="654"/>
    <cellStyle name="Comma 4 2 3 2" xfId="2084"/>
    <cellStyle name="Comma 4 2 4" xfId="1667"/>
    <cellStyle name="Comma 4 3" xfId="103"/>
    <cellStyle name="Comma 4 3 2" xfId="465"/>
    <cellStyle name="Comma 4 3 2 2" xfId="884"/>
    <cellStyle name="Comma 4 3 2 2 2" xfId="2314"/>
    <cellStyle name="Comma 4 3 2 3" xfId="1838"/>
    <cellStyle name="Comma 4 3 3" xfId="655"/>
    <cellStyle name="Comma 4 3 3 2" xfId="2085"/>
    <cellStyle name="Comma 4 3 4" xfId="1803"/>
    <cellStyle name="Comma 4 4" xfId="466"/>
    <cellStyle name="Comma 4 4 2" xfId="885"/>
    <cellStyle name="Comma 4 4 2 2" xfId="2315"/>
    <cellStyle name="Comma 4 4 3" xfId="2002"/>
    <cellStyle name="Comma 4 5" xfId="467"/>
    <cellStyle name="Comma 4 5 2" xfId="886"/>
    <cellStyle name="Comma 4 5 2 2" xfId="2316"/>
    <cellStyle name="Comma 4 5 3" xfId="1739"/>
    <cellStyle name="Comma 4 6" xfId="468"/>
    <cellStyle name="Comma 4 6 2" xfId="887"/>
    <cellStyle name="Comma 4 6 2 2" xfId="2317"/>
    <cellStyle name="Comma 4 6 3" xfId="1905"/>
    <cellStyle name="Comma 4 7" xfId="469"/>
    <cellStyle name="Comma 4 7 2" xfId="888"/>
    <cellStyle name="Comma 4 7 2 2" xfId="2318"/>
    <cellStyle name="Comma 4 7 3" xfId="1837"/>
    <cellStyle name="Comma 4 8" xfId="653"/>
    <cellStyle name="Comma 4 8 2" xfId="2083"/>
    <cellStyle name="Comma 4 9" xfId="1687"/>
    <cellStyle name="Comma 5" xfId="104"/>
    <cellStyle name="Comma 5 10" xfId="1340"/>
    <cellStyle name="Comma 5 2" xfId="105"/>
    <cellStyle name="Comma 5 2 2" xfId="106"/>
    <cellStyle name="Comma 5 2 2 2" xfId="657"/>
    <cellStyle name="Comma 5 2 2 2 2" xfId="2087"/>
    <cellStyle name="Comma 5 2 2 3" xfId="1965"/>
    <cellStyle name="Comma 5 3" xfId="107"/>
    <cellStyle name="Comma 5 3 2" xfId="470"/>
    <cellStyle name="Comma 5 3 2 2" xfId="889"/>
    <cellStyle name="Comma 5 3 2 2 2" xfId="2319"/>
    <cellStyle name="Comma 5 3 2 3" xfId="2001"/>
    <cellStyle name="Comma 5 3 3" xfId="658"/>
    <cellStyle name="Comma 5 3 3 2" xfId="2088"/>
    <cellStyle name="Comma 5 3 4" xfId="1686"/>
    <cellStyle name="Comma 5 4" xfId="108"/>
    <cellStyle name="Comma 5 5" xfId="360"/>
    <cellStyle name="Comma 5 5 2" xfId="471"/>
    <cellStyle name="Comma 5 5 3" xfId="472"/>
    <cellStyle name="Comma 5 5 3 2" xfId="890"/>
    <cellStyle name="Comma 5 5 3 2 2" xfId="1284"/>
    <cellStyle name="Comma 5 5 3 2 2 2" xfId="2713"/>
    <cellStyle name="Comma 5 5 3 2 3" xfId="3025"/>
    <cellStyle name="Comma 5 5 3 2 4" xfId="2320"/>
    <cellStyle name="Comma 5 5 3 2 5" xfId="1596"/>
    <cellStyle name="Comma 5 5 3 3" xfId="1128"/>
    <cellStyle name="Comma 5 5 3 3 2" xfId="2557"/>
    <cellStyle name="Comma 5 5 3 4" xfId="2869"/>
    <cellStyle name="Comma 5 5 3 5" xfId="1904"/>
    <cellStyle name="Comma 5 5 3 6" xfId="1440"/>
    <cellStyle name="Comma 5 5 3 7" xfId="3152"/>
    <cellStyle name="Comma 5 5 4" xfId="790"/>
    <cellStyle name="Comma 5 5 4 2" xfId="1221"/>
    <cellStyle name="Comma 5 5 4 2 2" xfId="2650"/>
    <cellStyle name="Comma 5 5 4 3" xfId="2962"/>
    <cellStyle name="Comma 5 5 4 4" xfId="2220"/>
    <cellStyle name="Comma 5 5 4 5" xfId="1533"/>
    <cellStyle name="Comma 5 5 4 6" xfId="3153"/>
    <cellStyle name="Comma 5 5 5" xfId="1065"/>
    <cellStyle name="Comma 5 5 5 2" xfId="2494"/>
    <cellStyle name="Comma 5 5 6" xfId="2806"/>
    <cellStyle name="Comma 5 5 7" xfId="1921"/>
    <cellStyle name="Comma 5 5 8" xfId="1377"/>
    <cellStyle name="Comma 5 5 9" xfId="3151"/>
    <cellStyle name="Comma 5 6" xfId="656"/>
    <cellStyle name="Comma 5 6 2" xfId="1184"/>
    <cellStyle name="Comma 5 6 2 2" xfId="2613"/>
    <cellStyle name="Comma 5 6 3" xfId="2925"/>
    <cellStyle name="Comma 5 6 4" xfId="2086"/>
    <cellStyle name="Comma 5 6 5" xfId="1496"/>
    <cellStyle name="Comma 5 7" xfId="1028"/>
    <cellStyle name="Comma 5 7 2" xfId="2457"/>
    <cellStyle name="Comma 5 8" xfId="2769"/>
    <cellStyle name="Comma 5 9" xfId="1963"/>
    <cellStyle name="Comma 6" xfId="109"/>
    <cellStyle name="Comma 6 2" xfId="473"/>
    <cellStyle name="Comma 6 2 2" xfId="474"/>
    <cellStyle name="Comma 6 2 2 2" xfId="892"/>
    <cellStyle name="Comma 6 2 2 2 2" xfId="2322"/>
    <cellStyle name="Comma 6 2 2 3" xfId="2000"/>
    <cellStyle name="Comma 6 2 3" xfId="475"/>
    <cellStyle name="Comma 6 2 3 2" xfId="476"/>
    <cellStyle name="Comma 6 2 3 2 2" xfId="894"/>
    <cellStyle name="Comma 6 2 3 2 2 2" xfId="2324"/>
    <cellStyle name="Comma 6 2 3 2 3" xfId="1903"/>
    <cellStyle name="Comma 6 2 3 3" xfId="893"/>
    <cellStyle name="Comma 6 2 3 3 2" xfId="2323"/>
    <cellStyle name="Comma 6 2 3 4" xfId="1738"/>
    <cellStyle name="Comma 6 2 4" xfId="891"/>
    <cellStyle name="Comma 6 2 4 2" xfId="2321"/>
    <cellStyle name="Comma 6 2 5" xfId="1836"/>
    <cellStyle name="Comma 6 3" xfId="477"/>
    <cellStyle name="Comma 6 3 2" xfId="895"/>
    <cellStyle name="Comma 6 3 2 2" xfId="2325"/>
    <cellStyle name="Comma 6 3 3" xfId="1782"/>
    <cellStyle name="Comma 6 4" xfId="659"/>
    <cellStyle name="Comma 6 4 2" xfId="2089"/>
    <cellStyle name="Comma 6 5" xfId="1804"/>
    <cellStyle name="Comma 7" xfId="110"/>
    <cellStyle name="Comma 7 2" xfId="361"/>
    <cellStyle name="Comma 7 2 2" xfId="791"/>
    <cellStyle name="Comma 7 2 2 2" xfId="1222"/>
    <cellStyle name="Comma 7 2 2 2 2" xfId="2651"/>
    <cellStyle name="Comma 7 2 2 3" xfId="2963"/>
    <cellStyle name="Comma 7 2 2 4" xfId="2221"/>
    <cellStyle name="Comma 7 2 2 5" xfId="1534"/>
    <cellStyle name="Comma 7 2 3" xfId="1066"/>
    <cellStyle name="Comma 7 2 3 2" xfId="2495"/>
    <cellStyle name="Comma 7 2 4" xfId="2807"/>
    <cellStyle name="Comma 7 2 5" xfId="1754"/>
    <cellStyle name="Comma 7 2 6" xfId="1378"/>
    <cellStyle name="Comma 7 2 7" xfId="3155"/>
    <cellStyle name="Comma 7 3" xfId="478"/>
    <cellStyle name="Comma 7 3 2" xfId="896"/>
    <cellStyle name="Comma 7 3 2 2" xfId="1285"/>
    <cellStyle name="Comma 7 3 2 2 2" xfId="2714"/>
    <cellStyle name="Comma 7 3 2 3" xfId="3026"/>
    <cellStyle name="Comma 7 3 2 4" xfId="2326"/>
    <cellStyle name="Comma 7 3 2 5" xfId="1597"/>
    <cellStyle name="Comma 7 3 3" xfId="1129"/>
    <cellStyle name="Comma 7 3 3 2" xfId="2558"/>
    <cellStyle name="Comma 7 3 4" xfId="2870"/>
    <cellStyle name="Comma 7 3 5" xfId="1941"/>
    <cellStyle name="Comma 7 3 6" xfId="1441"/>
    <cellStyle name="Comma 7 3 7" xfId="3156"/>
    <cellStyle name="Comma 7 4" xfId="660"/>
    <cellStyle name="Comma 7 4 2" xfId="1185"/>
    <cellStyle name="Comma 7 4 2 2" xfId="2614"/>
    <cellStyle name="Comma 7 4 3" xfId="2926"/>
    <cellStyle name="Comma 7 4 4" xfId="2090"/>
    <cellStyle name="Comma 7 4 5" xfId="1497"/>
    <cellStyle name="Comma 7 5" xfId="1029"/>
    <cellStyle name="Comma 7 5 2" xfId="2458"/>
    <cellStyle name="Comma 7 6" xfId="2770"/>
    <cellStyle name="Comma 7 7" xfId="1964"/>
    <cellStyle name="Comma 7 8" xfId="1341"/>
    <cellStyle name="Comma 7 9" xfId="3154"/>
    <cellStyle name="Comma 8" xfId="111"/>
    <cellStyle name="Comma 8 2" xfId="661"/>
    <cellStyle name="Comma 8 2 2" xfId="2091"/>
    <cellStyle name="Comma 8 3" xfId="1685"/>
    <cellStyle name="Comma 9" xfId="112"/>
    <cellStyle name="Comma 9 2" xfId="662"/>
    <cellStyle name="Comma 9 2 2" xfId="2092"/>
    <cellStyle name="Comma 9 3" xfId="1672"/>
    <cellStyle name="Currency 2" xfId="113"/>
    <cellStyle name="Currency 2 2" xfId="479"/>
    <cellStyle name="Currency 2 2 2" xfId="897"/>
    <cellStyle name="Currency 2 2 2 2" xfId="2327"/>
    <cellStyle name="Currency 2 2 3" xfId="1784"/>
    <cellStyle name="Currency 2 3" xfId="480"/>
    <cellStyle name="Currency 2 3 2" xfId="898"/>
    <cellStyle name="Currency 2 3 2 2" xfId="2328"/>
    <cellStyle name="Currency 2 3 3" xfId="1943"/>
    <cellStyle name="Currency 3" xfId="481"/>
    <cellStyle name="Currency 3 2" xfId="899"/>
    <cellStyle name="Currency 3 2 2" xfId="2329"/>
    <cellStyle name="Currency 3 3" xfId="1655"/>
    <cellStyle name="Currency 4" xfId="482"/>
    <cellStyle name="Currency 4 2" xfId="483"/>
    <cellStyle name="Currency 4 2 2" xfId="901"/>
    <cellStyle name="Currency 4 2 2 2" xfId="2331"/>
    <cellStyle name="Currency 4 2 3" xfId="1783"/>
    <cellStyle name="Currency 4 3" xfId="900"/>
    <cellStyle name="Currency 4 3 2" xfId="2330"/>
    <cellStyle name="Currency 4 4" xfId="1703"/>
    <cellStyle name="Currency 5" xfId="484"/>
    <cellStyle name="Currency 5 2" xfId="902"/>
    <cellStyle name="Currency 5 2 2" xfId="2332"/>
    <cellStyle name="Currency 5 3" xfId="1942"/>
    <cellStyle name="Hyperlink 2" xfId="114"/>
    <cellStyle name="nBold" xfId="115"/>
    <cellStyle name="nBold 2" xfId="116"/>
    <cellStyle name="nBold 3" xfId="117"/>
    <cellStyle name="nBold 4" xfId="118"/>
    <cellStyle name="nBold 4 2" xfId="119"/>
    <cellStyle name="nBold 5" xfId="120"/>
    <cellStyle name="nBold 5 2" xfId="121"/>
    <cellStyle name="nBold 6" xfId="122"/>
    <cellStyle name="nBold 6 2" xfId="123"/>
    <cellStyle name="nBold 7" xfId="124"/>
    <cellStyle name="nBold 8" xfId="125"/>
    <cellStyle name="Normal" xfId="0" builtinId="0"/>
    <cellStyle name="Normal 10" xfId="126"/>
    <cellStyle name="Normal 10 2" xfId="127"/>
    <cellStyle name="Normal 10 2 2" xfId="663"/>
    <cellStyle name="Normal 10 2 2 2" xfId="2093"/>
    <cellStyle name="Normal 10 2 3" xfId="1712"/>
    <cellStyle name="Normal 10 3" xfId="632"/>
    <cellStyle name="Normal 10 3 2" xfId="2062"/>
    <cellStyle name="Normal 10 4" xfId="1975"/>
    <cellStyle name="Normal 11" xfId="128"/>
    <cellStyle name="Normal 11 10" xfId="1878"/>
    <cellStyle name="Normal 11 11" xfId="1342"/>
    <cellStyle name="Normal 11 12" xfId="3157"/>
    <cellStyle name="Normal 11 2" xfId="129"/>
    <cellStyle name="Normal 11 2 2" xfId="665"/>
    <cellStyle name="Normal 11 2 2 2" xfId="2095"/>
    <cellStyle name="Normal 11 2 3" xfId="1802"/>
    <cellStyle name="Normal 11 3" xfId="130"/>
    <cellStyle name="Normal 11 3 2" xfId="363"/>
    <cellStyle name="Normal 11 3 2 2" xfId="793"/>
    <cellStyle name="Normal 11 3 2 2 2" xfId="1224"/>
    <cellStyle name="Normal 11 3 2 2 2 2" xfId="2653"/>
    <cellStyle name="Normal 11 3 2 2 3" xfId="2965"/>
    <cellStyle name="Normal 11 3 2 2 4" xfId="2223"/>
    <cellStyle name="Normal 11 3 2 2 5" xfId="1536"/>
    <cellStyle name="Normal 11 3 2 3" xfId="1068"/>
    <cellStyle name="Normal 11 3 2 3 2" xfId="2497"/>
    <cellStyle name="Normal 11 3 2 4" xfId="2809"/>
    <cellStyle name="Normal 11 3 2 5" xfId="1851"/>
    <cellStyle name="Normal 11 3 2 6" xfId="1380"/>
    <cellStyle name="Normal 11 3 2 7" xfId="3159"/>
    <cellStyle name="Normal 11 3 3" xfId="485"/>
    <cellStyle name="Normal 11 3 3 2" xfId="903"/>
    <cellStyle name="Normal 11 3 3 2 2" xfId="1286"/>
    <cellStyle name="Normal 11 3 3 2 2 2" xfId="2715"/>
    <cellStyle name="Normal 11 3 3 2 3" xfId="3027"/>
    <cellStyle name="Normal 11 3 3 2 4" xfId="2333"/>
    <cellStyle name="Normal 11 3 3 2 5" xfId="1598"/>
    <cellStyle name="Normal 11 3 3 3" xfId="1130"/>
    <cellStyle name="Normal 11 3 3 3 2" xfId="2559"/>
    <cellStyle name="Normal 11 3 3 4" xfId="2871"/>
    <cellStyle name="Normal 11 3 3 5" xfId="1654"/>
    <cellStyle name="Normal 11 3 3 6" xfId="1442"/>
    <cellStyle name="Normal 11 3 3 7" xfId="3160"/>
    <cellStyle name="Normal 11 3 4" xfId="666"/>
    <cellStyle name="Normal 11 3 4 2" xfId="1187"/>
    <cellStyle name="Normal 11 3 4 2 2" xfId="2616"/>
    <cellStyle name="Normal 11 3 4 3" xfId="2928"/>
    <cellStyle name="Normal 11 3 4 4" xfId="2096"/>
    <cellStyle name="Normal 11 3 4 5" xfId="1499"/>
    <cellStyle name="Normal 11 3 5" xfId="1031"/>
    <cellStyle name="Normal 11 3 5 2" xfId="2460"/>
    <cellStyle name="Normal 11 3 6" xfId="2772"/>
    <cellStyle name="Normal 11 3 7" xfId="1962"/>
    <cellStyle name="Normal 11 3 8" xfId="1343"/>
    <cellStyle name="Normal 11 3 9" xfId="3158"/>
    <cellStyle name="Normal 11 4" xfId="131"/>
    <cellStyle name="Normal 11 4 2" xfId="667"/>
    <cellStyle name="Normal 11 4 2 2" xfId="2097"/>
    <cellStyle name="Normal 11 4 3" xfId="1684"/>
    <cellStyle name="Normal 11 5" xfId="362"/>
    <cellStyle name="Normal 11 5 2" xfId="792"/>
    <cellStyle name="Normal 11 5 2 2" xfId="1223"/>
    <cellStyle name="Normal 11 5 2 2 2" xfId="2652"/>
    <cellStyle name="Normal 11 5 2 3" xfId="2964"/>
    <cellStyle name="Normal 11 5 2 4" xfId="2222"/>
    <cellStyle name="Normal 11 5 2 5" xfId="1535"/>
    <cellStyle name="Normal 11 5 3" xfId="1067"/>
    <cellStyle name="Normal 11 5 3 2" xfId="2496"/>
    <cellStyle name="Normal 11 5 4" xfId="2808"/>
    <cellStyle name="Normal 11 5 5" xfId="1920"/>
    <cellStyle name="Normal 11 5 6" xfId="1379"/>
    <cellStyle name="Normal 11 5 7" xfId="3161"/>
    <cellStyle name="Normal 11 6" xfId="486"/>
    <cellStyle name="Normal 11 6 2" xfId="904"/>
    <cellStyle name="Normal 11 6 2 2" xfId="1287"/>
    <cellStyle name="Normal 11 6 2 2 2" xfId="2716"/>
    <cellStyle name="Normal 11 6 2 3" xfId="3028"/>
    <cellStyle name="Normal 11 6 2 4" xfId="2334"/>
    <cellStyle name="Normal 11 6 2 5" xfId="1599"/>
    <cellStyle name="Normal 11 6 3" xfId="1131"/>
    <cellStyle name="Normal 11 6 3 2" xfId="2560"/>
    <cellStyle name="Normal 11 6 4" xfId="2872"/>
    <cellStyle name="Normal 11 6 5" xfId="1704"/>
    <cellStyle name="Normal 11 6 6" xfId="1443"/>
    <cellStyle name="Normal 11 6 7" xfId="3162"/>
    <cellStyle name="Normal 11 7" xfId="664"/>
    <cellStyle name="Normal 11 7 2" xfId="1186"/>
    <cellStyle name="Normal 11 7 2 2" xfId="2615"/>
    <cellStyle name="Normal 11 7 3" xfId="2927"/>
    <cellStyle name="Normal 11 7 4" xfId="2094"/>
    <cellStyle name="Normal 11 7 5" xfId="1498"/>
    <cellStyle name="Normal 11 8" xfId="1030"/>
    <cellStyle name="Normal 11 8 2" xfId="2459"/>
    <cellStyle name="Normal 11 9" xfId="2771"/>
    <cellStyle name="Normal 12" xfId="132"/>
    <cellStyle name="Normal 12 2" xfId="133"/>
    <cellStyle name="Normal 12 2 2" xfId="669"/>
    <cellStyle name="Normal 12 2 2 2" xfId="2099"/>
    <cellStyle name="Normal 12 2 3" xfId="1801"/>
    <cellStyle name="Normal 12 3" xfId="134"/>
    <cellStyle name="Normal 12 3 2" xfId="670"/>
    <cellStyle name="Normal 12 3 2 2" xfId="2100"/>
    <cellStyle name="Normal 12 3 3" xfId="1961"/>
    <cellStyle name="Normal 12 4" xfId="135"/>
    <cellStyle name="Normal 12 4 2" xfId="671"/>
    <cellStyle name="Normal 12 4 2 2" xfId="2101"/>
    <cellStyle name="Normal 12 4 3" xfId="1869"/>
    <cellStyle name="Normal 12 5" xfId="668"/>
    <cellStyle name="Normal 12 5 2" xfId="2098"/>
    <cellStyle name="Normal 12 6" xfId="1673"/>
    <cellStyle name="Normal 13" xfId="136"/>
    <cellStyle name="Normal 13 2" xfId="672"/>
    <cellStyle name="Normal 13 2 2" xfId="2102"/>
    <cellStyle name="Normal 13 3" xfId="2033"/>
    <cellStyle name="Normal 14" xfId="137"/>
    <cellStyle name="Normal 14 2" xfId="138"/>
    <cellStyle name="Normal 14 3" xfId="139"/>
    <cellStyle name="Normal 14 3 2" xfId="673"/>
    <cellStyle name="Normal 14 3 2 2" xfId="2103"/>
    <cellStyle name="Normal 14 3 3" xfId="1811"/>
    <cellStyle name="Normal 15" xfId="140"/>
    <cellStyle name="Normal 15 2" xfId="674"/>
    <cellStyle name="Normal 15 2 2" xfId="2104"/>
    <cellStyle name="Normal 15 3" xfId="1976"/>
    <cellStyle name="Normal 16" xfId="141"/>
    <cellStyle name="Normal 16 2" xfId="142"/>
    <cellStyle name="Normal 16 2 2" xfId="676"/>
    <cellStyle name="Normal 16 2 2 2" xfId="2106"/>
    <cellStyle name="Normal 16 2 3" xfId="1879"/>
    <cellStyle name="Normal 16 3" xfId="675"/>
    <cellStyle name="Normal 16 3 2" xfId="2105"/>
    <cellStyle name="Normal 16 4" xfId="1713"/>
    <cellStyle name="Normal 17" xfId="143"/>
    <cellStyle name="Normal 17 2" xfId="144"/>
    <cellStyle name="Normal 17 2 2" xfId="678"/>
    <cellStyle name="Normal 17 2 2 2" xfId="2108"/>
    <cellStyle name="Normal 17 2 3" xfId="1674"/>
    <cellStyle name="Normal 17 3" xfId="677"/>
    <cellStyle name="Normal 17 3 2" xfId="2107"/>
    <cellStyle name="Normal 17 4" xfId="1683"/>
    <cellStyle name="Normal 18" xfId="145"/>
    <cellStyle name="Normal 18 2" xfId="146"/>
    <cellStyle name="Normal 18 2 2" xfId="680"/>
    <cellStyle name="Normal 18 2 2 2" xfId="2110"/>
    <cellStyle name="Normal 18 2 3" xfId="1960"/>
    <cellStyle name="Normal 18 3" xfId="147"/>
    <cellStyle name="Normal 18 3 2" xfId="681"/>
    <cellStyle name="Normal 18 3 2 2" xfId="2111"/>
    <cellStyle name="Normal 18 3 3" xfId="1682"/>
    <cellStyle name="Normal 18 4" xfId="679"/>
    <cellStyle name="Normal 18 4 2" xfId="2109"/>
    <cellStyle name="Normal 18 5" xfId="1800"/>
    <cellStyle name="Normal 189 2" xfId="148"/>
    <cellStyle name="Normal 189 2 2" xfId="364"/>
    <cellStyle name="Normal 189 2 2 2" xfId="794"/>
    <cellStyle name="Normal 189 2 2 2 2" xfId="1225"/>
    <cellStyle name="Normal 189 2 2 2 2 2" xfId="2654"/>
    <cellStyle name="Normal 189 2 2 2 3" xfId="2966"/>
    <cellStyle name="Normal 189 2 2 2 4" xfId="2224"/>
    <cellStyle name="Normal 189 2 2 2 5" xfId="1537"/>
    <cellStyle name="Normal 189 2 2 3" xfId="1069"/>
    <cellStyle name="Normal 189 2 2 3 2" xfId="2498"/>
    <cellStyle name="Normal 189 2 2 4" xfId="2810"/>
    <cellStyle name="Normal 189 2 2 5" xfId="2013"/>
    <cellStyle name="Normal 189 2 2 6" xfId="1381"/>
    <cellStyle name="Normal 189 2 2 7" xfId="3164"/>
    <cellStyle name="Normal 189 2 3" xfId="487"/>
    <cellStyle name="Normal 189 2 3 2" xfId="905"/>
    <cellStyle name="Normal 189 2 3 2 2" xfId="1288"/>
    <cellStyle name="Normal 189 2 3 2 2 2" xfId="2717"/>
    <cellStyle name="Normal 189 2 3 2 3" xfId="3029"/>
    <cellStyle name="Normal 189 2 3 2 4" xfId="2335"/>
    <cellStyle name="Normal 189 2 3 2 5" xfId="1600"/>
    <cellStyle name="Normal 189 2 3 3" xfId="1132"/>
    <cellStyle name="Normal 189 2 3 3 2" xfId="2561"/>
    <cellStyle name="Normal 189 2 3 4" xfId="2873"/>
    <cellStyle name="Normal 189 2 3 5" xfId="1653"/>
    <cellStyle name="Normal 189 2 3 6" xfId="1444"/>
    <cellStyle name="Normal 189 2 3 7" xfId="3165"/>
    <cellStyle name="Normal 189 2 4" xfId="682"/>
    <cellStyle name="Normal 189 2 4 2" xfId="1188"/>
    <cellStyle name="Normal 189 2 4 2 2" xfId="2617"/>
    <cellStyle name="Normal 189 2 4 3" xfId="2929"/>
    <cellStyle name="Normal 189 2 4 4" xfId="2112"/>
    <cellStyle name="Normal 189 2 4 5" xfId="1500"/>
    <cellStyle name="Normal 189 2 5" xfId="1032"/>
    <cellStyle name="Normal 189 2 5 2" xfId="2461"/>
    <cellStyle name="Normal 189 2 6" xfId="2773"/>
    <cellStyle name="Normal 189 2 7" xfId="1675"/>
    <cellStyle name="Normal 189 2 8" xfId="1344"/>
    <cellStyle name="Normal 189 2 9" xfId="3163"/>
    <cellStyle name="Normal 19" xfId="149"/>
    <cellStyle name="Normal 19 2" xfId="150"/>
    <cellStyle name="Normal 19 2 2" xfId="684"/>
    <cellStyle name="Normal 19 2 2 2" xfId="2114"/>
    <cellStyle name="Normal 19 2 3" xfId="1676"/>
    <cellStyle name="Normal 19 3" xfId="151"/>
    <cellStyle name="Normal 19 3 2" xfId="685"/>
    <cellStyle name="Normal 19 3 2 2" xfId="2115"/>
    <cellStyle name="Normal 19 3 3" xfId="1779"/>
    <cellStyle name="Normal 19 4" xfId="152"/>
    <cellStyle name="Normal 19 4 2" xfId="686"/>
    <cellStyle name="Normal 19 4 2 2" xfId="2116"/>
    <cellStyle name="Normal 19 4 3" xfId="1938"/>
    <cellStyle name="Normal 19 5" xfId="683"/>
    <cellStyle name="Normal 19 5 2" xfId="2113"/>
    <cellStyle name="Normal 19 6" xfId="1681"/>
    <cellStyle name="Normal 2" xfId="5"/>
    <cellStyle name="Normal 2 10" xfId="153"/>
    <cellStyle name="Normal 2 11" xfId="633"/>
    <cellStyle name="Normal 2 11 2" xfId="2063"/>
    <cellStyle name="Normal 2 12" xfId="1871"/>
    <cellStyle name="Normal 2 13" xfId="1775"/>
    <cellStyle name="Normal 2 2" xfId="154"/>
    <cellStyle name="Normal 2 2 2" xfId="155"/>
    <cellStyle name="Normal 2 2 2 10" xfId="1680"/>
    <cellStyle name="Normal 2 2 2 11" xfId="1345"/>
    <cellStyle name="Normal 2 2 2 12" xfId="3166"/>
    <cellStyle name="Normal 2 2 2 2" xfId="156"/>
    <cellStyle name="Normal 2 2 2 2 2" xfId="366"/>
    <cellStyle name="Normal 2 2 2 2 2 2" xfId="796"/>
    <cellStyle name="Normal 2 2 2 2 2 2 2" xfId="1227"/>
    <cellStyle name="Normal 2 2 2 2 2 2 2 2" xfId="2656"/>
    <cellStyle name="Normal 2 2 2 2 2 2 3" xfId="2968"/>
    <cellStyle name="Normal 2 2 2 2 2 2 4" xfId="2226"/>
    <cellStyle name="Normal 2 2 2 2 2 2 5" xfId="1539"/>
    <cellStyle name="Normal 2 2 2 2 2 3" xfId="1071"/>
    <cellStyle name="Normal 2 2 2 2 2 3 2" xfId="2500"/>
    <cellStyle name="Normal 2 2 2 2 2 4" xfId="2812"/>
    <cellStyle name="Normal 2 2 2 2 2 5" xfId="2014"/>
    <cellStyle name="Normal 2 2 2 2 2 6" xfId="1383"/>
    <cellStyle name="Normal 2 2 2 2 2 7" xfId="3168"/>
    <cellStyle name="Normal 2 2 2 2 3" xfId="488"/>
    <cellStyle name="Normal 2 2 2 2 3 2" xfId="906"/>
    <cellStyle name="Normal 2 2 2 2 3 2 2" xfId="1289"/>
    <cellStyle name="Normal 2 2 2 2 3 2 2 2" xfId="2718"/>
    <cellStyle name="Normal 2 2 2 2 3 2 3" xfId="3030"/>
    <cellStyle name="Normal 2 2 2 2 3 2 4" xfId="2336"/>
    <cellStyle name="Normal 2 2 2 2 3 2 5" xfId="1601"/>
    <cellStyle name="Normal 2 2 2 2 3 3" xfId="1133"/>
    <cellStyle name="Normal 2 2 2 2 3 3 2" xfId="2562"/>
    <cellStyle name="Normal 2 2 2 2 3 4" xfId="2874"/>
    <cellStyle name="Normal 2 2 2 2 3 5" xfId="1705"/>
    <cellStyle name="Normal 2 2 2 2 3 6" xfId="1445"/>
    <cellStyle name="Normal 2 2 2 2 3 7" xfId="3169"/>
    <cellStyle name="Normal 2 2 2 2 4" xfId="689"/>
    <cellStyle name="Normal 2 2 2 2 4 2" xfId="1190"/>
    <cellStyle name="Normal 2 2 2 2 4 2 2" xfId="2619"/>
    <cellStyle name="Normal 2 2 2 2 4 3" xfId="2931"/>
    <cellStyle name="Normal 2 2 2 2 4 4" xfId="2119"/>
    <cellStyle name="Normal 2 2 2 2 4 5" xfId="1502"/>
    <cellStyle name="Normal 2 2 2 2 5" xfId="1034"/>
    <cellStyle name="Normal 2 2 2 2 5 2" xfId="2463"/>
    <cellStyle name="Normal 2 2 2 2 6" xfId="2775"/>
    <cellStyle name="Normal 2 2 2 2 7" xfId="1677"/>
    <cellStyle name="Normal 2 2 2 2 8" xfId="1346"/>
    <cellStyle name="Normal 2 2 2 2 9" xfId="3167"/>
    <cellStyle name="Normal 2 2 2 3" xfId="157"/>
    <cellStyle name="Normal 2 2 2 3 2" xfId="690"/>
    <cellStyle name="Normal 2 2 2 3 2 2" xfId="2120"/>
    <cellStyle name="Normal 2 2 2 3 3" xfId="1679"/>
    <cellStyle name="Normal 2 2 2 4" xfId="365"/>
    <cellStyle name="Normal 2 2 2 4 2" xfId="795"/>
    <cellStyle name="Normal 2 2 2 4 2 2" xfId="1226"/>
    <cellStyle name="Normal 2 2 2 4 2 2 2" xfId="2655"/>
    <cellStyle name="Normal 2 2 2 4 2 3" xfId="2967"/>
    <cellStyle name="Normal 2 2 2 4 2 4" xfId="2225"/>
    <cellStyle name="Normal 2 2 2 4 2 5" xfId="1538"/>
    <cellStyle name="Normal 2 2 2 4 3" xfId="1070"/>
    <cellStyle name="Normal 2 2 2 4 3 2" xfId="2499"/>
    <cellStyle name="Normal 2 2 2 4 4" xfId="2811"/>
    <cellStyle name="Normal 2 2 2 4 5" xfId="1852"/>
    <cellStyle name="Normal 2 2 2 4 6" xfId="1382"/>
    <cellStyle name="Normal 2 2 2 4 7" xfId="3170"/>
    <cellStyle name="Normal 2 2 2 5" xfId="489"/>
    <cellStyle name="Normal 2 2 2 5 2" xfId="907"/>
    <cellStyle name="Normal 2 2 2 5 2 2" xfId="1290"/>
    <cellStyle name="Normal 2 2 2 5 2 2 2" xfId="2719"/>
    <cellStyle name="Normal 2 2 2 5 2 3" xfId="3031"/>
    <cellStyle name="Normal 2 2 2 5 2 4" xfId="2337"/>
    <cellStyle name="Normal 2 2 2 5 2 5" xfId="1602"/>
    <cellStyle name="Normal 2 2 2 5 3" xfId="1134"/>
    <cellStyle name="Normal 2 2 2 5 3 2" xfId="2563"/>
    <cellStyle name="Normal 2 2 2 5 4" xfId="2875"/>
    <cellStyle name="Normal 2 2 2 5 5" xfId="1780"/>
    <cellStyle name="Normal 2 2 2 5 6" xfId="1446"/>
    <cellStyle name="Normal 2 2 2 5 7" xfId="3171"/>
    <cellStyle name="Normal 2 2 2 6" xfId="490"/>
    <cellStyle name="Normal 2 2 2 6 2" xfId="908"/>
    <cellStyle name="Normal 2 2 2 6 2 2" xfId="1291"/>
    <cellStyle name="Normal 2 2 2 6 2 2 2" xfId="2720"/>
    <cellStyle name="Normal 2 2 2 6 2 3" xfId="3032"/>
    <cellStyle name="Normal 2 2 2 6 2 4" xfId="2338"/>
    <cellStyle name="Normal 2 2 2 6 2 5" xfId="1603"/>
    <cellStyle name="Normal 2 2 2 6 3" xfId="1135"/>
    <cellStyle name="Normal 2 2 2 6 3 2" xfId="2564"/>
    <cellStyle name="Normal 2 2 2 6 4" xfId="2876"/>
    <cellStyle name="Normal 2 2 2 6 5" xfId="1939"/>
    <cellStyle name="Normal 2 2 2 6 6" xfId="1447"/>
    <cellStyle name="Normal 2 2 2 6 7" xfId="3172"/>
    <cellStyle name="Normal 2 2 2 7" xfId="688"/>
    <cellStyle name="Normal 2 2 2 7 2" xfId="1189"/>
    <cellStyle name="Normal 2 2 2 7 2 2" xfId="2618"/>
    <cellStyle name="Normal 2 2 2 7 3" xfId="2930"/>
    <cellStyle name="Normal 2 2 2 7 4" xfId="2118"/>
    <cellStyle name="Normal 2 2 2 7 5" xfId="1501"/>
    <cellStyle name="Normal 2 2 2 8" xfId="1033"/>
    <cellStyle name="Normal 2 2 2 8 2" xfId="2462"/>
    <cellStyle name="Normal 2 2 2 9" xfId="2774"/>
    <cellStyle name="Normal 2 2 3" xfId="687"/>
    <cellStyle name="Normal 2 2 3 2" xfId="2117"/>
    <cellStyle name="Normal 2 2 4" xfId="1959"/>
    <cellStyle name="Normal 2 3" xfId="158"/>
    <cellStyle name="Normal 2 3 10" xfId="1347"/>
    <cellStyle name="Normal 2 3 11" xfId="3173"/>
    <cellStyle name="Normal 2 3 2" xfId="159"/>
    <cellStyle name="Normal 2 3 2 2" xfId="692"/>
    <cellStyle name="Normal 2 3 2 2 2" xfId="2122"/>
    <cellStyle name="Normal 2 3 2 3" xfId="1868"/>
    <cellStyle name="Normal 2 3 3" xfId="367"/>
    <cellStyle name="Normal 2 3 3 2" xfId="797"/>
    <cellStyle name="Normal 2 3 3 2 2" xfId="1228"/>
    <cellStyle name="Normal 2 3 3 2 2 2" xfId="2657"/>
    <cellStyle name="Normal 2 3 3 2 3" xfId="2969"/>
    <cellStyle name="Normal 2 3 3 2 4" xfId="2227"/>
    <cellStyle name="Normal 2 3 3 2 5" xfId="1540"/>
    <cellStyle name="Normal 2 3 3 3" xfId="1072"/>
    <cellStyle name="Normal 2 3 3 3 2" xfId="2501"/>
    <cellStyle name="Normal 2 3 3 4" xfId="2813"/>
    <cellStyle name="Normal 2 3 3 5" xfId="1753"/>
    <cellStyle name="Normal 2 3 3 6" xfId="1384"/>
    <cellStyle name="Normal 2 3 3 7" xfId="3174"/>
    <cellStyle name="Normal 2 3 4" xfId="491"/>
    <cellStyle name="Normal 2 3 4 2" xfId="909"/>
    <cellStyle name="Normal 2 3 4 2 2" xfId="1292"/>
    <cellStyle name="Normal 2 3 4 2 2 2" xfId="2721"/>
    <cellStyle name="Normal 2 3 4 2 3" xfId="3033"/>
    <cellStyle name="Normal 2 3 4 2 4" xfId="2339"/>
    <cellStyle name="Normal 2 3 4 2 5" xfId="1604"/>
    <cellStyle name="Normal 2 3 4 3" xfId="1136"/>
    <cellStyle name="Normal 2 3 4 3 2" xfId="2565"/>
    <cellStyle name="Normal 2 3 4 4" xfId="2877"/>
    <cellStyle name="Normal 2 3 4 5" xfId="1781"/>
    <cellStyle name="Normal 2 3 4 6" xfId="1448"/>
    <cellStyle name="Normal 2 3 4 7" xfId="3175"/>
    <cellStyle name="Normal 2 3 5" xfId="492"/>
    <cellStyle name="Normal 2 3 5 2" xfId="910"/>
    <cellStyle name="Normal 2 3 5 2 2" xfId="1293"/>
    <cellStyle name="Normal 2 3 5 2 2 2" xfId="2722"/>
    <cellStyle name="Normal 2 3 5 2 3" xfId="3034"/>
    <cellStyle name="Normal 2 3 5 2 4" xfId="2340"/>
    <cellStyle name="Normal 2 3 5 2 5" xfId="1605"/>
    <cellStyle name="Normal 2 3 5 3" xfId="1137"/>
    <cellStyle name="Normal 2 3 5 3 2" xfId="2566"/>
    <cellStyle name="Normal 2 3 5 4" xfId="2878"/>
    <cellStyle name="Normal 2 3 5 5" xfId="1940"/>
    <cellStyle name="Normal 2 3 5 6" xfId="1449"/>
    <cellStyle name="Normal 2 3 5 7" xfId="3176"/>
    <cellStyle name="Normal 2 3 6" xfId="691"/>
    <cellStyle name="Normal 2 3 6 2" xfId="1191"/>
    <cellStyle name="Normal 2 3 6 2 2" xfId="2620"/>
    <cellStyle name="Normal 2 3 6 3" xfId="2932"/>
    <cellStyle name="Normal 2 3 6 4" xfId="2121"/>
    <cellStyle name="Normal 2 3 6 5" xfId="1503"/>
    <cellStyle name="Normal 2 3 7" xfId="1035"/>
    <cellStyle name="Normal 2 3 7 2" xfId="2464"/>
    <cellStyle name="Normal 2 3 8" xfId="2776"/>
    <cellStyle name="Normal 2 3 9" xfId="1678"/>
    <cellStyle name="Normal 2 4" xfId="160"/>
    <cellStyle name="Normal 2 4 2" xfId="161"/>
    <cellStyle name="Normal 2 4 2 2" xfId="693"/>
    <cellStyle name="Normal 2 4 2 2 2" xfId="2123"/>
    <cellStyle name="Normal 2 4 2 3" xfId="1774"/>
    <cellStyle name="Normal 2 4 3" xfId="493"/>
    <cellStyle name="Normal 2 5" xfId="162"/>
    <cellStyle name="Normal 2 5 2" xfId="694"/>
    <cellStyle name="Normal 2 5 2 2" xfId="2124"/>
    <cellStyle name="Normal 2 5 3" xfId="1937"/>
    <cellStyle name="Normal 2 6" xfId="163"/>
    <cellStyle name="Normal 2 6 2" xfId="695"/>
    <cellStyle name="Normal 2 6 2 2" xfId="2125"/>
    <cellStyle name="Normal 2 6 3" xfId="1867"/>
    <cellStyle name="Normal 2 7" xfId="164"/>
    <cellStyle name="Normal 2 7 2" xfId="696"/>
    <cellStyle name="Normal 2 7 2 2" xfId="2126"/>
    <cellStyle name="Normal 2 7 3" xfId="2032"/>
    <cellStyle name="Normal 2 8" xfId="165"/>
    <cellStyle name="Normal 2 9" xfId="166"/>
    <cellStyle name="Normal 2_חשבונות1 בבנק לאומי עבור כל הקופות" xfId="167"/>
    <cellStyle name="Normal 20" xfId="168"/>
    <cellStyle name="Normal 20 10" xfId="3177"/>
    <cellStyle name="Normal 20 2" xfId="368"/>
    <cellStyle name="Normal 20 2 2" xfId="798"/>
    <cellStyle name="Normal 20 2 2 2" xfId="1229"/>
    <cellStyle name="Normal 20 2 2 2 2" xfId="2658"/>
    <cellStyle name="Normal 20 2 2 3" xfId="2970"/>
    <cellStyle name="Normal 20 2 2 4" xfId="2228"/>
    <cellStyle name="Normal 20 2 2 5" xfId="1541"/>
    <cellStyle name="Normal 20 2 3" xfId="1073"/>
    <cellStyle name="Normal 20 2 3 2" xfId="2502"/>
    <cellStyle name="Normal 20 2 4" xfId="2814"/>
    <cellStyle name="Normal 20 2 5" xfId="1919"/>
    <cellStyle name="Normal 20 2 6" xfId="1385"/>
    <cellStyle name="Normal 20 2 7" xfId="3178"/>
    <cellStyle name="Normal 20 3" xfId="494"/>
    <cellStyle name="Normal 20 3 2" xfId="911"/>
    <cellStyle name="Normal 20 3 2 2" xfId="1294"/>
    <cellStyle name="Normal 20 3 2 2 2" xfId="2723"/>
    <cellStyle name="Normal 20 3 2 3" xfId="3035"/>
    <cellStyle name="Normal 20 3 2 4" xfId="2341"/>
    <cellStyle name="Normal 20 3 2 5" xfId="1606"/>
    <cellStyle name="Normal 20 3 3" xfId="1138"/>
    <cellStyle name="Normal 20 3 3 2" xfId="2567"/>
    <cellStyle name="Normal 20 3 4" xfId="2879"/>
    <cellStyle name="Normal 20 3 5" xfId="1706"/>
    <cellStyle name="Normal 20 3 6" xfId="1450"/>
    <cellStyle name="Normal 20 3 7" xfId="3179"/>
    <cellStyle name="Normal 20 4" xfId="495"/>
    <cellStyle name="Normal 20 4 2" xfId="912"/>
    <cellStyle name="Normal 20 4 2 2" xfId="1295"/>
    <cellStyle name="Normal 20 4 2 2 2" xfId="2724"/>
    <cellStyle name="Normal 20 4 2 3" xfId="3036"/>
    <cellStyle name="Normal 20 4 2 4" xfId="2342"/>
    <cellStyle name="Normal 20 4 2 5" xfId="1607"/>
    <cellStyle name="Normal 20 4 3" xfId="1139"/>
    <cellStyle name="Normal 20 4 3 2" xfId="2568"/>
    <cellStyle name="Normal 20 4 4" xfId="2880"/>
    <cellStyle name="Normal 20 4 5" xfId="1652"/>
    <cellStyle name="Normal 20 4 6" xfId="1451"/>
    <cellStyle name="Normal 20 4 7" xfId="3180"/>
    <cellStyle name="Normal 20 5" xfId="697"/>
    <cellStyle name="Normal 20 5 2" xfId="1192"/>
    <cellStyle name="Normal 20 5 2 2" xfId="2621"/>
    <cellStyle name="Normal 20 5 3" xfId="2933"/>
    <cellStyle name="Normal 20 5 4" xfId="2127"/>
    <cellStyle name="Normal 20 5 5" xfId="1504"/>
    <cellStyle name="Normal 20 6" xfId="1036"/>
    <cellStyle name="Normal 20 6 2" xfId="2465"/>
    <cellStyle name="Normal 20 7" xfId="2777"/>
    <cellStyle name="Normal 20 8" xfId="1936"/>
    <cellStyle name="Normal 20 9" xfId="1348"/>
    <cellStyle name="Normal 21" xfId="356"/>
    <cellStyle name="Normal 21 2" xfId="786"/>
    <cellStyle name="Normal 21 2 2" xfId="2216"/>
    <cellStyle name="Normal 21 3" xfId="2015"/>
    <cellStyle name="Normal 22" xfId="357"/>
    <cellStyle name="Normal 22 2" xfId="787"/>
    <cellStyle name="Normal 22 2 2" xfId="2217"/>
    <cellStyle name="Normal 22 3" xfId="1853"/>
    <cellStyle name="Normal 23" xfId="496"/>
    <cellStyle name="Normal 23 2" xfId="913"/>
    <cellStyle name="Normal 23 2 2" xfId="2343"/>
    <cellStyle name="Normal 23 3" xfId="1707"/>
    <cellStyle name="Normal 238" xfId="169"/>
    <cellStyle name="Normal 238 2" xfId="698"/>
    <cellStyle name="Normal 238 2 2" xfId="2128"/>
    <cellStyle name="Normal 238 3" xfId="1773"/>
    <cellStyle name="Normal 239" xfId="170"/>
    <cellStyle name="Normal 239 2" xfId="171"/>
    <cellStyle name="Normal 239 2 2" xfId="700"/>
    <cellStyle name="Normal 239 2 2 2" xfId="2130"/>
    <cellStyle name="Normal 239 2 3" xfId="1866"/>
    <cellStyle name="Normal 239 3" xfId="699"/>
    <cellStyle name="Normal 239 3 2" xfId="2129"/>
    <cellStyle name="Normal 239 4" xfId="1935"/>
    <cellStyle name="Normal 24" xfId="497"/>
    <cellStyle name="Normal 24 2" xfId="914"/>
    <cellStyle name="Normal 24 2 2" xfId="2344"/>
    <cellStyle name="Normal 24 3" xfId="1835"/>
    <cellStyle name="Normal 240" xfId="172"/>
    <cellStyle name="Normal 240 2" xfId="701"/>
    <cellStyle name="Normal 240 2 2" xfId="2131"/>
    <cellStyle name="Normal 240 3" xfId="2031"/>
    <cellStyle name="Normal 241" xfId="173"/>
    <cellStyle name="Normal 241 2" xfId="174"/>
    <cellStyle name="Normal 241 2 2" xfId="703"/>
    <cellStyle name="Normal 241 2 2 2" xfId="2133"/>
    <cellStyle name="Normal 241 2 3" xfId="1934"/>
    <cellStyle name="Normal 241 3" xfId="702"/>
    <cellStyle name="Normal 241 3 2" xfId="2132"/>
    <cellStyle name="Normal 241 4" xfId="1772"/>
    <cellStyle name="Normal 25" xfId="498"/>
    <cellStyle name="Normal 25 2" xfId="915"/>
    <cellStyle name="Normal 25 2 2" xfId="2345"/>
    <cellStyle name="Normal 25 3" xfId="1999"/>
    <cellStyle name="Normal 26" xfId="499"/>
    <cellStyle name="Normal 26 2" xfId="175"/>
    <cellStyle name="Normal 26 2 2" xfId="369"/>
    <cellStyle name="Normal 26 2 2 2" xfId="799"/>
    <cellStyle name="Normal 26 2 2 2 2" xfId="1230"/>
    <cellStyle name="Normal 26 2 2 2 2 2" xfId="2659"/>
    <cellStyle name="Normal 26 2 2 2 3" xfId="2971"/>
    <cellStyle name="Normal 26 2 2 2 4" xfId="2229"/>
    <cellStyle name="Normal 26 2 2 2 5" xfId="1542"/>
    <cellStyle name="Normal 26 2 2 3" xfId="1074"/>
    <cellStyle name="Normal 26 2 2 3 2" xfId="2503"/>
    <cellStyle name="Normal 26 2 2 4" xfId="2815"/>
    <cellStyle name="Normal 26 2 2 5" xfId="1752"/>
    <cellStyle name="Normal 26 2 2 6" xfId="1386"/>
    <cellStyle name="Normal 26 2 2 7" xfId="3182"/>
    <cellStyle name="Normal 26 2 3" xfId="500"/>
    <cellStyle name="Normal 26 2 3 2" xfId="917"/>
    <cellStyle name="Normal 26 2 3 2 2" xfId="1296"/>
    <cellStyle name="Normal 26 2 3 2 2 2" xfId="2725"/>
    <cellStyle name="Normal 26 2 3 2 3" xfId="3037"/>
    <cellStyle name="Normal 26 2 3 2 4" xfId="2347"/>
    <cellStyle name="Normal 26 2 3 2 5" xfId="1608"/>
    <cellStyle name="Normal 26 2 3 3" xfId="1140"/>
    <cellStyle name="Normal 26 2 3 3 2" xfId="2569"/>
    <cellStyle name="Normal 26 2 3 4" xfId="2881"/>
    <cellStyle name="Normal 26 2 3 5" xfId="1902"/>
    <cellStyle name="Normal 26 2 3 6" xfId="1452"/>
    <cellStyle name="Normal 26 2 3 7" xfId="3183"/>
    <cellStyle name="Normal 26 2 4" xfId="704"/>
    <cellStyle name="Normal 26 2 4 2" xfId="1193"/>
    <cellStyle name="Normal 26 2 4 2 2" xfId="2622"/>
    <cellStyle name="Normal 26 2 4 3" xfId="2934"/>
    <cellStyle name="Normal 26 2 4 4" xfId="2134"/>
    <cellStyle name="Normal 26 2 4 5" xfId="1505"/>
    <cellStyle name="Normal 26 2 5" xfId="1037"/>
    <cellStyle name="Normal 26 2 5 2" xfId="2466"/>
    <cellStyle name="Normal 26 2 6" xfId="2778"/>
    <cellStyle name="Normal 26 2 7" xfId="1865"/>
    <cellStyle name="Normal 26 2 8" xfId="1349"/>
    <cellStyle name="Normal 26 2 9" xfId="3181"/>
    <cellStyle name="Normal 26 3" xfId="916"/>
    <cellStyle name="Normal 26 3 2" xfId="2346"/>
    <cellStyle name="Normal 26 4" xfId="1737"/>
    <cellStyle name="Normal 27" xfId="501"/>
    <cellStyle name="Normal 27 2" xfId="918"/>
    <cellStyle name="Normal 27 2 2" xfId="2348"/>
    <cellStyle name="Normal 27 3" xfId="1834"/>
    <cellStyle name="Normal 28" xfId="502"/>
    <cellStyle name="Normal 28 2" xfId="919"/>
    <cellStyle name="Normal 28 2 2" xfId="2349"/>
    <cellStyle name="Normal 28 3" xfId="1998"/>
    <cellStyle name="Normal 29" xfId="503"/>
    <cellStyle name="Normal 29 2" xfId="920"/>
    <cellStyle name="Normal 29 2 2" xfId="2350"/>
    <cellStyle name="Normal 29 3" xfId="1736"/>
    <cellStyle name="Normal 3" xfId="176"/>
    <cellStyle name="Normal 3 2" xfId="177"/>
    <cellStyle name="Normal 3 2 2" xfId="178"/>
    <cellStyle name="Normal 3 2 2 2" xfId="504"/>
    <cellStyle name="Normal 3 2 2 2 2" xfId="921"/>
    <cellStyle name="Normal 3 2 2 2 2 2" xfId="2351"/>
    <cellStyle name="Normal 3 2 2 2 3" xfId="1901"/>
    <cellStyle name="Normal 3 2 2 3" xfId="505"/>
    <cellStyle name="Normal 3 2 2 3 2" xfId="922"/>
    <cellStyle name="Normal 3 2 2 3 2 2" xfId="1297"/>
    <cellStyle name="Normal 3 2 2 3 2 2 2" xfId="2726"/>
    <cellStyle name="Normal 3 2 2 3 2 3" xfId="3038"/>
    <cellStyle name="Normal 3 2 2 3 2 4" xfId="2352"/>
    <cellStyle name="Normal 3 2 2 3 2 5" xfId="1609"/>
    <cellStyle name="Normal 3 2 2 3 3" xfId="1141"/>
    <cellStyle name="Normal 3 2 2 3 3 2" xfId="2570"/>
    <cellStyle name="Normal 3 2 2 3 4" xfId="2882"/>
    <cellStyle name="Normal 3 2 2 3 5" xfId="1833"/>
    <cellStyle name="Normal 3 2 2 3 6" xfId="1453"/>
    <cellStyle name="Normal 3 2 2 3 7" xfId="3184"/>
    <cellStyle name="Normal 3 2 2 4" xfId="707"/>
    <cellStyle name="Normal 3 2 2 4 2" xfId="2137"/>
    <cellStyle name="Normal 3 2 2 5" xfId="1933"/>
    <cellStyle name="Normal 3 2 3" xfId="179"/>
    <cellStyle name="Normal 3 2 3 10" xfId="3185"/>
    <cellStyle name="Normal 3 2 3 2" xfId="370"/>
    <cellStyle name="Normal 3 2 3 2 2" xfId="800"/>
    <cellStyle name="Normal 3 2 3 2 2 2" xfId="1231"/>
    <cellStyle name="Normal 3 2 3 2 2 2 2" xfId="2660"/>
    <cellStyle name="Normal 3 2 3 2 2 3" xfId="2972"/>
    <cellStyle name="Normal 3 2 3 2 2 4" xfId="2230"/>
    <cellStyle name="Normal 3 2 3 2 2 5" xfId="1543"/>
    <cellStyle name="Normal 3 2 3 2 3" xfId="1075"/>
    <cellStyle name="Normal 3 2 3 2 3 2" xfId="2504"/>
    <cellStyle name="Normal 3 2 3 2 4" xfId="2816"/>
    <cellStyle name="Normal 3 2 3 2 5" xfId="1918"/>
    <cellStyle name="Normal 3 2 3 2 6" xfId="1387"/>
    <cellStyle name="Normal 3 2 3 2 7" xfId="3186"/>
    <cellStyle name="Normal 3 2 3 3" xfId="506"/>
    <cellStyle name="Normal 3 2 3 3 2" xfId="923"/>
    <cellStyle name="Normal 3 2 3 3 2 2" xfId="1298"/>
    <cellStyle name="Normal 3 2 3 3 2 2 2" xfId="2727"/>
    <cellStyle name="Normal 3 2 3 3 2 3" xfId="3039"/>
    <cellStyle name="Normal 3 2 3 3 2 4" xfId="2353"/>
    <cellStyle name="Normal 3 2 3 3 2 5" xfId="1610"/>
    <cellStyle name="Normal 3 2 3 3 3" xfId="1142"/>
    <cellStyle name="Normal 3 2 3 3 3 2" xfId="2571"/>
    <cellStyle name="Normal 3 2 3 3 4" xfId="2883"/>
    <cellStyle name="Normal 3 2 3 3 5" xfId="1997"/>
    <cellStyle name="Normal 3 2 3 3 6" xfId="1454"/>
    <cellStyle name="Normal 3 2 3 3 7" xfId="3187"/>
    <cellStyle name="Normal 3 2 3 4" xfId="507"/>
    <cellStyle name="Normal 3 2 3 4 2" xfId="924"/>
    <cellStyle name="Normal 3 2 3 4 2 2" xfId="1299"/>
    <cellStyle name="Normal 3 2 3 4 2 2 2" xfId="2728"/>
    <cellStyle name="Normal 3 2 3 4 2 3" xfId="3040"/>
    <cellStyle name="Normal 3 2 3 4 2 4" xfId="2354"/>
    <cellStyle name="Normal 3 2 3 4 2 5" xfId="1611"/>
    <cellStyle name="Normal 3 2 3 4 3" xfId="1143"/>
    <cellStyle name="Normal 3 2 3 4 3 2" xfId="2572"/>
    <cellStyle name="Normal 3 2 3 4 4" xfId="2884"/>
    <cellStyle name="Normal 3 2 3 4 5" xfId="1735"/>
    <cellStyle name="Normal 3 2 3 4 6" xfId="1455"/>
    <cellStyle name="Normal 3 2 3 4 7" xfId="3188"/>
    <cellStyle name="Normal 3 2 3 5" xfId="708"/>
    <cellStyle name="Normal 3 2 3 5 2" xfId="1194"/>
    <cellStyle name="Normal 3 2 3 5 2 2" xfId="2623"/>
    <cellStyle name="Normal 3 2 3 5 3" xfId="2935"/>
    <cellStyle name="Normal 3 2 3 5 4" xfId="2138"/>
    <cellStyle name="Normal 3 2 3 5 5" xfId="1506"/>
    <cellStyle name="Normal 3 2 3 6" xfId="1038"/>
    <cellStyle name="Normal 3 2 3 6 2" xfId="2467"/>
    <cellStyle name="Normal 3 2 3 7" xfId="2779"/>
    <cellStyle name="Normal 3 2 3 8" xfId="1864"/>
    <cellStyle name="Normal 3 2 3 9" xfId="1350"/>
    <cellStyle name="Normal 3 2 4" xfId="706"/>
    <cellStyle name="Normal 3 2 4 2" xfId="2136"/>
    <cellStyle name="Normal 3 2 5" xfId="1771"/>
    <cellStyle name="Normal 3 3" xfId="180"/>
    <cellStyle name="Normal 3 3 2" xfId="181"/>
    <cellStyle name="Normal 3 3 2 2" xfId="710"/>
    <cellStyle name="Normal 3 3 2 2 2" xfId="2140"/>
    <cellStyle name="Normal 3 3 2 3" xfId="1770"/>
    <cellStyle name="Normal 3 3 3" xfId="182"/>
    <cellStyle name="Normal 3 3 3 2" xfId="711"/>
    <cellStyle name="Normal 3 3 3 2 2" xfId="2141"/>
    <cellStyle name="Normal 3 3 3 3" xfId="1932"/>
    <cellStyle name="Normal 3 3 4" xfId="508"/>
    <cellStyle name="Normal 3 3 4 2" xfId="925"/>
    <cellStyle name="Normal 3 3 4 2 2" xfId="1300"/>
    <cellStyle name="Normal 3 3 4 2 2 2" xfId="2729"/>
    <cellStyle name="Normal 3 3 4 2 3" xfId="3041"/>
    <cellStyle name="Normal 3 3 4 2 4" xfId="2355"/>
    <cellStyle name="Normal 3 3 4 2 5" xfId="1612"/>
    <cellStyle name="Normal 3 3 4 3" xfId="1144"/>
    <cellStyle name="Normal 3 3 4 3 2" xfId="2573"/>
    <cellStyle name="Normal 3 3 4 4" xfId="2885"/>
    <cellStyle name="Normal 3 3 4 5" xfId="1900"/>
    <cellStyle name="Normal 3 3 4 6" xfId="1456"/>
    <cellStyle name="Normal 3 3 4 7" xfId="3189"/>
    <cellStyle name="Normal 3 3 5" xfId="709"/>
    <cellStyle name="Normal 3 3 5 2" xfId="2139"/>
    <cellStyle name="Normal 3 3 6" xfId="2029"/>
    <cellStyle name="Normal 3 4" xfId="183"/>
    <cellStyle name="Normal 3 4 2" xfId="509"/>
    <cellStyle name="Normal 3 4 2 2" xfId="926"/>
    <cellStyle name="Normal 3 4 2 2 2" xfId="2356"/>
    <cellStyle name="Normal 3 4 2 3" xfId="1832"/>
    <cellStyle name="Normal 3 4 3" xfId="510"/>
    <cellStyle name="Normal 3 4 3 2" xfId="511"/>
    <cellStyle name="Normal 3 4 3 2 2" xfId="928"/>
    <cellStyle name="Normal 3 4 3 2 2 2" xfId="2358"/>
    <cellStyle name="Normal 3 4 3 2 3" xfId="1734"/>
    <cellStyle name="Normal 3 4 3 3" xfId="927"/>
    <cellStyle name="Normal 3 4 3 3 2" xfId="2357"/>
    <cellStyle name="Normal 3 4 3 4" xfId="1996"/>
    <cellStyle name="Normal 3 4 4" xfId="512"/>
    <cellStyle name="Normal 3 4 4 2" xfId="929"/>
    <cellStyle name="Normal 3 4 4 2 2" xfId="2359"/>
    <cellStyle name="Normal 3 4 4 3" xfId="1899"/>
    <cellStyle name="Normal 3 4 5" xfId="712"/>
    <cellStyle name="Normal 3 4 5 2" xfId="2142"/>
    <cellStyle name="Normal 3 4 6" xfId="1799"/>
    <cellStyle name="Normal 3 5" xfId="184"/>
    <cellStyle name="Normal 3 5 2" xfId="185"/>
    <cellStyle name="Normal 3 5 2 2" xfId="714"/>
    <cellStyle name="Normal 3 5 2 2 2" xfId="2144"/>
    <cellStyle name="Normal 3 5 2 3" xfId="1671"/>
    <cellStyle name="Normal 3 5 3" xfId="713"/>
    <cellStyle name="Normal 3 5 3 2" xfId="2143"/>
    <cellStyle name="Normal 3 5 4" xfId="1958"/>
    <cellStyle name="Normal 3 6" xfId="705"/>
    <cellStyle name="Normal 3 6 2" xfId="2135"/>
    <cellStyle name="Normal 3 7" xfId="2035"/>
    <cellStyle name="Normal 3 8" xfId="2030"/>
    <cellStyle name="Normal 30" xfId="513"/>
    <cellStyle name="Normal 30 2" xfId="930"/>
    <cellStyle name="Normal 30 2 2" xfId="2360"/>
    <cellStyle name="Normal 30 3" xfId="1831"/>
    <cellStyle name="Normal 31" xfId="514"/>
    <cellStyle name="Normal 31 2" xfId="931"/>
    <cellStyle name="Normal 31 2 2" xfId="2361"/>
    <cellStyle name="Normal 31 3" xfId="1995"/>
    <cellStyle name="Normal 32" xfId="515"/>
    <cellStyle name="Normal 32 2" xfId="932"/>
    <cellStyle name="Normal 32 2 2" xfId="2362"/>
    <cellStyle name="Normal 32 3" xfId="1733"/>
    <cellStyle name="Normal 33" xfId="516"/>
    <cellStyle name="Normal 33 2" xfId="933"/>
    <cellStyle name="Normal 33 2 2" xfId="2363"/>
    <cellStyle name="Normal 33 3" xfId="1898"/>
    <cellStyle name="Normal 34" xfId="517"/>
    <cellStyle name="Normal 34 2" xfId="934"/>
    <cellStyle name="Normal 34 2 2" xfId="2364"/>
    <cellStyle name="Normal 34 3" xfId="1830"/>
    <cellStyle name="Normal 35" xfId="518"/>
    <cellStyle name="Normal 35 2" xfId="519"/>
    <cellStyle name="Normal 35 2 2" xfId="936"/>
    <cellStyle name="Normal 35 2 2 2" xfId="2366"/>
    <cellStyle name="Normal 35 2 3" xfId="1732"/>
    <cellStyle name="Normal 35 3" xfId="935"/>
    <cellStyle name="Normal 35 3 2" xfId="1301"/>
    <cellStyle name="Normal 35 3 2 2" xfId="2730"/>
    <cellStyle name="Normal 35 3 3" xfId="3042"/>
    <cellStyle name="Normal 35 3 4" xfId="2365"/>
    <cellStyle name="Normal 35 3 5" xfId="1613"/>
    <cellStyle name="Normal 35 4" xfId="1145"/>
    <cellStyle name="Normal 35 4 2" xfId="2574"/>
    <cellStyle name="Normal 35 5" xfId="2886"/>
    <cellStyle name="Normal 35 6" xfId="1994"/>
    <cellStyle name="Normal 35 7" xfId="1457"/>
    <cellStyle name="Normal 35 8" xfId="3190"/>
    <cellStyle name="Normal 36" xfId="520"/>
    <cellStyle name="Normal 36 2" xfId="521"/>
    <cellStyle name="Normal 36 2 2" xfId="938"/>
    <cellStyle name="Normal 36 2 2 2" xfId="2368"/>
    <cellStyle name="Normal 36 2 3" xfId="1829"/>
    <cellStyle name="Normal 36 3" xfId="937"/>
    <cellStyle name="Normal 36 3 2" xfId="2367"/>
    <cellStyle name="Normal 36 4" xfId="1897"/>
    <cellStyle name="Normal 37" xfId="522"/>
    <cellStyle name="Normal 37 2" xfId="523"/>
    <cellStyle name="Normal 37 2 2" xfId="940"/>
    <cellStyle name="Normal 37 2 2 2" xfId="2370"/>
    <cellStyle name="Normal 37 2 3" xfId="1731"/>
    <cellStyle name="Normal 37 3" xfId="939"/>
    <cellStyle name="Normal 37 3 2" xfId="2369"/>
    <cellStyle name="Normal 37 4" xfId="1993"/>
    <cellStyle name="Normal 38" xfId="524"/>
    <cellStyle name="Normal 38 2" xfId="941"/>
    <cellStyle name="Normal 38 2 2" xfId="1302"/>
    <cellStyle name="Normal 38 2 2 2" xfId="2731"/>
    <cellStyle name="Normal 38 2 3" xfId="3043"/>
    <cellStyle name="Normal 38 2 4" xfId="2371"/>
    <cellStyle name="Normal 38 2 5" xfId="1614"/>
    <cellStyle name="Normal 38 3" xfId="1146"/>
    <cellStyle name="Normal 38 3 2" xfId="2575"/>
    <cellStyle name="Normal 38 4" xfId="2887"/>
    <cellStyle name="Normal 38 5" xfId="1896"/>
    <cellStyle name="Normal 38 6" xfId="1458"/>
    <cellStyle name="Normal 38 7" xfId="3191"/>
    <cellStyle name="Normal 39" xfId="525"/>
    <cellStyle name="Normal 39 2" xfId="942"/>
    <cellStyle name="Normal 39 2 2" xfId="1303"/>
    <cellStyle name="Normal 39 2 2 2" xfId="2732"/>
    <cellStyle name="Normal 39 2 3" xfId="3044"/>
    <cellStyle name="Normal 39 2 4" xfId="2372"/>
    <cellStyle name="Normal 39 2 5" xfId="1615"/>
    <cellStyle name="Normal 39 3" xfId="1147"/>
    <cellStyle name="Normal 39 3 2" xfId="2576"/>
    <cellStyle name="Normal 39 4" xfId="2888"/>
    <cellStyle name="Normal 39 5" xfId="1828"/>
    <cellStyle name="Normal 39 6" xfId="1459"/>
    <cellStyle name="Normal 39 7" xfId="3192"/>
    <cellStyle name="Normal 4" xfId="186"/>
    <cellStyle name="Normal 4 2" xfId="187"/>
    <cellStyle name="Normal 4 2 2" xfId="188"/>
    <cellStyle name="Normal 4 2 2 2" xfId="189"/>
    <cellStyle name="Normal 4 2 2 2 2" xfId="371"/>
    <cellStyle name="Normal 4 2 2 2 2 2" xfId="801"/>
    <cellStyle name="Normal 4 2 2 2 2 2 2" xfId="1232"/>
    <cellStyle name="Normal 4 2 2 2 2 2 2 2" xfId="2661"/>
    <cellStyle name="Normal 4 2 2 2 2 2 3" xfId="2973"/>
    <cellStyle name="Normal 4 2 2 2 2 2 4" xfId="2231"/>
    <cellStyle name="Normal 4 2 2 2 2 2 5" xfId="1544"/>
    <cellStyle name="Normal 4 2 2 2 2 3" xfId="1076"/>
    <cellStyle name="Normal 4 2 2 2 2 3 2" xfId="2505"/>
    <cellStyle name="Normal 4 2 2 2 2 4" xfId="2817"/>
    <cellStyle name="Normal 4 2 2 2 2 5" xfId="1792"/>
    <cellStyle name="Normal 4 2 2 2 2 6" xfId="1388"/>
    <cellStyle name="Normal 4 2 2 2 2 7" xfId="3194"/>
    <cellStyle name="Normal 4 2 2 2 3" xfId="526"/>
    <cellStyle name="Normal 4 2 2 2 3 2" xfId="943"/>
    <cellStyle name="Normal 4 2 2 2 3 2 2" xfId="1304"/>
    <cellStyle name="Normal 4 2 2 2 3 2 2 2" xfId="2733"/>
    <cellStyle name="Normal 4 2 2 2 3 2 3" xfId="3045"/>
    <cellStyle name="Normal 4 2 2 2 3 2 4" xfId="2373"/>
    <cellStyle name="Normal 4 2 2 2 3 2 5" xfId="1616"/>
    <cellStyle name="Normal 4 2 2 2 3 3" xfId="1148"/>
    <cellStyle name="Normal 4 2 2 2 3 3 2" xfId="2577"/>
    <cellStyle name="Normal 4 2 2 2 3 4" xfId="2889"/>
    <cellStyle name="Normal 4 2 2 2 3 5" xfId="1992"/>
    <cellStyle name="Normal 4 2 2 2 3 6" xfId="1460"/>
    <cellStyle name="Normal 4 2 2 2 3 7" xfId="3195"/>
    <cellStyle name="Normal 4 2 2 2 4" xfId="718"/>
    <cellStyle name="Normal 4 2 2 2 4 2" xfId="1195"/>
    <cellStyle name="Normal 4 2 2 2 4 2 2" xfId="2624"/>
    <cellStyle name="Normal 4 2 2 2 4 3" xfId="2936"/>
    <cellStyle name="Normal 4 2 2 2 4 4" xfId="2148"/>
    <cellStyle name="Normal 4 2 2 2 4 5" xfId="1507"/>
    <cellStyle name="Normal 4 2 2 2 5" xfId="1039"/>
    <cellStyle name="Normal 4 2 2 2 5 2" xfId="2468"/>
    <cellStyle name="Normal 4 2 2 2 6" xfId="2780"/>
    <cellStyle name="Normal 4 2 2 2 7" xfId="1670"/>
    <cellStyle name="Normal 4 2 2 2 8" xfId="1351"/>
    <cellStyle name="Normal 4 2 2 2 9" xfId="3193"/>
    <cellStyle name="Normal 4 2 2 3" xfId="717"/>
    <cellStyle name="Normal 4 2 2 3 2" xfId="2147"/>
    <cellStyle name="Normal 4 2 2 4" xfId="1957"/>
    <cellStyle name="Normal 4 2 3" xfId="527"/>
    <cellStyle name="Normal 4 2 3 2" xfId="944"/>
    <cellStyle name="Normal 4 2 3 2 2" xfId="2374"/>
    <cellStyle name="Normal 4 2 3 3" xfId="1730"/>
    <cellStyle name="Normal 4 2 4" xfId="716"/>
    <cellStyle name="Normal 4 2 4 2" xfId="2146"/>
    <cellStyle name="Normal 4 2 5" xfId="1798"/>
    <cellStyle name="Normal 4 3" xfId="190"/>
    <cellStyle name="Normal 4 3 2" xfId="191"/>
    <cellStyle name="Normal 4 3 2 10" xfId="3196"/>
    <cellStyle name="Normal 4 3 2 2" xfId="372"/>
    <cellStyle name="Normal 4 3 2 2 2" xfId="802"/>
    <cellStyle name="Normal 4 3 2 2 2 2" xfId="1233"/>
    <cellStyle name="Normal 4 3 2 2 2 2 2" xfId="2662"/>
    <cellStyle name="Normal 4 3 2 2 2 3" xfId="2974"/>
    <cellStyle name="Normal 4 3 2 2 2 4" xfId="2232"/>
    <cellStyle name="Normal 4 3 2 2 2 5" xfId="1545"/>
    <cellStyle name="Normal 4 3 2 2 3" xfId="1077"/>
    <cellStyle name="Normal 4 3 2 2 3 2" xfId="2506"/>
    <cellStyle name="Normal 4 3 2 2 4" xfId="2818"/>
    <cellStyle name="Normal 4 3 2 2 5" xfId="1951"/>
    <cellStyle name="Normal 4 3 2 2 6" xfId="1389"/>
    <cellStyle name="Normal 4 3 2 2 7" xfId="3197"/>
    <cellStyle name="Normal 4 3 2 3" xfId="528"/>
    <cellStyle name="Normal 4 3 2 3 2" xfId="945"/>
    <cellStyle name="Normal 4 3 2 3 2 2" xfId="1305"/>
    <cellStyle name="Normal 4 3 2 3 2 2 2" xfId="2734"/>
    <cellStyle name="Normal 4 3 2 3 2 3" xfId="3046"/>
    <cellStyle name="Normal 4 3 2 3 2 4" xfId="2375"/>
    <cellStyle name="Normal 4 3 2 3 2 5" xfId="1617"/>
    <cellStyle name="Normal 4 3 2 3 3" xfId="1149"/>
    <cellStyle name="Normal 4 3 2 3 3 2" xfId="2578"/>
    <cellStyle name="Normal 4 3 2 3 4" xfId="2890"/>
    <cellStyle name="Normal 4 3 2 3 5" xfId="1895"/>
    <cellStyle name="Normal 4 3 2 3 6" xfId="1461"/>
    <cellStyle name="Normal 4 3 2 3 7" xfId="3198"/>
    <cellStyle name="Normal 4 3 2 4" xfId="529"/>
    <cellStyle name="Normal 4 3 2 4 2" xfId="946"/>
    <cellStyle name="Normal 4 3 2 4 2 2" xfId="1306"/>
    <cellStyle name="Normal 4 3 2 4 2 2 2" xfId="2735"/>
    <cellStyle name="Normal 4 3 2 4 2 3" xfId="3047"/>
    <cellStyle name="Normal 4 3 2 4 2 4" xfId="2376"/>
    <cellStyle name="Normal 4 3 2 4 2 5" xfId="1618"/>
    <cellStyle name="Normal 4 3 2 4 3" xfId="1150"/>
    <cellStyle name="Normal 4 3 2 4 3 2" xfId="2579"/>
    <cellStyle name="Normal 4 3 2 4 4" xfId="2891"/>
    <cellStyle name="Normal 4 3 2 4 5" xfId="1827"/>
    <cellStyle name="Normal 4 3 2 4 6" xfId="1462"/>
    <cellStyle name="Normal 4 3 2 4 7" xfId="3199"/>
    <cellStyle name="Normal 4 3 2 5" xfId="720"/>
    <cellStyle name="Normal 4 3 2 5 2" xfId="1196"/>
    <cellStyle name="Normal 4 3 2 5 2 2" xfId="2625"/>
    <cellStyle name="Normal 4 3 2 5 3" xfId="2937"/>
    <cellStyle name="Normal 4 3 2 5 4" xfId="2150"/>
    <cellStyle name="Normal 4 3 2 5 5" xfId="1508"/>
    <cellStyle name="Normal 4 3 2 6" xfId="1040"/>
    <cellStyle name="Normal 4 3 2 6 2" xfId="2469"/>
    <cellStyle name="Normal 4 3 2 7" xfId="2781"/>
    <cellStyle name="Normal 4 3 2 8" xfId="1797"/>
    <cellStyle name="Normal 4 3 2 9" xfId="1352"/>
    <cellStyle name="Normal 4 3 3" xfId="719"/>
    <cellStyle name="Normal 4 3 3 2" xfId="2149"/>
    <cellStyle name="Normal 4 3 4" xfId="1693"/>
    <cellStyle name="Normal 4 4" xfId="530"/>
    <cellStyle name="Normal 4 4 2" xfId="947"/>
    <cellStyle name="Normal 4 4 2 2" xfId="2377"/>
    <cellStyle name="Normal 4 4 3" xfId="1991"/>
    <cellStyle name="Normal 4 5" xfId="531"/>
    <cellStyle name="Normal 4 5 2" xfId="948"/>
    <cellStyle name="Normal 4 5 2 2" xfId="2378"/>
    <cellStyle name="Normal 4 5 3" xfId="1729"/>
    <cellStyle name="Normal 4 6" xfId="715"/>
    <cellStyle name="Normal 4 6 2" xfId="2145"/>
    <cellStyle name="Normal 4 7" xfId="1651"/>
    <cellStyle name="Normal 40" xfId="532"/>
    <cellStyle name="Normal 40 2" xfId="949"/>
    <cellStyle name="Normal 40 2 2" xfId="1307"/>
    <cellStyle name="Normal 40 2 2 2" xfId="2736"/>
    <cellStyle name="Normal 40 2 3" xfId="3048"/>
    <cellStyle name="Normal 40 2 4" xfId="2379"/>
    <cellStyle name="Normal 40 2 5" xfId="1619"/>
    <cellStyle name="Normal 40 3" xfId="1151"/>
    <cellStyle name="Normal 40 3 2" xfId="2580"/>
    <cellStyle name="Normal 40 4" xfId="2892"/>
    <cellStyle name="Normal 40 5" xfId="1894"/>
    <cellStyle name="Normal 40 6" xfId="1463"/>
    <cellStyle name="Normal 40 7" xfId="3200"/>
    <cellStyle name="Normal 41" xfId="533"/>
    <cellStyle name="Normal 41 2" xfId="950"/>
    <cellStyle name="Normal 41 2 2" xfId="2380"/>
    <cellStyle name="Normal 41 3" xfId="1826"/>
    <cellStyle name="Normal 42" xfId="534"/>
    <cellStyle name="Normal 42 2" xfId="951"/>
    <cellStyle name="Normal 42 2 2" xfId="2381"/>
    <cellStyle name="Normal 42 3" xfId="1990"/>
    <cellStyle name="Normal 43" xfId="535"/>
    <cellStyle name="Normal 43 2" xfId="952"/>
    <cellStyle name="Normal 43 2 2" xfId="2382"/>
    <cellStyle name="Normal 43 3" xfId="1728"/>
    <cellStyle name="Normal 44" xfId="536"/>
    <cellStyle name="Normal 44 2" xfId="953"/>
    <cellStyle name="Normal 44 2 2" xfId="1308"/>
    <cellStyle name="Normal 44 2 2 2" xfId="2737"/>
    <cellStyle name="Normal 44 2 3" xfId="3049"/>
    <cellStyle name="Normal 44 2 4" xfId="2383"/>
    <cellStyle name="Normal 44 2 5" xfId="1620"/>
    <cellStyle name="Normal 44 3" xfId="1152"/>
    <cellStyle name="Normal 44 3 2" xfId="2581"/>
    <cellStyle name="Normal 44 4" xfId="2893"/>
    <cellStyle name="Normal 44 5" xfId="1893"/>
    <cellStyle name="Normal 44 6" xfId="1464"/>
    <cellStyle name="Normal 44 7" xfId="3201"/>
    <cellStyle name="Normal 45" xfId="537"/>
    <cellStyle name="Normal 45 2" xfId="954"/>
    <cellStyle name="Normal 45 2 2" xfId="2384"/>
    <cellStyle name="Normal 45 3" xfId="1825"/>
    <cellStyle name="Normal 46" xfId="538"/>
    <cellStyle name="Normal 46 2" xfId="955"/>
    <cellStyle name="Normal 46 2 2" xfId="2385"/>
    <cellStyle name="Normal 46 3" xfId="1989"/>
    <cellStyle name="Normal 47" xfId="539"/>
    <cellStyle name="Normal 47 2" xfId="956"/>
    <cellStyle name="Normal 47 2 2" xfId="2386"/>
    <cellStyle name="Normal 47 3" xfId="1727"/>
    <cellStyle name="Normal 48" xfId="540"/>
    <cellStyle name="Normal 48 2" xfId="957"/>
    <cellStyle name="Normal 48 2 2" xfId="2387"/>
    <cellStyle name="Normal 48 3" xfId="1892"/>
    <cellStyle name="Normal 49" xfId="541"/>
    <cellStyle name="Normal 49 2" xfId="958"/>
    <cellStyle name="Normal 49 2 2" xfId="1309"/>
    <cellStyle name="Normal 49 2 2 2" xfId="2738"/>
    <cellStyle name="Normal 49 2 3" xfId="3050"/>
    <cellStyle name="Normal 49 2 4" xfId="2388"/>
    <cellStyle name="Normal 49 2 5" xfId="1621"/>
    <cellStyle name="Normal 49 3" xfId="1153"/>
    <cellStyle name="Normal 49 3 2" xfId="2582"/>
    <cellStyle name="Normal 49 4" xfId="2894"/>
    <cellStyle name="Normal 49 5" xfId="1824"/>
    <cellStyle name="Normal 49 6" xfId="1465"/>
    <cellStyle name="Normal 49 7" xfId="3202"/>
    <cellStyle name="Normal 5" xfId="192"/>
    <cellStyle name="Normal 5 10" xfId="1956"/>
    <cellStyle name="Normal 5 11" xfId="1353"/>
    <cellStyle name="Normal 5 2" xfId="193"/>
    <cellStyle name="Normal 5 2 2" xfId="194"/>
    <cellStyle name="Normal 5 2 2 10" xfId="3203"/>
    <cellStyle name="Normal 5 2 2 2" xfId="374"/>
    <cellStyle name="Normal 5 2 2 2 2" xfId="804"/>
    <cellStyle name="Normal 5 2 2 2 2 2" xfId="1235"/>
    <cellStyle name="Normal 5 2 2 2 2 2 2" xfId="2664"/>
    <cellStyle name="Normal 5 2 2 2 2 3" xfId="2976"/>
    <cellStyle name="Normal 5 2 2 2 2 4" xfId="2234"/>
    <cellStyle name="Normal 5 2 2 2 2 5" xfId="1547"/>
    <cellStyle name="Normal 5 2 2 2 3" xfId="1079"/>
    <cellStyle name="Normal 5 2 2 2 3 2" xfId="2508"/>
    <cellStyle name="Normal 5 2 2 2 4" xfId="2820"/>
    <cellStyle name="Normal 5 2 2 2 5" xfId="2012"/>
    <cellStyle name="Normal 5 2 2 2 6" xfId="1391"/>
    <cellStyle name="Normal 5 2 2 2 7" xfId="3204"/>
    <cellStyle name="Normal 5 2 2 3" xfId="542"/>
    <cellStyle name="Normal 5 2 2 3 2" xfId="959"/>
    <cellStyle name="Normal 5 2 2 3 2 2" xfId="1310"/>
    <cellStyle name="Normal 5 2 2 3 2 2 2" xfId="2739"/>
    <cellStyle name="Normal 5 2 2 3 2 3" xfId="3051"/>
    <cellStyle name="Normal 5 2 2 3 2 4" xfId="2389"/>
    <cellStyle name="Normal 5 2 2 3 2 5" xfId="1622"/>
    <cellStyle name="Normal 5 2 2 3 3" xfId="1154"/>
    <cellStyle name="Normal 5 2 2 3 3 2" xfId="2583"/>
    <cellStyle name="Normal 5 2 2 3 4" xfId="2895"/>
    <cellStyle name="Normal 5 2 2 3 5" xfId="1988"/>
    <cellStyle name="Normal 5 2 2 3 6" xfId="1466"/>
    <cellStyle name="Normal 5 2 2 3 7" xfId="3205"/>
    <cellStyle name="Normal 5 2 2 4" xfId="543"/>
    <cellStyle name="Normal 5 2 2 4 2" xfId="960"/>
    <cellStyle name="Normal 5 2 2 4 2 2" xfId="1311"/>
    <cellStyle name="Normal 5 2 2 4 2 2 2" xfId="2740"/>
    <cellStyle name="Normal 5 2 2 4 2 3" xfId="3052"/>
    <cellStyle name="Normal 5 2 2 4 2 4" xfId="2390"/>
    <cellStyle name="Normal 5 2 2 4 2 5" xfId="1623"/>
    <cellStyle name="Normal 5 2 2 4 3" xfId="1155"/>
    <cellStyle name="Normal 5 2 2 4 3 2" xfId="2584"/>
    <cellStyle name="Normal 5 2 2 4 4" xfId="2896"/>
    <cellStyle name="Normal 5 2 2 4 5" xfId="1726"/>
    <cellStyle name="Normal 5 2 2 4 6" xfId="1467"/>
    <cellStyle name="Normal 5 2 2 4 7" xfId="3206"/>
    <cellStyle name="Normal 5 2 2 5" xfId="723"/>
    <cellStyle name="Normal 5 2 2 5 2" xfId="1198"/>
    <cellStyle name="Normal 5 2 2 5 2 2" xfId="2627"/>
    <cellStyle name="Normal 5 2 2 5 3" xfId="2939"/>
    <cellStyle name="Normal 5 2 2 5 4" xfId="2153"/>
    <cellStyle name="Normal 5 2 2 5 5" xfId="1510"/>
    <cellStyle name="Normal 5 2 2 6" xfId="1042"/>
    <cellStyle name="Normal 5 2 2 6 2" xfId="2471"/>
    <cellStyle name="Normal 5 2 2 7" xfId="2783"/>
    <cellStyle name="Normal 5 2 2 8" xfId="2028"/>
    <cellStyle name="Normal 5 2 2 9" xfId="1354"/>
    <cellStyle name="Normal 5 2 3" xfId="544"/>
    <cellStyle name="Normal 5 2 3 2" xfId="961"/>
    <cellStyle name="Normal 5 2 3 2 2" xfId="1312"/>
    <cellStyle name="Normal 5 2 3 2 2 2" xfId="2741"/>
    <cellStyle name="Normal 5 2 3 2 3" xfId="3053"/>
    <cellStyle name="Normal 5 2 3 2 4" xfId="2391"/>
    <cellStyle name="Normal 5 2 3 2 5" xfId="1624"/>
    <cellStyle name="Normal 5 2 3 3" xfId="1156"/>
    <cellStyle name="Normal 5 2 3 3 2" xfId="2585"/>
    <cellStyle name="Normal 5 2 3 4" xfId="2897"/>
    <cellStyle name="Normal 5 2 3 5" xfId="1891"/>
    <cellStyle name="Normal 5 2 3 6" xfId="1468"/>
    <cellStyle name="Normal 5 2 3 7" xfId="3207"/>
    <cellStyle name="Normal 5 2 4" xfId="722"/>
    <cellStyle name="Normal 5 2 4 2" xfId="2152"/>
    <cellStyle name="Normal 5 2 5" xfId="1863"/>
    <cellStyle name="Normal 5 3" xfId="195"/>
    <cellStyle name="Normal 5 3 2" xfId="724"/>
    <cellStyle name="Normal 5 3 2 2" xfId="2154"/>
    <cellStyle name="Normal 5 3 3" xfId="1769"/>
    <cellStyle name="Normal 5 4" xfId="196"/>
    <cellStyle name="Normal 5 4 2" xfId="545"/>
    <cellStyle name="Normal 5 4 2 2" xfId="962"/>
    <cellStyle name="Normal 5 4 2 2 2" xfId="2392"/>
    <cellStyle name="Normal 5 4 2 3" xfId="1823"/>
    <cellStyle name="Normal 5 4 3" xfId="546"/>
    <cellStyle name="Normal 5 4 3 2" xfId="963"/>
    <cellStyle name="Normal 5 4 3 2 2" xfId="2393"/>
    <cellStyle name="Normal 5 4 3 3" xfId="1987"/>
    <cellStyle name="Normal 5 4 4" xfId="725"/>
    <cellStyle name="Normal 5 4 4 2" xfId="2155"/>
    <cellStyle name="Normal 5 4 5" xfId="1931"/>
    <cellStyle name="Normal 5 5" xfId="197"/>
    <cellStyle name="Normal 5 5 2" xfId="547"/>
    <cellStyle name="Normal 5 5 2 2" xfId="964"/>
    <cellStyle name="Normal 5 5 2 2 2" xfId="2394"/>
    <cellStyle name="Normal 5 5 2 3" xfId="1725"/>
    <cellStyle name="Normal 5 5 3" xfId="726"/>
    <cellStyle name="Normal 5 5 3 2" xfId="2156"/>
    <cellStyle name="Normal 5 5 4" xfId="1810"/>
    <cellStyle name="Normal 5 6" xfId="373"/>
    <cellStyle name="Normal 5 6 2" xfId="803"/>
    <cellStyle name="Normal 5 6 2 2" xfId="1234"/>
    <cellStyle name="Normal 5 6 2 2 2" xfId="2663"/>
    <cellStyle name="Normal 5 6 2 3" xfId="2975"/>
    <cellStyle name="Normal 5 6 2 4" xfId="2233"/>
    <cellStyle name="Normal 5 6 2 5" xfId="1546"/>
    <cellStyle name="Normal 5 6 3" xfId="1078"/>
    <cellStyle name="Normal 5 6 3 2" xfId="2507"/>
    <cellStyle name="Normal 5 6 4" xfId="2819"/>
    <cellStyle name="Normal 5 6 5" xfId="1850"/>
    <cellStyle name="Normal 5 6 6" xfId="1390"/>
    <cellStyle name="Normal 5 6 7" xfId="3208"/>
    <cellStyle name="Normal 5 7" xfId="721"/>
    <cellStyle name="Normal 5 7 2" xfId="1197"/>
    <cellStyle name="Normal 5 7 2 2" xfId="2626"/>
    <cellStyle name="Normal 5 7 3" xfId="2938"/>
    <cellStyle name="Normal 5 7 4" xfId="2151"/>
    <cellStyle name="Normal 5 7 5" xfId="1509"/>
    <cellStyle name="Normal 5 8" xfId="1041"/>
    <cellStyle name="Normal 5 8 2" xfId="2470"/>
    <cellStyle name="Normal 5 9" xfId="2782"/>
    <cellStyle name="Normal 50" xfId="623"/>
    <cellStyle name="Normal 50 2" xfId="2053"/>
    <cellStyle name="Normal 51" xfId="624"/>
    <cellStyle name="Normal 51 2" xfId="2054"/>
    <cellStyle name="Normal 51 3" xfId="3209"/>
    <cellStyle name="Normal 52" xfId="625"/>
    <cellStyle name="Normal 52 2" xfId="2055"/>
    <cellStyle name="Normal 53" xfId="626"/>
    <cellStyle name="Normal 53 2" xfId="2056"/>
    <cellStyle name="Normal 54" xfId="627"/>
    <cellStyle name="Normal 54 2" xfId="2057"/>
    <cellStyle name="Normal 55" xfId="628"/>
    <cellStyle name="Normal 55 2" xfId="2058"/>
    <cellStyle name="Normal 56" xfId="198"/>
    <cellStyle name="Normal 56 10" xfId="3210"/>
    <cellStyle name="Normal 56 2" xfId="199"/>
    <cellStyle name="Normal 56 2 2" xfId="376"/>
    <cellStyle name="Normal 56 2 2 2" xfId="806"/>
    <cellStyle name="Normal 56 2 2 2 2" xfId="1237"/>
    <cellStyle name="Normal 56 2 2 2 2 2" xfId="2666"/>
    <cellStyle name="Normal 56 2 2 2 3" xfId="2978"/>
    <cellStyle name="Normal 56 2 2 2 4" xfId="2236"/>
    <cellStyle name="Normal 56 2 2 2 5" xfId="1549"/>
    <cellStyle name="Normal 56 2 2 3" xfId="1081"/>
    <cellStyle name="Normal 56 2 2 3 2" xfId="2510"/>
    <cellStyle name="Normal 56 2 2 4" xfId="2822"/>
    <cellStyle name="Normal 56 2 2 5" xfId="1917"/>
    <cellStyle name="Normal 56 2 2 6" xfId="1393"/>
    <cellStyle name="Normal 56 2 2 7" xfId="3212"/>
    <cellStyle name="Normal 56 2 3" xfId="548"/>
    <cellStyle name="Normal 56 2 3 2" xfId="965"/>
    <cellStyle name="Normal 56 2 3 2 2" xfId="1313"/>
    <cellStyle name="Normal 56 2 3 2 2 2" xfId="2742"/>
    <cellStyle name="Normal 56 2 3 2 3" xfId="3054"/>
    <cellStyle name="Normal 56 2 3 2 4" xfId="2395"/>
    <cellStyle name="Normal 56 2 3 2 5" xfId="1625"/>
    <cellStyle name="Normal 56 2 3 3" xfId="1157"/>
    <cellStyle name="Normal 56 2 3 3 2" xfId="2586"/>
    <cellStyle name="Normal 56 2 3 4" xfId="2898"/>
    <cellStyle name="Normal 56 2 3 5" xfId="1890"/>
    <cellStyle name="Normal 56 2 3 6" xfId="1469"/>
    <cellStyle name="Normal 56 2 3 7" xfId="3213"/>
    <cellStyle name="Normal 56 2 4" xfId="728"/>
    <cellStyle name="Normal 56 2 4 2" xfId="1200"/>
    <cellStyle name="Normal 56 2 4 2 2" xfId="2629"/>
    <cellStyle name="Normal 56 2 4 3" xfId="2941"/>
    <cellStyle name="Normal 56 2 4 4" xfId="2158"/>
    <cellStyle name="Normal 56 2 4 5" xfId="1512"/>
    <cellStyle name="Normal 56 2 5" xfId="1044"/>
    <cellStyle name="Normal 56 2 5 2" xfId="2473"/>
    <cellStyle name="Normal 56 2 6" xfId="2785"/>
    <cellStyle name="Normal 56 2 7" xfId="1711"/>
    <cellStyle name="Normal 56 2 8" xfId="1356"/>
    <cellStyle name="Normal 56 2 9" xfId="3211"/>
    <cellStyle name="Normal 56 3" xfId="375"/>
    <cellStyle name="Normal 56 3 2" xfId="805"/>
    <cellStyle name="Normal 56 3 2 2" xfId="1236"/>
    <cellStyle name="Normal 56 3 2 2 2" xfId="2665"/>
    <cellStyle name="Normal 56 3 2 3" xfId="2977"/>
    <cellStyle name="Normal 56 3 2 4" xfId="2235"/>
    <cellStyle name="Normal 56 3 2 5" xfId="1548"/>
    <cellStyle name="Normal 56 3 3" xfId="1080"/>
    <cellStyle name="Normal 56 3 3 2" xfId="2509"/>
    <cellStyle name="Normal 56 3 4" xfId="2821"/>
    <cellStyle name="Normal 56 3 5" xfId="1751"/>
    <cellStyle name="Normal 56 3 6" xfId="1392"/>
    <cellStyle name="Normal 56 3 7" xfId="3214"/>
    <cellStyle name="Normal 56 4" xfId="549"/>
    <cellStyle name="Normal 56 4 2" xfId="966"/>
    <cellStyle name="Normal 56 4 2 2" xfId="1314"/>
    <cellStyle name="Normal 56 4 2 2 2" xfId="2743"/>
    <cellStyle name="Normal 56 4 2 3" xfId="3055"/>
    <cellStyle name="Normal 56 4 2 4" xfId="2396"/>
    <cellStyle name="Normal 56 4 2 5" xfId="1626"/>
    <cellStyle name="Normal 56 4 3" xfId="1158"/>
    <cellStyle name="Normal 56 4 3 2" xfId="2587"/>
    <cellStyle name="Normal 56 4 4" xfId="2899"/>
    <cellStyle name="Normal 56 4 5" xfId="1822"/>
    <cellStyle name="Normal 56 4 6" xfId="1470"/>
    <cellStyle name="Normal 56 4 7" xfId="3215"/>
    <cellStyle name="Normal 56 5" xfId="727"/>
    <cellStyle name="Normal 56 5 2" xfId="1199"/>
    <cellStyle name="Normal 56 5 2 2" xfId="2628"/>
    <cellStyle name="Normal 56 5 3" xfId="2940"/>
    <cellStyle name="Normal 56 5 4" xfId="2157"/>
    <cellStyle name="Normal 56 5 5" xfId="1511"/>
    <cellStyle name="Normal 56 6" xfId="1043"/>
    <cellStyle name="Normal 56 6 2" xfId="2472"/>
    <cellStyle name="Normal 56 7" xfId="2784"/>
    <cellStyle name="Normal 56 8" xfId="1974"/>
    <cellStyle name="Normal 56 9" xfId="1355"/>
    <cellStyle name="Normal 57" xfId="629"/>
    <cellStyle name="Normal 57 2" xfId="2059"/>
    <cellStyle name="Normal 58" xfId="630"/>
    <cellStyle name="Normal 58 2" xfId="2060"/>
    <cellStyle name="Normal 59" xfId="200"/>
    <cellStyle name="Normal 59 10" xfId="3216"/>
    <cellStyle name="Normal 59 2" xfId="201"/>
    <cellStyle name="Normal 59 2 2" xfId="378"/>
    <cellStyle name="Normal 59 2 2 2" xfId="808"/>
    <cellStyle name="Normal 59 2 2 2 2" xfId="1239"/>
    <cellStyle name="Normal 59 2 2 2 2 2" xfId="2668"/>
    <cellStyle name="Normal 59 2 2 2 3" xfId="2980"/>
    <cellStyle name="Normal 59 2 2 2 4" xfId="2238"/>
    <cellStyle name="Normal 59 2 2 2 5" xfId="1551"/>
    <cellStyle name="Normal 59 2 2 3" xfId="1083"/>
    <cellStyle name="Normal 59 2 2 3 2" xfId="2512"/>
    <cellStyle name="Normal 59 2 2 4" xfId="2824"/>
    <cellStyle name="Normal 59 2 2 5" xfId="1972"/>
    <cellStyle name="Normal 59 2 2 6" xfId="1395"/>
    <cellStyle name="Normal 59 2 2 7" xfId="3218"/>
    <cellStyle name="Normal 59 2 3" xfId="550"/>
    <cellStyle name="Normal 59 2 3 2" xfId="967"/>
    <cellStyle name="Normal 59 2 3 2 2" xfId="1315"/>
    <cellStyle name="Normal 59 2 3 2 2 2" xfId="2744"/>
    <cellStyle name="Normal 59 2 3 2 3" xfId="3056"/>
    <cellStyle name="Normal 59 2 3 2 4" xfId="2397"/>
    <cellStyle name="Normal 59 2 3 2 5" xfId="1627"/>
    <cellStyle name="Normal 59 2 3 3" xfId="1159"/>
    <cellStyle name="Normal 59 2 3 3 2" xfId="2588"/>
    <cellStyle name="Normal 59 2 3 4" xfId="2900"/>
    <cellStyle name="Normal 59 2 3 5" xfId="1986"/>
    <cellStyle name="Normal 59 2 3 6" xfId="1471"/>
    <cellStyle name="Normal 59 2 3 7" xfId="3219"/>
    <cellStyle name="Normal 59 2 4" xfId="730"/>
    <cellStyle name="Normal 59 2 4 2" xfId="1202"/>
    <cellStyle name="Normal 59 2 4 2 2" xfId="2631"/>
    <cellStyle name="Normal 59 2 4 3" xfId="2943"/>
    <cellStyle name="Normal 59 2 4 4" xfId="2160"/>
    <cellStyle name="Normal 59 2 4 5" xfId="1514"/>
    <cellStyle name="Normal 59 2 5" xfId="1046"/>
    <cellStyle name="Normal 59 2 5 2" xfId="2475"/>
    <cellStyle name="Normal 59 2 6" xfId="2787"/>
    <cellStyle name="Normal 59 2 7" xfId="1669"/>
    <cellStyle name="Normal 59 2 8" xfId="1358"/>
    <cellStyle name="Normal 59 2 9" xfId="3217"/>
    <cellStyle name="Normal 59 3" xfId="377"/>
    <cellStyle name="Normal 59 3 2" xfId="807"/>
    <cellStyle name="Normal 59 3 2 2" xfId="1238"/>
    <cellStyle name="Normal 59 3 2 2 2" xfId="2667"/>
    <cellStyle name="Normal 59 3 2 3" xfId="2979"/>
    <cellStyle name="Normal 59 3 2 4" xfId="2237"/>
    <cellStyle name="Normal 59 3 2 5" xfId="1550"/>
    <cellStyle name="Normal 59 3 3" xfId="1082"/>
    <cellStyle name="Normal 59 3 3 2" xfId="2511"/>
    <cellStyle name="Normal 59 3 4" xfId="2823"/>
    <cellStyle name="Normal 59 3 5" xfId="1809"/>
    <cellStyle name="Normal 59 3 6" xfId="1394"/>
    <cellStyle name="Normal 59 3 7" xfId="3220"/>
    <cellStyle name="Normal 59 4" xfId="551"/>
    <cellStyle name="Normal 59 4 2" xfId="968"/>
    <cellStyle name="Normal 59 4 2 2" xfId="1316"/>
    <cellStyle name="Normal 59 4 2 2 2" xfId="2745"/>
    <cellStyle name="Normal 59 4 2 3" xfId="3057"/>
    <cellStyle name="Normal 59 4 2 4" xfId="2398"/>
    <cellStyle name="Normal 59 4 2 5" xfId="1628"/>
    <cellStyle name="Normal 59 4 3" xfId="1160"/>
    <cellStyle name="Normal 59 4 3 2" xfId="2589"/>
    <cellStyle name="Normal 59 4 4" xfId="2901"/>
    <cellStyle name="Normal 59 4 5" xfId="1724"/>
    <cellStyle name="Normal 59 4 6" xfId="1472"/>
    <cellStyle name="Normal 59 4 7" xfId="3221"/>
    <cellStyle name="Normal 59 5" xfId="729"/>
    <cellStyle name="Normal 59 5 2" xfId="1201"/>
    <cellStyle name="Normal 59 5 2 2" xfId="2630"/>
    <cellStyle name="Normal 59 5 3" xfId="2942"/>
    <cellStyle name="Normal 59 5 4" xfId="2159"/>
    <cellStyle name="Normal 59 5 5" xfId="1513"/>
    <cellStyle name="Normal 59 6" xfId="1045"/>
    <cellStyle name="Normal 59 6 2" xfId="2474"/>
    <cellStyle name="Normal 59 7" xfId="2786"/>
    <cellStyle name="Normal 59 8" xfId="1877"/>
    <cellStyle name="Normal 59 9" xfId="1357"/>
    <cellStyle name="Normal 6" xfId="202"/>
    <cellStyle name="Normal 6 10" xfId="1359"/>
    <cellStyle name="Normal 6 11" xfId="3222"/>
    <cellStyle name="Normal 6 2" xfId="203"/>
    <cellStyle name="Normal 6 2 2" xfId="204"/>
    <cellStyle name="Normal 6 2 2 2" xfId="733"/>
    <cellStyle name="Normal 6 2 2 2 2" xfId="2163"/>
    <cellStyle name="Normal 6 2 2 3" xfId="1955"/>
    <cellStyle name="Normal 6 2 3" xfId="205"/>
    <cellStyle name="Normal 6 2 3 2" xfId="380"/>
    <cellStyle name="Normal 6 2 3 2 2" xfId="810"/>
    <cellStyle name="Normal 6 2 3 2 2 2" xfId="1241"/>
    <cellStyle name="Normal 6 2 3 2 2 2 2" xfId="2670"/>
    <cellStyle name="Normal 6 2 3 2 2 3" xfId="2982"/>
    <cellStyle name="Normal 6 2 3 2 2 4" xfId="2240"/>
    <cellStyle name="Normal 6 2 3 2 2 5" xfId="1553"/>
    <cellStyle name="Normal 6 2 3 2 3" xfId="1085"/>
    <cellStyle name="Normal 6 2 3 2 3 2" xfId="2514"/>
    <cellStyle name="Normal 6 2 3 2 4" xfId="2826"/>
    <cellStyle name="Normal 6 2 3 2 5" xfId="1875"/>
    <cellStyle name="Normal 6 2 3 2 6" xfId="1397"/>
    <cellStyle name="Normal 6 2 3 2 7" xfId="3224"/>
    <cellStyle name="Normal 6 2 3 3" xfId="552"/>
    <cellStyle name="Normal 6 2 3 3 2" xfId="969"/>
    <cellStyle name="Normal 6 2 3 3 2 2" xfId="1317"/>
    <cellStyle name="Normal 6 2 3 3 2 2 2" xfId="2746"/>
    <cellStyle name="Normal 6 2 3 3 2 3" xfId="3058"/>
    <cellStyle name="Normal 6 2 3 3 2 4" xfId="2399"/>
    <cellStyle name="Normal 6 2 3 3 2 5" xfId="1629"/>
    <cellStyle name="Normal 6 2 3 3 3" xfId="1161"/>
    <cellStyle name="Normal 6 2 3 3 3 2" xfId="2590"/>
    <cellStyle name="Normal 6 2 3 3 4" xfId="2902"/>
    <cellStyle name="Normal 6 2 3 3 5" xfId="1889"/>
    <cellStyle name="Normal 6 2 3 3 6" xfId="1473"/>
    <cellStyle name="Normal 6 2 3 3 7" xfId="3225"/>
    <cellStyle name="Normal 6 2 3 4" xfId="734"/>
    <cellStyle name="Normal 6 2 3 4 2" xfId="1204"/>
    <cellStyle name="Normal 6 2 3 4 2 2" xfId="2633"/>
    <cellStyle name="Normal 6 2 3 4 3" xfId="2945"/>
    <cellStyle name="Normal 6 2 3 4 4" xfId="2164"/>
    <cellStyle name="Normal 6 2 3 4 5" xfId="1516"/>
    <cellStyle name="Normal 6 2 3 5" xfId="1048"/>
    <cellStyle name="Normal 6 2 3 5 2" xfId="2477"/>
    <cellStyle name="Normal 6 2 3 6" xfId="2789"/>
    <cellStyle name="Normal 6 2 3 7" xfId="1862"/>
    <cellStyle name="Normal 6 2 3 8" xfId="1360"/>
    <cellStyle name="Normal 6 2 3 9" xfId="3223"/>
    <cellStyle name="Normal 6 2 4" xfId="553"/>
    <cellStyle name="Normal 6 2 4 2" xfId="970"/>
    <cellStyle name="Normal 6 2 4 2 2" xfId="1318"/>
    <cellStyle name="Normal 6 2 4 2 2 2" xfId="2747"/>
    <cellStyle name="Normal 6 2 4 2 3" xfId="3059"/>
    <cellStyle name="Normal 6 2 4 2 4" xfId="2400"/>
    <cellStyle name="Normal 6 2 4 2 5" xfId="1630"/>
    <cellStyle name="Normal 6 2 4 3" xfId="1162"/>
    <cellStyle name="Normal 6 2 4 3 2" xfId="2591"/>
    <cellStyle name="Normal 6 2 4 4" xfId="2903"/>
    <cellStyle name="Normal 6 2 4 5" xfId="1821"/>
    <cellStyle name="Normal 6 2 4 6" xfId="1474"/>
    <cellStyle name="Normal 6 2 4 7" xfId="3226"/>
    <cellStyle name="Normal 6 2 5" xfId="732"/>
    <cellStyle name="Normal 6 2 5 2" xfId="2162"/>
    <cellStyle name="Normal 6 2 6" xfId="1796"/>
    <cellStyle name="Normal 6 3" xfId="206"/>
    <cellStyle name="Normal 6 3 2" xfId="735"/>
    <cellStyle name="Normal 6 3 2 2" xfId="2165"/>
    <cellStyle name="Normal 6 3 3" xfId="2027"/>
    <cellStyle name="Normal 6 4" xfId="207"/>
    <cellStyle name="Normal 6 4 2" xfId="554"/>
    <cellStyle name="Normal 6 4 2 2" xfId="971"/>
    <cellStyle name="Normal 6 4 2 2 2" xfId="1319"/>
    <cellStyle name="Normal 6 4 2 2 2 2" xfId="2748"/>
    <cellStyle name="Normal 6 4 2 2 3" xfId="3060"/>
    <cellStyle name="Normal 6 4 2 2 4" xfId="2401"/>
    <cellStyle name="Normal 6 4 2 2 5" xfId="1631"/>
    <cellStyle name="Normal 6 4 2 3" xfId="1163"/>
    <cellStyle name="Normal 6 4 2 3 2" xfId="2592"/>
    <cellStyle name="Normal 6 4 2 4" xfId="2904"/>
    <cellStyle name="Normal 6 4 2 5" xfId="1985"/>
    <cellStyle name="Normal 6 4 2 6" xfId="1475"/>
    <cellStyle name="Normal 6 4 2 7" xfId="3227"/>
    <cellStyle name="Normal 6 4 3" xfId="736"/>
    <cellStyle name="Normal 6 4 3 2" xfId="2166"/>
    <cellStyle name="Normal 6 4 4" xfId="1768"/>
    <cellStyle name="Normal 6 5" xfId="379"/>
    <cellStyle name="Normal 6 5 2" xfId="809"/>
    <cellStyle name="Normal 6 5 2 2" xfId="1240"/>
    <cellStyle name="Normal 6 5 2 2 2" xfId="2669"/>
    <cellStyle name="Normal 6 5 2 3" xfId="2981"/>
    <cellStyle name="Normal 6 5 2 4" xfId="2239"/>
    <cellStyle name="Normal 6 5 2 5" xfId="1552"/>
    <cellStyle name="Normal 6 5 3" xfId="1084"/>
    <cellStyle name="Normal 6 5 3 2" xfId="2513"/>
    <cellStyle name="Normal 6 5 4" xfId="2825"/>
    <cellStyle name="Normal 6 5 5" xfId="1709"/>
    <cellStyle name="Normal 6 5 6" xfId="1396"/>
    <cellStyle name="Normal 6 5 7" xfId="3228"/>
    <cellStyle name="Normal 6 6" xfId="731"/>
    <cellStyle name="Normal 6 6 2" xfId="1203"/>
    <cellStyle name="Normal 6 6 2 2" xfId="2632"/>
    <cellStyle name="Normal 6 6 3" xfId="2944"/>
    <cellStyle name="Normal 6 6 4" xfId="2161"/>
    <cellStyle name="Normal 6 6 5" xfId="1515"/>
    <cellStyle name="Normal 6 7" xfId="1047"/>
    <cellStyle name="Normal 6 7 2" xfId="2476"/>
    <cellStyle name="Normal 6 8" xfId="2788"/>
    <cellStyle name="Normal 6 9" xfId="1694"/>
    <cellStyle name="Normal 60" xfId="1872"/>
    <cellStyle name="Normal 61" xfId="1873"/>
    <cellStyle name="Normal 62" xfId="555"/>
    <cellStyle name="Normal 62 2" xfId="972"/>
    <cellStyle name="Normal 62 2 2" xfId="2402"/>
    <cellStyle name="Normal 62 3" xfId="1723"/>
    <cellStyle name="Normal 63" xfId="208"/>
    <cellStyle name="Normal 63 10" xfId="3229"/>
    <cellStyle name="Normal 63 2" xfId="209"/>
    <cellStyle name="Normal 63 2 2" xfId="382"/>
    <cellStyle name="Normal 63 2 2 2" xfId="812"/>
    <cellStyle name="Normal 63 2 2 2 2" xfId="1243"/>
    <cellStyle name="Normal 63 2 2 2 2 2" xfId="2672"/>
    <cellStyle name="Normal 63 2 2 2 3" xfId="2984"/>
    <cellStyle name="Normal 63 2 2 2 4" xfId="2242"/>
    <cellStyle name="Normal 63 2 2 2 5" xfId="1555"/>
    <cellStyle name="Normal 63 2 2 3" xfId="1087"/>
    <cellStyle name="Normal 63 2 2 3 2" xfId="2516"/>
    <cellStyle name="Normal 63 2 2 4" xfId="2828"/>
    <cellStyle name="Normal 63 2 2 5" xfId="1696"/>
    <cellStyle name="Normal 63 2 2 6" xfId="1399"/>
    <cellStyle name="Normal 63 2 2 7" xfId="3231"/>
    <cellStyle name="Normal 63 2 3" xfId="556"/>
    <cellStyle name="Normal 63 2 3 2" xfId="973"/>
    <cellStyle name="Normal 63 2 3 2 2" xfId="1320"/>
    <cellStyle name="Normal 63 2 3 2 2 2" xfId="2749"/>
    <cellStyle name="Normal 63 2 3 2 3" xfId="3061"/>
    <cellStyle name="Normal 63 2 3 2 4" xfId="2403"/>
    <cellStyle name="Normal 63 2 3 2 5" xfId="1632"/>
    <cellStyle name="Normal 63 2 3 3" xfId="1164"/>
    <cellStyle name="Normal 63 2 3 3 2" xfId="2593"/>
    <cellStyle name="Normal 63 2 3 4" xfId="2905"/>
    <cellStyle name="Normal 63 2 3 5" xfId="1888"/>
    <cellStyle name="Normal 63 2 3 6" xfId="1476"/>
    <cellStyle name="Normal 63 2 3 7" xfId="3232"/>
    <cellStyle name="Normal 63 2 4" xfId="738"/>
    <cellStyle name="Normal 63 2 4 2" xfId="1206"/>
    <cellStyle name="Normal 63 2 4 2 2" xfId="2635"/>
    <cellStyle name="Normal 63 2 4 3" xfId="2947"/>
    <cellStyle name="Normal 63 2 4 4" xfId="2168"/>
    <cellStyle name="Normal 63 2 4 5" xfId="1518"/>
    <cellStyle name="Normal 63 2 5" xfId="1050"/>
    <cellStyle name="Normal 63 2 5 2" xfId="2479"/>
    <cellStyle name="Normal 63 2 6" xfId="2791"/>
    <cellStyle name="Normal 63 2 7" xfId="1858"/>
    <cellStyle name="Normal 63 2 8" xfId="1362"/>
    <cellStyle name="Normal 63 2 9" xfId="3230"/>
    <cellStyle name="Normal 63 3" xfId="381"/>
    <cellStyle name="Normal 63 3 2" xfId="811"/>
    <cellStyle name="Normal 63 3 2 2" xfId="1242"/>
    <cellStyle name="Normal 63 3 2 2 2" xfId="2671"/>
    <cellStyle name="Normal 63 3 2 3" xfId="2983"/>
    <cellStyle name="Normal 63 3 2 4" xfId="2241"/>
    <cellStyle name="Normal 63 3 2 5" xfId="1554"/>
    <cellStyle name="Normal 63 3 3" xfId="1086"/>
    <cellStyle name="Normal 63 3 3 2" xfId="2515"/>
    <cellStyle name="Normal 63 3 4" xfId="2827"/>
    <cellStyle name="Normal 63 3 5" xfId="1663"/>
    <cellStyle name="Normal 63 3 6" xfId="1398"/>
    <cellStyle name="Normal 63 3 7" xfId="3233"/>
    <cellStyle name="Normal 63 4" xfId="557"/>
    <cellStyle name="Normal 63 4 2" xfId="974"/>
    <cellStyle name="Normal 63 4 2 2" xfId="1321"/>
    <cellStyle name="Normal 63 4 2 2 2" xfId="2750"/>
    <cellStyle name="Normal 63 4 2 3" xfId="3062"/>
    <cellStyle name="Normal 63 4 2 4" xfId="2404"/>
    <cellStyle name="Normal 63 4 2 5" xfId="1633"/>
    <cellStyle name="Normal 63 4 3" xfId="1165"/>
    <cellStyle name="Normal 63 4 3 2" xfId="2594"/>
    <cellStyle name="Normal 63 4 4" xfId="2906"/>
    <cellStyle name="Normal 63 4 5" xfId="1820"/>
    <cellStyle name="Normal 63 4 6" xfId="1477"/>
    <cellStyle name="Normal 63 4 7" xfId="3234"/>
    <cellStyle name="Normal 63 5" xfId="737"/>
    <cellStyle name="Normal 63 5 2" xfId="1205"/>
    <cellStyle name="Normal 63 5 2 2" xfId="2634"/>
    <cellStyle name="Normal 63 5 3" xfId="2946"/>
    <cellStyle name="Normal 63 5 4" xfId="2167"/>
    <cellStyle name="Normal 63 5 5" xfId="1517"/>
    <cellStyle name="Normal 63 6" xfId="1049"/>
    <cellStyle name="Normal 63 6 2" xfId="2478"/>
    <cellStyle name="Normal 63 7" xfId="2790"/>
    <cellStyle name="Normal 63 8" xfId="1930"/>
    <cellStyle name="Normal 63 9" xfId="1361"/>
    <cellStyle name="Normal 64" xfId="1874"/>
    <cellStyle name="Normal 65" xfId="3120"/>
    <cellStyle name="Normal 7" xfId="210"/>
    <cellStyle name="Normal 7 2" xfId="211"/>
    <cellStyle name="Normal 7 2 2" xfId="740"/>
    <cellStyle name="Normal 7 2 2 2" xfId="2170"/>
    <cellStyle name="Normal 7 2 3" xfId="1860"/>
    <cellStyle name="Normal 7 3" xfId="212"/>
    <cellStyle name="Normal 7 3 2" xfId="741"/>
    <cellStyle name="Normal 7 3 2 2" xfId="2171"/>
    <cellStyle name="Normal 7 3 3" xfId="2025"/>
    <cellStyle name="Normal 7 4" xfId="558"/>
    <cellStyle name="Normal 7 4 2" xfId="559"/>
    <cellStyle name="Normal 7 4 2 2" xfId="976"/>
    <cellStyle name="Normal 7 4 2 2 2" xfId="2406"/>
    <cellStyle name="Normal 7 4 2 3" xfId="1722"/>
    <cellStyle name="Normal 7 4 3" xfId="560"/>
    <cellStyle name="Normal 7 4 3 2" xfId="561"/>
    <cellStyle name="Normal 7 4 3 2 2" xfId="978"/>
    <cellStyle name="Normal 7 4 3 2 2 2" xfId="2408"/>
    <cellStyle name="Normal 7 4 3 2 3" xfId="1819"/>
    <cellStyle name="Normal 7 4 3 3" xfId="977"/>
    <cellStyle name="Normal 7 4 3 3 2" xfId="2407"/>
    <cellStyle name="Normal 7 4 3 4" xfId="1887"/>
    <cellStyle name="Normal 7 4 4" xfId="975"/>
    <cellStyle name="Normal 7 4 4 2" xfId="2405"/>
    <cellStyle name="Normal 7 4 5" xfId="1984"/>
    <cellStyle name="Normal 7 5" xfId="562"/>
    <cellStyle name="Normal 7 5 2" xfId="979"/>
    <cellStyle name="Normal 7 5 2 2" xfId="2409"/>
    <cellStyle name="Normal 7 5 3" xfId="1983"/>
    <cellStyle name="Normal 7 6" xfId="739"/>
    <cellStyle name="Normal 7 6 2" xfId="2169"/>
    <cellStyle name="Normal 7 7" xfId="2023"/>
    <cellStyle name="Normal 79 2" xfId="213"/>
    <cellStyle name="Normal 79 2 2" xfId="383"/>
    <cellStyle name="Normal 79 2 2 2" xfId="813"/>
    <cellStyle name="Normal 79 2 2 2 2" xfId="1244"/>
    <cellStyle name="Normal 79 2 2 2 2 2" xfId="2673"/>
    <cellStyle name="Normal 79 2 2 2 3" xfId="2985"/>
    <cellStyle name="Normal 79 2 2 2 4" xfId="2243"/>
    <cellStyle name="Normal 79 2 2 2 5" xfId="1556"/>
    <cellStyle name="Normal 79 2 2 3" xfId="1088"/>
    <cellStyle name="Normal 79 2 2 3 2" xfId="2517"/>
    <cellStyle name="Normal 79 2 2 4" xfId="2829"/>
    <cellStyle name="Normal 79 2 2 5" xfId="1849"/>
    <cellStyle name="Normal 79 2 2 6" xfId="1400"/>
    <cellStyle name="Normal 79 2 2 7" xfId="3236"/>
    <cellStyle name="Normal 79 2 3" xfId="563"/>
    <cellStyle name="Normal 79 2 3 2" xfId="980"/>
    <cellStyle name="Normal 79 2 3 2 2" xfId="1322"/>
    <cellStyle name="Normal 79 2 3 2 2 2" xfId="2751"/>
    <cellStyle name="Normal 79 2 3 2 3" xfId="3063"/>
    <cellStyle name="Normal 79 2 3 2 4" xfId="2410"/>
    <cellStyle name="Normal 79 2 3 2 5" xfId="1634"/>
    <cellStyle name="Normal 79 2 3 3" xfId="1166"/>
    <cellStyle name="Normal 79 2 3 3 2" xfId="2595"/>
    <cellStyle name="Normal 79 2 3 4" xfId="2907"/>
    <cellStyle name="Normal 79 2 3 5" xfId="1721"/>
    <cellStyle name="Normal 79 2 3 6" xfId="1478"/>
    <cellStyle name="Normal 79 2 3 7" xfId="3237"/>
    <cellStyle name="Normal 79 2 4" xfId="742"/>
    <cellStyle name="Normal 79 2 4 2" xfId="1207"/>
    <cellStyle name="Normal 79 2 4 2 2" xfId="2636"/>
    <cellStyle name="Normal 79 2 4 3" xfId="2948"/>
    <cellStyle name="Normal 79 2 4 4" xfId="2172"/>
    <cellStyle name="Normal 79 2 4 5" xfId="1519"/>
    <cellStyle name="Normal 79 2 5" xfId="1051"/>
    <cellStyle name="Normal 79 2 5 2" xfId="2480"/>
    <cellStyle name="Normal 79 2 6" xfId="2792"/>
    <cellStyle name="Normal 79 2 7" xfId="1861"/>
    <cellStyle name="Normal 79 2 8" xfId="1363"/>
    <cellStyle name="Normal 79 2 9" xfId="3235"/>
    <cellStyle name="Normal 8" xfId="214"/>
    <cellStyle name="Normal 8 2" xfId="215"/>
    <cellStyle name="Normal 8 2 2" xfId="744"/>
    <cellStyle name="Normal 8 2 2 2" xfId="2174"/>
    <cellStyle name="Normal 8 2 3" xfId="1767"/>
    <cellStyle name="Normal 8 3" xfId="743"/>
    <cellStyle name="Normal 8 3 2" xfId="2173"/>
    <cellStyle name="Normal 8 4" xfId="2026"/>
    <cellStyle name="Normal 82" xfId="216"/>
    <cellStyle name="Normal 82 10" xfId="3238"/>
    <cellStyle name="Normal 82 2" xfId="384"/>
    <cellStyle name="Normal 82 2 2" xfId="814"/>
    <cellStyle name="Normal 82 2 2 2" xfId="1245"/>
    <cellStyle name="Normal 82 2 2 2 2" xfId="2674"/>
    <cellStyle name="Normal 82 2 2 3" xfId="2986"/>
    <cellStyle name="Normal 82 2 2 4" xfId="2244"/>
    <cellStyle name="Normal 82 2 2 5" xfId="1557"/>
    <cellStyle name="Normal 82 2 3" xfId="1089"/>
    <cellStyle name="Normal 82 2 3 2" xfId="2518"/>
    <cellStyle name="Normal 82 2 4" xfId="2830"/>
    <cellStyle name="Normal 82 2 5" xfId="2011"/>
    <cellStyle name="Normal 82 2 6" xfId="1401"/>
    <cellStyle name="Normal 82 2 7" xfId="3239"/>
    <cellStyle name="Normal 82 3" xfId="564"/>
    <cellStyle name="Normal 82 3 2" xfId="981"/>
    <cellStyle name="Normal 82 3 2 2" xfId="1323"/>
    <cellStyle name="Normal 82 3 2 2 2" xfId="2752"/>
    <cellStyle name="Normal 82 3 2 3" xfId="3064"/>
    <cellStyle name="Normal 82 3 2 4" xfId="2411"/>
    <cellStyle name="Normal 82 3 2 5" xfId="1635"/>
    <cellStyle name="Normal 82 3 3" xfId="1167"/>
    <cellStyle name="Normal 82 3 3 2" xfId="2596"/>
    <cellStyle name="Normal 82 3 4" xfId="2908"/>
    <cellStyle name="Normal 82 3 5" xfId="1886"/>
    <cellStyle name="Normal 82 3 6" xfId="1479"/>
    <cellStyle name="Normal 82 3 7" xfId="3240"/>
    <cellStyle name="Normal 82 4" xfId="565"/>
    <cellStyle name="Normal 82 4 2" xfId="982"/>
    <cellStyle name="Normal 82 4 2 2" xfId="1324"/>
    <cellStyle name="Normal 82 4 2 2 2" xfId="2753"/>
    <cellStyle name="Normal 82 4 2 3" xfId="3065"/>
    <cellStyle name="Normal 82 4 2 4" xfId="2412"/>
    <cellStyle name="Normal 82 4 2 5" xfId="1636"/>
    <cellStyle name="Normal 82 4 3" xfId="1168"/>
    <cellStyle name="Normal 82 4 3 2" xfId="2597"/>
    <cellStyle name="Normal 82 4 4" xfId="2909"/>
    <cellStyle name="Normal 82 4 5" xfId="1818"/>
    <cellStyle name="Normal 82 4 6" xfId="1480"/>
    <cellStyle name="Normal 82 4 7" xfId="3241"/>
    <cellStyle name="Normal 82 5" xfId="745"/>
    <cellStyle name="Normal 82 5 2" xfId="1208"/>
    <cellStyle name="Normal 82 5 2 2" xfId="2637"/>
    <cellStyle name="Normal 82 5 3" xfId="2949"/>
    <cellStyle name="Normal 82 5 4" xfId="2175"/>
    <cellStyle name="Normal 82 5 5" xfId="1520"/>
    <cellStyle name="Normal 82 6" xfId="1052"/>
    <cellStyle name="Normal 82 6 2" xfId="2481"/>
    <cellStyle name="Normal 82 7" xfId="2793"/>
    <cellStyle name="Normal 82 8" xfId="1929"/>
    <cellStyle name="Normal 82 9" xfId="1364"/>
    <cellStyle name="Normal 83" xfId="217"/>
    <cellStyle name="Normal 83 10" xfId="3242"/>
    <cellStyle name="Normal 83 2" xfId="385"/>
    <cellStyle name="Normal 83 2 2" xfId="815"/>
    <cellStyle name="Normal 83 2 2 2" xfId="1246"/>
    <cellStyle name="Normal 83 2 2 2 2" xfId="2675"/>
    <cellStyle name="Normal 83 2 2 3" xfId="2987"/>
    <cellStyle name="Normal 83 2 2 4" xfId="2245"/>
    <cellStyle name="Normal 83 2 2 5" xfId="1558"/>
    <cellStyle name="Normal 83 2 3" xfId="1090"/>
    <cellStyle name="Normal 83 2 3 2" xfId="2519"/>
    <cellStyle name="Normal 83 2 4" xfId="2831"/>
    <cellStyle name="Normal 83 2 5" xfId="1750"/>
    <cellStyle name="Normal 83 2 6" xfId="1402"/>
    <cellStyle name="Normal 83 2 7" xfId="3243"/>
    <cellStyle name="Normal 83 3" xfId="566"/>
    <cellStyle name="Normal 83 3 2" xfId="983"/>
    <cellStyle name="Normal 83 3 2 2" xfId="1325"/>
    <cellStyle name="Normal 83 3 2 2 2" xfId="2754"/>
    <cellStyle name="Normal 83 3 2 3" xfId="3066"/>
    <cellStyle name="Normal 83 3 2 4" xfId="2413"/>
    <cellStyle name="Normal 83 3 2 5" xfId="1637"/>
    <cellStyle name="Normal 83 3 3" xfId="1169"/>
    <cellStyle name="Normal 83 3 3 2" xfId="2598"/>
    <cellStyle name="Normal 83 3 4" xfId="2910"/>
    <cellStyle name="Normal 83 3 5" xfId="1982"/>
    <cellStyle name="Normal 83 3 6" xfId="1481"/>
    <cellStyle name="Normal 83 3 7" xfId="3244"/>
    <cellStyle name="Normal 83 4" xfId="567"/>
    <cellStyle name="Normal 83 4 2" xfId="984"/>
    <cellStyle name="Normal 83 4 2 2" xfId="1326"/>
    <cellStyle name="Normal 83 4 2 2 2" xfId="2755"/>
    <cellStyle name="Normal 83 4 2 3" xfId="3067"/>
    <cellStyle name="Normal 83 4 2 4" xfId="2414"/>
    <cellStyle name="Normal 83 4 2 5" xfId="1638"/>
    <cellStyle name="Normal 83 4 3" xfId="1170"/>
    <cellStyle name="Normal 83 4 3 2" xfId="2599"/>
    <cellStyle name="Normal 83 4 4" xfId="2911"/>
    <cellStyle name="Normal 83 4 5" xfId="1720"/>
    <cellStyle name="Normal 83 4 6" xfId="1482"/>
    <cellStyle name="Normal 83 4 7" xfId="3245"/>
    <cellStyle name="Normal 83 5" xfId="746"/>
    <cellStyle name="Normal 83 5 2" xfId="1209"/>
    <cellStyle name="Normal 83 5 2 2" xfId="2638"/>
    <cellStyle name="Normal 83 5 3" xfId="2950"/>
    <cellStyle name="Normal 83 5 4" xfId="2176"/>
    <cellStyle name="Normal 83 5 5" xfId="1521"/>
    <cellStyle name="Normal 83 6" xfId="1053"/>
    <cellStyle name="Normal 83 6 2" xfId="2482"/>
    <cellStyle name="Normal 83 7" xfId="2794"/>
    <cellStyle name="Normal 83 8" xfId="1766"/>
    <cellStyle name="Normal 83 9" xfId="1365"/>
    <cellStyle name="Normal 84" xfId="568"/>
    <cellStyle name="Normal 84 2" xfId="985"/>
    <cellStyle name="Normal 84 2 2" xfId="2415"/>
    <cellStyle name="Normal 84 3" xfId="1885"/>
    <cellStyle name="Normal 87" xfId="218"/>
    <cellStyle name="Normal 87 10" xfId="3246"/>
    <cellStyle name="Normal 87 2" xfId="219"/>
    <cellStyle name="Normal 87 2 2" xfId="387"/>
    <cellStyle name="Normal 87 2 2 2" xfId="817"/>
    <cellStyle name="Normal 87 2 2 2 2" xfId="1248"/>
    <cellStyle name="Normal 87 2 2 2 2 2" xfId="2677"/>
    <cellStyle name="Normal 87 2 2 2 3" xfId="2989"/>
    <cellStyle name="Normal 87 2 2 2 4" xfId="2247"/>
    <cellStyle name="Normal 87 2 2 2 5" xfId="1560"/>
    <cellStyle name="Normal 87 2 2 3" xfId="1092"/>
    <cellStyle name="Normal 87 2 2 3 2" xfId="2521"/>
    <cellStyle name="Normal 87 2 2 4" xfId="2833"/>
    <cellStyle name="Normal 87 2 2 5" xfId="1848"/>
    <cellStyle name="Normal 87 2 2 6" xfId="1404"/>
    <cellStyle name="Normal 87 2 2 7" xfId="3248"/>
    <cellStyle name="Normal 87 2 3" xfId="569"/>
    <cellStyle name="Normal 87 2 3 2" xfId="986"/>
    <cellStyle name="Normal 87 2 3 2 2" xfId="1327"/>
    <cellStyle name="Normal 87 2 3 2 2 2" xfId="2756"/>
    <cellStyle name="Normal 87 2 3 2 3" xfId="3068"/>
    <cellStyle name="Normal 87 2 3 2 4" xfId="2416"/>
    <cellStyle name="Normal 87 2 3 2 5" xfId="1639"/>
    <cellStyle name="Normal 87 2 3 3" xfId="1171"/>
    <cellStyle name="Normal 87 2 3 3 2" xfId="2600"/>
    <cellStyle name="Normal 87 2 3 4" xfId="2912"/>
    <cellStyle name="Normal 87 2 3 5" xfId="1817"/>
    <cellStyle name="Normal 87 2 3 6" xfId="1483"/>
    <cellStyle name="Normal 87 2 3 7" xfId="3249"/>
    <cellStyle name="Normal 87 2 4" xfId="748"/>
    <cellStyle name="Normal 87 2 4 2" xfId="1211"/>
    <cellStyle name="Normal 87 2 4 2 2" xfId="2640"/>
    <cellStyle name="Normal 87 2 4 3" xfId="2952"/>
    <cellStyle name="Normal 87 2 4 4" xfId="2178"/>
    <cellStyle name="Normal 87 2 4 5" xfId="1523"/>
    <cellStyle name="Normal 87 2 5" xfId="1055"/>
    <cellStyle name="Normal 87 2 5 2" xfId="2484"/>
    <cellStyle name="Normal 87 2 6" xfId="2796"/>
    <cellStyle name="Normal 87 2 7" xfId="1859"/>
    <cellStyle name="Normal 87 2 8" xfId="1367"/>
    <cellStyle name="Normal 87 2 9" xfId="3247"/>
    <cellStyle name="Normal 87 3" xfId="386"/>
    <cellStyle name="Normal 87 3 2" xfId="816"/>
    <cellStyle name="Normal 87 3 2 2" xfId="1247"/>
    <cellStyle name="Normal 87 3 2 2 2" xfId="2676"/>
    <cellStyle name="Normal 87 3 2 3" xfId="2988"/>
    <cellStyle name="Normal 87 3 2 4" xfId="2246"/>
    <cellStyle name="Normal 87 3 2 5" xfId="1559"/>
    <cellStyle name="Normal 87 3 3" xfId="1091"/>
    <cellStyle name="Normal 87 3 3 2" xfId="2520"/>
    <cellStyle name="Normal 87 3 4" xfId="2832"/>
    <cellStyle name="Normal 87 3 5" xfId="1916"/>
    <cellStyle name="Normal 87 3 6" xfId="1403"/>
    <cellStyle name="Normal 87 3 7" xfId="3250"/>
    <cellStyle name="Normal 87 4" xfId="570"/>
    <cellStyle name="Normal 87 4 2" xfId="987"/>
    <cellStyle name="Normal 87 4 2 2" xfId="1328"/>
    <cellStyle name="Normal 87 4 2 2 2" xfId="2757"/>
    <cellStyle name="Normal 87 4 2 3" xfId="3069"/>
    <cellStyle name="Normal 87 4 2 4" xfId="2417"/>
    <cellStyle name="Normal 87 4 2 5" xfId="1640"/>
    <cellStyle name="Normal 87 4 3" xfId="1172"/>
    <cellStyle name="Normal 87 4 3 2" xfId="2601"/>
    <cellStyle name="Normal 87 4 4" xfId="2913"/>
    <cellStyle name="Normal 87 4 5" xfId="1981"/>
    <cellStyle name="Normal 87 4 6" xfId="1484"/>
    <cellStyle name="Normal 87 4 7" xfId="3251"/>
    <cellStyle name="Normal 87 5" xfId="747"/>
    <cellStyle name="Normal 87 5 2" xfId="1210"/>
    <cellStyle name="Normal 87 5 2 2" xfId="2639"/>
    <cellStyle name="Normal 87 5 3" xfId="2951"/>
    <cellStyle name="Normal 87 5 4" xfId="2177"/>
    <cellStyle name="Normal 87 5 5" xfId="1522"/>
    <cellStyle name="Normal 87 6" xfId="1054"/>
    <cellStyle name="Normal 87 6 2" xfId="2483"/>
    <cellStyle name="Normal 87 7" xfId="2795"/>
    <cellStyle name="Normal 87 8" xfId="1928"/>
    <cellStyle name="Normal 87 9" xfId="1366"/>
    <cellStyle name="Normal 9" xfId="220"/>
    <cellStyle name="Normal 9 2" xfId="221"/>
    <cellStyle name="Normal 9 2 2" xfId="750"/>
    <cellStyle name="Normal 9 2 2 2" xfId="2180"/>
    <cellStyle name="Normal 9 2 3" xfId="1765"/>
    <cellStyle name="Normal 9 3" xfId="749"/>
    <cellStyle name="Normal 9 3 2" xfId="2179"/>
    <cellStyle name="Normal 9 4" xfId="2024"/>
    <cellStyle name="Percent" xfId="1" builtinId="5"/>
    <cellStyle name="Percent 10" xfId="222"/>
    <cellStyle name="Percent 10 2" xfId="389"/>
    <cellStyle name="Percent 10 2 2" xfId="819"/>
    <cellStyle name="Percent 10 2 2 2" xfId="1249"/>
    <cellStyle name="Percent 10 2 2 2 2" xfId="2678"/>
    <cellStyle name="Percent 10 2 2 3" xfId="2990"/>
    <cellStyle name="Percent 10 2 2 4" xfId="2249"/>
    <cellStyle name="Percent 10 2 2 5" xfId="1561"/>
    <cellStyle name="Percent 10 2 3" xfId="1093"/>
    <cellStyle name="Percent 10 2 3 2" xfId="2522"/>
    <cellStyle name="Percent 10 2 4" xfId="2834"/>
    <cellStyle name="Percent 10 2 5" xfId="1749"/>
    <cellStyle name="Percent 10 2 6" xfId="1405"/>
    <cellStyle name="Percent 10 2 7" xfId="3253"/>
    <cellStyle name="Percent 10 3" xfId="571"/>
    <cellStyle name="Percent 10 3 2" xfId="988"/>
    <cellStyle name="Percent 10 3 2 2" xfId="1329"/>
    <cellStyle name="Percent 10 3 2 2 2" xfId="2758"/>
    <cellStyle name="Percent 10 3 2 3" xfId="3070"/>
    <cellStyle name="Percent 10 3 2 4" xfId="2418"/>
    <cellStyle name="Percent 10 3 2 5" xfId="1641"/>
    <cellStyle name="Percent 10 3 3" xfId="1173"/>
    <cellStyle name="Percent 10 3 3 2" xfId="2602"/>
    <cellStyle name="Percent 10 3 4" xfId="2914"/>
    <cellStyle name="Percent 10 3 5" xfId="1719"/>
    <cellStyle name="Percent 10 3 6" xfId="1485"/>
    <cellStyle name="Percent 10 3 7" xfId="3254"/>
    <cellStyle name="Percent 10 4" xfId="751"/>
    <cellStyle name="Percent 10 4 2" xfId="1212"/>
    <cellStyle name="Percent 10 4 2 2" xfId="2641"/>
    <cellStyle name="Percent 10 4 3" xfId="2953"/>
    <cellStyle name="Percent 10 4 4" xfId="2181"/>
    <cellStyle name="Percent 10 4 5" xfId="1524"/>
    <cellStyle name="Percent 10 5" xfId="1056"/>
    <cellStyle name="Percent 10 5 2" xfId="2485"/>
    <cellStyle name="Percent 10 6" xfId="2797"/>
    <cellStyle name="Percent 10 7" xfId="1927"/>
    <cellStyle name="Percent 10 8" xfId="1368"/>
    <cellStyle name="Percent 10 9" xfId="3252"/>
    <cellStyle name="Percent 11" xfId="223"/>
    <cellStyle name="Percent 12" xfId="358"/>
    <cellStyle name="Percent 12 2" xfId="788"/>
    <cellStyle name="Percent 12 2 2" xfId="2218"/>
    <cellStyle name="Percent 12 3" xfId="2016"/>
    <cellStyle name="Percent 12 4" xfId="3255"/>
    <cellStyle name="Percent 13" xfId="388"/>
    <cellStyle name="Percent 13 2" xfId="818"/>
    <cellStyle name="Percent 13 2 2" xfId="2248"/>
    <cellStyle name="Percent 13 3" xfId="2010"/>
    <cellStyle name="Percent 14" xfId="572"/>
    <cellStyle name="Percent 14 2" xfId="989"/>
    <cellStyle name="Percent 14 2 2" xfId="2419"/>
    <cellStyle name="Percent 14 3" xfId="1884"/>
    <cellStyle name="Percent 15" xfId="573"/>
    <cellStyle name="Percent 15 2" xfId="990"/>
    <cellStyle name="Percent 15 2 2" xfId="1330"/>
    <cellStyle name="Percent 15 2 2 2" xfId="2759"/>
    <cellStyle name="Percent 15 2 3" xfId="3071"/>
    <cellStyle name="Percent 15 2 4" xfId="2420"/>
    <cellStyle name="Percent 15 2 5" xfId="1642"/>
    <cellStyle name="Percent 15 3" xfId="1174"/>
    <cellStyle name="Percent 15 3 2" xfId="2603"/>
    <cellStyle name="Percent 15 4" xfId="2915"/>
    <cellStyle name="Percent 15 5" xfId="1816"/>
    <cellStyle name="Percent 15 6" xfId="1486"/>
    <cellStyle name="Percent 15 7" xfId="3256"/>
    <cellStyle name="Percent 16" xfId="574"/>
    <cellStyle name="Percent 16 2" xfId="991"/>
    <cellStyle name="Percent 16 2 2" xfId="1331"/>
    <cellStyle name="Percent 16 2 2 2" xfId="2760"/>
    <cellStyle name="Percent 16 2 3" xfId="3072"/>
    <cellStyle name="Percent 16 2 4" xfId="2421"/>
    <cellStyle name="Percent 16 2 5" xfId="1643"/>
    <cellStyle name="Percent 16 3" xfId="1175"/>
    <cellStyle name="Percent 16 3 2" xfId="2604"/>
    <cellStyle name="Percent 16 4" xfId="2916"/>
    <cellStyle name="Percent 16 5" xfId="1980"/>
    <cellStyle name="Percent 16 6" xfId="1487"/>
    <cellStyle name="Percent 16 7" xfId="3257"/>
    <cellStyle name="Percent 17" xfId="634"/>
    <cellStyle name="Percent 17 2" xfId="2064"/>
    <cellStyle name="Percent 17 3" xfId="3258"/>
    <cellStyle name="Percent 18" xfId="1025"/>
    <cellStyle name="Percent 18 2" xfId="1026"/>
    <cellStyle name="Percent 18 3" xfId="2455"/>
    <cellStyle name="Percent 19" xfId="2"/>
    <cellStyle name="Percent 2" xfId="4"/>
    <cellStyle name="Percent 2 2" xfId="225"/>
    <cellStyle name="Percent 2 2 2" xfId="575"/>
    <cellStyle name="Percent 2 2 2 2" xfId="992"/>
    <cellStyle name="Percent 2 2 2 2 2" xfId="2422"/>
    <cellStyle name="Percent 2 2 2 3" xfId="1718"/>
    <cellStyle name="Percent 2 2 3" xfId="576"/>
    <cellStyle name="Percent 2 2 3 2" xfId="993"/>
    <cellStyle name="Percent 2 2 3 2 2" xfId="2423"/>
    <cellStyle name="Percent 2 2 3 3" xfId="1883"/>
    <cellStyle name="Percent 2 2 4" xfId="752"/>
    <cellStyle name="Percent 2 2 4 2" xfId="2182"/>
    <cellStyle name="Percent 2 2 5" xfId="1668"/>
    <cellStyle name="Percent 2 3" xfId="226"/>
    <cellStyle name="Percent 2 3 2" xfId="577"/>
    <cellStyle name="Percent 2 3 2 2" xfId="994"/>
    <cellStyle name="Percent 2 3 2 2 2" xfId="2424"/>
    <cellStyle name="Percent 2 3 2 3" xfId="1815"/>
    <cellStyle name="Percent 2 3 3" xfId="578"/>
    <cellStyle name="Percent 2 3 4" xfId="579"/>
    <cellStyle name="Percent 2 3 4 2" xfId="995"/>
    <cellStyle name="Percent 2 3 4 2 2" xfId="2425"/>
    <cellStyle name="Percent 2 3 4 3" xfId="1717"/>
    <cellStyle name="Percent 2 4" xfId="227"/>
    <cellStyle name="Percent 2 4 2" xfId="580"/>
    <cellStyle name="Percent 2 4 2 2" xfId="996"/>
    <cellStyle name="Percent 2 4 2 2 2" xfId="2426"/>
    <cellStyle name="Percent 2 4 2 3" xfId="1882"/>
    <cellStyle name="Percent 2 5" xfId="228"/>
    <cellStyle name="Percent 2 5 2" xfId="581"/>
    <cellStyle name="Percent 2 5 2 2" xfId="997"/>
    <cellStyle name="Percent 2 5 2 2 2" xfId="2427"/>
    <cellStyle name="Percent 2 5 2 3" xfId="1814"/>
    <cellStyle name="Percent 2 6" xfId="229"/>
    <cellStyle name="Percent 2 7" xfId="224"/>
    <cellStyle name="Percent 2 8" xfId="621"/>
    <cellStyle name="Percent 2 8 2" xfId="2052"/>
    <cellStyle name="Percent 2 9" xfId="2034"/>
    <cellStyle name="Percent 20" xfId="1776"/>
    <cellStyle name="Percent 25" xfId="582"/>
    <cellStyle name="Percent 25 2" xfId="583"/>
    <cellStyle name="Percent 25 2 2" xfId="999"/>
    <cellStyle name="Percent 25 2 2 2" xfId="2429"/>
    <cellStyle name="Percent 25 2 3" xfId="1716"/>
    <cellStyle name="Percent 25 3" xfId="998"/>
    <cellStyle name="Percent 25 3 2" xfId="2428"/>
    <cellStyle name="Percent 25 4" xfId="1979"/>
    <cellStyle name="Percent 26" xfId="584"/>
    <cellStyle name="Percent 26 2" xfId="585"/>
    <cellStyle name="Percent 26 2 2" xfId="1001"/>
    <cellStyle name="Percent 26 2 2 2" xfId="2431"/>
    <cellStyle name="Percent 26 2 3" xfId="1813"/>
    <cellStyle name="Percent 26 3" xfId="1000"/>
    <cellStyle name="Percent 26 3 2" xfId="2430"/>
    <cellStyle name="Percent 26 4" xfId="1881"/>
    <cellStyle name="Percent 27" xfId="586"/>
    <cellStyle name="Percent 27 2" xfId="587"/>
    <cellStyle name="Percent 27 2 2" xfId="1003"/>
    <cellStyle name="Percent 27 2 2 2" xfId="2433"/>
    <cellStyle name="Percent 27 2 3" xfId="1715"/>
    <cellStyle name="Percent 27 3" xfId="1002"/>
    <cellStyle name="Percent 27 3 2" xfId="2432"/>
    <cellStyle name="Percent 27 4" xfId="1978"/>
    <cellStyle name="Percent 28" xfId="588"/>
    <cellStyle name="Percent 28 2" xfId="589"/>
    <cellStyle name="Percent 28 2 2" xfId="1005"/>
    <cellStyle name="Percent 28 2 2 2" xfId="2435"/>
    <cellStyle name="Percent 28 2 3" xfId="1812"/>
    <cellStyle name="Percent 28 3" xfId="1004"/>
    <cellStyle name="Percent 28 3 2" xfId="2434"/>
    <cellStyle name="Percent 28 4" xfId="1880"/>
    <cellStyle name="Percent 29" xfId="590"/>
    <cellStyle name="Percent 29 2" xfId="591"/>
    <cellStyle name="Percent 29 2 2" xfId="1007"/>
    <cellStyle name="Percent 29 2 2 2" xfId="2437"/>
    <cellStyle name="Percent 29 2 3" xfId="1714"/>
    <cellStyle name="Percent 29 3" xfId="1006"/>
    <cellStyle name="Percent 29 3 2" xfId="2436"/>
    <cellStyle name="Percent 29 4" xfId="1977"/>
    <cellStyle name="Percent 3" xfId="230"/>
    <cellStyle name="Percent 3 2" xfId="231"/>
    <cellStyle name="Percent 3 2 2" xfId="232"/>
    <cellStyle name="Percent 3 2 2 2" xfId="592"/>
    <cellStyle name="Percent 3 2 2 3" xfId="755"/>
    <cellStyle name="Percent 3 2 2 3 2" xfId="2185"/>
    <cellStyle name="Percent 3 2 2 4" xfId="2022"/>
    <cellStyle name="Percent 3 2 3" xfId="233"/>
    <cellStyle name="Percent 3 2 4" xfId="754"/>
    <cellStyle name="Percent 3 2 4 2" xfId="2184"/>
    <cellStyle name="Percent 3 2 5" xfId="1857"/>
    <cellStyle name="Percent 3 3" xfId="234"/>
    <cellStyle name="Percent 3 3 2" xfId="235"/>
    <cellStyle name="Percent 3 3 2 2" xfId="390"/>
    <cellStyle name="Percent 3 3 2 2 2" xfId="820"/>
    <cellStyle name="Percent 3 3 2 2 2 2" xfId="1250"/>
    <cellStyle name="Percent 3 3 2 2 2 2 2" xfId="2679"/>
    <cellStyle name="Percent 3 3 2 2 2 3" xfId="2991"/>
    <cellStyle name="Percent 3 3 2 2 2 4" xfId="2250"/>
    <cellStyle name="Percent 3 3 2 2 2 5" xfId="1562"/>
    <cellStyle name="Percent 3 3 2 2 3" xfId="1094"/>
    <cellStyle name="Percent 3 3 2 2 3 2" xfId="2523"/>
    <cellStyle name="Percent 3 3 2 2 4" xfId="2835"/>
    <cellStyle name="Percent 3 3 2 2 5" xfId="1915"/>
    <cellStyle name="Percent 3 3 2 2 6" xfId="1406"/>
    <cellStyle name="Percent 3 3 2 2 7" xfId="3260"/>
    <cellStyle name="Percent 3 3 2 3" xfId="593"/>
    <cellStyle name="Percent 3 3 2 3 2" xfId="1008"/>
    <cellStyle name="Percent 3 3 2 3 2 2" xfId="1332"/>
    <cellStyle name="Percent 3 3 2 3 2 2 2" xfId="2761"/>
    <cellStyle name="Percent 3 3 2 3 2 3" xfId="3073"/>
    <cellStyle name="Percent 3 3 2 3 2 4" xfId="2438"/>
    <cellStyle name="Percent 3 3 2 3 2 5" xfId="1644"/>
    <cellStyle name="Percent 3 3 2 3 3" xfId="1176"/>
    <cellStyle name="Percent 3 3 2 3 3 2" xfId="2605"/>
    <cellStyle name="Percent 3 3 2 3 4" xfId="2917"/>
    <cellStyle name="Percent 3 3 2 3 5" xfId="2036"/>
    <cellStyle name="Percent 3 3 2 3 6" xfId="1488"/>
    <cellStyle name="Percent 3 3 2 3 7" xfId="3261"/>
    <cellStyle name="Percent 3 3 2 4" xfId="757"/>
    <cellStyle name="Percent 3 3 2 4 2" xfId="1213"/>
    <cellStyle name="Percent 3 3 2 4 2 2" xfId="2642"/>
    <cellStyle name="Percent 3 3 2 4 3" xfId="2954"/>
    <cellStyle name="Percent 3 3 2 4 4" xfId="2187"/>
    <cellStyle name="Percent 3 3 2 4 5" xfId="1525"/>
    <cellStyle name="Percent 3 3 2 5" xfId="1057"/>
    <cellStyle name="Percent 3 3 2 5 2" xfId="2486"/>
    <cellStyle name="Percent 3 3 2 6" xfId="2798"/>
    <cellStyle name="Percent 3 3 2 7" xfId="1710"/>
    <cellStyle name="Percent 3 3 2 8" xfId="1369"/>
    <cellStyle name="Percent 3 3 2 9" xfId="3259"/>
    <cellStyle name="Percent 3 3 3" xfId="756"/>
    <cellStyle name="Percent 3 3 3 2" xfId="2186"/>
    <cellStyle name="Percent 3 3 4" xfId="1926"/>
    <cellStyle name="Percent 3 4" xfId="236"/>
    <cellStyle name="Percent 3 4 2" xfId="758"/>
    <cellStyle name="Percent 3 4 2 2" xfId="2188"/>
    <cellStyle name="Percent 3 4 3" xfId="1876"/>
    <cellStyle name="Percent 3 5" xfId="237"/>
    <cellStyle name="Percent 3 5 2" xfId="391"/>
    <cellStyle name="Percent 3 5 2 2" xfId="821"/>
    <cellStyle name="Percent 3 5 2 2 2" xfId="1251"/>
    <cellStyle name="Percent 3 5 2 2 2 2" xfId="2680"/>
    <cellStyle name="Percent 3 5 2 2 3" xfId="2992"/>
    <cellStyle name="Percent 3 5 2 2 4" xfId="2251"/>
    <cellStyle name="Percent 3 5 2 2 5" xfId="1563"/>
    <cellStyle name="Percent 3 5 2 3" xfId="1095"/>
    <cellStyle name="Percent 3 5 2 3 2" xfId="2524"/>
    <cellStyle name="Percent 3 5 2 4" xfId="2836"/>
    <cellStyle name="Percent 3 5 2 5" xfId="1791"/>
    <cellStyle name="Percent 3 5 2 6" xfId="1407"/>
    <cellStyle name="Percent 3 5 2 7" xfId="3263"/>
    <cellStyle name="Percent 3 5 3" xfId="594"/>
    <cellStyle name="Percent 3 5 3 2" xfId="1009"/>
    <cellStyle name="Percent 3 5 3 2 2" xfId="1333"/>
    <cellStyle name="Percent 3 5 3 2 2 2" xfId="2762"/>
    <cellStyle name="Percent 3 5 3 2 3" xfId="3074"/>
    <cellStyle name="Percent 3 5 3 2 4" xfId="2439"/>
    <cellStyle name="Percent 3 5 3 2 5" xfId="1645"/>
    <cellStyle name="Percent 3 5 3 3" xfId="1177"/>
    <cellStyle name="Percent 3 5 3 3 2" xfId="2606"/>
    <cellStyle name="Percent 3 5 3 4" xfId="2918"/>
    <cellStyle name="Percent 3 5 3 5" xfId="2037"/>
    <cellStyle name="Percent 3 5 3 6" xfId="1489"/>
    <cellStyle name="Percent 3 5 3 7" xfId="3264"/>
    <cellStyle name="Percent 3 5 4" xfId="759"/>
    <cellStyle name="Percent 3 5 4 2" xfId="1214"/>
    <cellStyle name="Percent 3 5 4 2 2" xfId="2643"/>
    <cellStyle name="Percent 3 5 4 3" xfId="2955"/>
    <cellStyle name="Percent 3 5 4 4" xfId="2189"/>
    <cellStyle name="Percent 3 5 4 5" xfId="1526"/>
    <cellStyle name="Percent 3 5 5" xfId="1058"/>
    <cellStyle name="Percent 3 5 5 2" xfId="2487"/>
    <cellStyle name="Percent 3 5 6" xfId="2799"/>
    <cellStyle name="Percent 3 5 7" xfId="1795"/>
    <cellStyle name="Percent 3 5 8" xfId="1370"/>
    <cellStyle name="Percent 3 5 9" xfId="3262"/>
    <cellStyle name="Percent 3 6" xfId="238"/>
    <cellStyle name="Percent 3 6 2" xfId="239"/>
    <cellStyle name="Percent 3 6 2 2" xfId="761"/>
    <cellStyle name="Percent 3 6 2 2 2" xfId="2191"/>
    <cellStyle name="Percent 3 6 2 3" xfId="1856"/>
    <cellStyle name="Percent 3 6 3" xfId="760"/>
    <cellStyle name="Percent 3 6 3 2" xfId="2190"/>
    <cellStyle name="Percent 3 6 4" xfId="1954"/>
    <cellStyle name="Percent 3 7" xfId="240"/>
    <cellStyle name="Percent 3 7 2" xfId="762"/>
    <cellStyle name="Percent 3 7 2 2" xfId="2192"/>
    <cellStyle name="Percent 3 7 3" xfId="2021"/>
    <cellStyle name="Percent 3 8" xfId="753"/>
    <cellStyle name="Percent 3 8 2" xfId="2183"/>
    <cellStyle name="Percent 3 9" xfId="1973"/>
    <cellStyle name="Percent 4" xfId="241"/>
    <cellStyle name="Percent 4 2" xfId="242"/>
    <cellStyle name="Percent 4 2 2" xfId="243"/>
    <cellStyle name="Percent 4 2 2 2" xfId="595"/>
    <cellStyle name="Percent 4 2 2 3" xfId="765"/>
    <cellStyle name="Percent 4 2 2 3 2" xfId="2195"/>
    <cellStyle name="Percent 4 2 2 4" xfId="1666"/>
    <cellStyle name="Percent 4 2 3" xfId="244"/>
    <cellStyle name="Percent 4 2 4" xfId="764"/>
    <cellStyle name="Percent 4 2 4 2" xfId="2194"/>
    <cellStyle name="Percent 4 2 5" xfId="1925"/>
    <cellStyle name="Percent 4 3" xfId="245"/>
    <cellStyle name="Percent 4 3 2" xfId="766"/>
    <cellStyle name="Percent 4 3 2 2" xfId="2196"/>
    <cellStyle name="Percent 4 3 3" xfId="1794"/>
    <cellStyle name="Percent 4 4" xfId="246"/>
    <cellStyle name="Percent 4 4 2" xfId="392"/>
    <cellStyle name="Percent 4 4 2 2" xfId="822"/>
    <cellStyle name="Percent 4 4 2 2 2" xfId="1252"/>
    <cellStyle name="Percent 4 4 2 2 2 2" xfId="2681"/>
    <cellStyle name="Percent 4 4 2 2 3" xfId="2993"/>
    <cellStyle name="Percent 4 4 2 2 4" xfId="2252"/>
    <cellStyle name="Percent 4 4 2 2 5" xfId="1564"/>
    <cellStyle name="Percent 4 4 2 3" xfId="1096"/>
    <cellStyle name="Percent 4 4 2 3 2" xfId="2525"/>
    <cellStyle name="Percent 4 4 2 4" xfId="2837"/>
    <cellStyle name="Percent 4 4 2 5" xfId="1950"/>
    <cellStyle name="Percent 4 4 2 6" xfId="1408"/>
    <cellStyle name="Percent 4 4 2 7" xfId="3266"/>
    <cellStyle name="Percent 4 4 3" xfId="596"/>
    <cellStyle name="Percent 4 4 3 2" xfId="1010"/>
    <cellStyle name="Percent 4 4 3 2 2" xfId="1334"/>
    <cellStyle name="Percent 4 4 3 2 2 2" xfId="2763"/>
    <cellStyle name="Percent 4 4 3 2 3" xfId="3075"/>
    <cellStyle name="Percent 4 4 3 2 4" xfId="2440"/>
    <cellStyle name="Percent 4 4 3 2 5" xfId="1646"/>
    <cellStyle name="Percent 4 4 3 3" xfId="1178"/>
    <cellStyle name="Percent 4 4 3 3 2" xfId="2607"/>
    <cellStyle name="Percent 4 4 3 4" xfId="2919"/>
    <cellStyle name="Percent 4 4 3 5" xfId="2038"/>
    <cellStyle name="Percent 4 4 3 6" xfId="1490"/>
    <cellStyle name="Percent 4 4 3 7" xfId="3267"/>
    <cellStyle name="Percent 4 4 4" xfId="767"/>
    <cellStyle name="Percent 4 4 4 2" xfId="1215"/>
    <cellStyle name="Percent 4 4 4 2 2" xfId="2644"/>
    <cellStyle name="Percent 4 4 4 3" xfId="2956"/>
    <cellStyle name="Percent 4 4 4 4" xfId="2197"/>
    <cellStyle name="Percent 4 4 4 5" xfId="1527"/>
    <cellStyle name="Percent 4 4 5" xfId="1059"/>
    <cellStyle name="Percent 4 4 5 2" xfId="2488"/>
    <cellStyle name="Percent 4 4 6" xfId="2800"/>
    <cellStyle name="Percent 4 4 7" xfId="1953"/>
    <cellStyle name="Percent 4 4 8" xfId="1371"/>
    <cellStyle name="Percent 4 4 9" xfId="3265"/>
    <cellStyle name="Percent 4 5" xfId="247"/>
    <cellStyle name="Percent 4 5 2" xfId="768"/>
    <cellStyle name="Percent 4 5 2 2" xfId="2198"/>
    <cellStyle name="Percent 4 5 3" xfId="1665"/>
    <cellStyle name="Percent 4 6" xfId="763"/>
    <cellStyle name="Percent 4 6 2" xfId="2193"/>
    <cellStyle name="Percent 4 7" xfId="1764"/>
    <cellStyle name="Percent 5" xfId="248"/>
    <cellStyle name="Percent 5 10" xfId="1372"/>
    <cellStyle name="Percent 5 11" xfId="3268"/>
    <cellStyle name="Percent 5 2" xfId="249"/>
    <cellStyle name="Percent 5 2 2" xfId="770"/>
    <cellStyle name="Percent 5 2 2 2" xfId="2200"/>
    <cellStyle name="Percent 5 2 3" xfId="1664"/>
    <cellStyle name="Percent 5 3" xfId="250"/>
    <cellStyle name="Percent 5 3 2" xfId="771"/>
    <cellStyle name="Percent 5 3 2 2" xfId="2201"/>
    <cellStyle name="Percent 5 3 3" xfId="1777"/>
    <cellStyle name="Percent 5 4" xfId="393"/>
    <cellStyle name="Percent 5 4 2" xfId="823"/>
    <cellStyle name="Percent 5 4 2 2" xfId="1253"/>
    <cellStyle name="Percent 5 4 2 2 2" xfId="2682"/>
    <cellStyle name="Percent 5 4 2 3" xfId="2994"/>
    <cellStyle name="Percent 5 4 2 4" xfId="2253"/>
    <cellStyle name="Percent 5 4 2 5" xfId="1565"/>
    <cellStyle name="Percent 5 4 3" xfId="1097"/>
    <cellStyle name="Percent 5 4 3 2" xfId="2526"/>
    <cellStyle name="Percent 5 4 4" xfId="2838"/>
    <cellStyle name="Percent 5 4 5" xfId="1847"/>
    <cellStyle name="Percent 5 4 6" xfId="1409"/>
    <cellStyle name="Percent 5 4 7" xfId="3269"/>
    <cellStyle name="Percent 5 5" xfId="597"/>
    <cellStyle name="Percent 5 5 2" xfId="1011"/>
    <cellStyle name="Percent 5 5 2 2" xfId="1335"/>
    <cellStyle name="Percent 5 5 2 2 2" xfId="2764"/>
    <cellStyle name="Percent 5 5 2 3" xfId="3076"/>
    <cellStyle name="Percent 5 5 2 4" xfId="2441"/>
    <cellStyle name="Percent 5 5 2 5" xfId="1647"/>
    <cellStyle name="Percent 5 5 3" xfId="1179"/>
    <cellStyle name="Percent 5 5 3 2" xfId="2608"/>
    <cellStyle name="Percent 5 5 4" xfId="2920"/>
    <cellStyle name="Percent 5 5 5" xfId="2039"/>
    <cellStyle name="Percent 5 5 6" xfId="1491"/>
    <cellStyle name="Percent 5 5 7" xfId="3270"/>
    <cellStyle name="Percent 5 6" xfId="769"/>
    <cellStyle name="Percent 5 6 2" xfId="1216"/>
    <cellStyle name="Percent 5 6 2 2" xfId="2645"/>
    <cellStyle name="Percent 5 6 3" xfId="2957"/>
    <cellStyle name="Percent 5 6 4" xfId="2199"/>
    <cellStyle name="Percent 5 6 5" xfId="1528"/>
    <cellStyle name="Percent 5 7" xfId="1060"/>
    <cellStyle name="Percent 5 7 2" xfId="2489"/>
    <cellStyle name="Percent 5 8" xfId="2801"/>
    <cellStyle name="Percent 5 9" xfId="1695"/>
    <cellStyle name="Percent 6" xfId="251"/>
    <cellStyle name="Percent 6 2" xfId="252"/>
    <cellStyle name="Percent 6 2 2" xfId="773"/>
    <cellStyle name="Percent 6 2 2 2" xfId="2203"/>
    <cellStyle name="Percent 6 2 3" xfId="1952"/>
    <cellStyle name="Percent 6 3" xfId="772"/>
    <cellStyle name="Percent 6 3 2" xfId="2202"/>
    <cellStyle name="Percent 6 4" xfId="1793"/>
    <cellStyle name="Percent 7" xfId="253"/>
    <cellStyle name="Percent 7 2" xfId="254"/>
    <cellStyle name="Percent 7 2 2" xfId="394"/>
    <cellStyle name="Percent 7 2 2 2" xfId="824"/>
    <cellStyle name="Percent 7 2 2 2 2" xfId="1254"/>
    <cellStyle name="Percent 7 2 2 2 2 2" xfId="2683"/>
    <cellStyle name="Percent 7 2 2 2 3" xfId="2995"/>
    <cellStyle name="Percent 7 2 2 2 4" xfId="2254"/>
    <cellStyle name="Percent 7 2 2 2 5" xfId="1566"/>
    <cellStyle name="Percent 7 2 2 3" xfId="1098"/>
    <cellStyle name="Percent 7 2 2 3 2" xfId="2527"/>
    <cellStyle name="Percent 7 2 2 4" xfId="2839"/>
    <cellStyle name="Percent 7 2 2 5" xfId="2009"/>
    <cellStyle name="Percent 7 2 2 6" xfId="1410"/>
    <cellStyle name="Percent 7 2 2 7" xfId="3272"/>
    <cellStyle name="Percent 7 2 3" xfId="598"/>
    <cellStyle name="Percent 7 2 3 2" xfId="1012"/>
    <cellStyle name="Percent 7 2 3 2 2" xfId="1336"/>
    <cellStyle name="Percent 7 2 3 2 2 2" xfId="2765"/>
    <cellStyle name="Percent 7 2 3 2 3" xfId="3077"/>
    <cellStyle name="Percent 7 2 3 2 4" xfId="2442"/>
    <cellStyle name="Percent 7 2 3 2 5" xfId="1648"/>
    <cellStyle name="Percent 7 2 3 3" xfId="1180"/>
    <cellStyle name="Percent 7 2 3 3 2" xfId="2609"/>
    <cellStyle name="Percent 7 2 3 4" xfId="2921"/>
    <cellStyle name="Percent 7 2 3 5" xfId="2040"/>
    <cellStyle name="Percent 7 2 3 6" xfId="1492"/>
    <cellStyle name="Percent 7 2 3 7" xfId="3273"/>
    <cellStyle name="Percent 7 2 4" xfId="774"/>
    <cellStyle name="Percent 7 2 4 2" xfId="1217"/>
    <cellStyle name="Percent 7 2 4 2 2" xfId="2646"/>
    <cellStyle name="Percent 7 2 4 3" xfId="2958"/>
    <cellStyle name="Percent 7 2 4 4" xfId="2204"/>
    <cellStyle name="Percent 7 2 4 5" xfId="1529"/>
    <cellStyle name="Percent 7 2 5" xfId="1061"/>
    <cellStyle name="Percent 7 2 5 2" xfId="2490"/>
    <cellStyle name="Percent 7 2 6" xfId="2802"/>
    <cellStyle name="Percent 7 2 7" xfId="2020"/>
    <cellStyle name="Percent 7 2 8" xfId="1373"/>
    <cellStyle name="Percent 7 2 9" xfId="3271"/>
    <cellStyle name="Percent 7 3" xfId="599"/>
    <cellStyle name="Percent 8" xfId="255"/>
    <cellStyle name="Percent 8 2" xfId="256"/>
    <cellStyle name="Percent 8 2 2" xfId="776"/>
    <cellStyle name="Percent 8 2 2 2" xfId="2206"/>
    <cellStyle name="Percent 8 2 3" xfId="1924"/>
    <cellStyle name="Percent 8 3" xfId="775"/>
    <cellStyle name="Percent 8 3 2" xfId="2205"/>
    <cellStyle name="Percent 8 4" xfId="1763"/>
    <cellStyle name="Percent 9" xfId="257"/>
    <cellStyle name="Percent 9 2" xfId="258"/>
    <cellStyle name="Percent 9 2 2" xfId="778"/>
    <cellStyle name="Percent 9 2 2 2" xfId="2208"/>
    <cellStyle name="Percent 9 2 3" xfId="2019"/>
    <cellStyle name="Percent 9 3" xfId="259"/>
    <cellStyle name="Percent 9 3 2" xfId="779"/>
    <cellStyle name="Percent 9 3 2 2" xfId="2209"/>
    <cellStyle name="Percent 9 3 3" xfId="1762"/>
    <cellStyle name="Percent 9 4" xfId="777"/>
    <cellStyle name="Percent 9 4 2" xfId="2207"/>
    <cellStyle name="Percent 9 5" xfId="1855"/>
    <cellStyle name="הדגשה1" xfId="3096" builtinId="29" customBuiltin="1"/>
    <cellStyle name="הדגשה1 2" xfId="260"/>
    <cellStyle name="הדגשה1 2 2" xfId="261"/>
    <cellStyle name="הדגשה1 2 3" xfId="262"/>
    <cellStyle name="הדגשה1 2 4" xfId="263"/>
    <cellStyle name="הדגשה2" xfId="3100" builtinId="33" customBuiltin="1"/>
    <cellStyle name="הדגשה2 2" xfId="264"/>
    <cellStyle name="הדגשה2 2 2" xfId="265"/>
    <cellStyle name="הדגשה2 2 3" xfId="266"/>
    <cellStyle name="הדגשה2 2 4" xfId="267"/>
    <cellStyle name="הדגשה3" xfId="3104" builtinId="37" customBuiltin="1"/>
    <cellStyle name="הדגשה3 2" xfId="268"/>
    <cellStyle name="הדגשה3 2 2" xfId="269"/>
    <cellStyle name="הדגשה3 2 3" xfId="270"/>
    <cellStyle name="הדגשה3 2 4" xfId="271"/>
    <cellStyle name="הדגשה4" xfId="3108" builtinId="41" customBuiltin="1"/>
    <cellStyle name="הדגשה4 2" xfId="272"/>
    <cellStyle name="הדגשה4 2 2" xfId="273"/>
    <cellStyle name="הדגשה4 2 3" xfId="274"/>
    <cellStyle name="הדגשה4 2 4" xfId="275"/>
    <cellStyle name="הדגשה5" xfId="3112" builtinId="45" customBuiltin="1"/>
    <cellStyle name="הדגשה5 2" xfId="276"/>
    <cellStyle name="הדגשה5 2 2" xfId="277"/>
    <cellStyle name="הדגשה5 2 3" xfId="278"/>
    <cellStyle name="הדגשה5 2 4" xfId="279"/>
    <cellStyle name="הדגשה6" xfId="3116" builtinId="49" customBuiltin="1"/>
    <cellStyle name="הדגשה6 2" xfId="280"/>
    <cellStyle name="הדגשה6 2 2" xfId="281"/>
    <cellStyle name="הדגשה6 2 3" xfId="282"/>
    <cellStyle name="הדגשה6 2 4" xfId="283"/>
    <cellStyle name="הערה 2" xfId="284"/>
    <cellStyle name="הערה 2 2" xfId="285"/>
    <cellStyle name="הערה 2 2 2" xfId="286"/>
    <cellStyle name="הערה 2 2 2 10" xfId="3274"/>
    <cellStyle name="הערה 2 2 2 2" xfId="395"/>
    <cellStyle name="הערה 2 2 2 2 2" xfId="825"/>
    <cellStyle name="הערה 2 2 2 2 2 2" xfId="1255"/>
    <cellStyle name="הערה 2 2 2 2 2 2 2" xfId="2684"/>
    <cellStyle name="הערה 2 2 2 2 2 3" xfId="2996"/>
    <cellStyle name="הערה 2 2 2 2 2 4" xfId="2255"/>
    <cellStyle name="הערה 2 2 2 2 2 5" xfId="1567"/>
    <cellStyle name="הערה 2 2 2 2 3" xfId="1099"/>
    <cellStyle name="הערה 2 2 2 2 3 2" xfId="2528"/>
    <cellStyle name="הערה 2 2 2 2 4" xfId="2840"/>
    <cellStyle name="הערה 2 2 2 2 5" xfId="1748"/>
    <cellStyle name="הערה 2 2 2 2 6" xfId="1411"/>
    <cellStyle name="הערה 2 2 2 2 7" xfId="3275"/>
    <cellStyle name="הערה 2 2 2 3" xfId="600"/>
    <cellStyle name="הערה 2 2 2 4" xfId="601"/>
    <cellStyle name="הערה 2 2 2 4 2" xfId="1013"/>
    <cellStyle name="הערה 2 2 2 4 2 2" xfId="1337"/>
    <cellStyle name="הערה 2 2 2 4 2 2 2" xfId="2766"/>
    <cellStyle name="הערה 2 2 2 4 2 3" xfId="3078"/>
    <cellStyle name="הערה 2 2 2 4 2 4" xfId="2443"/>
    <cellStyle name="הערה 2 2 2 4 2 5" xfId="1649"/>
    <cellStyle name="הערה 2 2 2 4 3" xfId="1181"/>
    <cellStyle name="הערה 2 2 2 4 3 2" xfId="2610"/>
    <cellStyle name="הערה 2 2 2 4 4" xfId="2922"/>
    <cellStyle name="הערה 2 2 2 4 5" xfId="2041"/>
    <cellStyle name="הערה 2 2 2 4 6" xfId="1493"/>
    <cellStyle name="הערה 2 2 2 4 7" xfId="3276"/>
    <cellStyle name="הערה 2 2 2 5" xfId="782"/>
    <cellStyle name="הערה 2 2 2 5 2" xfId="1218"/>
    <cellStyle name="הערה 2 2 2 5 2 2" xfId="2647"/>
    <cellStyle name="הערה 2 2 2 5 3" xfId="2959"/>
    <cellStyle name="הערה 2 2 2 5 4" xfId="2212"/>
    <cellStyle name="הערה 2 2 2 5 5" xfId="1530"/>
    <cellStyle name="הערה 2 2 2 6" xfId="1062"/>
    <cellStyle name="הערה 2 2 2 6 2" xfId="2491"/>
    <cellStyle name="הערה 2 2 2 7" xfId="2803"/>
    <cellStyle name="הערה 2 2 2 8" xfId="2018"/>
    <cellStyle name="הערה 2 2 2 9" xfId="1374"/>
    <cellStyle name="הערה 2 2 3" xfId="602"/>
    <cellStyle name="הערה 2 2 3 2" xfId="603"/>
    <cellStyle name="הערה 2 2 3 2 2" xfId="1015"/>
    <cellStyle name="הערה 2 2 3 2 2 2" xfId="2445"/>
    <cellStyle name="הערה 2 2 3 2 3" xfId="2043"/>
    <cellStyle name="הערה 2 2 3 3" xfId="1014"/>
    <cellStyle name="הערה 2 2 3 3 2" xfId="2444"/>
    <cellStyle name="הערה 2 2 3 4" xfId="2042"/>
    <cellStyle name="הערה 2 2 4" xfId="604"/>
    <cellStyle name="הערה 2 2 4 2" xfId="1016"/>
    <cellStyle name="הערה 2 2 4 2 2" xfId="2446"/>
    <cellStyle name="הערה 2 2 4 3" xfId="2044"/>
    <cellStyle name="הערה 2 2 5" xfId="605"/>
    <cellStyle name="הערה 2 2 6" xfId="781"/>
    <cellStyle name="הערה 2 2 6 2" xfId="2211"/>
    <cellStyle name="הערה 2 2 7" xfId="1854"/>
    <cellStyle name="הערה 2 3" xfId="287"/>
    <cellStyle name="הערה 2 3 2" xfId="606"/>
    <cellStyle name="הערה 2 3 2 2" xfId="1017"/>
    <cellStyle name="הערה 2 3 2 2 2" xfId="2447"/>
    <cellStyle name="הערה 2 3 2 3" xfId="2045"/>
    <cellStyle name="הערה 2 4" xfId="288"/>
    <cellStyle name="הערה 2 4 2" xfId="783"/>
    <cellStyle name="הערה 2 4 2 2" xfId="2213"/>
    <cellStyle name="הערה 2 4 3" xfId="1923"/>
    <cellStyle name="הערה 2 5" xfId="289"/>
    <cellStyle name="הערה 2 5 2" xfId="784"/>
    <cellStyle name="הערה 2 5 2 2" xfId="2214"/>
    <cellStyle name="הערה 2 5 3" xfId="1758"/>
    <cellStyle name="הערה 2 6" xfId="780"/>
    <cellStyle name="הערה 2 6 2" xfId="2210"/>
    <cellStyle name="הערה 2 7" xfId="2017"/>
    <cellStyle name="הערה 3" xfId="290"/>
    <cellStyle name="הערה 3 10" xfId="1922"/>
    <cellStyle name="הערה 3 11" xfId="1375"/>
    <cellStyle name="הערה 3 12" xfId="3277"/>
    <cellStyle name="הערה 3 2" xfId="396"/>
    <cellStyle name="הערה 3 2 2" xfId="826"/>
    <cellStyle name="הערה 3 2 2 2" xfId="1256"/>
    <cellStyle name="הערה 3 2 2 2 2" xfId="2685"/>
    <cellStyle name="הערה 3 2 2 3" xfId="2997"/>
    <cellStyle name="הערה 3 2 2 4" xfId="2256"/>
    <cellStyle name="הערה 3 2 2 5" xfId="1568"/>
    <cellStyle name="הערה 3 2 3" xfId="1100"/>
    <cellStyle name="הערה 3 2 3 2" xfId="2529"/>
    <cellStyle name="הערה 3 2 4" xfId="2841"/>
    <cellStyle name="הערה 3 2 5" xfId="1914"/>
    <cellStyle name="הערה 3 2 6" xfId="1412"/>
    <cellStyle name="הערה 3 2 7" xfId="3278"/>
    <cellStyle name="הערה 3 3" xfId="607"/>
    <cellStyle name="הערה 3 3 2" xfId="1018"/>
    <cellStyle name="הערה 3 3 2 2" xfId="2448"/>
    <cellStyle name="הערה 3 3 3" xfId="2046"/>
    <cellStyle name="הערה 3 4" xfId="608"/>
    <cellStyle name="הערה 3 4 2" xfId="1019"/>
    <cellStyle name="הערה 3 4 2 2" xfId="2449"/>
    <cellStyle name="הערה 3 4 3" xfId="2047"/>
    <cellStyle name="הערה 3 5" xfId="609"/>
    <cellStyle name="הערה 3 6" xfId="610"/>
    <cellStyle name="הערה 3 6 2" xfId="1020"/>
    <cellStyle name="הערה 3 6 2 2" xfId="1338"/>
    <cellStyle name="הערה 3 6 2 2 2" xfId="2767"/>
    <cellStyle name="הערה 3 6 2 3" xfId="3079"/>
    <cellStyle name="הערה 3 6 2 4" xfId="2450"/>
    <cellStyle name="הערה 3 6 2 5" xfId="1650"/>
    <cellStyle name="הערה 3 6 3" xfId="1182"/>
    <cellStyle name="הערה 3 6 3 2" xfId="2611"/>
    <cellStyle name="הערה 3 6 4" xfId="2923"/>
    <cellStyle name="הערה 3 6 5" xfId="2048"/>
    <cellStyle name="הערה 3 6 6" xfId="1494"/>
    <cellStyle name="הערה 3 6 7" xfId="3279"/>
    <cellStyle name="הערה 3 7" xfId="785"/>
    <cellStyle name="הערה 3 7 2" xfId="1219"/>
    <cellStyle name="הערה 3 7 2 2" xfId="2648"/>
    <cellStyle name="הערה 3 7 3" xfId="2960"/>
    <cellStyle name="הערה 3 7 4" xfId="2215"/>
    <cellStyle name="הערה 3 7 5" xfId="1531"/>
    <cellStyle name="הערה 3 8" xfId="1063"/>
    <cellStyle name="הערה 3 8 2" xfId="2492"/>
    <cellStyle name="הערה 3 9" xfId="2804"/>
    <cellStyle name="הערה 4" xfId="291"/>
    <cellStyle name="הערה 4 2" xfId="611"/>
    <cellStyle name="הערה 4 2 2" xfId="1021"/>
    <cellStyle name="הערה 4 2 2 2" xfId="2451"/>
    <cellStyle name="הערה 4 2 3" xfId="2049"/>
    <cellStyle name="הערה 4 3" xfId="612"/>
    <cellStyle name="הערה 4 3 2" xfId="1022"/>
    <cellStyle name="הערה 4 3 2 2" xfId="2452"/>
    <cellStyle name="הערה 4 3 3" xfId="2050"/>
    <cellStyle name="הערה 4 4" xfId="613"/>
    <cellStyle name="הערה 5" xfId="614"/>
    <cellStyle name="הערה 5 2" xfId="1023"/>
    <cellStyle name="הערה 5 2 2" xfId="2453"/>
    <cellStyle name="הערה 5 3" xfId="2051"/>
    <cellStyle name="חישוב" xfId="3090" builtinId="22" customBuiltin="1"/>
    <cellStyle name="חישוב 2" xfId="292"/>
    <cellStyle name="חישוב 2 2" xfId="293"/>
    <cellStyle name="חישוב 2 3" xfId="294"/>
    <cellStyle name="חישוב 2 4" xfId="295"/>
    <cellStyle name="טוב" xfId="3085" builtinId="26" customBuiltin="1"/>
    <cellStyle name="טוב 2" xfId="296"/>
    <cellStyle name="טוב 2 2" xfId="297"/>
    <cellStyle name="טוב 2 3" xfId="298"/>
    <cellStyle name="טוב 2 4" xfId="299"/>
    <cellStyle name="טקסט אזהרה" xfId="3093" builtinId="11" customBuiltin="1"/>
    <cellStyle name="טקסט אזהרה 2" xfId="300"/>
    <cellStyle name="טקסט אזהרה 2 2" xfId="301"/>
    <cellStyle name="טקסט אזהרה 2 3" xfId="302"/>
    <cellStyle name="טקסט אזהרה 2 4" xfId="303"/>
    <cellStyle name="טקסט הסברי" xfId="3094" builtinId="53" customBuiltin="1"/>
    <cellStyle name="טקסט הסברי 2" xfId="304"/>
    <cellStyle name="טקסט הסברי 2 2" xfId="305"/>
    <cellStyle name="טקסט הסברי 2 3" xfId="306"/>
    <cellStyle name="טקסט הסברי 2 4" xfId="307"/>
    <cellStyle name="כותרת" xfId="3080" builtinId="15" customBuiltin="1"/>
    <cellStyle name="כותרת 1" xfId="3081" builtinId="16" customBuiltin="1"/>
    <cellStyle name="כותרת 1 2" xfId="308"/>
    <cellStyle name="כותרת 1 2 2" xfId="309"/>
    <cellStyle name="כותרת 1 2 3" xfId="310"/>
    <cellStyle name="כותרת 1 2 4" xfId="311"/>
    <cellStyle name="כותרת 1 3" xfId="615"/>
    <cellStyle name="כותרת 2" xfId="3082" builtinId="17" customBuiltin="1"/>
    <cellStyle name="כותרת 2 2" xfId="312"/>
    <cellStyle name="כותרת 2 2 2" xfId="313"/>
    <cellStyle name="כותרת 2 2 3" xfId="314"/>
    <cellStyle name="כותרת 2 2 4" xfId="315"/>
    <cellStyle name="כותרת 2 3" xfId="616"/>
    <cellStyle name="כותרת 3" xfId="3083" builtinId="18" customBuiltin="1"/>
    <cellStyle name="כותרת 3 2" xfId="316"/>
    <cellStyle name="כותרת 3 2 2" xfId="317"/>
    <cellStyle name="כותרת 3 2 3" xfId="318"/>
    <cellStyle name="כותרת 3 2 4" xfId="319"/>
    <cellStyle name="כותרת 3 3" xfId="617"/>
    <cellStyle name="כותרת 4" xfId="3084" builtinId="19" customBuiltin="1"/>
    <cellStyle name="כותרת 4 2" xfId="320"/>
    <cellStyle name="כותרת 4 2 2" xfId="321"/>
    <cellStyle name="כותרת 4 2 3" xfId="322"/>
    <cellStyle name="כותרת 4 2 4" xfId="323"/>
    <cellStyle name="כותרת 4 3" xfId="618"/>
    <cellStyle name="כותרת 5" xfId="324"/>
    <cellStyle name="כותרת 5 2" xfId="325"/>
    <cellStyle name="כותרת 5 3" xfId="326"/>
    <cellStyle name="כותרת 5 4" xfId="327"/>
    <cellStyle name="כותרת 6" xfId="619"/>
    <cellStyle name="ניטראלי" xfId="3087" builtinId="28" customBuiltin="1"/>
    <cellStyle name="ניטראלי 2" xfId="328"/>
    <cellStyle name="ניטראלי 2 2" xfId="329"/>
    <cellStyle name="ניטראלי 2 3" xfId="330"/>
    <cellStyle name="ניטראלי 2 4" xfId="331"/>
    <cellStyle name="סה&quot;כ" xfId="3095" builtinId="25" customBuiltin="1"/>
    <cellStyle name="סה&quot;כ 2" xfId="332"/>
    <cellStyle name="סה&quot;כ 2 2" xfId="333"/>
    <cellStyle name="סה&quot;כ 2 3" xfId="334"/>
    <cellStyle name="סה&quot;כ 2 4" xfId="335"/>
    <cellStyle name="פלט" xfId="3089" builtinId="21" customBuiltin="1"/>
    <cellStyle name="פלט 2" xfId="336"/>
    <cellStyle name="פלט 2 2" xfId="337"/>
    <cellStyle name="פלט 2 3" xfId="338"/>
    <cellStyle name="פלט 2 4" xfId="339"/>
    <cellStyle name="קלט" xfId="3088" builtinId="20" customBuiltin="1"/>
    <cellStyle name="קלט 2" xfId="340"/>
    <cellStyle name="קלט 2 2" xfId="341"/>
    <cellStyle name="קלט 2 3" xfId="342"/>
    <cellStyle name="קלט 2 4" xfId="343"/>
    <cellStyle name="רע" xfId="3086" builtinId="27" customBuiltin="1"/>
    <cellStyle name="רע 2" xfId="344"/>
    <cellStyle name="רע 2 2" xfId="345"/>
    <cellStyle name="רע 2 3" xfId="346"/>
    <cellStyle name="רע 2 4" xfId="347"/>
    <cellStyle name="תא מסומן" xfId="3092" builtinId="23" customBuiltin="1"/>
    <cellStyle name="תא מסומן 2" xfId="348"/>
    <cellStyle name="תא מסומן 2 2" xfId="349"/>
    <cellStyle name="תא מסומן 2 3" xfId="350"/>
    <cellStyle name="תא מסומן 2 4" xfId="351"/>
    <cellStyle name="תא מקושר" xfId="3091" builtinId="24" customBuiltin="1"/>
    <cellStyle name="תא מקושר 2" xfId="352"/>
    <cellStyle name="תא מקושר 2 2" xfId="353"/>
    <cellStyle name="תא מקושר 2 3" xfId="354"/>
    <cellStyle name="תא מקושר 2 4" xfId="355"/>
    <cellStyle name="תא מקושר 3" xfId="6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C85"/>
  <sheetViews>
    <sheetView rightToLeft="1" tabSelected="1" zoomScale="90" zoomScaleNormal="90" workbookViewId="0">
      <selection activeCell="F33" sqref="F33"/>
    </sheetView>
  </sheetViews>
  <sheetFormatPr defaultColWidth="9.28515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1284</v>
      </c>
    </row>
    <row r="4" spans="1:3" ht="18">
      <c r="A4" s="1" t="s">
        <v>1272</v>
      </c>
    </row>
    <row r="6" spans="1:3">
      <c r="A6" s="2"/>
    </row>
    <row r="8" spans="1:3" ht="15">
      <c r="A8" s="3"/>
    </row>
    <row r="10" spans="1:3" ht="15.75">
      <c r="A10" s="8" t="s">
        <v>1285</v>
      </c>
    </row>
    <row r="13" spans="1:3">
      <c r="A13" s="5"/>
      <c r="B13" s="5"/>
      <c r="C13" s="5"/>
    </row>
    <row r="15" spans="1:3">
      <c r="A15" s="4" t="s">
        <v>1220</v>
      </c>
      <c r="B15" s="4" t="s">
        <v>1221</v>
      </c>
      <c r="C15" s="4" t="s">
        <v>1222</v>
      </c>
    </row>
    <row r="16" spans="1:3">
      <c r="A16" s="14"/>
      <c r="B16" s="14"/>
      <c r="C16" s="14"/>
    </row>
    <row r="17" spans="1:3">
      <c r="A17" s="7" t="s">
        <v>1223</v>
      </c>
      <c r="B17" s="9">
        <v>1756.4153800000001</v>
      </c>
      <c r="C17" s="10">
        <v>0.11349308682985129</v>
      </c>
    </row>
    <row r="18" spans="1:3">
      <c r="A18" s="7" t="s">
        <v>1224</v>
      </c>
      <c r="B18" s="9">
        <v>12011.248870000001</v>
      </c>
      <c r="C18" s="10">
        <v>0.77612262250736119</v>
      </c>
    </row>
    <row r="19" spans="1:3">
      <c r="A19" s="7" t="s">
        <v>1225</v>
      </c>
      <c r="B19" s="9">
        <v>5401.4693299999999</v>
      </c>
      <c r="C19" s="10">
        <v>0.34902303558653003</v>
      </c>
    </row>
    <row r="20" spans="1:3">
      <c r="A20" s="7" t="s">
        <v>1226</v>
      </c>
      <c r="B20" s="9">
        <v>0</v>
      </c>
      <c r="C20" s="10">
        <v>0</v>
      </c>
    </row>
    <row r="21" spans="1:3">
      <c r="A21" s="7" t="s">
        <v>1227</v>
      </c>
      <c r="B21" s="9">
        <v>2848.4917399999995</v>
      </c>
      <c r="C21" s="10">
        <v>0.18405903527327014</v>
      </c>
    </row>
    <row r="22" spans="1:3">
      <c r="A22" s="7" t="s">
        <v>1228</v>
      </c>
      <c r="B22" s="9">
        <v>3297.3490600000009</v>
      </c>
      <c r="C22" s="10">
        <v>0.21306254057904497</v>
      </c>
    </row>
    <row r="23" spans="1:3">
      <c r="A23" s="7" t="s">
        <v>1229</v>
      </c>
      <c r="B23" s="9">
        <v>300.23669000000001</v>
      </c>
      <c r="C23" s="10">
        <v>1.9400188085165335E-2</v>
      </c>
    </row>
    <row r="24" spans="1:3">
      <c r="A24" s="7" t="s">
        <v>1230</v>
      </c>
      <c r="B24" s="9">
        <v>124.50103999999999</v>
      </c>
      <c r="C24" s="10">
        <v>8.0447982316841186E-3</v>
      </c>
    </row>
    <row r="25" spans="1:3">
      <c r="A25" s="7" t="s">
        <v>1231</v>
      </c>
      <c r="B25" s="9">
        <v>1.9564000000000001</v>
      </c>
      <c r="C25" s="10">
        <v>1.2641535573089838E-4</v>
      </c>
    </row>
    <row r="26" spans="1:3">
      <c r="A26" s="7" t="s">
        <v>1232</v>
      </c>
      <c r="B26" s="9">
        <v>0.77813999999999994</v>
      </c>
      <c r="C26" s="10">
        <v>5.0280538186690485E-5</v>
      </c>
    </row>
    <row r="27" spans="1:3">
      <c r="A27" s="7" t="s">
        <v>1233</v>
      </c>
      <c r="B27" s="9">
        <v>36.466469999999973</v>
      </c>
      <c r="C27" s="10">
        <v>2.3563288577489933E-3</v>
      </c>
    </row>
    <row r="28" spans="1:3">
      <c r="A28" s="7" t="s">
        <v>1234</v>
      </c>
      <c r="B28" s="9">
        <v>0</v>
      </c>
      <c r="C28" s="10">
        <v>0</v>
      </c>
    </row>
    <row r="29" spans="1:3">
      <c r="A29" s="7" t="s">
        <v>1235</v>
      </c>
      <c r="B29" s="9">
        <v>1482.3683500000002</v>
      </c>
      <c r="C29" s="10">
        <v>9.5785178025697651E-2</v>
      </c>
    </row>
    <row r="30" spans="1:3">
      <c r="A30" s="7" t="s">
        <v>1225</v>
      </c>
      <c r="B30" s="9">
        <v>0</v>
      </c>
      <c r="C30" s="10">
        <v>0</v>
      </c>
    </row>
    <row r="31" spans="1:3">
      <c r="A31" s="7" t="s">
        <v>1236</v>
      </c>
      <c r="B31" s="9">
        <v>0</v>
      </c>
      <c r="C31" s="10">
        <v>0</v>
      </c>
    </row>
    <row r="32" spans="1:3">
      <c r="A32" s="7" t="s">
        <v>1237</v>
      </c>
      <c r="B32" s="9">
        <v>1369.83826</v>
      </c>
      <c r="C32" s="10">
        <v>8.8513898452103293E-2</v>
      </c>
    </row>
    <row r="33" spans="1:3">
      <c r="A33" s="7" t="s">
        <v>1238</v>
      </c>
      <c r="B33" s="9">
        <v>0</v>
      </c>
      <c r="C33" s="10">
        <v>0</v>
      </c>
    </row>
    <row r="34" spans="1:3">
      <c r="A34" s="7" t="s">
        <v>1239</v>
      </c>
      <c r="B34" s="9">
        <v>50.173230000000004</v>
      </c>
      <c r="C34" s="10">
        <v>3.2420091589747415E-3</v>
      </c>
    </row>
    <row r="35" spans="1:3">
      <c r="A35" s="7" t="s">
        <v>1240</v>
      </c>
      <c r="B35" s="9">
        <v>10.05823</v>
      </c>
      <c r="C35" s="10">
        <v>6.4992574293252603E-4</v>
      </c>
    </row>
    <row r="36" spans="1:3">
      <c r="A36" s="7" t="s">
        <v>1241</v>
      </c>
      <c r="B36" s="9">
        <v>0</v>
      </c>
      <c r="C36" s="10">
        <v>0</v>
      </c>
    </row>
    <row r="37" spans="1:3">
      <c r="A37" s="7" t="s">
        <v>1242</v>
      </c>
      <c r="B37" s="9">
        <v>39.756630000000001</v>
      </c>
      <c r="C37" s="10">
        <v>2.568926867773312E-3</v>
      </c>
    </row>
    <row r="38" spans="1:3">
      <c r="A38" s="7" t="s">
        <v>1243</v>
      </c>
      <c r="B38" s="9">
        <v>12.542</v>
      </c>
      <c r="C38" s="10">
        <v>8.1041780391378419E-4</v>
      </c>
    </row>
    <row r="39" spans="1:3">
      <c r="A39" s="7" t="s">
        <v>1244</v>
      </c>
      <c r="B39" s="9">
        <v>226.92729</v>
      </c>
      <c r="C39" s="10">
        <v>1.4663204912287233E-2</v>
      </c>
    </row>
    <row r="40" spans="1:3">
      <c r="A40" s="7" t="s">
        <v>1245</v>
      </c>
      <c r="B40" s="9">
        <v>0</v>
      </c>
      <c r="C40" s="10">
        <v>0</v>
      </c>
    </row>
    <row r="41" spans="1:3">
      <c r="A41" s="7" t="s">
        <v>1246</v>
      </c>
      <c r="B41" s="9">
        <v>0</v>
      </c>
      <c r="C41" s="10">
        <v>0</v>
      </c>
    </row>
    <row r="42" spans="1:3">
      <c r="A42" s="7" t="s">
        <v>1247</v>
      </c>
      <c r="B42" s="9">
        <v>-0.99189000000342731</v>
      </c>
      <c r="C42" s="10">
        <v>-6.4092275197482148E-5</v>
      </c>
    </row>
    <row r="43" spans="1:3">
      <c r="A43" s="15"/>
      <c r="B43" s="15"/>
      <c r="C43" s="15"/>
    </row>
    <row r="44" spans="1:3">
      <c r="A44" s="4" t="s">
        <v>1248</v>
      </c>
      <c r="B44" s="11">
        <v>15475.962430000003</v>
      </c>
      <c r="C44" s="12">
        <v>1</v>
      </c>
    </row>
    <row r="48" spans="1:3">
      <c r="A48" s="16" t="s">
        <v>1249</v>
      </c>
      <c r="B48" s="16" t="s">
        <v>88</v>
      </c>
      <c r="C48" s="16"/>
    </row>
    <row r="50" spans="1:2">
      <c r="A50" s="7" t="s">
        <v>40</v>
      </c>
      <c r="B50" s="13">
        <v>3.5369999999999999</v>
      </c>
    </row>
    <row r="51" spans="1:2">
      <c r="A51" s="7" t="s">
        <v>52</v>
      </c>
      <c r="B51" s="13">
        <v>3.6248</v>
      </c>
    </row>
    <row r="52" spans="1:2">
      <c r="A52" s="7" t="s">
        <v>62</v>
      </c>
      <c r="B52" s="13">
        <v>5.7068000000000003</v>
      </c>
    </row>
    <row r="53" spans="1:2">
      <c r="A53" s="7" t="s">
        <v>1250</v>
      </c>
      <c r="B53" s="13">
        <v>3.5853000000000002</v>
      </c>
    </row>
    <row r="54" spans="1:2">
      <c r="A54" s="7" t="s">
        <v>55</v>
      </c>
      <c r="B54" s="13">
        <v>3.9060000000000001</v>
      </c>
    </row>
    <row r="55" spans="1:2">
      <c r="A55" s="7" t="s">
        <v>1251</v>
      </c>
      <c r="B55" s="13">
        <v>4.1155999999999997</v>
      </c>
    </row>
    <row r="56" spans="1:2">
      <c r="A56" s="7" t="s">
        <v>48</v>
      </c>
      <c r="B56" s="13">
        <v>3.4316</v>
      </c>
    </row>
    <row r="57" spans="1:2">
      <c r="A57" s="7" t="s">
        <v>32</v>
      </c>
      <c r="B57" s="13">
        <v>4.7733999999999996</v>
      </c>
    </row>
    <row r="58" spans="1:2">
      <c r="A58" s="7" t="s">
        <v>1252</v>
      </c>
      <c r="B58" s="13">
        <v>0.5514</v>
      </c>
    </row>
    <row r="59" spans="1:2">
      <c r="A59" s="7" t="s">
        <v>1253</v>
      </c>
      <c r="B59" s="13">
        <v>4.9920999999999998</v>
      </c>
    </row>
    <row r="60" spans="1:2">
      <c r="A60" s="7" t="s">
        <v>1254</v>
      </c>
      <c r="B60" s="13">
        <v>0.64</v>
      </c>
    </row>
    <row r="61" spans="1:2">
      <c r="A61" s="7" t="s">
        <v>58</v>
      </c>
      <c r="B61" s="13">
        <v>0.35070000000000001</v>
      </c>
    </row>
    <row r="62" spans="1:2">
      <c r="A62" s="7" t="s">
        <v>36</v>
      </c>
      <c r="B62" s="13">
        <v>3.2982999999999998</v>
      </c>
    </row>
    <row r="63" spans="1:2">
      <c r="A63" s="7" t="s">
        <v>1255</v>
      </c>
      <c r="B63" s="13">
        <v>0.5877</v>
      </c>
    </row>
    <row r="64" spans="1:2">
      <c r="A64" s="7" t="s">
        <v>1256</v>
      </c>
      <c r="B64" s="13">
        <v>2.9845000000000002</v>
      </c>
    </row>
    <row r="65" spans="1:2">
      <c r="A65" s="7" t="s">
        <v>1257</v>
      </c>
      <c r="B65" s="13">
        <v>0.26790000000000003</v>
      </c>
    </row>
    <row r="66" spans="1:2">
      <c r="A66" s="7" t="s">
        <v>1258</v>
      </c>
      <c r="B66" s="13">
        <v>0.28079999999999999</v>
      </c>
    </row>
    <row r="67" spans="1:2">
      <c r="A67" s="7" t="s">
        <v>468</v>
      </c>
      <c r="B67" s="13">
        <v>0.1091</v>
      </c>
    </row>
    <row r="68" spans="1:2">
      <c r="A68" s="7" t="s">
        <v>173</v>
      </c>
      <c r="B68" s="13">
        <v>1.5663</v>
      </c>
    </row>
    <row r="69" spans="1:2">
      <c r="A69" s="7" t="s">
        <v>1259</v>
      </c>
      <c r="B69" s="13">
        <v>2.9192</v>
      </c>
    </row>
    <row r="70" spans="1:2">
      <c r="A70" s="7" t="s">
        <v>1260</v>
      </c>
      <c r="B70" s="13">
        <v>0.56910000000000005</v>
      </c>
    </row>
    <row r="71" spans="1:2">
      <c r="A71" s="7" t="s">
        <v>1261</v>
      </c>
      <c r="B71" s="13">
        <v>11.3005</v>
      </c>
    </row>
    <row r="72" spans="1:2">
      <c r="A72" s="7" t="s">
        <v>1262</v>
      </c>
      <c r="B72" s="13">
        <v>0.1203</v>
      </c>
    </row>
    <row r="73" spans="1:2">
      <c r="A73" s="7" t="s">
        <v>1263</v>
      </c>
      <c r="B73" s="13">
        <v>1.6000000000000001E-3</v>
      </c>
    </row>
    <row r="74" spans="1:2">
      <c r="A74" s="7" t="s">
        <v>1264</v>
      </c>
      <c r="B74" s="13">
        <v>2.9262999999999999</v>
      </c>
    </row>
    <row r="75" spans="1:2">
      <c r="A75" s="7" t="s">
        <v>1265</v>
      </c>
      <c r="B75" s="13">
        <v>1.7746</v>
      </c>
    </row>
    <row r="76" spans="1:2">
      <c r="A76" s="7" t="s">
        <v>44</v>
      </c>
      <c r="B76" s="13">
        <v>0.45579999999999998</v>
      </c>
    </row>
    <row r="77" spans="1:2">
      <c r="A77" s="7" t="s">
        <v>1266</v>
      </c>
      <c r="B77" s="13">
        <v>2.8149999999999999</v>
      </c>
    </row>
    <row r="78" spans="1:2">
      <c r="A78" s="7" t="s">
        <v>1267</v>
      </c>
      <c r="B78" s="13">
        <v>0.57740000000000002</v>
      </c>
    </row>
    <row r="79" spans="1:2">
      <c r="A79" s="7" t="s">
        <v>1268</v>
      </c>
      <c r="B79" s="13">
        <v>1.1412</v>
      </c>
    </row>
    <row r="80" spans="1:2">
      <c r="A80" s="7" t="s">
        <v>1269</v>
      </c>
      <c r="B80" s="13">
        <v>1.6020000000000001</v>
      </c>
    </row>
    <row r="81" spans="1:2">
      <c r="A81" s="7" t="s">
        <v>1270</v>
      </c>
      <c r="B81" s="13">
        <v>0.1855</v>
      </c>
    </row>
    <row r="82" spans="1:2">
      <c r="A82" s="7" t="s">
        <v>1271</v>
      </c>
      <c r="B82" s="13">
        <v>5.9855</v>
      </c>
    </row>
    <row r="85" spans="1:2">
      <c r="A85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J62"/>
  <sheetViews>
    <sheetView rightToLeft="1" topLeftCell="A5" zoomScale="80" zoomScaleNormal="80" workbookViewId="0">
      <selection activeCell="M34" sqref="M34"/>
    </sheetView>
  </sheetViews>
  <sheetFormatPr defaultColWidth="9.28515625" defaultRowHeight="12.75"/>
  <cols>
    <col min="1" max="1" width="37.7109375" customWidth="1"/>
    <col min="2" max="2" width="9.85546875" bestFit="1" customWidth="1"/>
    <col min="3" max="3" width="6" bestFit="1" customWidth="1"/>
    <col min="4" max="4" width="9.5703125" bestFit="1" customWidth="1"/>
    <col min="5" max="5" width="10.5703125" bestFit="1" customWidth="1"/>
    <col min="6" max="6" width="8.5703125" bestFit="1" customWidth="1"/>
    <col min="7" max="7" width="6.7109375" bestFit="1" customWidth="1"/>
    <col min="8" max="8" width="8.42578125" bestFit="1" customWidth="1"/>
    <col min="9" max="9" width="20.28515625" bestFit="1" customWidth="1"/>
    <col min="10" max="10" width="17.85546875" bestFit="1" customWidth="1"/>
  </cols>
  <sheetData>
    <row r="2" spans="1:10" ht="18">
      <c r="A2" s="1" t="s">
        <v>1284</v>
      </c>
    </row>
    <row r="4" spans="1:10" ht="18">
      <c r="A4" s="1" t="s">
        <v>845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186</v>
      </c>
      <c r="E11" s="4" t="s">
        <v>6</v>
      </c>
      <c r="F11" s="4" t="s">
        <v>87</v>
      </c>
      <c r="G11" s="4" t="s">
        <v>88</v>
      </c>
      <c r="H11" s="4" t="s">
        <v>9</v>
      </c>
      <c r="I11" s="4" t="s">
        <v>89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92</v>
      </c>
      <c r="G12" s="5" t="s">
        <v>93</v>
      </c>
      <c r="H12" s="5" t="s">
        <v>12</v>
      </c>
      <c r="I12" s="5" t="s">
        <v>11</v>
      </c>
      <c r="J12" s="5" t="s">
        <v>11</v>
      </c>
    </row>
    <row r="15" spans="1:10">
      <c r="A15" s="4" t="s">
        <v>846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847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848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849</v>
      </c>
      <c r="B20" s="6"/>
      <c r="C20" s="6"/>
      <c r="D20" s="6"/>
      <c r="E20" s="6"/>
      <c r="F20" s="6" t="s">
        <v>59</v>
      </c>
      <c r="G20" s="6"/>
      <c r="H20" s="6" t="s">
        <v>59</v>
      </c>
      <c r="I20" s="6"/>
      <c r="J20" s="6" t="s">
        <v>45</v>
      </c>
    </row>
    <row r="22" spans="1:10">
      <c r="A22" s="6" t="s">
        <v>850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 t="s">
        <v>851</v>
      </c>
      <c r="B23" s="6"/>
      <c r="C23" s="6"/>
      <c r="D23" s="6"/>
      <c r="E23" s="6"/>
      <c r="F23" s="6" t="s">
        <v>59</v>
      </c>
      <c r="G23" s="6"/>
      <c r="H23" s="6" t="s">
        <v>59</v>
      </c>
      <c r="I23" s="6"/>
      <c r="J23" s="6" t="s">
        <v>45</v>
      </c>
    </row>
    <row r="25" spans="1:10">
      <c r="A25" s="6" t="s">
        <v>852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 t="s">
        <v>853</v>
      </c>
      <c r="B26" s="6"/>
      <c r="C26" s="6"/>
      <c r="D26" s="6"/>
      <c r="E26" s="6"/>
      <c r="F26" s="6" t="s">
        <v>59</v>
      </c>
      <c r="G26" s="6"/>
      <c r="H26" s="6" t="s">
        <v>59</v>
      </c>
      <c r="I26" s="6"/>
      <c r="J26" s="6" t="s">
        <v>45</v>
      </c>
    </row>
    <row r="28" spans="1:10">
      <c r="A28" s="6" t="s">
        <v>854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6" t="s">
        <v>855</v>
      </c>
      <c r="B29" s="6"/>
      <c r="C29" s="6"/>
      <c r="D29" s="6"/>
      <c r="E29" s="6"/>
      <c r="F29" s="6" t="s">
        <v>59</v>
      </c>
      <c r="G29" s="6"/>
      <c r="H29" s="6" t="s">
        <v>59</v>
      </c>
      <c r="I29" s="6"/>
      <c r="J29" s="6" t="s">
        <v>45</v>
      </c>
    </row>
    <row r="31" spans="1:10">
      <c r="A31" s="4" t="s">
        <v>856</v>
      </c>
      <c r="B31" s="4"/>
      <c r="C31" s="4"/>
      <c r="D31" s="4"/>
      <c r="E31" s="4"/>
      <c r="F31" s="4" t="s">
        <v>59</v>
      </c>
      <c r="G31" s="4"/>
      <c r="H31" s="4" t="s">
        <v>59</v>
      </c>
      <c r="I31" s="4"/>
      <c r="J31" s="4" t="s">
        <v>45</v>
      </c>
    </row>
    <row r="34" spans="1:10">
      <c r="A34" s="4" t="s">
        <v>857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848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>
      <c r="A36" s="6" t="s">
        <v>849</v>
      </c>
      <c r="B36" s="6"/>
      <c r="C36" s="6"/>
      <c r="D36" s="6"/>
      <c r="E36" s="6"/>
      <c r="F36" s="6" t="s">
        <v>59</v>
      </c>
      <c r="G36" s="6"/>
      <c r="H36" s="6" t="s">
        <v>59</v>
      </c>
      <c r="I36" s="6"/>
      <c r="J36" s="6" t="s">
        <v>45</v>
      </c>
    </row>
    <row r="38" spans="1:10">
      <c r="A38" s="6" t="s">
        <v>858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>
      <c r="A39" s="6" t="s">
        <v>859</v>
      </c>
      <c r="B39" s="6"/>
      <c r="C39" s="6"/>
      <c r="D39" s="6"/>
      <c r="E39" s="6"/>
      <c r="F39" s="6" t="s">
        <v>59</v>
      </c>
      <c r="G39" s="6"/>
      <c r="H39" s="6" t="s">
        <v>59</v>
      </c>
      <c r="I39" s="6"/>
      <c r="J39" s="6" t="s">
        <v>45</v>
      </c>
    </row>
    <row r="41" spans="1:10">
      <c r="A41" s="6" t="s">
        <v>852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 t="s">
        <v>853</v>
      </c>
      <c r="B42" s="6"/>
      <c r="C42" s="6"/>
      <c r="D42" s="6"/>
      <c r="E42" s="6"/>
      <c r="F42" s="6" t="s">
        <v>59</v>
      </c>
      <c r="G42" s="6"/>
      <c r="H42" s="6" t="s">
        <v>59</v>
      </c>
      <c r="I42" s="6"/>
      <c r="J42" s="6" t="s">
        <v>45</v>
      </c>
    </row>
    <row r="44" spans="1:10">
      <c r="A44" s="6" t="s">
        <v>860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7" t="s">
        <v>861</v>
      </c>
      <c r="B45" s="7">
        <v>70594973</v>
      </c>
      <c r="C45" s="7"/>
      <c r="D45" s="7" t="s">
        <v>1273</v>
      </c>
      <c r="E45" s="7" t="s">
        <v>40</v>
      </c>
      <c r="F45" s="7">
        <v>21.22</v>
      </c>
      <c r="G45" s="7">
        <v>4</v>
      </c>
      <c r="H45" s="7">
        <v>0.85</v>
      </c>
      <c r="I45" s="7"/>
      <c r="J45" s="7" t="s">
        <v>102</v>
      </c>
    </row>
    <row r="46" spans="1:10">
      <c r="A46" s="7" t="s">
        <v>862</v>
      </c>
      <c r="B46" s="7">
        <v>70594965</v>
      </c>
      <c r="C46" s="7"/>
      <c r="D46" s="21" t="s">
        <v>1273</v>
      </c>
      <c r="E46" s="7" t="s">
        <v>40</v>
      </c>
      <c r="F46" s="7">
        <v>-3.54</v>
      </c>
      <c r="G46" s="7">
        <v>2</v>
      </c>
      <c r="H46" s="7">
        <v>-7.0000000000000007E-2</v>
      </c>
      <c r="I46" s="7"/>
      <c r="J46" s="7" t="s">
        <v>45</v>
      </c>
    </row>
    <row r="47" spans="1:10">
      <c r="A47" s="6" t="s">
        <v>863</v>
      </c>
      <c r="B47" s="6"/>
      <c r="C47" s="6"/>
      <c r="D47" s="6"/>
      <c r="E47" s="6"/>
      <c r="F47" s="6">
        <v>17.690000000000001</v>
      </c>
      <c r="G47" s="6"/>
      <c r="H47" s="6">
        <v>0.78</v>
      </c>
      <c r="I47" s="6"/>
      <c r="J47" s="6" t="s">
        <v>102</v>
      </c>
    </row>
    <row r="49" spans="1:10">
      <c r="A49" s="6" t="s">
        <v>854</v>
      </c>
      <c r="B49" s="6"/>
      <c r="C49" s="6"/>
      <c r="D49" s="6"/>
      <c r="E49" s="6"/>
      <c r="F49" s="6"/>
      <c r="G49" s="6"/>
      <c r="H49" s="6"/>
      <c r="I49" s="6"/>
      <c r="J49" s="6"/>
    </row>
    <row r="50" spans="1:10">
      <c r="A50" s="6" t="s">
        <v>855</v>
      </c>
      <c r="B50" s="6"/>
      <c r="C50" s="6"/>
      <c r="D50" s="6"/>
      <c r="E50" s="6"/>
      <c r="F50" s="6" t="s">
        <v>59</v>
      </c>
      <c r="G50" s="6"/>
      <c r="H50" s="6" t="s">
        <v>59</v>
      </c>
      <c r="I50" s="6"/>
      <c r="J50" s="6" t="s">
        <v>45</v>
      </c>
    </row>
    <row r="52" spans="1:10">
      <c r="A52" s="4" t="s">
        <v>864</v>
      </c>
      <c r="B52" s="4"/>
      <c r="C52" s="4"/>
      <c r="D52" s="4"/>
      <c r="E52" s="4"/>
      <c r="F52" s="4">
        <v>17.690000000000001</v>
      </c>
      <c r="G52" s="4"/>
      <c r="H52" s="4">
        <v>0.78</v>
      </c>
      <c r="I52" s="4"/>
      <c r="J52" s="4" t="s">
        <v>102</v>
      </c>
    </row>
    <row r="55" spans="1:10">
      <c r="A55" s="4" t="s">
        <v>865</v>
      </c>
      <c r="B55" s="4"/>
      <c r="C55" s="4"/>
      <c r="D55" s="4"/>
      <c r="E55" s="4"/>
      <c r="F55" s="4">
        <v>17.690000000000001</v>
      </c>
      <c r="G55" s="4"/>
      <c r="H55" s="4">
        <v>0.78</v>
      </c>
      <c r="I55" s="4"/>
      <c r="J55" s="4" t="s">
        <v>102</v>
      </c>
    </row>
    <row r="58" spans="1:10">
      <c r="A58" s="7" t="s">
        <v>82</v>
      </c>
      <c r="B58" s="7"/>
      <c r="C58" s="7"/>
      <c r="D58" s="7"/>
      <c r="E58" s="7"/>
      <c r="F58" s="7"/>
      <c r="G58" s="7"/>
      <c r="H58" s="7"/>
      <c r="I58" s="7"/>
      <c r="J58" s="7"/>
    </row>
    <row r="62" spans="1:10">
      <c r="A62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G49"/>
  <sheetViews>
    <sheetView rightToLeft="1" workbookViewId="0">
      <selection activeCell="K10" sqref="K10"/>
    </sheetView>
  </sheetViews>
  <sheetFormatPr defaultColWidth="9.28515625" defaultRowHeight="12.75"/>
  <cols>
    <col min="1" max="1" width="30.7109375" customWidth="1"/>
    <col min="2" max="2" width="10" bestFit="1" customWidth="1"/>
    <col min="3" max="3" width="5.7109375" bestFit="1" customWidth="1"/>
    <col min="4" max="4" width="8.85546875" bestFit="1" customWidth="1"/>
    <col min="5" max="5" width="9.7109375" bestFit="1" customWidth="1"/>
    <col min="6" max="6" width="8" bestFit="1" customWidth="1"/>
    <col min="7" max="7" width="7" bestFit="1" customWidth="1"/>
  </cols>
  <sheetData>
    <row r="2" spans="1:7" ht="18">
      <c r="A2" s="1" t="s">
        <v>1284</v>
      </c>
    </row>
    <row r="4" spans="1:7" ht="18">
      <c r="A4" s="1" t="s">
        <v>866</v>
      </c>
    </row>
    <row r="6" spans="1:7">
      <c r="A6" s="2"/>
    </row>
    <row r="8" spans="1:7" ht="15">
      <c r="A8" s="3"/>
    </row>
    <row r="11" spans="1:7">
      <c r="A11" s="4" t="s">
        <v>1</v>
      </c>
      <c r="B11" s="4" t="s">
        <v>2</v>
      </c>
      <c r="C11" s="4" t="s">
        <v>3</v>
      </c>
      <c r="D11" s="4" t="s">
        <v>186</v>
      </c>
      <c r="E11" s="4" t="s">
        <v>6</v>
      </c>
      <c r="F11" s="4" t="s">
        <v>87</v>
      </c>
      <c r="G11" s="4" t="s">
        <v>88</v>
      </c>
    </row>
    <row r="12" spans="1:7">
      <c r="A12" s="5"/>
      <c r="B12" s="5"/>
      <c r="C12" s="5"/>
      <c r="D12" s="5"/>
      <c r="E12" s="5"/>
      <c r="F12" s="5" t="s">
        <v>92</v>
      </c>
      <c r="G12" s="5" t="s">
        <v>93</v>
      </c>
    </row>
    <row r="15" spans="1:7">
      <c r="A15" s="4" t="s">
        <v>867</v>
      </c>
      <c r="B15" s="4"/>
      <c r="C15" s="4"/>
      <c r="D15" s="4"/>
      <c r="E15" s="4"/>
      <c r="F15" s="4"/>
      <c r="G15" s="4"/>
    </row>
    <row r="18" spans="1:7">
      <c r="A18" s="4" t="s">
        <v>868</v>
      </c>
      <c r="B18" s="4"/>
      <c r="C18" s="4"/>
      <c r="D18" s="4"/>
      <c r="E18" s="4"/>
      <c r="F18" s="4"/>
      <c r="G18" s="4"/>
    </row>
    <row r="19" spans="1:7">
      <c r="A19" s="6" t="s">
        <v>869</v>
      </c>
      <c r="B19" s="6"/>
      <c r="C19" s="6"/>
      <c r="D19" s="6"/>
      <c r="E19" s="6"/>
      <c r="F19" s="6"/>
      <c r="G19" s="6"/>
    </row>
    <row r="20" spans="1:7">
      <c r="A20" s="6" t="s">
        <v>870</v>
      </c>
      <c r="B20" s="6"/>
      <c r="C20" s="6"/>
      <c r="D20" s="6"/>
      <c r="E20" s="6"/>
      <c r="F20" s="6" t="s">
        <v>59</v>
      </c>
      <c r="G20" s="6"/>
    </row>
    <row r="22" spans="1:7">
      <c r="A22" s="4" t="s">
        <v>871</v>
      </c>
      <c r="B22" s="4"/>
      <c r="C22" s="4"/>
      <c r="D22" s="4"/>
      <c r="E22" s="4"/>
      <c r="F22" s="4" t="s">
        <v>59</v>
      </c>
      <c r="G22" s="4"/>
    </row>
    <row r="25" spans="1:7">
      <c r="A25" s="4" t="s">
        <v>872</v>
      </c>
      <c r="B25" s="4"/>
      <c r="C25" s="4"/>
      <c r="D25" s="4"/>
      <c r="E25" s="4"/>
      <c r="F25" s="4"/>
      <c r="G25" s="4"/>
    </row>
    <row r="26" spans="1:7">
      <c r="A26" s="6" t="s">
        <v>873</v>
      </c>
      <c r="B26" s="6"/>
      <c r="C26" s="6"/>
      <c r="D26" s="6"/>
      <c r="E26" s="6"/>
      <c r="F26" s="6"/>
      <c r="G26" s="6"/>
    </row>
    <row r="27" spans="1:7">
      <c r="A27" s="7" t="s">
        <v>874</v>
      </c>
      <c r="B27" s="7">
        <v>899913644</v>
      </c>
      <c r="C27" s="7"/>
      <c r="D27" s="21" t="s">
        <v>1273</v>
      </c>
      <c r="E27" s="7" t="s">
        <v>40</v>
      </c>
      <c r="F27" s="7">
        <v>7.07</v>
      </c>
      <c r="G27" s="7">
        <v>167425</v>
      </c>
    </row>
    <row r="28" spans="1:7">
      <c r="A28" s="7" t="s">
        <v>874</v>
      </c>
      <c r="B28" s="7">
        <v>899925788</v>
      </c>
      <c r="C28" s="7"/>
      <c r="D28" s="21" t="s">
        <v>1273</v>
      </c>
      <c r="E28" s="7" t="s">
        <v>40</v>
      </c>
      <c r="F28" s="7">
        <v>-7.07</v>
      </c>
      <c r="G28" s="7">
        <v>168225</v>
      </c>
    </row>
    <row r="29" spans="1:7">
      <c r="A29" s="7" t="s">
        <v>875</v>
      </c>
      <c r="B29" s="7">
        <v>451065</v>
      </c>
      <c r="C29" s="7"/>
      <c r="D29" s="21" t="s">
        <v>1273</v>
      </c>
      <c r="E29" s="7" t="s">
        <v>40</v>
      </c>
      <c r="F29" s="7">
        <v>10.61</v>
      </c>
      <c r="G29" s="7">
        <v>10016</v>
      </c>
    </row>
    <row r="30" spans="1:7">
      <c r="A30" s="7" t="s">
        <v>875</v>
      </c>
      <c r="B30" s="7">
        <v>899925754</v>
      </c>
      <c r="C30" s="7"/>
      <c r="D30" s="21" t="s">
        <v>1273</v>
      </c>
      <c r="E30" s="7" t="s">
        <v>40</v>
      </c>
      <c r="F30" s="7">
        <v>-3.54</v>
      </c>
      <c r="G30" s="7">
        <v>10397</v>
      </c>
    </row>
    <row r="31" spans="1:7">
      <c r="A31" s="7" t="s">
        <v>875</v>
      </c>
      <c r="B31" s="7">
        <v>899925705</v>
      </c>
      <c r="C31" s="7"/>
      <c r="D31" s="21" t="s">
        <v>1273</v>
      </c>
      <c r="E31" s="7" t="s">
        <v>40</v>
      </c>
      <c r="F31" s="7">
        <v>-7.07</v>
      </c>
      <c r="G31" s="7">
        <v>10295</v>
      </c>
    </row>
    <row r="32" spans="1:7">
      <c r="A32" s="7" t="s">
        <v>876</v>
      </c>
      <c r="B32" s="7">
        <v>899925721</v>
      </c>
      <c r="C32" s="7"/>
      <c r="D32" s="21" t="s">
        <v>1273</v>
      </c>
      <c r="E32" s="7" t="s">
        <v>40</v>
      </c>
      <c r="F32" s="7">
        <v>14.15</v>
      </c>
      <c r="G32" s="7">
        <v>10596</v>
      </c>
    </row>
    <row r="33" spans="1:7">
      <c r="A33" s="7" t="s">
        <v>876</v>
      </c>
      <c r="B33" s="7">
        <v>899925796</v>
      </c>
      <c r="C33" s="7"/>
      <c r="D33" s="21" t="s">
        <v>1273</v>
      </c>
      <c r="E33" s="7" t="s">
        <v>40</v>
      </c>
      <c r="F33" s="7">
        <v>3.54</v>
      </c>
      <c r="G33" s="7">
        <v>10724</v>
      </c>
    </row>
    <row r="34" spans="1:7">
      <c r="A34" s="7" t="s">
        <v>876</v>
      </c>
      <c r="B34" s="7">
        <v>308288</v>
      </c>
      <c r="C34" s="7"/>
      <c r="D34" s="21" t="s">
        <v>1273</v>
      </c>
      <c r="E34" s="7" t="s">
        <v>40</v>
      </c>
      <c r="F34" s="7">
        <v>-17.68</v>
      </c>
      <c r="G34" s="7">
        <v>10190</v>
      </c>
    </row>
    <row r="35" spans="1:7">
      <c r="A35" s="7" t="s">
        <v>877</v>
      </c>
      <c r="B35" s="7">
        <v>899923767</v>
      </c>
      <c r="C35" s="7"/>
      <c r="D35" s="21" t="s">
        <v>1273</v>
      </c>
      <c r="E35" s="7" t="s">
        <v>40</v>
      </c>
      <c r="F35" s="7">
        <v>-7.07</v>
      </c>
      <c r="G35" s="7">
        <v>9308</v>
      </c>
    </row>
    <row r="36" spans="1:7">
      <c r="A36" s="7" t="s">
        <v>877</v>
      </c>
      <c r="B36" s="7">
        <v>308301</v>
      </c>
      <c r="C36" s="7"/>
      <c r="D36" s="21" t="s">
        <v>1273</v>
      </c>
      <c r="E36" s="7" t="s">
        <v>40</v>
      </c>
      <c r="F36" s="7">
        <v>7.07</v>
      </c>
      <c r="G36" s="7">
        <v>9254</v>
      </c>
    </row>
    <row r="37" spans="1:7">
      <c r="A37" s="6" t="s">
        <v>878</v>
      </c>
      <c r="B37" s="6"/>
      <c r="C37" s="6"/>
      <c r="D37" s="6"/>
      <c r="E37" s="6"/>
      <c r="F37" s="6" t="s">
        <v>59</v>
      </c>
      <c r="G37" s="6"/>
    </row>
    <row r="39" spans="1:7">
      <c r="A39" s="4" t="s">
        <v>879</v>
      </c>
      <c r="B39" s="4"/>
      <c r="C39" s="4"/>
      <c r="D39" s="4"/>
      <c r="E39" s="4"/>
      <c r="F39" s="4" t="s">
        <v>59</v>
      </c>
      <c r="G39" s="4"/>
    </row>
    <row r="42" spans="1:7">
      <c r="A42" s="4" t="s">
        <v>880</v>
      </c>
      <c r="B42" s="4"/>
      <c r="C42" s="4"/>
      <c r="D42" s="4"/>
      <c r="E42" s="4"/>
      <c r="F42" s="4" t="s">
        <v>59</v>
      </c>
      <c r="G42" s="4"/>
    </row>
    <row r="45" spans="1:7">
      <c r="A45" s="7" t="s">
        <v>82</v>
      </c>
      <c r="B45" s="7"/>
      <c r="C45" s="7"/>
      <c r="D45" s="7"/>
      <c r="E45" s="7"/>
      <c r="F45" s="7"/>
      <c r="G45" s="7"/>
    </row>
    <row r="49" spans="1:1">
      <c r="A49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2:P69"/>
  <sheetViews>
    <sheetView rightToLeft="1" zoomScale="80" zoomScaleNormal="80" workbookViewId="0">
      <selection activeCell="G45" sqref="G45"/>
    </sheetView>
  </sheetViews>
  <sheetFormatPr defaultColWidth="9.28515625" defaultRowHeight="12.75"/>
  <cols>
    <col min="1" max="1" width="62.7109375" customWidth="1"/>
    <col min="2" max="2" width="9.5703125" bestFit="1" customWidth="1"/>
    <col min="3" max="3" width="6" bestFit="1" customWidth="1"/>
    <col min="4" max="4" width="8.7109375" bestFit="1" customWidth="1"/>
    <col min="5" max="5" width="5.5703125" bestFit="1" customWidth="1"/>
    <col min="6" max="6" width="9.140625" bestFit="1" customWidth="1"/>
    <col min="7" max="7" width="12.140625" bestFit="1" customWidth="1"/>
    <col min="8" max="8" width="5.85546875" bestFit="1" customWidth="1"/>
    <col min="9" max="9" width="9.28515625" bestFit="1" customWidth="1"/>
    <col min="10" max="10" width="11" bestFit="1" customWidth="1"/>
    <col min="11" max="11" width="12.7109375" bestFit="1" customWidth="1"/>
    <col min="12" max="12" width="8.5703125" bestFit="1" customWidth="1"/>
    <col min="13" max="13" width="6.7109375" bestFit="1" customWidth="1"/>
    <col min="14" max="14" width="8.42578125" bestFit="1" customWidth="1"/>
    <col min="15" max="15" width="20.28515625" bestFit="1" customWidth="1"/>
    <col min="16" max="16" width="17.85546875" bestFit="1" customWidth="1"/>
  </cols>
  <sheetData>
    <row r="2" spans="1:16" ht="18">
      <c r="A2" s="1" t="s">
        <v>1284</v>
      </c>
    </row>
    <row r="4" spans="1:16" ht="18">
      <c r="A4" s="1" t="s">
        <v>881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882</v>
      </c>
      <c r="E11" s="4" t="s">
        <v>4</v>
      </c>
      <c r="F11" s="4" t="s">
        <v>5</v>
      </c>
      <c r="G11" s="4" t="s">
        <v>85</v>
      </c>
      <c r="H11" s="4" t="s">
        <v>86</v>
      </c>
      <c r="I11" s="4" t="s">
        <v>6</v>
      </c>
      <c r="J11" s="4" t="s">
        <v>7</v>
      </c>
      <c r="K11" s="4" t="s">
        <v>8</v>
      </c>
      <c r="L11" s="4" t="s">
        <v>87</v>
      </c>
      <c r="M11" s="4" t="s">
        <v>88</v>
      </c>
      <c r="N11" s="4" t="s">
        <v>9</v>
      </c>
      <c r="O11" s="4" t="s">
        <v>89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11</v>
      </c>
      <c r="K12" s="5" t="s">
        <v>11</v>
      </c>
      <c r="L12" s="5" t="s">
        <v>92</v>
      </c>
      <c r="M12" s="5" t="s">
        <v>93</v>
      </c>
      <c r="N12" s="5" t="s">
        <v>12</v>
      </c>
      <c r="O12" s="5" t="s">
        <v>11</v>
      </c>
      <c r="P12" s="5" t="s">
        <v>11</v>
      </c>
    </row>
    <row r="15" spans="1:16">
      <c r="A15" s="4" t="s">
        <v>883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884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885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886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59</v>
      </c>
      <c r="M20" s="6"/>
      <c r="N20" s="6" t="s">
        <v>59</v>
      </c>
      <c r="O20" s="6"/>
      <c r="P20" s="6" t="s">
        <v>45</v>
      </c>
    </row>
    <row r="22" spans="1:16">
      <c r="A22" s="6" t="s">
        <v>887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888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59</v>
      </c>
      <c r="M23" s="6"/>
      <c r="N23" s="6" t="s">
        <v>59</v>
      </c>
      <c r="O23" s="6"/>
      <c r="P23" s="6" t="s">
        <v>45</v>
      </c>
    </row>
    <row r="25" spans="1:16">
      <c r="A25" s="6" t="s">
        <v>889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890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59</v>
      </c>
      <c r="M26" s="6"/>
      <c r="N26" s="6" t="s">
        <v>59</v>
      </c>
      <c r="O26" s="6"/>
      <c r="P26" s="6" t="s">
        <v>45</v>
      </c>
    </row>
    <row r="28" spans="1:16">
      <c r="A28" s="6" t="s">
        <v>891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892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59</v>
      </c>
      <c r="M29" s="6"/>
      <c r="N29" s="6" t="s">
        <v>59</v>
      </c>
      <c r="O29" s="6"/>
      <c r="P29" s="6" t="s">
        <v>45</v>
      </c>
    </row>
    <row r="31" spans="1:16">
      <c r="A31" s="6" t="s">
        <v>893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6" t="s">
        <v>894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 t="s">
        <v>59</v>
      </c>
      <c r="M32" s="6"/>
      <c r="N32" s="6" t="s">
        <v>59</v>
      </c>
      <c r="O32" s="6"/>
      <c r="P32" s="6" t="s">
        <v>45</v>
      </c>
    </row>
    <row r="34" spans="1:16">
      <c r="A34" s="6" t="s">
        <v>895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6" t="s">
        <v>896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59</v>
      </c>
      <c r="M35" s="6"/>
      <c r="N35" s="6" t="s">
        <v>59</v>
      </c>
      <c r="O35" s="6"/>
      <c r="P35" s="6" t="s">
        <v>45</v>
      </c>
    </row>
    <row r="37" spans="1:16">
      <c r="A37" s="4" t="s">
        <v>897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59</v>
      </c>
      <c r="M37" s="4"/>
      <c r="N37" s="4" t="s">
        <v>59</v>
      </c>
      <c r="O37" s="4"/>
      <c r="P37" s="4" t="s">
        <v>45</v>
      </c>
    </row>
    <row r="40" spans="1:16">
      <c r="A40" s="4" t="s">
        <v>898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885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6" t="s">
        <v>886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 t="s">
        <v>59</v>
      </c>
      <c r="M42" s="6"/>
      <c r="N42" s="6" t="s">
        <v>59</v>
      </c>
      <c r="O42" s="6"/>
      <c r="P42" s="6" t="s">
        <v>45</v>
      </c>
    </row>
    <row r="44" spans="1:16">
      <c r="A44" s="6" t="s">
        <v>887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>
      <c r="A45" s="6" t="s">
        <v>888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 t="s">
        <v>59</v>
      </c>
      <c r="M45" s="6"/>
      <c r="N45" s="6" t="s">
        <v>59</v>
      </c>
      <c r="O45" s="6"/>
      <c r="P45" s="6" t="s">
        <v>45</v>
      </c>
    </row>
    <row r="47" spans="1:16">
      <c r="A47" s="6" t="s">
        <v>889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>
      <c r="A48" s="6" t="s">
        <v>890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 t="s">
        <v>59</v>
      </c>
      <c r="M48" s="6"/>
      <c r="N48" s="6" t="s">
        <v>59</v>
      </c>
      <c r="O48" s="6"/>
      <c r="P48" s="6" t="s">
        <v>45</v>
      </c>
    </row>
    <row r="50" spans="1:16">
      <c r="A50" s="6" t="s">
        <v>891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>
      <c r="A51" s="6" t="s">
        <v>892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 t="s">
        <v>59</v>
      </c>
      <c r="M51" s="6"/>
      <c r="N51" s="6" t="s">
        <v>59</v>
      </c>
      <c r="O51" s="6"/>
      <c r="P51" s="6" t="s">
        <v>45</v>
      </c>
    </row>
    <row r="53" spans="1:16">
      <c r="A53" s="6" t="s">
        <v>893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>
      <c r="A54" s="6" t="s">
        <v>894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 t="s">
        <v>59</v>
      </c>
      <c r="M54" s="6"/>
      <c r="N54" s="6" t="s">
        <v>59</v>
      </c>
      <c r="O54" s="6"/>
      <c r="P54" s="6" t="s">
        <v>45</v>
      </c>
    </row>
    <row r="56" spans="1:16">
      <c r="A56" s="6" t="s">
        <v>895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>
      <c r="A57" s="6" t="s">
        <v>896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 t="s">
        <v>59</v>
      </c>
      <c r="M57" s="6"/>
      <c r="N57" s="6" t="s">
        <v>59</v>
      </c>
      <c r="O57" s="6"/>
      <c r="P57" s="6" t="s">
        <v>45</v>
      </c>
    </row>
    <row r="59" spans="1:16">
      <c r="A59" s="4" t="s">
        <v>899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59</v>
      </c>
      <c r="M59" s="4"/>
      <c r="N59" s="4" t="s">
        <v>59</v>
      </c>
      <c r="O59" s="4"/>
      <c r="P59" s="4" t="s">
        <v>45</v>
      </c>
    </row>
    <row r="62" spans="1:16">
      <c r="A62" s="4" t="s">
        <v>900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59</v>
      </c>
      <c r="M62" s="4"/>
      <c r="N62" s="4" t="s">
        <v>59</v>
      </c>
      <c r="O62" s="4"/>
      <c r="P62" s="4" t="s">
        <v>45</v>
      </c>
    </row>
    <row r="65" spans="1:16">
      <c r="A65" s="7" t="s">
        <v>82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N54"/>
  <sheetViews>
    <sheetView rightToLeft="1" zoomScale="80" zoomScaleNormal="80" workbookViewId="0">
      <selection activeCell="A8" sqref="A8"/>
    </sheetView>
  </sheetViews>
  <sheetFormatPr defaultColWidth="9.28515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1284</v>
      </c>
    </row>
    <row r="4" spans="1:14" ht="18">
      <c r="A4" s="1" t="s">
        <v>901</v>
      </c>
    </row>
    <row r="6" spans="1:14">
      <c r="A6" s="2"/>
    </row>
    <row r="8" spans="1:14" ht="15">
      <c r="A8" s="3"/>
    </row>
    <row r="11" spans="1:14">
      <c r="A11" s="4" t="s">
        <v>1</v>
      </c>
      <c r="B11" s="4" t="s">
        <v>2</v>
      </c>
      <c r="C11" s="4" t="s">
        <v>4</v>
      </c>
      <c r="D11" s="4" t="s">
        <v>5</v>
      </c>
      <c r="E11" s="4" t="s">
        <v>85</v>
      </c>
      <c r="F11" s="4" t="s">
        <v>86</v>
      </c>
      <c r="G11" s="4" t="s">
        <v>6</v>
      </c>
      <c r="H11" s="4" t="s">
        <v>7</v>
      </c>
      <c r="I11" s="4" t="s">
        <v>8</v>
      </c>
      <c r="J11" s="4" t="s">
        <v>87</v>
      </c>
      <c r="K11" s="4" t="s">
        <v>88</v>
      </c>
      <c r="L11" s="4" t="s">
        <v>902</v>
      </c>
      <c r="M11" s="4" t="s">
        <v>89</v>
      </c>
      <c r="N11" s="4" t="s">
        <v>10</v>
      </c>
    </row>
    <row r="12" spans="1:14">
      <c r="A12" s="5"/>
      <c r="B12" s="5"/>
      <c r="C12" s="5"/>
      <c r="D12" s="5"/>
      <c r="E12" s="5" t="s">
        <v>90</v>
      </c>
      <c r="F12" s="5" t="s">
        <v>91</v>
      </c>
      <c r="G12" s="5"/>
      <c r="H12" s="5" t="s">
        <v>11</v>
      </c>
      <c r="I12" s="5" t="s">
        <v>11</v>
      </c>
      <c r="J12" s="5" t="s">
        <v>92</v>
      </c>
      <c r="K12" s="5" t="s">
        <v>93</v>
      </c>
      <c r="L12" s="5" t="s">
        <v>12</v>
      </c>
      <c r="M12" s="5" t="s">
        <v>11</v>
      </c>
      <c r="N12" s="5" t="s">
        <v>11</v>
      </c>
    </row>
    <row r="15" spans="1:14">
      <c r="A15" s="4" t="s">
        <v>94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903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904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6" t="s">
        <v>905</v>
      </c>
      <c r="B20" s="6"/>
      <c r="C20" s="6"/>
      <c r="D20" s="6"/>
      <c r="E20" s="6"/>
      <c r="F20" s="6"/>
      <c r="G20" s="6"/>
      <c r="H20" s="6"/>
      <c r="I20" s="6"/>
      <c r="J20" s="6" t="s">
        <v>59</v>
      </c>
      <c r="K20" s="6"/>
      <c r="L20" s="6" t="s">
        <v>59</v>
      </c>
      <c r="M20" s="6"/>
      <c r="N20" s="6" t="s">
        <v>45</v>
      </c>
    </row>
    <row r="22" spans="1:14">
      <c r="A22" s="6" t="s">
        <v>906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6" t="s">
        <v>907</v>
      </c>
      <c r="B23" s="6"/>
      <c r="C23" s="6"/>
      <c r="D23" s="6"/>
      <c r="E23" s="6"/>
      <c r="F23" s="6"/>
      <c r="G23" s="6"/>
      <c r="H23" s="6"/>
      <c r="I23" s="6"/>
      <c r="J23" s="6" t="s">
        <v>59</v>
      </c>
      <c r="K23" s="6"/>
      <c r="L23" s="6" t="s">
        <v>59</v>
      </c>
      <c r="M23" s="6"/>
      <c r="N23" s="6" t="s">
        <v>45</v>
      </c>
    </row>
    <row r="25" spans="1:14">
      <c r="A25" s="6" t="s">
        <v>908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>
      <c r="A26" s="6" t="s">
        <v>909</v>
      </c>
      <c r="B26" s="6"/>
      <c r="C26" s="6"/>
      <c r="D26" s="6"/>
      <c r="E26" s="6"/>
      <c r="F26" s="6"/>
      <c r="G26" s="6"/>
      <c r="H26" s="6"/>
      <c r="I26" s="6"/>
      <c r="J26" s="6" t="s">
        <v>59</v>
      </c>
      <c r="K26" s="6"/>
      <c r="L26" s="6" t="s">
        <v>59</v>
      </c>
      <c r="M26" s="6"/>
      <c r="N26" s="6" t="s">
        <v>45</v>
      </c>
    </row>
    <row r="28" spans="1:14">
      <c r="A28" s="6" t="s">
        <v>910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>
      <c r="A29" s="6" t="s">
        <v>911</v>
      </c>
      <c r="B29" s="6"/>
      <c r="C29" s="6"/>
      <c r="D29" s="6"/>
      <c r="E29" s="6"/>
      <c r="F29" s="6"/>
      <c r="G29" s="6"/>
      <c r="H29" s="6"/>
      <c r="I29" s="6"/>
      <c r="J29" s="6" t="s">
        <v>59</v>
      </c>
      <c r="K29" s="6"/>
      <c r="L29" s="6" t="s">
        <v>59</v>
      </c>
      <c r="M29" s="6"/>
      <c r="N29" s="6" t="s">
        <v>45</v>
      </c>
    </row>
    <row r="31" spans="1:14">
      <c r="A31" s="6" t="s">
        <v>912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>
      <c r="A32" s="6" t="s">
        <v>913</v>
      </c>
      <c r="B32" s="6"/>
      <c r="C32" s="6"/>
      <c r="D32" s="6"/>
      <c r="E32" s="6"/>
      <c r="F32" s="6"/>
      <c r="G32" s="6"/>
      <c r="H32" s="6"/>
      <c r="I32" s="6"/>
      <c r="J32" s="6" t="s">
        <v>59</v>
      </c>
      <c r="K32" s="6"/>
      <c r="L32" s="6" t="s">
        <v>59</v>
      </c>
      <c r="M32" s="6"/>
      <c r="N32" s="6" t="s">
        <v>45</v>
      </c>
    </row>
    <row r="34" spans="1:14">
      <c r="A34" s="4" t="s">
        <v>914</v>
      </c>
      <c r="B34" s="4"/>
      <c r="C34" s="4"/>
      <c r="D34" s="4"/>
      <c r="E34" s="4"/>
      <c r="F34" s="4"/>
      <c r="G34" s="4"/>
      <c r="H34" s="4"/>
      <c r="I34" s="4"/>
      <c r="J34" s="4" t="s">
        <v>59</v>
      </c>
      <c r="K34" s="4"/>
      <c r="L34" s="4" t="s">
        <v>59</v>
      </c>
      <c r="M34" s="4"/>
      <c r="N34" s="4" t="s">
        <v>45</v>
      </c>
    </row>
    <row r="37" spans="1:14">
      <c r="A37" s="4" t="s">
        <v>915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6" t="s">
        <v>152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>
      <c r="A39" s="6" t="s">
        <v>153</v>
      </c>
      <c r="B39" s="6"/>
      <c r="C39" s="6"/>
      <c r="D39" s="6"/>
      <c r="E39" s="6"/>
      <c r="F39" s="6"/>
      <c r="G39" s="6"/>
      <c r="H39" s="6"/>
      <c r="I39" s="6"/>
      <c r="J39" s="6" t="s">
        <v>59</v>
      </c>
      <c r="K39" s="6"/>
      <c r="L39" s="6" t="s">
        <v>59</v>
      </c>
      <c r="M39" s="6"/>
      <c r="N39" s="6" t="s">
        <v>45</v>
      </c>
    </row>
    <row r="41" spans="1:14">
      <c r="A41" s="6" t="s">
        <v>916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>
      <c r="A42" s="6" t="s">
        <v>917</v>
      </c>
      <c r="B42" s="6"/>
      <c r="C42" s="6"/>
      <c r="D42" s="6"/>
      <c r="E42" s="6"/>
      <c r="F42" s="6"/>
      <c r="G42" s="6"/>
      <c r="H42" s="6"/>
      <c r="I42" s="6"/>
      <c r="J42" s="6" t="s">
        <v>59</v>
      </c>
      <c r="K42" s="6"/>
      <c r="L42" s="6" t="s">
        <v>59</v>
      </c>
      <c r="M42" s="6"/>
      <c r="N42" s="6" t="s">
        <v>45</v>
      </c>
    </row>
    <row r="44" spans="1:14">
      <c r="A44" s="4" t="s">
        <v>918</v>
      </c>
      <c r="B44" s="4"/>
      <c r="C44" s="4"/>
      <c r="D44" s="4"/>
      <c r="E44" s="4"/>
      <c r="F44" s="4"/>
      <c r="G44" s="4"/>
      <c r="H44" s="4"/>
      <c r="I44" s="4"/>
      <c r="J44" s="4" t="s">
        <v>59</v>
      </c>
      <c r="K44" s="4"/>
      <c r="L44" s="4" t="s">
        <v>59</v>
      </c>
      <c r="M44" s="4"/>
      <c r="N44" s="4" t="s">
        <v>45</v>
      </c>
    </row>
    <row r="47" spans="1:14">
      <c r="A47" s="4" t="s">
        <v>181</v>
      </c>
      <c r="B47" s="4"/>
      <c r="C47" s="4"/>
      <c r="D47" s="4"/>
      <c r="E47" s="4"/>
      <c r="F47" s="4"/>
      <c r="G47" s="4"/>
      <c r="H47" s="4"/>
      <c r="I47" s="4"/>
      <c r="J47" s="4" t="s">
        <v>59</v>
      </c>
      <c r="K47" s="4"/>
      <c r="L47" s="4" t="s">
        <v>59</v>
      </c>
      <c r="M47" s="4"/>
      <c r="N47" s="4" t="s">
        <v>45</v>
      </c>
    </row>
    <row r="50" spans="1:14">
      <c r="A50" s="7" t="s">
        <v>82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4" spans="1:14">
      <c r="A54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2:P51"/>
  <sheetViews>
    <sheetView rightToLeft="1" zoomScale="80" zoomScaleNormal="80" workbookViewId="0">
      <selection activeCell="A8" sqref="A8"/>
    </sheetView>
  </sheetViews>
  <sheetFormatPr defaultColWidth="9.28515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1284</v>
      </c>
    </row>
    <row r="4" spans="1:16" ht="18">
      <c r="A4" s="1" t="s">
        <v>919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186</v>
      </c>
      <c r="E11" s="4" t="s">
        <v>4</v>
      </c>
      <c r="F11" s="4" t="s">
        <v>5</v>
      </c>
      <c r="G11" s="4" t="s">
        <v>85</v>
      </c>
      <c r="H11" s="4" t="s">
        <v>86</v>
      </c>
      <c r="I11" s="4" t="s">
        <v>6</v>
      </c>
      <c r="J11" s="4" t="s">
        <v>7</v>
      </c>
      <c r="K11" s="4" t="s">
        <v>8</v>
      </c>
      <c r="L11" s="4" t="s">
        <v>87</v>
      </c>
      <c r="M11" s="4" t="s">
        <v>88</v>
      </c>
      <c r="N11" s="4" t="s">
        <v>902</v>
      </c>
      <c r="O11" s="4" t="s">
        <v>89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11</v>
      </c>
      <c r="K12" s="5" t="s">
        <v>11</v>
      </c>
      <c r="L12" s="5" t="s">
        <v>92</v>
      </c>
      <c r="M12" s="5" t="s">
        <v>93</v>
      </c>
      <c r="N12" s="5" t="s">
        <v>12</v>
      </c>
      <c r="O12" s="5" t="s">
        <v>11</v>
      </c>
      <c r="P12" s="5" t="s">
        <v>11</v>
      </c>
    </row>
    <row r="15" spans="1:16">
      <c r="A15" s="4" t="s">
        <v>920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921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922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923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59</v>
      </c>
      <c r="M20" s="6"/>
      <c r="N20" s="6" t="s">
        <v>59</v>
      </c>
      <c r="O20" s="6"/>
      <c r="P20" s="6" t="s">
        <v>45</v>
      </c>
    </row>
    <row r="22" spans="1:16">
      <c r="A22" s="6" t="s">
        <v>924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925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59</v>
      </c>
      <c r="M23" s="6"/>
      <c r="N23" s="6" t="s">
        <v>59</v>
      </c>
      <c r="O23" s="6"/>
      <c r="P23" s="6" t="s">
        <v>45</v>
      </c>
    </row>
    <row r="25" spans="1:16">
      <c r="A25" s="6" t="s">
        <v>193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194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59</v>
      </c>
      <c r="M26" s="6"/>
      <c r="N26" s="6" t="s">
        <v>59</v>
      </c>
      <c r="O26" s="6"/>
      <c r="P26" s="6" t="s">
        <v>45</v>
      </c>
    </row>
    <row r="28" spans="1:16">
      <c r="A28" s="6" t="s">
        <v>926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927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59</v>
      </c>
      <c r="M29" s="6"/>
      <c r="N29" s="6" t="s">
        <v>59</v>
      </c>
      <c r="O29" s="6"/>
      <c r="P29" s="6" t="s">
        <v>45</v>
      </c>
    </row>
    <row r="31" spans="1:16">
      <c r="A31" s="4" t="s">
        <v>928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59</v>
      </c>
      <c r="M31" s="4"/>
      <c r="N31" s="4" t="s">
        <v>59</v>
      </c>
      <c r="O31" s="4"/>
      <c r="P31" s="4" t="s">
        <v>45</v>
      </c>
    </row>
    <row r="34" spans="1:16">
      <c r="A34" s="4" t="s">
        <v>929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930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931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59</v>
      </c>
      <c r="M36" s="6"/>
      <c r="N36" s="6" t="s">
        <v>59</v>
      </c>
      <c r="O36" s="6"/>
      <c r="P36" s="6" t="s">
        <v>45</v>
      </c>
    </row>
    <row r="38" spans="1:16">
      <c r="A38" s="6" t="s">
        <v>932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933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59</v>
      </c>
      <c r="M39" s="6"/>
      <c r="N39" s="6" t="s">
        <v>59</v>
      </c>
      <c r="O39" s="6"/>
      <c r="P39" s="6" t="s">
        <v>45</v>
      </c>
    </row>
    <row r="41" spans="1:16">
      <c r="A41" s="4" t="s">
        <v>934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59</v>
      </c>
      <c r="M41" s="4"/>
      <c r="N41" s="4" t="s">
        <v>59</v>
      </c>
      <c r="O41" s="4"/>
      <c r="P41" s="4" t="s">
        <v>45</v>
      </c>
    </row>
    <row r="44" spans="1:16">
      <c r="A44" s="4" t="s">
        <v>935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59</v>
      </c>
      <c r="M44" s="4"/>
      <c r="N44" s="4" t="s">
        <v>59</v>
      </c>
      <c r="O44" s="4"/>
      <c r="P44" s="4" t="s">
        <v>45</v>
      </c>
    </row>
    <row r="47" spans="1:16">
      <c r="A47" s="7" t="s">
        <v>82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P61"/>
  <sheetViews>
    <sheetView rightToLeft="1" topLeftCell="A5" zoomScale="80" zoomScaleNormal="80" workbookViewId="0">
      <selection activeCell="H45" sqref="H45"/>
    </sheetView>
  </sheetViews>
  <sheetFormatPr defaultColWidth="9.28515625" defaultRowHeight="12.75"/>
  <cols>
    <col min="1" max="1" width="40.7109375" customWidth="1"/>
    <col min="2" max="2" width="9.5703125" bestFit="1" customWidth="1"/>
    <col min="3" max="3" width="25.5703125" bestFit="1" customWidth="1"/>
    <col min="4" max="4" width="14.42578125" bestFit="1" customWidth="1"/>
    <col min="5" max="5" width="5.5703125" bestFit="1" customWidth="1"/>
    <col min="6" max="6" width="9.140625" bestFit="1" customWidth="1"/>
    <col min="7" max="7" width="12.140625" bestFit="1" customWidth="1"/>
    <col min="8" max="8" width="6.5703125" bestFit="1" customWidth="1"/>
    <col min="9" max="9" width="9.28515625" bestFit="1" customWidth="1"/>
    <col min="10" max="10" width="11" bestFit="1" customWidth="1"/>
    <col min="11" max="11" width="12.7109375" bestFit="1" customWidth="1"/>
    <col min="12" max="12" width="12.42578125" bestFit="1" customWidth="1"/>
    <col min="13" max="13" width="7.7109375" bestFit="1" customWidth="1"/>
    <col min="14" max="14" width="8.7109375" bestFit="1" customWidth="1"/>
    <col min="15" max="15" width="20.28515625" bestFit="1" customWidth="1"/>
    <col min="16" max="16" width="17.85546875" bestFit="1" customWidth="1"/>
  </cols>
  <sheetData>
    <row r="2" spans="1:16" ht="18">
      <c r="A2" s="1" t="s">
        <v>1284</v>
      </c>
    </row>
    <row r="4" spans="1:16" ht="18">
      <c r="A4" s="1" t="s">
        <v>936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186</v>
      </c>
      <c r="E11" s="4" t="s">
        <v>4</v>
      </c>
      <c r="F11" s="4" t="s">
        <v>5</v>
      </c>
      <c r="G11" s="4" t="s">
        <v>85</v>
      </c>
      <c r="H11" s="4" t="s">
        <v>86</v>
      </c>
      <c r="I11" s="4" t="s">
        <v>6</v>
      </c>
      <c r="J11" s="4" t="s">
        <v>7</v>
      </c>
      <c r="K11" s="4" t="s">
        <v>8</v>
      </c>
      <c r="L11" s="4" t="s">
        <v>87</v>
      </c>
      <c r="M11" s="4" t="s">
        <v>88</v>
      </c>
      <c r="N11" s="4" t="s">
        <v>902</v>
      </c>
      <c r="O11" s="4" t="s">
        <v>89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11</v>
      </c>
      <c r="K12" s="5" t="s">
        <v>11</v>
      </c>
      <c r="L12" s="5" t="s">
        <v>92</v>
      </c>
      <c r="M12" s="5" t="s">
        <v>93</v>
      </c>
      <c r="N12" s="5" t="s">
        <v>12</v>
      </c>
      <c r="O12" s="5" t="s">
        <v>11</v>
      </c>
      <c r="P12" s="5" t="s">
        <v>11</v>
      </c>
    </row>
    <row r="15" spans="1:16">
      <c r="A15" s="4" t="s">
        <v>937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938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939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940</v>
      </c>
      <c r="B20" s="7">
        <v>1124346</v>
      </c>
      <c r="C20" s="7" t="s">
        <v>941</v>
      </c>
      <c r="D20" s="7" t="s">
        <v>283</v>
      </c>
      <c r="E20" s="7" t="s">
        <v>157</v>
      </c>
      <c r="F20" s="7" t="s">
        <v>212</v>
      </c>
      <c r="G20" s="7" t="s">
        <v>942</v>
      </c>
      <c r="H20" s="25">
        <v>13.2</v>
      </c>
      <c r="I20" s="7" t="s">
        <v>20</v>
      </c>
      <c r="J20" s="7" t="s">
        <v>226</v>
      </c>
      <c r="K20" s="23">
        <v>3.1300000000000001E-2</v>
      </c>
      <c r="L20" s="7">
        <v>289000</v>
      </c>
      <c r="M20" s="7">
        <v>118.07</v>
      </c>
      <c r="N20" s="7">
        <v>341.22</v>
      </c>
      <c r="O20" s="7" t="s">
        <v>584</v>
      </c>
      <c r="P20" s="7" t="s">
        <v>943</v>
      </c>
    </row>
    <row r="21" spans="1:16">
      <c r="A21" s="7" t="s">
        <v>944</v>
      </c>
      <c r="B21" s="7">
        <v>1096783</v>
      </c>
      <c r="C21" s="7" t="s">
        <v>945</v>
      </c>
      <c r="D21" s="7" t="s">
        <v>211</v>
      </c>
      <c r="E21" s="7" t="s">
        <v>157</v>
      </c>
      <c r="F21" s="7" t="s">
        <v>212</v>
      </c>
      <c r="G21" s="7" t="s">
        <v>946</v>
      </c>
      <c r="H21" s="25">
        <v>2.4</v>
      </c>
      <c r="I21" s="7" t="s">
        <v>20</v>
      </c>
      <c r="J21" s="7" t="s">
        <v>241</v>
      </c>
      <c r="K21" s="23">
        <v>6.1999999999999998E-3</v>
      </c>
      <c r="L21" s="7">
        <v>57000</v>
      </c>
      <c r="M21" s="7">
        <v>132.77000000000001</v>
      </c>
      <c r="N21" s="7">
        <v>75.680000000000007</v>
      </c>
      <c r="O21" s="7" t="s">
        <v>286</v>
      </c>
      <c r="P21" s="7" t="s">
        <v>947</v>
      </c>
    </row>
    <row r="22" spans="1:16">
      <c r="A22" s="7" t="s">
        <v>948</v>
      </c>
      <c r="B22" s="7">
        <v>1103084</v>
      </c>
      <c r="C22" s="7" t="s">
        <v>949</v>
      </c>
      <c r="D22" s="7" t="s">
        <v>283</v>
      </c>
      <c r="E22" s="7" t="s">
        <v>225</v>
      </c>
      <c r="F22" s="7" t="s">
        <v>212</v>
      </c>
      <c r="G22" s="7" t="s">
        <v>950</v>
      </c>
      <c r="H22" s="25">
        <v>6.87</v>
      </c>
      <c r="I22" s="7" t="s">
        <v>20</v>
      </c>
      <c r="J22" s="7" t="s">
        <v>951</v>
      </c>
      <c r="K22" s="23">
        <v>2.5099999999999997E-2</v>
      </c>
      <c r="L22" s="7">
        <v>52846.45</v>
      </c>
      <c r="M22" s="7">
        <v>150.25</v>
      </c>
      <c r="N22" s="7">
        <v>79.400000000000006</v>
      </c>
      <c r="O22" s="7" t="s">
        <v>353</v>
      </c>
      <c r="P22" s="7" t="s">
        <v>725</v>
      </c>
    </row>
    <row r="23" spans="1:16">
      <c r="A23" s="7" t="s">
        <v>952</v>
      </c>
      <c r="B23" s="7">
        <v>1125509</v>
      </c>
      <c r="C23" s="7" t="s">
        <v>949</v>
      </c>
      <c r="D23" s="7" t="s">
        <v>283</v>
      </c>
      <c r="E23" s="7" t="s">
        <v>225</v>
      </c>
      <c r="F23" s="7" t="s">
        <v>212</v>
      </c>
      <c r="G23" s="7" t="s">
        <v>950</v>
      </c>
      <c r="H23" s="25">
        <v>10.210000000000001</v>
      </c>
      <c r="I23" s="7" t="s">
        <v>20</v>
      </c>
      <c r="J23" s="7" t="s">
        <v>951</v>
      </c>
      <c r="K23" s="23">
        <v>3.0299999999999997E-2</v>
      </c>
      <c r="L23" s="7">
        <v>173000</v>
      </c>
      <c r="M23" s="7">
        <v>124.72</v>
      </c>
      <c r="N23" s="7">
        <v>215.77</v>
      </c>
      <c r="O23" s="7" t="s">
        <v>265</v>
      </c>
      <c r="P23" s="7" t="s">
        <v>953</v>
      </c>
    </row>
    <row r="24" spans="1:16">
      <c r="A24" s="7" t="s">
        <v>954</v>
      </c>
      <c r="B24" s="7">
        <v>1103159</v>
      </c>
      <c r="C24" s="7" t="s">
        <v>955</v>
      </c>
      <c r="D24" s="7" t="s">
        <v>234</v>
      </c>
      <c r="E24" s="7" t="s">
        <v>225</v>
      </c>
      <c r="F24" s="7" t="s">
        <v>212</v>
      </c>
      <c r="G24" s="7" t="s">
        <v>956</v>
      </c>
      <c r="H24" s="25">
        <v>2.9</v>
      </c>
      <c r="I24" s="7" t="s">
        <v>20</v>
      </c>
      <c r="J24" s="7" t="s">
        <v>247</v>
      </c>
      <c r="K24" s="23">
        <v>8.6999999999999994E-3</v>
      </c>
      <c r="L24" s="7">
        <v>13176.46</v>
      </c>
      <c r="M24" s="7">
        <v>136.04</v>
      </c>
      <c r="N24" s="7">
        <v>17.93</v>
      </c>
      <c r="O24" s="7" t="s">
        <v>102</v>
      </c>
      <c r="P24" s="7" t="s">
        <v>334</v>
      </c>
    </row>
    <row r="25" spans="1:16">
      <c r="A25" s="7" t="s">
        <v>957</v>
      </c>
      <c r="B25" s="7">
        <v>1094739</v>
      </c>
      <c r="C25" s="7" t="s">
        <v>958</v>
      </c>
      <c r="D25" s="7" t="s">
        <v>283</v>
      </c>
      <c r="E25" s="7" t="s">
        <v>225</v>
      </c>
      <c r="F25" s="7" t="s">
        <v>212</v>
      </c>
      <c r="G25" s="7" t="s">
        <v>959</v>
      </c>
      <c r="H25" s="25">
        <v>3.54</v>
      </c>
      <c r="I25" s="7" t="s">
        <v>20</v>
      </c>
      <c r="J25" s="7" t="s">
        <v>960</v>
      </c>
      <c r="K25" s="23">
        <v>1.3300000000000001E-2</v>
      </c>
      <c r="L25" s="7">
        <v>4875.51</v>
      </c>
      <c r="M25" s="7">
        <v>143.47</v>
      </c>
      <c r="N25" s="7">
        <v>6.99</v>
      </c>
      <c r="O25" s="7" t="s">
        <v>102</v>
      </c>
      <c r="P25" s="7" t="s">
        <v>63</v>
      </c>
    </row>
    <row r="26" spans="1:16">
      <c r="A26" s="7" t="s">
        <v>961</v>
      </c>
      <c r="B26" s="7">
        <v>6000079</v>
      </c>
      <c r="C26" s="7" t="s">
        <v>962</v>
      </c>
      <c r="D26" s="7" t="s">
        <v>283</v>
      </c>
      <c r="E26" s="7" t="s">
        <v>245</v>
      </c>
      <c r="F26" s="7" t="s">
        <v>212</v>
      </c>
      <c r="G26" s="7" t="s">
        <v>963</v>
      </c>
      <c r="H26" s="25">
        <v>3.84</v>
      </c>
      <c r="I26" s="7" t="s">
        <v>20</v>
      </c>
      <c r="J26" s="7" t="s">
        <v>332</v>
      </c>
      <c r="K26" s="23">
        <v>1.32E-2</v>
      </c>
      <c r="L26" s="7">
        <v>27000</v>
      </c>
      <c r="M26" s="7">
        <v>152.52000000000001</v>
      </c>
      <c r="N26" s="7">
        <v>41.18</v>
      </c>
      <c r="O26" s="7" t="s">
        <v>102</v>
      </c>
      <c r="P26" s="7" t="s">
        <v>392</v>
      </c>
    </row>
    <row r="27" spans="1:16">
      <c r="A27" s="7" t="s">
        <v>964</v>
      </c>
      <c r="B27" s="7">
        <v>6000046</v>
      </c>
      <c r="C27" s="7" t="s">
        <v>962</v>
      </c>
      <c r="D27" s="7" t="s">
        <v>283</v>
      </c>
      <c r="E27" s="7" t="s">
        <v>245</v>
      </c>
      <c r="F27" s="7" t="s">
        <v>212</v>
      </c>
      <c r="G27" s="7" t="s">
        <v>965</v>
      </c>
      <c r="H27" s="25">
        <v>3.21</v>
      </c>
      <c r="I27" s="7" t="s">
        <v>20</v>
      </c>
      <c r="J27" s="7" t="s">
        <v>332</v>
      </c>
      <c r="K27" s="23">
        <v>1.18E-2</v>
      </c>
      <c r="L27" s="7">
        <v>35500</v>
      </c>
      <c r="M27" s="7">
        <v>146.31</v>
      </c>
      <c r="N27" s="7">
        <v>51.94</v>
      </c>
      <c r="O27" s="7" t="s">
        <v>966</v>
      </c>
      <c r="P27" s="7" t="s">
        <v>238</v>
      </c>
    </row>
    <row r="28" spans="1:16">
      <c r="A28" s="7" t="s">
        <v>967</v>
      </c>
      <c r="B28" s="7">
        <v>6000129</v>
      </c>
      <c r="C28" s="7" t="s">
        <v>962</v>
      </c>
      <c r="D28" s="7" t="s">
        <v>283</v>
      </c>
      <c r="E28" s="7" t="s">
        <v>245</v>
      </c>
      <c r="F28" s="7" t="s">
        <v>212</v>
      </c>
      <c r="G28" s="7" t="s">
        <v>968</v>
      </c>
      <c r="H28" s="25">
        <v>6.61</v>
      </c>
      <c r="I28" s="7" t="s">
        <v>20</v>
      </c>
      <c r="J28" s="7" t="s">
        <v>969</v>
      </c>
      <c r="K28" s="23">
        <v>2.9100000000000001E-2</v>
      </c>
      <c r="L28" s="7">
        <v>408000</v>
      </c>
      <c r="M28" s="7">
        <v>130.44</v>
      </c>
      <c r="N28" s="7">
        <v>532.20000000000005</v>
      </c>
      <c r="O28" s="7" t="s">
        <v>102</v>
      </c>
      <c r="P28" s="7" t="s">
        <v>970</v>
      </c>
    </row>
    <row r="29" spans="1:16">
      <c r="A29" s="7" t="s">
        <v>971</v>
      </c>
      <c r="B29" s="7">
        <v>1099084</v>
      </c>
      <c r="C29" s="7" t="s">
        <v>972</v>
      </c>
      <c r="D29" s="7" t="s">
        <v>298</v>
      </c>
      <c r="E29" s="7" t="s">
        <v>245</v>
      </c>
      <c r="F29" s="7" t="s">
        <v>212</v>
      </c>
      <c r="G29" s="7" t="s">
        <v>973</v>
      </c>
      <c r="H29" s="25">
        <v>3.94</v>
      </c>
      <c r="I29" s="7" t="s">
        <v>20</v>
      </c>
      <c r="J29" s="7" t="s">
        <v>974</v>
      </c>
      <c r="K29" s="23">
        <v>1.41E-2</v>
      </c>
      <c r="L29" s="7">
        <v>5327.3</v>
      </c>
      <c r="M29" s="7">
        <v>141.41999999999999</v>
      </c>
      <c r="N29" s="7">
        <v>7.53</v>
      </c>
      <c r="O29" s="7" t="s">
        <v>102</v>
      </c>
      <c r="P29" s="7" t="s">
        <v>63</v>
      </c>
    </row>
    <row r="30" spans="1:16">
      <c r="A30" s="6" t="s">
        <v>975</v>
      </c>
      <c r="B30" s="6"/>
      <c r="C30" s="6"/>
      <c r="D30" s="6"/>
      <c r="E30" s="6"/>
      <c r="F30" s="6"/>
      <c r="G30" s="6"/>
      <c r="H30" s="26">
        <v>8.3099749605793392</v>
      </c>
      <c r="I30" s="6"/>
      <c r="J30" s="6"/>
      <c r="K30" s="24">
        <v>2.6775967996262341E-2</v>
      </c>
      <c r="L30" s="6" t="s">
        <v>977</v>
      </c>
      <c r="M30" s="6"/>
      <c r="N30" s="6" t="s">
        <v>978</v>
      </c>
      <c r="O30" s="6"/>
      <c r="P30" s="6" t="s">
        <v>979</v>
      </c>
    </row>
    <row r="32" spans="1:16">
      <c r="A32" s="6" t="s">
        <v>980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>
      <c r="A33" s="6" t="s">
        <v>981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 t="s">
        <v>59</v>
      </c>
      <c r="M33" s="6"/>
      <c r="N33" s="6" t="s">
        <v>59</v>
      </c>
      <c r="O33" s="6"/>
      <c r="P33" s="6" t="s">
        <v>45</v>
      </c>
    </row>
    <row r="35" spans="1:16">
      <c r="A35" s="6" t="s">
        <v>982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983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59</v>
      </c>
      <c r="M36" s="6"/>
      <c r="N36" s="6" t="s">
        <v>59</v>
      </c>
      <c r="O36" s="6"/>
      <c r="P36" s="6" t="s">
        <v>45</v>
      </c>
    </row>
    <row r="38" spans="1:16">
      <c r="A38" s="6" t="s">
        <v>984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985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59</v>
      </c>
      <c r="M39" s="6"/>
      <c r="N39" s="6" t="s">
        <v>59</v>
      </c>
      <c r="O39" s="6"/>
      <c r="P39" s="6" t="s">
        <v>45</v>
      </c>
    </row>
    <row r="41" spans="1:16">
      <c r="A41" s="4" t="s">
        <v>986</v>
      </c>
      <c r="B41" s="4"/>
      <c r="C41" s="4"/>
      <c r="D41" s="4"/>
      <c r="E41" s="4"/>
      <c r="F41" s="4"/>
      <c r="G41" s="4"/>
      <c r="H41" s="4">
        <v>7.64</v>
      </c>
      <c r="I41" s="4"/>
      <c r="J41" s="4"/>
      <c r="K41" s="4" t="s">
        <v>976</v>
      </c>
      <c r="L41" s="4" t="s">
        <v>977</v>
      </c>
      <c r="M41" s="4"/>
      <c r="N41" s="4" t="s">
        <v>978</v>
      </c>
      <c r="O41" s="4"/>
      <c r="P41" s="4" t="s">
        <v>979</v>
      </c>
    </row>
    <row r="44" spans="1:16">
      <c r="A44" s="4" t="s">
        <v>987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>
      <c r="A45" s="6" t="s">
        <v>988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>
      <c r="A46" s="6" t="s">
        <v>989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 t="s">
        <v>59</v>
      </c>
      <c r="M46" s="6"/>
      <c r="N46" s="6" t="s">
        <v>59</v>
      </c>
      <c r="O46" s="6"/>
      <c r="P46" s="6" t="s">
        <v>45</v>
      </c>
    </row>
    <row r="48" spans="1:16">
      <c r="A48" s="6" t="s">
        <v>990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>
      <c r="A49" s="6" t="s">
        <v>991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 t="s">
        <v>59</v>
      </c>
      <c r="M49" s="6"/>
      <c r="N49" s="6" t="s">
        <v>59</v>
      </c>
      <c r="O49" s="6"/>
      <c r="P49" s="6" t="s">
        <v>45</v>
      </c>
    </row>
    <row r="51" spans="1:16">
      <c r="A51" s="4" t="s">
        <v>992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59</v>
      </c>
      <c r="M51" s="4"/>
      <c r="N51" s="4" t="s">
        <v>59</v>
      </c>
      <c r="O51" s="4"/>
      <c r="P51" s="4" t="s">
        <v>45</v>
      </c>
    </row>
    <row r="54" spans="1:16">
      <c r="A54" s="4" t="s">
        <v>993</v>
      </c>
      <c r="B54" s="4"/>
      <c r="C54" s="4"/>
      <c r="D54" s="4"/>
      <c r="E54" s="4"/>
      <c r="F54" s="4"/>
      <c r="G54" s="4"/>
      <c r="H54" s="4">
        <v>7.64</v>
      </c>
      <c r="I54" s="4"/>
      <c r="J54" s="4"/>
      <c r="K54" s="4" t="s">
        <v>976</v>
      </c>
      <c r="L54" s="4" t="s">
        <v>977</v>
      </c>
      <c r="M54" s="4"/>
      <c r="N54" s="4" t="s">
        <v>978</v>
      </c>
      <c r="O54" s="4"/>
      <c r="P54" s="4" t="s">
        <v>979</v>
      </c>
    </row>
    <row r="57" spans="1:16">
      <c r="A57" s="7" t="s">
        <v>82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61" spans="1:16">
      <c r="A6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2:J42"/>
  <sheetViews>
    <sheetView rightToLeft="1" zoomScale="80" zoomScaleNormal="80" workbookViewId="0">
      <selection activeCell="A8" sqref="A8"/>
    </sheetView>
  </sheetViews>
  <sheetFormatPr defaultColWidth="9.28515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1284</v>
      </c>
    </row>
    <row r="4" spans="1:10" ht="18">
      <c r="A4" s="1" t="s">
        <v>994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186</v>
      </c>
      <c r="E11" s="4" t="s">
        <v>6</v>
      </c>
      <c r="F11" s="4" t="s">
        <v>87</v>
      </c>
      <c r="G11" s="4" t="s">
        <v>88</v>
      </c>
      <c r="H11" s="4" t="s">
        <v>902</v>
      </c>
      <c r="I11" s="4" t="s">
        <v>89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92</v>
      </c>
      <c r="G12" s="5" t="s">
        <v>93</v>
      </c>
      <c r="H12" s="5" t="s">
        <v>12</v>
      </c>
      <c r="I12" s="5" t="s">
        <v>11</v>
      </c>
      <c r="J12" s="5" t="s">
        <v>11</v>
      </c>
    </row>
    <row r="15" spans="1:10">
      <c r="A15" s="4" t="s">
        <v>995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996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535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632</v>
      </c>
      <c r="B20" s="6"/>
      <c r="C20" s="6"/>
      <c r="D20" s="6"/>
      <c r="E20" s="6"/>
      <c r="F20" s="6" t="s">
        <v>59</v>
      </c>
      <c r="G20" s="6"/>
      <c r="H20" s="6" t="s">
        <v>59</v>
      </c>
      <c r="I20" s="6"/>
      <c r="J20" s="6" t="s">
        <v>45</v>
      </c>
    </row>
    <row r="22" spans="1:10">
      <c r="A22" s="4" t="s">
        <v>997</v>
      </c>
      <c r="B22" s="4"/>
      <c r="C22" s="4"/>
      <c r="D22" s="4"/>
      <c r="E22" s="4"/>
      <c r="F22" s="4" t="s">
        <v>59</v>
      </c>
      <c r="G22" s="4"/>
      <c r="H22" s="4" t="s">
        <v>59</v>
      </c>
      <c r="I22" s="4"/>
      <c r="J22" s="4" t="s">
        <v>45</v>
      </c>
    </row>
    <row r="25" spans="1:10">
      <c r="A25" s="4" t="s">
        <v>998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637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 t="s">
        <v>638</v>
      </c>
      <c r="B27" s="6"/>
      <c r="C27" s="6"/>
      <c r="D27" s="6"/>
      <c r="E27" s="6"/>
      <c r="F27" s="6" t="s">
        <v>59</v>
      </c>
      <c r="G27" s="6"/>
      <c r="H27" s="6" t="s">
        <v>59</v>
      </c>
      <c r="I27" s="6"/>
      <c r="J27" s="6" t="s">
        <v>45</v>
      </c>
    </row>
    <row r="29" spans="1:10">
      <c r="A29" s="6" t="s">
        <v>639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6" t="s">
        <v>769</v>
      </c>
      <c r="B30" s="6"/>
      <c r="C30" s="6"/>
      <c r="D30" s="6"/>
      <c r="E30" s="6"/>
      <c r="F30" s="6" t="s">
        <v>59</v>
      </c>
      <c r="G30" s="6"/>
      <c r="H30" s="6" t="s">
        <v>59</v>
      </c>
      <c r="I30" s="6"/>
      <c r="J30" s="6" t="s">
        <v>45</v>
      </c>
    </row>
    <row r="32" spans="1:10">
      <c r="A32" s="4" t="s">
        <v>999</v>
      </c>
      <c r="B32" s="4"/>
      <c r="C32" s="4"/>
      <c r="D32" s="4"/>
      <c r="E32" s="4"/>
      <c r="F32" s="4" t="s">
        <v>59</v>
      </c>
      <c r="G32" s="4"/>
      <c r="H32" s="4" t="s">
        <v>59</v>
      </c>
      <c r="I32" s="4"/>
      <c r="J32" s="4" t="s">
        <v>45</v>
      </c>
    </row>
    <row r="35" spans="1:10">
      <c r="A35" s="4" t="s">
        <v>1000</v>
      </c>
      <c r="B35" s="4"/>
      <c r="C35" s="4"/>
      <c r="D35" s="4"/>
      <c r="E35" s="4"/>
      <c r="F35" s="4" t="s">
        <v>59</v>
      </c>
      <c r="G35" s="4"/>
      <c r="H35" s="4" t="s">
        <v>59</v>
      </c>
      <c r="I35" s="4"/>
      <c r="J35" s="4" t="s">
        <v>45</v>
      </c>
    </row>
    <row r="38" spans="1:10">
      <c r="A38" s="7" t="s">
        <v>82</v>
      </c>
      <c r="B38" s="7"/>
      <c r="C38" s="7"/>
      <c r="D38" s="7"/>
      <c r="E38" s="7"/>
      <c r="F38" s="7"/>
      <c r="G38" s="7"/>
      <c r="H38" s="7"/>
      <c r="I38" s="7"/>
      <c r="J38" s="7"/>
    </row>
    <row r="42" spans="1:10">
      <c r="A42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K61"/>
  <sheetViews>
    <sheetView rightToLeft="1" zoomScale="80" zoomScaleNormal="80" workbookViewId="0">
      <selection activeCell="K22" sqref="K22"/>
    </sheetView>
  </sheetViews>
  <sheetFormatPr defaultColWidth="9.28515625" defaultRowHeight="12.75"/>
  <cols>
    <col min="1" max="1" width="32.7109375" customWidth="1"/>
    <col min="2" max="2" width="9.85546875" bestFit="1" customWidth="1"/>
    <col min="3" max="3" width="33.7109375" bestFit="1" customWidth="1"/>
    <col min="4" max="4" width="10.7109375" bestFit="1" customWidth="1"/>
    <col min="5" max="5" width="10.5703125" bestFit="1" customWidth="1"/>
    <col min="6" max="6" width="12.140625" bestFit="1" customWidth="1"/>
    <col min="7" max="7" width="9.85546875" bestFit="1" customWidth="1"/>
    <col min="8" max="8" width="7.7109375" bestFit="1" customWidth="1"/>
    <col min="9" max="9" width="8.42578125" bestFit="1" customWidth="1"/>
    <col min="10" max="10" width="20.28515625" bestFit="1" customWidth="1"/>
    <col min="11" max="11" width="17.85546875" bestFit="1" customWidth="1"/>
  </cols>
  <sheetData>
    <row r="2" spans="1:11" ht="18">
      <c r="A2" s="1" t="s">
        <v>1284</v>
      </c>
    </row>
    <row r="4" spans="1:11" ht="18">
      <c r="A4" s="1" t="s">
        <v>1001</v>
      </c>
    </row>
    <row r="6" spans="1:11">
      <c r="A6" s="2"/>
    </row>
    <row r="8" spans="1:11" ht="15">
      <c r="A8" s="3"/>
    </row>
    <row r="11" spans="1:11">
      <c r="A11" s="4" t="s">
        <v>1</v>
      </c>
      <c r="B11" s="4" t="s">
        <v>2</v>
      </c>
      <c r="C11" s="4" t="s">
        <v>3</v>
      </c>
      <c r="D11" s="4" t="s">
        <v>186</v>
      </c>
      <c r="E11" s="4" t="s">
        <v>6</v>
      </c>
      <c r="F11" s="4" t="s">
        <v>85</v>
      </c>
      <c r="G11" s="4" t="s">
        <v>87</v>
      </c>
      <c r="H11" s="4" t="s">
        <v>88</v>
      </c>
      <c r="I11" s="4" t="s">
        <v>902</v>
      </c>
      <c r="J11" s="4" t="s">
        <v>89</v>
      </c>
      <c r="K11" s="4" t="s">
        <v>10</v>
      </c>
    </row>
    <row r="12" spans="1:11">
      <c r="A12" s="5"/>
      <c r="B12" s="5"/>
      <c r="C12" s="5"/>
      <c r="D12" s="5"/>
      <c r="E12" s="5"/>
      <c r="F12" s="5" t="s">
        <v>90</v>
      </c>
      <c r="G12" s="5" t="s">
        <v>92</v>
      </c>
      <c r="H12" s="5" t="s">
        <v>93</v>
      </c>
      <c r="I12" s="5" t="s">
        <v>12</v>
      </c>
      <c r="J12" s="5" t="s">
        <v>11</v>
      </c>
      <c r="K12" s="5" t="s">
        <v>11</v>
      </c>
    </row>
    <row r="15" spans="1:11">
      <c r="A15" s="4" t="s">
        <v>1002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1003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1004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 t="s">
        <v>1005</v>
      </c>
      <c r="B20" s="6"/>
      <c r="C20" s="6"/>
      <c r="D20" s="6"/>
      <c r="E20" s="6"/>
      <c r="F20" s="6"/>
      <c r="G20" s="6" t="s">
        <v>59</v>
      </c>
      <c r="H20" s="6"/>
      <c r="I20" s="6" t="s">
        <v>59</v>
      </c>
      <c r="J20" s="6"/>
      <c r="K20" s="6" t="s">
        <v>45</v>
      </c>
    </row>
    <row r="22" spans="1:11">
      <c r="A22" s="6" t="s">
        <v>1006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 t="s">
        <v>1007</v>
      </c>
      <c r="B23" s="6"/>
      <c r="C23" s="6"/>
      <c r="D23" s="6"/>
      <c r="E23" s="6"/>
      <c r="F23" s="6"/>
      <c r="G23" s="6" t="s">
        <v>59</v>
      </c>
      <c r="H23" s="6"/>
      <c r="I23" s="6" t="s">
        <v>59</v>
      </c>
      <c r="J23" s="6"/>
      <c r="K23" s="6" t="s">
        <v>45</v>
      </c>
    </row>
    <row r="25" spans="1:11">
      <c r="A25" s="6" t="s">
        <v>1008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7" t="s">
        <v>1009</v>
      </c>
      <c r="B26" s="7">
        <v>9840800</v>
      </c>
      <c r="C26" s="42" t="s">
        <v>1289</v>
      </c>
      <c r="D26" s="7" t="s">
        <v>1010</v>
      </c>
      <c r="E26" s="7" t="s">
        <v>40</v>
      </c>
      <c r="F26" s="45">
        <v>40982</v>
      </c>
      <c r="G26" s="7">
        <v>8488.7999999999993</v>
      </c>
      <c r="H26" s="7">
        <v>78.319999999999993</v>
      </c>
      <c r="I26" s="7">
        <v>6.65</v>
      </c>
      <c r="J26" s="7" t="s">
        <v>102</v>
      </c>
      <c r="K26" s="7" t="s">
        <v>348</v>
      </c>
    </row>
    <row r="27" spans="1:11">
      <c r="A27" s="6" t="s">
        <v>1011</v>
      </c>
      <c r="B27" s="6"/>
      <c r="C27" s="6"/>
      <c r="D27" s="6"/>
      <c r="E27" s="6"/>
      <c r="F27" s="6"/>
      <c r="G27" s="6" t="s">
        <v>1012</v>
      </c>
      <c r="H27" s="6"/>
      <c r="I27" s="6">
        <v>6.65</v>
      </c>
      <c r="J27" s="6"/>
      <c r="K27" s="6" t="s">
        <v>348</v>
      </c>
    </row>
    <row r="29" spans="1:11">
      <c r="A29" s="6" t="s">
        <v>1013</v>
      </c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>
      <c r="A30" s="7" t="s">
        <v>1014</v>
      </c>
      <c r="B30" s="7">
        <v>29991682</v>
      </c>
      <c r="C30" s="43" t="s">
        <v>1290</v>
      </c>
      <c r="D30" s="7" t="s">
        <v>1015</v>
      </c>
      <c r="E30" s="7" t="s">
        <v>20</v>
      </c>
      <c r="F30" s="46">
        <v>40681</v>
      </c>
      <c r="G30" s="7">
        <v>15538</v>
      </c>
      <c r="H30" s="7">
        <v>97.81</v>
      </c>
      <c r="I30" s="7">
        <v>15.2</v>
      </c>
      <c r="J30" s="7" t="s">
        <v>45</v>
      </c>
      <c r="K30" s="7" t="s">
        <v>443</v>
      </c>
    </row>
    <row r="31" spans="1:11">
      <c r="A31" s="7" t="s">
        <v>1016</v>
      </c>
      <c r="B31" s="7">
        <v>29991728</v>
      </c>
      <c r="C31" s="43" t="s">
        <v>1291</v>
      </c>
      <c r="D31" s="7" t="s">
        <v>1015</v>
      </c>
      <c r="E31" s="7" t="s">
        <v>40</v>
      </c>
      <c r="F31" s="46">
        <v>40792</v>
      </c>
      <c r="G31" s="7">
        <v>7855.68</v>
      </c>
      <c r="H31" s="7">
        <v>103.66</v>
      </c>
      <c r="I31" s="7">
        <v>8.14</v>
      </c>
      <c r="J31" s="7" t="s">
        <v>45</v>
      </c>
      <c r="K31" s="7" t="s">
        <v>63</v>
      </c>
    </row>
    <row r="32" spans="1:11">
      <c r="A32" s="6" t="s">
        <v>1017</v>
      </c>
      <c r="B32" s="6"/>
      <c r="C32" s="6"/>
      <c r="D32" s="6"/>
      <c r="E32" s="6"/>
      <c r="F32" s="6"/>
      <c r="G32" s="6" t="s">
        <v>1018</v>
      </c>
      <c r="H32" s="6"/>
      <c r="I32" s="6">
        <v>23.34</v>
      </c>
      <c r="J32" s="6"/>
      <c r="K32" s="6" t="s">
        <v>643</v>
      </c>
    </row>
    <row r="34" spans="1:11">
      <c r="A34" s="4" t="s">
        <v>1019</v>
      </c>
      <c r="B34" s="4"/>
      <c r="C34" s="4"/>
      <c r="D34" s="4"/>
      <c r="E34" s="4"/>
      <c r="F34" s="4"/>
      <c r="G34" s="4" t="s">
        <v>1020</v>
      </c>
      <c r="H34" s="4"/>
      <c r="I34" s="4">
        <v>29.99</v>
      </c>
      <c r="J34" s="4"/>
      <c r="K34" s="4" t="s">
        <v>427</v>
      </c>
    </row>
    <row r="37" spans="1:11">
      <c r="A37" s="4" t="s">
        <v>1021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1004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>
      <c r="A39" s="6" t="s">
        <v>1005</v>
      </c>
      <c r="B39" s="6"/>
      <c r="C39" s="6"/>
      <c r="D39" s="6"/>
      <c r="E39" s="6"/>
      <c r="F39" s="6"/>
      <c r="G39" s="6" t="s">
        <v>59</v>
      </c>
      <c r="H39" s="6"/>
      <c r="I39" s="6" t="s">
        <v>59</v>
      </c>
      <c r="J39" s="6"/>
      <c r="K39" s="6" t="s">
        <v>45</v>
      </c>
    </row>
    <row r="41" spans="1:11">
      <c r="A41" s="6" t="s">
        <v>1006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>
      <c r="A42" s="7" t="s">
        <v>1022</v>
      </c>
      <c r="B42" s="7">
        <v>29991727</v>
      </c>
      <c r="C42" s="44" t="s">
        <v>1022</v>
      </c>
      <c r="D42" s="7" t="s">
        <v>1023</v>
      </c>
      <c r="E42" s="7" t="s">
        <v>40</v>
      </c>
      <c r="F42" s="47">
        <v>40792</v>
      </c>
      <c r="G42" s="7">
        <v>17685</v>
      </c>
      <c r="H42" s="7">
        <v>114.13</v>
      </c>
      <c r="I42" s="7">
        <v>20.18</v>
      </c>
      <c r="J42" s="7" t="s">
        <v>102</v>
      </c>
      <c r="K42" s="7" t="s">
        <v>249</v>
      </c>
    </row>
    <row r="43" spans="1:11">
      <c r="A43" s="6" t="s">
        <v>1007</v>
      </c>
      <c r="B43" s="6"/>
      <c r="C43" s="6"/>
      <c r="D43" s="6"/>
      <c r="E43" s="6"/>
      <c r="F43" s="6"/>
      <c r="G43" s="6" t="s">
        <v>1024</v>
      </c>
      <c r="H43" s="6"/>
      <c r="I43" s="6">
        <v>20.18</v>
      </c>
      <c r="J43" s="6"/>
      <c r="K43" s="6" t="s">
        <v>249</v>
      </c>
    </row>
    <row r="45" spans="1:11">
      <c r="A45" s="6" t="s">
        <v>1008</v>
      </c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>
      <c r="A46" s="6" t="s">
        <v>1011</v>
      </c>
      <c r="B46" s="6"/>
      <c r="C46" s="6"/>
      <c r="D46" s="6"/>
      <c r="E46" s="6"/>
      <c r="F46" s="6"/>
      <c r="G46" s="6" t="s">
        <v>59</v>
      </c>
      <c r="H46" s="6"/>
      <c r="I46" s="6" t="s">
        <v>59</v>
      </c>
      <c r="J46" s="6"/>
      <c r="K46" s="6" t="s">
        <v>45</v>
      </c>
    </row>
    <row r="48" spans="1:11">
      <c r="A48" s="6" t="s">
        <v>1013</v>
      </c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>
      <c r="A49" s="6" t="s">
        <v>1017</v>
      </c>
      <c r="B49" s="6"/>
      <c r="C49" s="6"/>
      <c r="D49" s="6"/>
      <c r="E49" s="6"/>
      <c r="F49" s="6"/>
      <c r="G49" s="6" t="s">
        <v>59</v>
      </c>
      <c r="H49" s="6"/>
      <c r="I49" s="6" t="s">
        <v>59</v>
      </c>
      <c r="J49" s="6"/>
      <c r="K49" s="6" t="s">
        <v>45</v>
      </c>
    </row>
    <row r="51" spans="1:11">
      <c r="A51" s="4" t="s">
        <v>1025</v>
      </c>
      <c r="B51" s="4"/>
      <c r="C51" s="4"/>
      <c r="D51" s="4"/>
      <c r="E51" s="4"/>
      <c r="F51" s="4"/>
      <c r="G51" s="4" t="s">
        <v>1024</v>
      </c>
      <c r="H51" s="4"/>
      <c r="I51" s="4">
        <v>20.18</v>
      </c>
      <c r="J51" s="4"/>
      <c r="K51" s="4" t="s">
        <v>249</v>
      </c>
    </row>
    <row r="54" spans="1:11">
      <c r="A54" s="4" t="s">
        <v>1026</v>
      </c>
      <c r="B54" s="4"/>
      <c r="C54" s="4"/>
      <c r="D54" s="4"/>
      <c r="E54" s="4"/>
      <c r="F54" s="4"/>
      <c r="G54" s="4" t="s">
        <v>1027</v>
      </c>
      <c r="H54" s="4"/>
      <c r="I54" s="4">
        <v>50.17</v>
      </c>
      <c r="J54" s="4"/>
      <c r="K54" s="4" t="s">
        <v>736</v>
      </c>
    </row>
    <row r="57" spans="1:11">
      <c r="A57" s="7" t="s">
        <v>82</v>
      </c>
      <c r="B57" s="7"/>
      <c r="C57" s="7"/>
      <c r="D57" s="7"/>
      <c r="E57" s="7"/>
      <c r="F57" s="7"/>
      <c r="G57" s="7"/>
      <c r="H57" s="7"/>
      <c r="I57" s="7"/>
      <c r="J57" s="7"/>
      <c r="K57" s="7"/>
    </row>
    <row r="61" spans="1:11">
      <c r="A6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2:K40"/>
  <sheetViews>
    <sheetView rightToLeft="1" topLeftCell="A4" zoomScale="80" zoomScaleNormal="80" workbookViewId="0">
      <selection activeCell="J29" sqref="J29"/>
    </sheetView>
  </sheetViews>
  <sheetFormatPr defaultColWidth="9.28515625" defaultRowHeight="12.75"/>
  <cols>
    <col min="1" max="1" width="32.7109375" customWidth="1"/>
    <col min="2" max="2" width="10.85546875" bestFit="1" customWidth="1"/>
    <col min="3" max="3" width="17.85546875" bestFit="1" customWidth="1"/>
    <col min="4" max="4" width="31.7109375" bestFit="1" customWidth="1"/>
    <col min="5" max="5" width="9.28515625" bestFit="1" customWidth="1"/>
    <col min="6" max="6" width="12.140625" bestFit="1" customWidth="1"/>
    <col min="7" max="7" width="8.5703125" bestFit="1" customWidth="1"/>
    <col min="8" max="8" width="9.85546875" bestFit="1" customWidth="1"/>
    <col min="9" max="9" width="8.42578125" bestFit="1" customWidth="1"/>
    <col min="10" max="10" width="20.28515625" bestFit="1" customWidth="1"/>
    <col min="11" max="11" width="17.85546875" bestFit="1" customWidth="1"/>
  </cols>
  <sheetData>
    <row r="2" spans="1:11" ht="18">
      <c r="A2" s="1" t="s">
        <v>1284</v>
      </c>
    </row>
    <row r="4" spans="1:11" ht="18">
      <c r="A4" s="1" t="s">
        <v>1028</v>
      </c>
    </row>
    <row r="6" spans="1:11">
      <c r="A6" s="2"/>
    </row>
    <row r="8" spans="1:11" ht="15">
      <c r="A8" s="3"/>
    </row>
    <row r="11" spans="1:11">
      <c r="A11" s="4" t="s">
        <v>1</v>
      </c>
      <c r="B11" s="4" t="s">
        <v>2</v>
      </c>
      <c r="C11" s="4" t="s">
        <v>3</v>
      </c>
      <c r="D11" s="4" t="s">
        <v>186</v>
      </c>
      <c r="E11" s="4" t="s">
        <v>6</v>
      </c>
      <c r="F11" s="4" t="s">
        <v>85</v>
      </c>
      <c r="G11" s="4" t="s">
        <v>87</v>
      </c>
      <c r="H11" s="4" t="s">
        <v>88</v>
      </c>
      <c r="I11" s="4" t="s">
        <v>902</v>
      </c>
      <c r="J11" s="4" t="s">
        <v>89</v>
      </c>
      <c r="K11" s="4" t="s">
        <v>10</v>
      </c>
    </row>
    <row r="12" spans="1:11">
      <c r="A12" s="5"/>
      <c r="B12" s="5"/>
      <c r="C12" s="5"/>
      <c r="D12" s="5"/>
      <c r="E12" s="5"/>
      <c r="F12" s="5" t="s">
        <v>90</v>
      </c>
      <c r="G12" s="5" t="s">
        <v>92</v>
      </c>
      <c r="H12" s="5" t="s">
        <v>93</v>
      </c>
      <c r="I12" s="5" t="s">
        <v>12</v>
      </c>
      <c r="J12" s="5" t="s">
        <v>11</v>
      </c>
      <c r="K12" s="5" t="s">
        <v>11</v>
      </c>
    </row>
    <row r="15" spans="1:11">
      <c r="A15" s="4" t="s">
        <v>1029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1030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831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 t="s">
        <v>840</v>
      </c>
      <c r="B20" s="6"/>
      <c r="C20" s="6"/>
      <c r="D20" s="6"/>
      <c r="E20" s="6"/>
      <c r="F20" s="6"/>
      <c r="G20" s="6" t="s">
        <v>59</v>
      </c>
      <c r="H20" s="6"/>
      <c r="I20" s="6" t="s">
        <v>59</v>
      </c>
      <c r="J20" s="6"/>
      <c r="K20" s="6" t="s">
        <v>45</v>
      </c>
    </row>
    <row r="22" spans="1:11">
      <c r="A22" s="4" t="s">
        <v>1031</v>
      </c>
      <c r="B22" s="4"/>
      <c r="C22" s="4"/>
      <c r="D22" s="4"/>
      <c r="E22" s="4"/>
      <c r="F22" s="4"/>
      <c r="G22" s="4" t="s">
        <v>59</v>
      </c>
      <c r="H22" s="4"/>
      <c r="I22" s="4" t="s">
        <v>59</v>
      </c>
      <c r="J22" s="4"/>
      <c r="K22" s="4" t="s">
        <v>45</v>
      </c>
    </row>
    <row r="25" spans="1:11">
      <c r="A25" s="4" t="s">
        <v>1032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6" t="s">
        <v>842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>
      <c r="A27" s="7" t="s">
        <v>1033</v>
      </c>
      <c r="B27" s="7">
        <v>299920942</v>
      </c>
      <c r="C27" s="7" t="s">
        <v>683</v>
      </c>
      <c r="D27" s="7" t="s">
        <v>680</v>
      </c>
      <c r="E27" s="7" t="s">
        <v>32</v>
      </c>
      <c r="F27" s="30">
        <v>41546</v>
      </c>
      <c r="G27" s="7">
        <v>0.05</v>
      </c>
      <c r="H27" s="7">
        <v>21071420</v>
      </c>
      <c r="I27" s="7">
        <v>10.06</v>
      </c>
      <c r="J27" s="7"/>
      <c r="K27" s="7" t="s">
        <v>265</v>
      </c>
    </row>
    <row r="28" spans="1:11">
      <c r="A28" s="6" t="s">
        <v>843</v>
      </c>
      <c r="B28" s="6"/>
      <c r="C28" s="6"/>
      <c r="D28" s="6"/>
      <c r="E28" s="6"/>
      <c r="F28" s="6"/>
      <c r="G28" s="6">
        <v>0.05</v>
      </c>
      <c r="H28" s="6"/>
      <c r="I28" s="6">
        <v>10.06</v>
      </c>
      <c r="J28" s="6"/>
      <c r="K28" s="6" t="s">
        <v>265</v>
      </c>
    </row>
    <row r="30" spans="1:11">
      <c r="A30" s="4" t="s">
        <v>1034</v>
      </c>
      <c r="B30" s="4"/>
      <c r="C30" s="4"/>
      <c r="D30" s="4"/>
      <c r="E30" s="4"/>
      <c r="F30" s="4"/>
      <c r="G30" s="4">
        <v>0.05</v>
      </c>
      <c r="H30" s="4"/>
      <c r="I30" s="4">
        <v>10.06</v>
      </c>
      <c r="J30" s="4"/>
      <c r="K30" s="4" t="s">
        <v>265</v>
      </c>
    </row>
    <row r="33" spans="1:11">
      <c r="A33" s="4" t="s">
        <v>1035</v>
      </c>
      <c r="B33" s="4"/>
      <c r="C33" s="4"/>
      <c r="D33" s="4"/>
      <c r="E33" s="4"/>
      <c r="F33" s="4"/>
      <c r="G33" s="4">
        <v>0.05</v>
      </c>
      <c r="H33" s="4"/>
      <c r="I33" s="4">
        <v>10.06</v>
      </c>
      <c r="J33" s="4"/>
      <c r="K33" s="4" t="s">
        <v>265</v>
      </c>
    </row>
    <row r="36" spans="1:11">
      <c r="A36" s="7" t="s">
        <v>82</v>
      </c>
      <c r="B36" s="7"/>
      <c r="C36" s="7"/>
      <c r="D36" s="7"/>
      <c r="E36" s="7"/>
      <c r="F36" s="7"/>
      <c r="G36" s="7"/>
      <c r="H36" s="7"/>
      <c r="I36" s="7"/>
      <c r="J36" s="7"/>
      <c r="K36" s="7"/>
    </row>
    <row r="40" spans="1:11">
      <c r="A40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K63"/>
  <sheetViews>
    <sheetView rightToLeft="1" topLeftCell="A4" zoomScale="80" zoomScaleNormal="80" workbookViewId="0">
      <selection activeCell="O15" sqref="O15"/>
    </sheetView>
  </sheetViews>
  <sheetFormatPr defaultColWidth="9.28515625" defaultRowHeight="12.75"/>
  <cols>
    <col min="1" max="1" width="34.7109375" customWidth="1"/>
    <col min="2" max="2" width="9.5703125" bestFit="1" customWidth="1"/>
    <col min="3" max="3" width="6" bestFit="1" customWidth="1"/>
    <col min="4" max="4" width="9.5703125" bestFit="1" customWidth="1"/>
    <col min="5" max="5" width="12.140625" bestFit="1" customWidth="1"/>
    <col min="6" max="6" width="9.28515625" bestFit="1" customWidth="1"/>
    <col min="7" max="7" width="8.5703125" bestFit="1" customWidth="1"/>
    <col min="8" max="8" width="6.7109375" bestFit="1" customWidth="1"/>
    <col min="9" max="9" width="8.42578125" bestFit="1" customWidth="1"/>
    <col min="10" max="10" width="20.28515625" bestFit="1" customWidth="1"/>
    <col min="11" max="11" width="17.85546875" bestFit="1" customWidth="1"/>
  </cols>
  <sheetData>
    <row r="2" spans="1:11" ht="18">
      <c r="A2" s="1" t="s">
        <v>1284</v>
      </c>
    </row>
    <row r="4" spans="1:11" ht="18">
      <c r="A4" s="1" t="s">
        <v>1036</v>
      </c>
    </row>
    <row r="6" spans="1:11">
      <c r="A6" s="2"/>
    </row>
    <row r="8" spans="1:11" ht="15">
      <c r="A8" s="3"/>
    </row>
    <row r="11" spans="1:11">
      <c r="A11" s="4" t="s">
        <v>1</v>
      </c>
      <c r="B11" s="4" t="s">
        <v>2</v>
      </c>
      <c r="C11" s="4" t="s">
        <v>3</v>
      </c>
      <c r="D11" s="4" t="s">
        <v>186</v>
      </c>
      <c r="E11" s="4" t="s">
        <v>85</v>
      </c>
      <c r="F11" s="4" t="s">
        <v>6</v>
      </c>
      <c r="G11" s="4" t="s">
        <v>87</v>
      </c>
      <c r="H11" s="4" t="s">
        <v>88</v>
      </c>
      <c r="I11" s="4" t="s">
        <v>902</v>
      </c>
      <c r="J11" s="4" t="s">
        <v>89</v>
      </c>
      <c r="K11" s="4" t="s">
        <v>10</v>
      </c>
    </row>
    <row r="12" spans="1:11">
      <c r="A12" s="5"/>
      <c r="B12" s="5"/>
      <c r="C12" s="5"/>
      <c r="D12" s="5"/>
      <c r="E12" s="5" t="s">
        <v>90</v>
      </c>
      <c r="F12" s="5"/>
      <c r="G12" s="5" t="s">
        <v>92</v>
      </c>
      <c r="H12" s="5" t="s">
        <v>93</v>
      </c>
      <c r="I12" s="5" t="s">
        <v>12</v>
      </c>
      <c r="J12" s="5" t="s">
        <v>11</v>
      </c>
      <c r="K12" s="5" t="s">
        <v>11</v>
      </c>
    </row>
    <row r="15" spans="1:11">
      <c r="A15" s="4" t="s">
        <v>1037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1038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1039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 t="s">
        <v>1040</v>
      </c>
      <c r="B20" s="6"/>
      <c r="C20" s="6"/>
      <c r="D20" s="6"/>
      <c r="E20" s="6"/>
      <c r="F20" s="6"/>
      <c r="G20" s="6" t="s">
        <v>59</v>
      </c>
      <c r="H20" s="6"/>
      <c r="I20" s="6" t="s">
        <v>59</v>
      </c>
      <c r="J20" s="6"/>
      <c r="K20" s="6" t="s">
        <v>45</v>
      </c>
    </row>
    <row r="22" spans="1:11">
      <c r="A22" s="6" t="s">
        <v>1041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 t="s">
        <v>1042</v>
      </c>
      <c r="B23" s="6"/>
      <c r="C23" s="6"/>
      <c r="D23" s="6"/>
      <c r="E23" s="6"/>
      <c r="F23" s="6"/>
      <c r="G23" s="6" t="s">
        <v>59</v>
      </c>
      <c r="H23" s="6"/>
      <c r="I23" s="6" t="s">
        <v>59</v>
      </c>
      <c r="J23" s="6"/>
      <c r="K23" s="6" t="s">
        <v>45</v>
      </c>
    </row>
    <row r="25" spans="1:11">
      <c r="A25" s="6" t="s">
        <v>1043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6" t="s">
        <v>1044</v>
      </c>
      <c r="B26" s="6"/>
      <c r="C26" s="6"/>
      <c r="D26" s="6"/>
      <c r="E26" s="6"/>
      <c r="F26" s="6"/>
      <c r="G26" s="6" t="s">
        <v>59</v>
      </c>
      <c r="H26" s="6"/>
      <c r="I26" s="6" t="s">
        <v>59</v>
      </c>
      <c r="J26" s="6"/>
      <c r="K26" s="6" t="s">
        <v>45</v>
      </c>
    </row>
    <row r="28" spans="1:11">
      <c r="A28" s="6" t="s">
        <v>1045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6" t="s">
        <v>1046</v>
      </c>
      <c r="B29" s="6"/>
      <c r="C29" s="6"/>
      <c r="D29" s="6"/>
      <c r="E29" s="6"/>
      <c r="F29" s="6"/>
      <c r="G29" s="6" t="s">
        <v>59</v>
      </c>
      <c r="H29" s="6"/>
      <c r="I29" s="6" t="s">
        <v>59</v>
      </c>
      <c r="J29" s="6"/>
      <c r="K29" s="6" t="s">
        <v>45</v>
      </c>
    </row>
    <row r="31" spans="1:11">
      <c r="A31" s="6" t="s">
        <v>1047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>
      <c r="A32" s="6" t="s">
        <v>1048</v>
      </c>
      <c r="B32" s="6"/>
      <c r="C32" s="6"/>
      <c r="D32" s="6"/>
      <c r="E32" s="6"/>
      <c r="F32" s="6"/>
      <c r="G32" s="6" t="s">
        <v>59</v>
      </c>
      <c r="H32" s="6"/>
      <c r="I32" s="6" t="s">
        <v>59</v>
      </c>
      <c r="J32" s="6"/>
      <c r="K32" s="6" t="s">
        <v>45</v>
      </c>
    </row>
    <row r="34" spans="1:11">
      <c r="A34" s="4" t="s">
        <v>1049</v>
      </c>
      <c r="B34" s="4"/>
      <c r="C34" s="4"/>
      <c r="D34" s="4"/>
      <c r="E34" s="4"/>
      <c r="F34" s="4"/>
      <c r="G34" s="4" t="s">
        <v>59</v>
      </c>
      <c r="H34" s="4"/>
      <c r="I34" s="4" t="s">
        <v>59</v>
      </c>
      <c r="J34" s="4"/>
      <c r="K34" s="4" t="s">
        <v>45</v>
      </c>
    </row>
    <row r="37" spans="1:11">
      <c r="A37" s="4" t="s">
        <v>1050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1039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>
      <c r="A39" s="6" t="s">
        <v>1040</v>
      </c>
      <c r="B39" s="6"/>
      <c r="C39" s="6"/>
      <c r="D39" s="6"/>
      <c r="E39" s="6"/>
      <c r="F39" s="6"/>
      <c r="G39" s="6" t="s">
        <v>59</v>
      </c>
      <c r="H39" s="6"/>
      <c r="I39" s="6" t="s">
        <v>59</v>
      </c>
      <c r="J39" s="6"/>
      <c r="K39" s="6" t="s">
        <v>45</v>
      </c>
    </row>
    <row r="41" spans="1:11">
      <c r="A41" s="6" t="s">
        <v>1051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>
      <c r="A42" s="6" t="s">
        <v>1052</v>
      </c>
      <c r="B42" s="6"/>
      <c r="C42" s="6"/>
      <c r="D42" s="6"/>
      <c r="E42" s="6"/>
      <c r="F42" s="6"/>
      <c r="G42" s="6" t="s">
        <v>59</v>
      </c>
      <c r="H42" s="6"/>
      <c r="I42" s="6" t="s">
        <v>59</v>
      </c>
      <c r="J42" s="6"/>
      <c r="K42" s="6" t="s">
        <v>45</v>
      </c>
    </row>
    <row r="44" spans="1:11">
      <c r="A44" s="6" t="s">
        <v>1045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>
      <c r="A45" s="6" t="s">
        <v>1046</v>
      </c>
      <c r="B45" s="6"/>
      <c r="C45" s="6"/>
      <c r="D45" s="6"/>
      <c r="E45" s="6"/>
      <c r="F45" s="6"/>
      <c r="G45" s="6" t="s">
        <v>59</v>
      </c>
      <c r="H45" s="6"/>
      <c r="I45" s="6" t="s">
        <v>59</v>
      </c>
      <c r="J45" s="6"/>
      <c r="K45" s="6" t="s">
        <v>45</v>
      </c>
    </row>
    <row r="47" spans="1:11">
      <c r="A47" s="6" t="s">
        <v>1053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>
      <c r="A48" s="6" t="s">
        <v>1054</v>
      </c>
      <c r="B48" s="6"/>
      <c r="C48" s="6"/>
      <c r="D48" s="6"/>
      <c r="E48" s="6"/>
      <c r="F48" s="6"/>
      <c r="G48" s="6" t="s">
        <v>59</v>
      </c>
      <c r="H48" s="6"/>
      <c r="I48" s="6" t="s">
        <v>59</v>
      </c>
      <c r="J48" s="6"/>
      <c r="K48" s="6" t="s">
        <v>45</v>
      </c>
    </row>
    <row r="50" spans="1:11">
      <c r="A50" s="6" t="s">
        <v>1047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>
      <c r="A51" s="6" t="s">
        <v>1048</v>
      </c>
      <c r="B51" s="6"/>
      <c r="C51" s="6"/>
      <c r="D51" s="6"/>
      <c r="E51" s="6"/>
      <c r="F51" s="6"/>
      <c r="G51" s="6" t="s">
        <v>59</v>
      </c>
      <c r="H51" s="6"/>
      <c r="I51" s="6" t="s">
        <v>59</v>
      </c>
      <c r="J51" s="6"/>
      <c r="K51" s="6" t="s">
        <v>45</v>
      </c>
    </row>
    <row r="53" spans="1:11">
      <c r="A53" s="4" t="s">
        <v>1055</v>
      </c>
      <c r="B53" s="4"/>
      <c r="C53" s="4"/>
      <c r="D53" s="4"/>
      <c r="E53" s="4"/>
      <c r="F53" s="4"/>
      <c r="G53" s="4" t="s">
        <v>59</v>
      </c>
      <c r="H53" s="4"/>
      <c r="I53" s="4" t="s">
        <v>59</v>
      </c>
      <c r="J53" s="4"/>
      <c r="K53" s="4" t="s">
        <v>45</v>
      </c>
    </row>
    <row r="56" spans="1:11">
      <c r="A56" s="4" t="s">
        <v>1056</v>
      </c>
      <c r="B56" s="4"/>
      <c r="C56" s="4"/>
      <c r="D56" s="4"/>
      <c r="E56" s="4"/>
      <c r="F56" s="4"/>
      <c r="G56" s="4" t="s">
        <v>59</v>
      </c>
      <c r="H56" s="4"/>
      <c r="I56" s="4" t="s">
        <v>59</v>
      </c>
      <c r="J56" s="4"/>
      <c r="K56" s="4" t="s">
        <v>45</v>
      </c>
    </row>
    <row r="59" spans="1:11">
      <c r="A59" s="7" t="s">
        <v>82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J71"/>
  <sheetViews>
    <sheetView rightToLeft="1" topLeftCell="A7" zoomScale="80" zoomScaleNormal="80" workbookViewId="0">
      <selection activeCell="E29" sqref="E29"/>
    </sheetView>
  </sheetViews>
  <sheetFormatPr defaultColWidth="9.28515625" defaultRowHeight="12.75"/>
  <cols>
    <col min="1" max="1" width="49.7109375" customWidth="1"/>
    <col min="2" max="2" width="12.7109375" bestFit="1" customWidth="1"/>
    <col min="3" max="3" width="9.140625" bestFit="1" customWidth="1"/>
    <col min="4" max="4" width="5.5703125" bestFit="1" customWidth="1"/>
    <col min="5" max="5" width="9.140625" bestFit="1" customWidth="1"/>
    <col min="6" max="6" width="12.85546875" bestFit="1" customWidth="1"/>
    <col min="7" max="7" width="11" bestFit="1" customWidth="1"/>
    <col min="8" max="8" width="12.7109375" bestFit="1" customWidth="1"/>
    <col min="9" max="9" width="8.7109375" bestFit="1" customWidth="1"/>
    <col min="10" max="10" width="17.85546875" bestFit="1" customWidth="1"/>
  </cols>
  <sheetData>
    <row r="2" spans="1:10" ht="18">
      <c r="A2" s="1" t="s">
        <v>1284</v>
      </c>
    </row>
    <row r="4" spans="1:10" ht="18">
      <c r="A4" s="1" t="s">
        <v>0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H11" s="4" t="s">
        <v>8</v>
      </c>
      <c r="I11" s="4" t="s">
        <v>9</v>
      </c>
      <c r="J11" s="4" t="s">
        <v>10</v>
      </c>
    </row>
    <row r="12" spans="1:10">
      <c r="A12" s="5"/>
      <c r="B12" s="5"/>
      <c r="C12" s="5"/>
      <c r="D12" s="5"/>
      <c r="E12" s="5"/>
      <c r="F12" s="5"/>
      <c r="G12" s="5" t="s">
        <v>11</v>
      </c>
      <c r="H12" s="5" t="s">
        <v>11</v>
      </c>
      <c r="I12" s="5" t="s">
        <v>12</v>
      </c>
      <c r="J12" s="5" t="s">
        <v>11</v>
      </c>
    </row>
    <row r="15" spans="1:10">
      <c r="A15" s="4" t="s">
        <v>13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16</v>
      </c>
      <c r="B20" s="7" t="s">
        <v>17</v>
      </c>
      <c r="C20" s="7" t="s">
        <v>18</v>
      </c>
      <c r="D20" s="7"/>
      <c r="E20" s="7"/>
      <c r="F20" s="7" t="s">
        <v>20</v>
      </c>
      <c r="G20" s="7"/>
      <c r="H20" s="7"/>
      <c r="I20" s="7" t="s">
        <v>21</v>
      </c>
      <c r="J20" s="7" t="s">
        <v>22</v>
      </c>
    </row>
    <row r="21" spans="1:10">
      <c r="A21" s="7" t="s">
        <v>23</v>
      </c>
      <c r="B21" s="7" t="s">
        <v>24</v>
      </c>
      <c r="C21" s="7" t="s">
        <v>18</v>
      </c>
      <c r="D21" s="7"/>
      <c r="E21" s="7"/>
      <c r="F21" s="7" t="s">
        <v>20</v>
      </c>
      <c r="G21" s="7"/>
      <c r="H21" s="7"/>
      <c r="I21" s="7">
        <v>-76.739999999999995</v>
      </c>
      <c r="J21" s="7" t="s">
        <v>25</v>
      </c>
    </row>
    <row r="22" spans="1:10">
      <c r="A22" s="6" t="s">
        <v>26</v>
      </c>
      <c r="B22" s="6"/>
      <c r="C22" s="6"/>
      <c r="D22" s="6"/>
      <c r="E22" s="6"/>
      <c r="F22" s="6"/>
      <c r="G22" s="6"/>
      <c r="H22" s="6"/>
      <c r="I22" s="6" t="s">
        <v>27</v>
      </c>
      <c r="J22" s="6" t="s">
        <v>28</v>
      </c>
    </row>
    <row r="24" spans="1:10">
      <c r="A24" s="6" t="s">
        <v>29</v>
      </c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7" t="s">
        <v>30</v>
      </c>
      <c r="B25" s="7" t="s">
        <v>31</v>
      </c>
      <c r="C25" s="7" t="s">
        <v>18</v>
      </c>
      <c r="D25" s="7" t="s">
        <v>19</v>
      </c>
      <c r="E25" s="31" t="s">
        <v>212</v>
      </c>
      <c r="F25" s="7" t="s">
        <v>32</v>
      </c>
      <c r="G25" s="7"/>
      <c r="H25" s="7"/>
      <c r="I25" s="7">
        <v>86.58</v>
      </c>
      <c r="J25" s="7" t="s">
        <v>33</v>
      </c>
    </row>
    <row r="26" spans="1:10">
      <c r="A26" s="7" t="s">
        <v>34</v>
      </c>
      <c r="B26" s="7" t="s">
        <v>35</v>
      </c>
      <c r="C26" s="7" t="s">
        <v>18</v>
      </c>
      <c r="D26" s="7" t="s">
        <v>19</v>
      </c>
      <c r="E26" s="31" t="s">
        <v>212</v>
      </c>
      <c r="F26" s="7" t="s">
        <v>36</v>
      </c>
      <c r="G26" s="7"/>
      <c r="H26" s="7"/>
      <c r="I26" s="7">
        <v>13.92</v>
      </c>
      <c r="J26" s="7" t="s">
        <v>37</v>
      </c>
    </row>
    <row r="27" spans="1:10">
      <c r="A27" s="7" t="s">
        <v>38</v>
      </c>
      <c r="B27" s="7" t="s">
        <v>39</v>
      </c>
      <c r="C27" s="7" t="s">
        <v>18</v>
      </c>
      <c r="D27" s="7" t="s">
        <v>19</v>
      </c>
      <c r="E27" s="31" t="s">
        <v>212</v>
      </c>
      <c r="F27" s="7" t="s">
        <v>40</v>
      </c>
      <c r="G27" s="7"/>
      <c r="H27" s="7"/>
      <c r="I27" s="7">
        <v>248.7</v>
      </c>
      <c r="J27" s="7" t="s">
        <v>41</v>
      </c>
    </row>
    <row r="28" spans="1:10">
      <c r="A28" s="7" t="s">
        <v>42</v>
      </c>
      <c r="B28" s="7" t="s">
        <v>43</v>
      </c>
      <c r="C28" s="7" t="s">
        <v>18</v>
      </c>
      <c r="D28" s="7" t="s">
        <v>19</v>
      </c>
      <c r="E28" s="31" t="s">
        <v>212</v>
      </c>
      <c r="F28" s="7" t="s">
        <v>44</v>
      </c>
      <c r="G28" s="7"/>
      <c r="H28" s="7"/>
      <c r="I28" s="7">
        <v>0.67</v>
      </c>
      <c r="J28" s="7" t="s">
        <v>45</v>
      </c>
    </row>
    <row r="29" spans="1:10">
      <c r="A29" s="7" t="s">
        <v>46</v>
      </c>
      <c r="B29" s="7" t="s">
        <v>47</v>
      </c>
      <c r="C29" s="7" t="s">
        <v>18</v>
      </c>
      <c r="D29" s="7" t="s">
        <v>19</v>
      </c>
      <c r="E29" s="31" t="s">
        <v>212</v>
      </c>
      <c r="F29" s="7" t="s">
        <v>48</v>
      </c>
      <c r="G29" s="7"/>
      <c r="H29" s="7"/>
      <c r="I29" s="7">
        <v>16.73</v>
      </c>
      <c r="J29" s="7" t="s">
        <v>49</v>
      </c>
    </row>
    <row r="30" spans="1:10">
      <c r="A30" s="7" t="s">
        <v>50</v>
      </c>
      <c r="B30" s="7" t="s">
        <v>51</v>
      </c>
      <c r="C30" s="7" t="s">
        <v>18</v>
      </c>
      <c r="D30" s="7" t="s">
        <v>19</v>
      </c>
      <c r="E30" s="31" t="s">
        <v>212</v>
      </c>
      <c r="F30" s="7" t="s">
        <v>52</v>
      </c>
      <c r="G30" s="7"/>
      <c r="H30" s="7"/>
      <c r="I30" s="7">
        <v>0.19</v>
      </c>
      <c r="J30" s="7" t="s">
        <v>45</v>
      </c>
    </row>
    <row r="31" spans="1:10">
      <c r="A31" s="7" t="s">
        <v>53</v>
      </c>
      <c r="B31" s="7" t="s">
        <v>54</v>
      </c>
      <c r="C31" s="7" t="s">
        <v>18</v>
      </c>
      <c r="D31" s="7" t="s">
        <v>19</v>
      </c>
      <c r="E31" s="31" t="s">
        <v>212</v>
      </c>
      <c r="F31" s="7" t="s">
        <v>55</v>
      </c>
      <c r="G31" s="7"/>
      <c r="H31" s="7"/>
      <c r="I31" s="7">
        <v>0.2</v>
      </c>
      <c r="J31" s="7" t="s">
        <v>45</v>
      </c>
    </row>
    <row r="32" spans="1:10">
      <c r="A32" s="7" t="s">
        <v>56</v>
      </c>
      <c r="B32" s="7" t="s">
        <v>57</v>
      </c>
      <c r="C32" s="7" t="s">
        <v>18</v>
      </c>
      <c r="D32" s="7" t="s">
        <v>19</v>
      </c>
      <c r="E32" s="31" t="s">
        <v>212</v>
      </c>
      <c r="F32" s="7" t="s">
        <v>58</v>
      </c>
      <c r="G32" s="7"/>
      <c r="H32" s="7"/>
      <c r="I32" s="7" t="s">
        <v>59</v>
      </c>
      <c r="J32" s="7" t="s">
        <v>45</v>
      </c>
    </row>
    <row r="33" spans="1:10">
      <c r="A33" s="7" t="s">
        <v>60</v>
      </c>
      <c r="B33" s="7" t="s">
        <v>61</v>
      </c>
      <c r="C33" s="7" t="s">
        <v>18</v>
      </c>
      <c r="D33" s="7" t="s">
        <v>19</v>
      </c>
      <c r="E33" s="31" t="s">
        <v>212</v>
      </c>
      <c r="F33" s="7" t="s">
        <v>62</v>
      </c>
      <c r="G33" s="7"/>
      <c r="H33" s="7"/>
      <c r="I33" s="7">
        <v>7.88</v>
      </c>
      <c r="J33" s="7" t="s">
        <v>63</v>
      </c>
    </row>
    <row r="34" spans="1:10">
      <c r="A34" s="6" t="s">
        <v>64</v>
      </c>
      <c r="B34" s="6"/>
      <c r="C34" s="6"/>
      <c r="D34" s="6"/>
      <c r="E34" s="6"/>
      <c r="F34" s="6"/>
      <c r="G34" s="6"/>
      <c r="H34" s="6"/>
      <c r="I34" s="6">
        <v>374.88</v>
      </c>
      <c r="J34" s="6" t="s">
        <v>65</v>
      </c>
    </row>
    <row r="36" spans="1:10">
      <c r="A36" s="6" t="s">
        <v>66</v>
      </c>
      <c r="B36" s="6"/>
      <c r="C36" s="6"/>
      <c r="D36" s="6"/>
      <c r="E36" s="6"/>
      <c r="F36" s="6"/>
      <c r="G36" s="6"/>
      <c r="H36" s="6"/>
      <c r="I36" s="6"/>
      <c r="J36" s="6"/>
    </row>
    <row r="37" spans="1:10">
      <c r="A37" s="6" t="s">
        <v>67</v>
      </c>
      <c r="B37" s="6"/>
      <c r="C37" s="6"/>
      <c r="D37" s="6"/>
      <c r="E37" s="6"/>
      <c r="F37" s="6"/>
      <c r="G37" s="6"/>
      <c r="H37" s="6"/>
      <c r="I37" s="6" t="s">
        <v>59</v>
      </c>
      <c r="J37" s="6" t="s">
        <v>45</v>
      </c>
    </row>
    <row r="39" spans="1:10">
      <c r="A39" s="6" t="s">
        <v>68</v>
      </c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 t="s">
        <v>69</v>
      </c>
      <c r="B40" s="6"/>
      <c r="C40" s="6"/>
      <c r="D40" s="6"/>
      <c r="E40" s="6"/>
      <c r="F40" s="6"/>
      <c r="G40" s="6"/>
      <c r="H40" s="6"/>
      <c r="I40" s="6" t="s">
        <v>59</v>
      </c>
      <c r="J40" s="6" t="s">
        <v>45</v>
      </c>
    </row>
    <row r="42" spans="1:10">
      <c r="A42" s="6" t="s">
        <v>70</v>
      </c>
      <c r="B42" s="6"/>
      <c r="C42" s="6"/>
      <c r="D42" s="6"/>
      <c r="E42" s="6"/>
      <c r="F42" s="6"/>
      <c r="G42" s="6"/>
      <c r="H42" s="6"/>
      <c r="I42" s="6"/>
      <c r="J42" s="6"/>
    </row>
    <row r="43" spans="1:10">
      <c r="A43" s="6" t="s">
        <v>71</v>
      </c>
      <c r="B43" s="6"/>
      <c r="C43" s="6"/>
      <c r="D43" s="6"/>
      <c r="E43" s="6"/>
      <c r="F43" s="6"/>
      <c r="G43" s="6"/>
      <c r="H43" s="6"/>
      <c r="I43" s="6" t="s">
        <v>59</v>
      </c>
      <c r="J43" s="6" t="s">
        <v>45</v>
      </c>
    </row>
    <row r="45" spans="1:10">
      <c r="A45" s="6" t="s">
        <v>72</v>
      </c>
      <c r="B45" s="6"/>
      <c r="C45" s="6"/>
      <c r="D45" s="6"/>
      <c r="E45" s="6"/>
      <c r="F45" s="6"/>
      <c r="G45" s="6"/>
      <c r="H45" s="6"/>
      <c r="I45" s="6"/>
      <c r="J45" s="6"/>
    </row>
    <row r="46" spans="1:10">
      <c r="A46" s="6" t="s">
        <v>73</v>
      </c>
      <c r="B46" s="6"/>
      <c r="C46" s="6"/>
      <c r="D46" s="6"/>
      <c r="E46" s="6"/>
      <c r="F46" s="6"/>
      <c r="G46" s="6"/>
      <c r="H46" s="6"/>
      <c r="I46" s="6" t="s">
        <v>59</v>
      </c>
      <c r="J46" s="6" t="s">
        <v>45</v>
      </c>
    </row>
    <row r="48" spans="1:10">
      <c r="A48" s="6" t="s">
        <v>74</v>
      </c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 t="s">
        <v>75</v>
      </c>
      <c r="B49" s="6"/>
      <c r="C49" s="6"/>
      <c r="D49" s="6"/>
      <c r="E49" s="6"/>
      <c r="F49" s="6"/>
      <c r="G49" s="6"/>
      <c r="H49" s="6"/>
      <c r="I49" s="6" t="s">
        <v>59</v>
      </c>
      <c r="J49" s="6" t="s">
        <v>45</v>
      </c>
    </row>
    <row r="51" spans="1:10">
      <c r="A51" s="4" t="s">
        <v>76</v>
      </c>
      <c r="B51" s="4"/>
      <c r="C51" s="4"/>
      <c r="D51" s="4"/>
      <c r="E51" s="4"/>
      <c r="F51" s="4"/>
      <c r="G51" s="4"/>
      <c r="H51" s="4"/>
      <c r="I51" s="4" t="s">
        <v>77</v>
      </c>
      <c r="J51" s="4" t="s">
        <v>78</v>
      </c>
    </row>
    <row r="54" spans="1:10">
      <c r="A54" s="4" t="s">
        <v>79</v>
      </c>
      <c r="B54" s="4"/>
      <c r="C54" s="4"/>
      <c r="D54" s="4"/>
      <c r="E54" s="4"/>
      <c r="F54" s="4"/>
      <c r="G54" s="4"/>
      <c r="H54" s="4"/>
      <c r="I54" s="4"/>
      <c r="J54" s="4"/>
    </row>
    <row r="55" spans="1:10">
      <c r="A55" s="6" t="s">
        <v>29</v>
      </c>
      <c r="B55" s="6"/>
      <c r="C55" s="6"/>
      <c r="D55" s="6"/>
      <c r="E55" s="6"/>
      <c r="F55" s="6"/>
      <c r="G55" s="6"/>
      <c r="H55" s="6"/>
      <c r="I55" s="6"/>
      <c r="J55" s="6"/>
    </row>
    <row r="56" spans="1:10">
      <c r="A56" s="6" t="s">
        <v>64</v>
      </c>
      <c r="B56" s="6"/>
      <c r="C56" s="6"/>
      <c r="D56" s="6"/>
      <c r="E56" s="6"/>
      <c r="F56" s="6"/>
      <c r="G56" s="6"/>
      <c r="H56" s="6"/>
      <c r="I56" s="6" t="s">
        <v>59</v>
      </c>
      <c r="J56" s="6" t="s">
        <v>45</v>
      </c>
    </row>
    <row r="58" spans="1:10">
      <c r="A58" s="6" t="s">
        <v>74</v>
      </c>
      <c r="B58" s="6"/>
      <c r="C58" s="6"/>
      <c r="D58" s="6"/>
      <c r="E58" s="6"/>
      <c r="F58" s="6"/>
      <c r="G58" s="6"/>
      <c r="H58" s="6"/>
      <c r="I58" s="6"/>
      <c r="J58" s="6"/>
    </row>
    <row r="59" spans="1:10">
      <c r="A59" s="6" t="s">
        <v>75</v>
      </c>
      <c r="B59" s="6"/>
      <c r="C59" s="6"/>
      <c r="D59" s="6"/>
      <c r="E59" s="6"/>
      <c r="F59" s="6"/>
      <c r="G59" s="6"/>
      <c r="H59" s="6"/>
      <c r="I59" s="6" t="s">
        <v>59</v>
      </c>
      <c r="J59" s="6" t="s">
        <v>45</v>
      </c>
    </row>
    <row r="61" spans="1:10">
      <c r="A61" s="4" t="s">
        <v>80</v>
      </c>
      <c r="B61" s="4"/>
      <c r="C61" s="4"/>
      <c r="D61" s="4"/>
      <c r="E61" s="4"/>
      <c r="F61" s="4"/>
      <c r="G61" s="4"/>
      <c r="H61" s="4"/>
      <c r="I61" s="4" t="s">
        <v>59</v>
      </c>
      <c r="J61" s="4" t="s">
        <v>45</v>
      </c>
    </row>
    <row r="64" spans="1:10">
      <c r="A64" s="4" t="s">
        <v>81</v>
      </c>
      <c r="B64" s="4"/>
      <c r="C64" s="4"/>
      <c r="D64" s="4"/>
      <c r="E64" s="4"/>
      <c r="F64" s="4"/>
      <c r="G64" s="4"/>
      <c r="H64" s="4"/>
      <c r="I64" s="4" t="s">
        <v>77</v>
      </c>
      <c r="J64" s="4" t="s">
        <v>78</v>
      </c>
    </row>
    <row r="67" spans="1:10">
      <c r="A67" s="7" t="s">
        <v>82</v>
      </c>
      <c r="B67" s="7"/>
      <c r="C67" s="7"/>
      <c r="D67" s="7"/>
      <c r="E67" s="7"/>
      <c r="F67" s="7"/>
      <c r="G67" s="7"/>
      <c r="H67" s="7"/>
      <c r="I67" s="7"/>
      <c r="J67" s="7"/>
    </row>
    <row r="71" spans="1:10">
      <c r="A7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2:J73"/>
  <sheetViews>
    <sheetView rightToLeft="1" workbookViewId="0">
      <selection activeCell="D36" sqref="D36"/>
    </sheetView>
  </sheetViews>
  <sheetFormatPr defaultColWidth="9.28515625" defaultRowHeight="12.75"/>
  <cols>
    <col min="1" max="1" width="34.7109375" customWidth="1"/>
    <col min="2" max="2" width="9.140625" bestFit="1" customWidth="1"/>
    <col min="3" max="3" width="5.7109375" bestFit="1" customWidth="1"/>
    <col min="4" max="4" width="8.85546875" bestFit="1" customWidth="1"/>
    <col min="5" max="5" width="11.5703125" bestFit="1" customWidth="1"/>
    <col min="6" max="6" width="8.42578125" bestFit="1" customWidth="1"/>
    <col min="7" max="7" width="10.7109375" bestFit="1" customWidth="1"/>
    <col min="8" max="8" width="6.5703125" bestFit="1" customWidth="1"/>
    <col min="9" max="9" width="7.85546875" bestFit="1" customWidth="1"/>
    <col min="10" max="10" width="16.5703125" bestFit="1" customWidth="1"/>
  </cols>
  <sheetData>
    <row r="2" spans="1:10" ht="18">
      <c r="A2" s="1" t="s">
        <v>1284</v>
      </c>
    </row>
    <row r="4" spans="1:10" ht="18">
      <c r="A4" s="1" t="s">
        <v>1057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186</v>
      </c>
      <c r="E11" s="4" t="s">
        <v>85</v>
      </c>
      <c r="F11" s="4" t="s">
        <v>6</v>
      </c>
      <c r="G11" s="4" t="s">
        <v>87</v>
      </c>
      <c r="H11" s="4" t="s">
        <v>88</v>
      </c>
      <c r="I11" s="4" t="s">
        <v>902</v>
      </c>
      <c r="J11" s="4" t="s">
        <v>10</v>
      </c>
    </row>
    <row r="12" spans="1:10">
      <c r="A12" s="5"/>
      <c r="B12" s="5"/>
      <c r="C12" s="5"/>
      <c r="D12" s="5"/>
      <c r="E12" s="5" t="s">
        <v>90</v>
      </c>
      <c r="F12" s="5"/>
      <c r="G12" s="5" t="s">
        <v>92</v>
      </c>
      <c r="H12" s="5" t="s">
        <v>93</v>
      </c>
      <c r="I12" s="5" t="s">
        <v>12</v>
      </c>
      <c r="J12" s="5" t="s">
        <v>11</v>
      </c>
    </row>
    <row r="15" spans="1:10">
      <c r="A15" s="4" t="s">
        <v>1058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1059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1060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1061</v>
      </c>
      <c r="B20" s="6"/>
      <c r="C20" s="6"/>
      <c r="D20" s="6"/>
      <c r="E20" s="6"/>
      <c r="F20" s="6"/>
      <c r="G20" s="6" t="s">
        <v>59</v>
      </c>
      <c r="H20" s="6"/>
      <c r="I20" s="6" t="s">
        <v>59</v>
      </c>
      <c r="J20" s="6" t="s">
        <v>45</v>
      </c>
    </row>
    <row r="22" spans="1:10">
      <c r="A22" s="6" t="s">
        <v>1062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7" t="s">
        <v>1063</v>
      </c>
      <c r="B23" s="7">
        <v>89916091</v>
      </c>
      <c r="C23" s="7"/>
      <c r="D23" s="25" t="s">
        <v>1273</v>
      </c>
      <c r="E23" s="7" t="s">
        <v>1064</v>
      </c>
      <c r="F23" s="7" t="s">
        <v>20</v>
      </c>
      <c r="G23" s="7">
        <v>-22000</v>
      </c>
      <c r="H23" s="7">
        <v>0.49</v>
      </c>
      <c r="I23" s="7">
        <v>-0.11</v>
      </c>
      <c r="J23" s="7" t="s">
        <v>45</v>
      </c>
    </row>
    <row r="24" spans="1:10">
      <c r="A24" s="7" t="s">
        <v>1065</v>
      </c>
      <c r="B24" s="7">
        <v>89906087</v>
      </c>
      <c r="C24" s="7"/>
      <c r="D24" s="25" t="s">
        <v>1273</v>
      </c>
      <c r="E24" s="7" t="s">
        <v>1066</v>
      </c>
      <c r="F24" s="7" t="s">
        <v>20</v>
      </c>
      <c r="G24" s="7">
        <v>-69000</v>
      </c>
      <c r="H24" s="7">
        <v>-1.61</v>
      </c>
      <c r="I24" s="7">
        <v>1.1100000000000001</v>
      </c>
      <c r="J24" s="7" t="s">
        <v>102</v>
      </c>
    </row>
    <row r="25" spans="1:10">
      <c r="A25" s="7" t="s">
        <v>1067</v>
      </c>
      <c r="B25" s="7">
        <v>89907112</v>
      </c>
      <c r="C25" s="7"/>
      <c r="D25" s="25" t="s">
        <v>1273</v>
      </c>
      <c r="E25" s="7" t="s">
        <v>1068</v>
      </c>
      <c r="F25" s="7" t="s">
        <v>20</v>
      </c>
      <c r="G25" s="7">
        <v>-25000</v>
      </c>
      <c r="H25" s="7">
        <v>-4.05</v>
      </c>
      <c r="I25" s="7">
        <v>1.01</v>
      </c>
      <c r="J25" s="7" t="s">
        <v>102</v>
      </c>
    </row>
    <row r="26" spans="1:10">
      <c r="A26" s="7" t="s">
        <v>1069</v>
      </c>
      <c r="B26" s="7">
        <v>89907111</v>
      </c>
      <c r="C26" s="7"/>
      <c r="D26" s="25" t="s">
        <v>1273</v>
      </c>
      <c r="E26" s="7" t="s">
        <v>1068</v>
      </c>
      <c r="F26" s="7" t="s">
        <v>20</v>
      </c>
      <c r="G26" s="7">
        <v>-204000</v>
      </c>
      <c r="H26" s="7">
        <v>-4.37</v>
      </c>
      <c r="I26" s="7">
        <v>8.92</v>
      </c>
      <c r="J26" s="7" t="s">
        <v>265</v>
      </c>
    </row>
    <row r="27" spans="1:10">
      <c r="A27" s="7" t="s">
        <v>1070</v>
      </c>
      <c r="B27" s="7">
        <v>89909092</v>
      </c>
      <c r="C27" s="7"/>
      <c r="D27" s="25" t="s">
        <v>1273</v>
      </c>
      <c r="E27" s="7" t="s">
        <v>1071</v>
      </c>
      <c r="F27" s="7" t="s">
        <v>20</v>
      </c>
      <c r="G27" s="7">
        <v>-109000</v>
      </c>
      <c r="H27" s="7">
        <v>-9.32</v>
      </c>
      <c r="I27" s="7">
        <v>10.16</v>
      </c>
      <c r="J27" s="7" t="s">
        <v>236</v>
      </c>
    </row>
    <row r="28" spans="1:10">
      <c r="A28" s="7" t="s">
        <v>1072</v>
      </c>
      <c r="B28" s="7">
        <v>89902072</v>
      </c>
      <c r="C28" s="7"/>
      <c r="D28" s="25" t="s">
        <v>1273</v>
      </c>
      <c r="E28" s="7" t="s">
        <v>1073</v>
      </c>
      <c r="F28" s="7" t="s">
        <v>20</v>
      </c>
      <c r="G28" s="7">
        <v>13291</v>
      </c>
      <c r="H28" s="7">
        <v>3.36</v>
      </c>
      <c r="I28" s="7">
        <v>0.45</v>
      </c>
      <c r="J28" s="7" t="s">
        <v>45</v>
      </c>
    </row>
    <row r="29" spans="1:10">
      <c r="A29" s="7" t="s">
        <v>1074</v>
      </c>
      <c r="B29" s="7">
        <v>89917062</v>
      </c>
      <c r="C29" s="7"/>
      <c r="D29" s="25" t="s">
        <v>1273</v>
      </c>
      <c r="E29" s="7" t="s">
        <v>1075</v>
      </c>
      <c r="F29" s="7" t="s">
        <v>20</v>
      </c>
      <c r="G29" s="7">
        <v>-13291</v>
      </c>
      <c r="H29" s="7">
        <v>-4.37</v>
      </c>
      <c r="I29" s="7">
        <v>0.57999999999999996</v>
      </c>
      <c r="J29" s="7" t="s">
        <v>45</v>
      </c>
    </row>
    <row r="30" spans="1:10">
      <c r="A30" s="7" t="s">
        <v>1076</v>
      </c>
      <c r="B30" s="7">
        <v>89906086</v>
      </c>
      <c r="C30" s="7"/>
      <c r="D30" s="25" t="s">
        <v>1273</v>
      </c>
      <c r="E30" s="7" t="s">
        <v>1066</v>
      </c>
      <c r="F30" s="7" t="s">
        <v>20</v>
      </c>
      <c r="G30" s="7">
        <v>-15000</v>
      </c>
      <c r="H30" s="7">
        <v>5.46</v>
      </c>
      <c r="I30" s="7">
        <v>-0.82</v>
      </c>
      <c r="J30" s="7" t="s">
        <v>1077</v>
      </c>
    </row>
    <row r="31" spans="1:10">
      <c r="A31" s="7" t="s">
        <v>1078</v>
      </c>
      <c r="B31" s="7">
        <v>89906085</v>
      </c>
      <c r="C31" s="7"/>
      <c r="D31" s="25" t="s">
        <v>1273</v>
      </c>
      <c r="E31" s="7" t="s">
        <v>1066</v>
      </c>
      <c r="F31" s="7" t="s">
        <v>20</v>
      </c>
      <c r="G31" s="7">
        <v>-43000</v>
      </c>
      <c r="H31" s="7">
        <v>5.36</v>
      </c>
      <c r="I31" s="7">
        <v>-2.2999999999999998</v>
      </c>
      <c r="J31" s="7" t="s">
        <v>1077</v>
      </c>
    </row>
    <row r="32" spans="1:10">
      <c r="A32" s="7" t="s">
        <v>1079</v>
      </c>
      <c r="B32" s="7">
        <v>89927083</v>
      </c>
      <c r="C32" s="7"/>
      <c r="D32" s="25" t="s">
        <v>1273</v>
      </c>
      <c r="E32" s="7" t="s">
        <v>1080</v>
      </c>
      <c r="F32" s="7" t="s">
        <v>20</v>
      </c>
      <c r="G32" s="7">
        <v>-67000</v>
      </c>
      <c r="H32" s="7">
        <v>-10.47</v>
      </c>
      <c r="I32" s="7">
        <v>7.02</v>
      </c>
      <c r="J32" s="7" t="s">
        <v>63</v>
      </c>
    </row>
    <row r="33" spans="1:10">
      <c r="A33" s="7" t="s">
        <v>1081</v>
      </c>
      <c r="B33" s="7">
        <v>89902073</v>
      </c>
      <c r="C33" s="7"/>
      <c r="D33" s="25" t="s">
        <v>1273</v>
      </c>
      <c r="E33" s="7" t="s">
        <v>1073</v>
      </c>
      <c r="F33" s="7" t="s">
        <v>20</v>
      </c>
      <c r="G33" s="7">
        <v>-13291</v>
      </c>
      <c r="H33" s="7">
        <v>3.45</v>
      </c>
      <c r="I33" s="7">
        <v>-0.46</v>
      </c>
      <c r="J33" s="7" t="s">
        <v>45</v>
      </c>
    </row>
    <row r="34" spans="1:10">
      <c r="A34" s="7" t="s">
        <v>1082</v>
      </c>
      <c r="B34" s="7">
        <v>89909072</v>
      </c>
      <c r="C34" s="7"/>
      <c r="D34" s="25" t="s">
        <v>1273</v>
      </c>
      <c r="E34" s="7" t="s">
        <v>1083</v>
      </c>
      <c r="F34" s="7" t="s">
        <v>20</v>
      </c>
      <c r="G34" s="7">
        <v>-9000</v>
      </c>
      <c r="H34" s="7">
        <v>-12.21</v>
      </c>
      <c r="I34" s="7">
        <v>1.1000000000000001</v>
      </c>
      <c r="J34" s="7" t="s">
        <v>102</v>
      </c>
    </row>
    <row r="35" spans="1:10">
      <c r="A35" s="7" t="s">
        <v>1084</v>
      </c>
      <c r="B35" s="7">
        <v>89909074</v>
      </c>
      <c r="C35" s="7"/>
      <c r="D35" s="25" t="s">
        <v>1273</v>
      </c>
      <c r="E35" s="7" t="s">
        <v>1083</v>
      </c>
      <c r="F35" s="7" t="s">
        <v>20</v>
      </c>
      <c r="G35" s="7">
        <v>-106000</v>
      </c>
      <c r="H35" s="7">
        <v>-12.36</v>
      </c>
      <c r="I35" s="7">
        <v>13.1</v>
      </c>
      <c r="J35" s="7" t="s">
        <v>286</v>
      </c>
    </row>
    <row r="36" spans="1:10">
      <c r="A36" s="6" t="s">
        <v>1085</v>
      </c>
      <c r="B36" s="6"/>
      <c r="C36" s="6"/>
      <c r="D36" s="25"/>
      <c r="E36" s="6"/>
      <c r="F36" s="6"/>
      <c r="G36" s="6" t="s">
        <v>1086</v>
      </c>
      <c r="H36" s="6"/>
      <c r="I36" s="6">
        <v>39.76</v>
      </c>
      <c r="J36" s="6" t="s">
        <v>966</v>
      </c>
    </row>
    <row r="38" spans="1:10">
      <c r="A38" s="6" t="s">
        <v>1087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>
      <c r="A39" s="6" t="s">
        <v>1088</v>
      </c>
      <c r="B39" s="6"/>
      <c r="C39" s="6"/>
      <c r="D39" s="6"/>
      <c r="E39" s="6"/>
      <c r="F39" s="6"/>
      <c r="G39" s="6" t="s">
        <v>59</v>
      </c>
      <c r="H39" s="6"/>
      <c r="I39" s="6" t="s">
        <v>59</v>
      </c>
      <c r="J39" s="6" t="s">
        <v>45</v>
      </c>
    </row>
    <row r="41" spans="1:10">
      <c r="A41" s="6" t="s">
        <v>1089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 t="s">
        <v>1090</v>
      </c>
      <c r="B42" s="6"/>
      <c r="C42" s="6"/>
      <c r="D42" s="6"/>
      <c r="E42" s="6"/>
      <c r="F42" s="6"/>
      <c r="G42" s="6" t="s">
        <v>59</v>
      </c>
      <c r="H42" s="6"/>
      <c r="I42" s="6" t="s">
        <v>59</v>
      </c>
      <c r="J42" s="6" t="s">
        <v>45</v>
      </c>
    </row>
    <row r="44" spans="1:10">
      <c r="A44" s="6" t="s">
        <v>1091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6" t="s">
        <v>1092</v>
      </c>
      <c r="B45" s="6"/>
      <c r="C45" s="6"/>
      <c r="D45" s="6"/>
      <c r="E45" s="6"/>
      <c r="F45" s="6"/>
      <c r="G45" s="6" t="s">
        <v>59</v>
      </c>
      <c r="H45" s="6"/>
      <c r="I45" s="6" t="s">
        <v>59</v>
      </c>
      <c r="J45" s="6" t="s">
        <v>45</v>
      </c>
    </row>
    <row r="47" spans="1:10">
      <c r="A47" s="4" t="s">
        <v>1093</v>
      </c>
      <c r="B47" s="4"/>
      <c r="C47" s="4"/>
      <c r="D47" s="4"/>
      <c r="E47" s="4"/>
      <c r="F47" s="4"/>
      <c r="G47" s="4" t="s">
        <v>1086</v>
      </c>
      <c r="H47" s="4"/>
      <c r="I47" s="4">
        <v>39.76</v>
      </c>
      <c r="J47" s="4" t="s">
        <v>966</v>
      </c>
    </row>
    <row r="50" spans="1:10">
      <c r="A50" s="4" t="s">
        <v>1094</v>
      </c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6" t="s">
        <v>1060</v>
      </c>
      <c r="B51" s="6"/>
      <c r="C51" s="6"/>
      <c r="D51" s="6"/>
      <c r="E51" s="6"/>
      <c r="F51" s="6"/>
      <c r="G51" s="6"/>
      <c r="H51" s="6"/>
      <c r="I51" s="6"/>
      <c r="J51" s="6"/>
    </row>
    <row r="52" spans="1:10">
      <c r="A52" s="6" t="s">
        <v>1061</v>
      </c>
      <c r="B52" s="6"/>
      <c r="C52" s="6"/>
      <c r="D52" s="6"/>
      <c r="E52" s="6"/>
      <c r="F52" s="6"/>
      <c r="G52" s="6" t="s">
        <v>59</v>
      </c>
      <c r="H52" s="6"/>
      <c r="I52" s="6" t="s">
        <v>59</v>
      </c>
      <c r="J52" s="6" t="s">
        <v>45</v>
      </c>
    </row>
    <row r="54" spans="1:10">
      <c r="A54" s="6" t="s">
        <v>1095</v>
      </c>
      <c r="B54" s="6"/>
      <c r="C54" s="6"/>
      <c r="D54" s="6"/>
      <c r="E54" s="6"/>
      <c r="F54" s="6"/>
      <c r="G54" s="6"/>
      <c r="H54" s="6"/>
      <c r="I54" s="6"/>
      <c r="J54" s="6"/>
    </row>
    <row r="55" spans="1:10">
      <c r="A55" s="6" t="s">
        <v>1096</v>
      </c>
      <c r="B55" s="6"/>
      <c r="C55" s="6"/>
      <c r="D55" s="6"/>
      <c r="E55" s="6"/>
      <c r="F55" s="6"/>
      <c r="G55" s="6" t="s">
        <v>59</v>
      </c>
      <c r="H55" s="6"/>
      <c r="I55" s="6" t="s">
        <v>59</v>
      </c>
      <c r="J55" s="6" t="s">
        <v>45</v>
      </c>
    </row>
    <row r="57" spans="1:10">
      <c r="A57" s="6" t="s">
        <v>1089</v>
      </c>
      <c r="B57" s="6"/>
      <c r="C57" s="6"/>
      <c r="D57" s="6"/>
      <c r="E57" s="6"/>
      <c r="F57" s="6"/>
      <c r="G57" s="6"/>
      <c r="H57" s="6"/>
      <c r="I57" s="6"/>
      <c r="J57" s="6"/>
    </row>
    <row r="58" spans="1:10">
      <c r="A58" s="6" t="s">
        <v>1090</v>
      </c>
      <c r="B58" s="6"/>
      <c r="C58" s="6"/>
      <c r="D58" s="6"/>
      <c r="E58" s="6"/>
      <c r="F58" s="6"/>
      <c r="G58" s="6" t="s">
        <v>59</v>
      </c>
      <c r="H58" s="6"/>
      <c r="I58" s="6" t="s">
        <v>59</v>
      </c>
      <c r="J58" s="6" t="s">
        <v>45</v>
      </c>
    </row>
    <row r="60" spans="1:10">
      <c r="A60" s="6" t="s">
        <v>1091</v>
      </c>
      <c r="B60" s="6"/>
      <c r="C60" s="6"/>
      <c r="D60" s="6"/>
      <c r="E60" s="6"/>
      <c r="F60" s="6"/>
      <c r="G60" s="6"/>
      <c r="H60" s="6"/>
      <c r="I60" s="6"/>
      <c r="J60" s="6"/>
    </row>
    <row r="61" spans="1:10">
      <c r="A61" s="6" t="s">
        <v>1092</v>
      </c>
      <c r="B61" s="6"/>
      <c r="C61" s="6"/>
      <c r="D61" s="6"/>
      <c r="E61" s="6"/>
      <c r="F61" s="6"/>
      <c r="G61" s="6" t="s">
        <v>59</v>
      </c>
      <c r="H61" s="6"/>
      <c r="I61" s="6" t="s">
        <v>59</v>
      </c>
      <c r="J61" s="6" t="s">
        <v>45</v>
      </c>
    </row>
    <row r="63" spans="1:10">
      <c r="A63" s="4" t="s">
        <v>1097</v>
      </c>
      <c r="B63" s="4"/>
      <c r="C63" s="4"/>
      <c r="D63" s="4"/>
      <c r="E63" s="4"/>
      <c r="F63" s="4"/>
      <c r="G63" s="4" t="s">
        <v>59</v>
      </c>
      <c r="H63" s="4"/>
      <c r="I63" s="4" t="s">
        <v>59</v>
      </c>
      <c r="J63" s="4" t="s">
        <v>45</v>
      </c>
    </row>
    <row r="66" spans="1:10">
      <c r="A66" s="4" t="s">
        <v>1098</v>
      </c>
      <c r="B66" s="4"/>
      <c r="C66" s="4"/>
      <c r="D66" s="4"/>
      <c r="E66" s="4"/>
      <c r="F66" s="4"/>
      <c r="G66" s="4" t="s">
        <v>1086</v>
      </c>
      <c r="H66" s="4"/>
      <c r="I66" s="4">
        <v>39.76</v>
      </c>
      <c r="J66" s="4" t="s">
        <v>966</v>
      </c>
    </row>
    <row r="69" spans="1:10">
      <c r="A69" s="7" t="s">
        <v>82</v>
      </c>
      <c r="B69" s="7"/>
      <c r="C69" s="7"/>
      <c r="D69" s="7"/>
      <c r="E69" s="7"/>
      <c r="F69" s="7"/>
      <c r="G69" s="7"/>
      <c r="H69" s="7"/>
      <c r="I69" s="7"/>
      <c r="J69" s="7"/>
    </row>
    <row r="73" spans="1:10">
      <c r="A73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P70"/>
  <sheetViews>
    <sheetView rightToLeft="1" zoomScale="80" zoomScaleNormal="80" workbookViewId="0">
      <selection activeCell="I48" sqref="I48"/>
    </sheetView>
  </sheetViews>
  <sheetFormatPr defaultColWidth="9.28515625" defaultRowHeight="12.75"/>
  <cols>
    <col min="1" max="1" width="62.7109375" customWidth="1"/>
    <col min="2" max="2" width="14.5703125" bestFit="1" customWidth="1"/>
    <col min="3" max="3" width="13.5703125" bestFit="1" customWidth="1"/>
    <col min="4" max="4" width="11" bestFit="1" customWidth="1"/>
    <col min="5" max="5" width="5.5703125" bestFit="1" customWidth="1"/>
    <col min="6" max="6" width="9.140625" bestFit="1" customWidth="1"/>
    <col min="7" max="7" width="12.140625" bestFit="1" customWidth="1"/>
    <col min="8" max="8" width="5.85546875" bestFit="1" customWidth="1"/>
    <col min="9" max="9" width="9.28515625" bestFit="1" customWidth="1"/>
    <col min="10" max="10" width="11" bestFit="1" customWidth="1"/>
    <col min="11" max="11" width="12.7109375" bestFit="1" customWidth="1"/>
    <col min="12" max="12" width="9.85546875" bestFit="1" customWidth="1"/>
    <col min="13" max="13" width="7.7109375" bestFit="1" customWidth="1"/>
    <col min="14" max="14" width="8.42578125" bestFit="1" customWidth="1"/>
    <col min="15" max="15" width="20.28515625" bestFit="1" customWidth="1"/>
    <col min="16" max="16" width="17.85546875" bestFit="1" customWidth="1"/>
  </cols>
  <sheetData>
    <row r="2" spans="1:16" ht="18">
      <c r="A2" s="1" t="s">
        <v>1284</v>
      </c>
    </row>
    <row r="4" spans="1:16" ht="18">
      <c r="A4" s="1" t="s">
        <v>1099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882</v>
      </c>
      <c r="E11" s="4" t="s">
        <v>4</v>
      </c>
      <c r="F11" s="4" t="s">
        <v>5</v>
      </c>
      <c r="G11" s="4" t="s">
        <v>85</v>
      </c>
      <c r="H11" s="4" t="s">
        <v>86</v>
      </c>
      <c r="I11" s="4" t="s">
        <v>6</v>
      </c>
      <c r="J11" s="4" t="s">
        <v>7</v>
      </c>
      <c r="K11" s="4" t="s">
        <v>8</v>
      </c>
      <c r="L11" s="4" t="s">
        <v>87</v>
      </c>
      <c r="M11" s="4" t="s">
        <v>88</v>
      </c>
      <c r="N11" s="4" t="s">
        <v>902</v>
      </c>
      <c r="O11" s="4" t="s">
        <v>89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11</v>
      </c>
      <c r="K12" s="5" t="s">
        <v>11</v>
      </c>
      <c r="L12" s="5" t="s">
        <v>92</v>
      </c>
      <c r="M12" s="5" t="s">
        <v>93</v>
      </c>
      <c r="N12" s="5" t="s">
        <v>12</v>
      </c>
      <c r="O12" s="5" t="s">
        <v>11</v>
      </c>
      <c r="P12" s="5" t="s">
        <v>11</v>
      </c>
    </row>
    <row r="15" spans="1:16">
      <c r="A15" s="4" t="s">
        <v>1100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1101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885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886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59</v>
      </c>
      <c r="M20" s="6"/>
      <c r="N20" s="6" t="s">
        <v>59</v>
      </c>
      <c r="O20" s="6"/>
      <c r="P20" s="6" t="s">
        <v>45</v>
      </c>
    </row>
    <row r="22" spans="1:16">
      <c r="A22" s="6" t="s">
        <v>887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888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59</v>
      </c>
      <c r="M23" s="6"/>
      <c r="N23" s="6" t="s">
        <v>59</v>
      </c>
      <c r="O23" s="6"/>
      <c r="P23" s="6" t="s">
        <v>45</v>
      </c>
    </row>
    <row r="25" spans="1:16">
      <c r="A25" s="6" t="s">
        <v>889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890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59</v>
      </c>
      <c r="M26" s="6"/>
      <c r="N26" s="6" t="s">
        <v>59</v>
      </c>
      <c r="O26" s="6"/>
      <c r="P26" s="6" t="s">
        <v>45</v>
      </c>
    </row>
    <row r="28" spans="1:16">
      <c r="A28" s="6" t="s">
        <v>891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892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59</v>
      </c>
      <c r="M29" s="6"/>
      <c r="N29" s="6" t="s">
        <v>59</v>
      </c>
      <c r="O29" s="6"/>
      <c r="P29" s="6" t="s">
        <v>45</v>
      </c>
    </row>
    <row r="31" spans="1:16">
      <c r="A31" s="6" t="s">
        <v>893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6" t="s">
        <v>894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 t="s">
        <v>59</v>
      </c>
      <c r="M32" s="6"/>
      <c r="N32" s="6" t="s">
        <v>59</v>
      </c>
      <c r="O32" s="6"/>
      <c r="P32" s="6" t="s">
        <v>45</v>
      </c>
    </row>
    <row r="34" spans="1:16">
      <c r="A34" s="6" t="s">
        <v>895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6" t="s">
        <v>896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59</v>
      </c>
      <c r="M35" s="6"/>
      <c r="N35" s="6" t="s">
        <v>59</v>
      </c>
      <c r="O35" s="6"/>
      <c r="P35" s="6" t="s">
        <v>45</v>
      </c>
    </row>
    <row r="37" spans="1:16">
      <c r="A37" s="4" t="s">
        <v>1102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59</v>
      </c>
      <c r="M37" s="4"/>
      <c r="N37" s="4" t="s">
        <v>59</v>
      </c>
      <c r="O37" s="4"/>
      <c r="P37" s="4" t="s">
        <v>45</v>
      </c>
    </row>
    <row r="40" spans="1:16">
      <c r="A40" s="4" t="s">
        <v>1103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885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7" t="s">
        <v>1104</v>
      </c>
      <c r="B42" s="7" t="s">
        <v>1105</v>
      </c>
      <c r="C42" s="7" t="s">
        <v>1106</v>
      </c>
      <c r="D42" s="7" t="s">
        <v>1107</v>
      </c>
      <c r="E42" s="7"/>
      <c r="F42" s="7"/>
      <c r="G42" s="7" t="s">
        <v>1108</v>
      </c>
      <c r="H42" s="7">
        <v>5.54</v>
      </c>
      <c r="I42" s="7" t="s">
        <v>20</v>
      </c>
      <c r="J42" s="7" t="s">
        <v>1109</v>
      </c>
      <c r="K42" s="7" t="s">
        <v>1110</v>
      </c>
      <c r="L42" s="7">
        <v>10000</v>
      </c>
      <c r="M42" s="7">
        <v>125.42</v>
      </c>
      <c r="N42" s="7">
        <v>12.54</v>
      </c>
      <c r="O42" s="7" t="s">
        <v>584</v>
      </c>
      <c r="P42" s="7" t="s">
        <v>286</v>
      </c>
    </row>
    <row r="43" spans="1:16">
      <c r="A43" s="6" t="s">
        <v>886</v>
      </c>
      <c r="B43" s="6"/>
      <c r="C43" s="6"/>
      <c r="D43" s="6"/>
      <c r="E43" s="6"/>
      <c r="F43" s="6"/>
      <c r="G43" s="6"/>
      <c r="H43" s="6">
        <v>5.54</v>
      </c>
      <c r="I43" s="6"/>
      <c r="J43" s="6"/>
      <c r="K43" s="6" t="s">
        <v>1110</v>
      </c>
      <c r="L43" s="6" t="s">
        <v>1111</v>
      </c>
      <c r="M43" s="6"/>
      <c r="N43" s="6">
        <v>12.54</v>
      </c>
      <c r="O43" s="6"/>
      <c r="P43" s="6" t="s">
        <v>286</v>
      </c>
    </row>
    <row r="45" spans="1:16">
      <c r="A45" s="6" t="s">
        <v>887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>
      <c r="A46" s="6" t="s">
        <v>888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 t="s">
        <v>59</v>
      </c>
      <c r="M46" s="6"/>
      <c r="N46" s="6" t="s">
        <v>59</v>
      </c>
      <c r="O46" s="6"/>
      <c r="P46" s="6" t="s">
        <v>45</v>
      </c>
    </row>
    <row r="48" spans="1:16">
      <c r="A48" s="6" t="s">
        <v>889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>
      <c r="A49" s="6" t="s">
        <v>890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 t="s">
        <v>59</v>
      </c>
      <c r="M49" s="6"/>
      <c r="N49" s="6" t="s">
        <v>59</v>
      </c>
      <c r="O49" s="6"/>
      <c r="P49" s="6" t="s">
        <v>45</v>
      </c>
    </row>
    <row r="51" spans="1:16">
      <c r="A51" s="6" t="s">
        <v>891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>
      <c r="A52" s="6" t="s">
        <v>892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 t="s">
        <v>59</v>
      </c>
      <c r="M52" s="6"/>
      <c r="N52" s="6" t="s">
        <v>59</v>
      </c>
      <c r="O52" s="6"/>
      <c r="P52" s="6" t="s">
        <v>45</v>
      </c>
    </row>
    <row r="54" spans="1:16">
      <c r="A54" s="6" t="s">
        <v>893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>
      <c r="A55" s="6" t="s">
        <v>894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 t="s">
        <v>59</v>
      </c>
      <c r="M55" s="6"/>
      <c r="N55" s="6" t="s">
        <v>59</v>
      </c>
      <c r="O55" s="6"/>
      <c r="P55" s="6" t="s">
        <v>45</v>
      </c>
    </row>
    <row r="57" spans="1:16">
      <c r="A57" s="6" t="s">
        <v>895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>
      <c r="A58" s="6" t="s">
        <v>896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 t="s">
        <v>59</v>
      </c>
      <c r="M58" s="6"/>
      <c r="N58" s="6" t="s">
        <v>59</v>
      </c>
      <c r="O58" s="6"/>
      <c r="P58" s="6" t="s">
        <v>45</v>
      </c>
    </row>
    <row r="60" spans="1:16">
      <c r="A60" s="4" t="s">
        <v>1112</v>
      </c>
      <c r="B60" s="4"/>
      <c r="C60" s="4"/>
      <c r="D60" s="4"/>
      <c r="E60" s="4"/>
      <c r="F60" s="4"/>
      <c r="G60" s="4"/>
      <c r="H60" s="4">
        <v>5.54</v>
      </c>
      <c r="I60" s="4"/>
      <c r="J60" s="4"/>
      <c r="K60" s="4" t="s">
        <v>1110</v>
      </c>
      <c r="L60" s="4" t="s">
        <v>1111</v>
      </c>
      <c r="M60" s="4"/>
      <c r="N60" s="4">
        <v>12.54</v>
      </c>
      <c r="O60" s="4"/>
      <c r="P60" s="4" t="s">
        <v>286</v>
      </c>
    </row>
    <row r="63" spans="1:16">
      <c r="A63" s="4" t="s">
        <v>1113</v>
      </c>
      <c r="B63" s="4"/>
      <c r="C63" s="4"/>
      <c r="D63" s="4"/>
      <c r="E63" s="4"/>
      <c r="F63" s="4"/>
      <c r="G63" s="4"/>
      <c r="H63" s="4">
        <v>5.54</v>
      </c>
      <c r="I63" s="4"/>
      <c r="J63" s="4"/>
      <c r="K63" s="4" t="s">
        <v>1110</v>
      </c>
      <c r="L63" s="4" t="s">
        <v>1111</v>
      </c>
      <c r="M63" s="4"/>
      <c r="N63" s="4">
        <v>12.54</v>
      </c>
      <c r="O63" s="4"/>
      <c r="P63" s="4" t="s">
        <v>286</v>
      </c>
    </row>
    <row r="66" spans="1:16">
      <c r="A66" s="7" t="s">
        <v>82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70" spans="1:16">
      <c r="A70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2:M80"/>
  <sheetViews>
    <sheetView rightToLeft="1" topLeftCell="A28" zoomScale="85" zoomScaleNormal="85" workbookViewId="0">
      <selection activeCell="H76" sqref="H76"/>
    </sheetView>
  </sheetViews>
  <sheetFormatPr defaultColWidth="9.28515625" defaultRowHeight="12.75"/>
  <cols>
    <col min="1" max="1" width="5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3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1284</v>
      </c>
    </row>
    <row r="4" spans="1:13" ht="18">
      <c r="A4" s="1" t="s">
        <v>1114</v>
      </c>
    </row>
    <row r="6" spans="1:13">
      <c r="A6" s="2"/>
    </row>
    <row r="8" spans="1:13" ht="15">
      <c r="A8" s="3"/>
    </row>
    <row r="11" spans="1:13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86</v>
      </c>
      <c r="G11" s="4" t="s">
        <v>6</v>
      </c>
      <c r="H11" s="4" t="s">
        <v>7</v>
      </c>
      <c r="I11" s="4" t="s">
        <v>8</v>
      </c>
      <c r="J11" s="4" t="s">
        <v>87</v>
      </c>
      <c r="K11" s="4" t="s">
        <v>88</v>
      </c>
      <c r="L11" s="4" t="s">
        <v>902</v>
      </c>
      <c r="M11" s="4" t="s">
        <v>10</v>
      </c>
    </row>
    <row r="12" spans="1:13">
      <c r="A12" s="5"/>
      <c r="B12" s="5"/>
      <c r="C12" s="5"/>
      <c r="D12" s="5"/>
      <c r="E12" s="5"/>
      <c r="F12" s="5" t="s">
        <v>91</v>
      </c>
      <c r="G12" s="5"/>
      <c r="H12" s="5" t="s">
        <v>11</v>
      </c>
      <c r="I12" s="5" t="s">
        <v>11</v>
      </c>
      <c r="J12" s="5" t="s">
        <v>92</v>
      </c>
      <c r="K12" s="5" t="s">
        <v>93</v>
      </c>
      <c r="L12" s="5" t="s">
        <v>12</v>
      </c>
      <c r="M12" s="5" t="s">
        <v>11</v>
      </c>
    </row>
    <row r="15" spans="1:13">
      <c r="A15" s="4" t="s">
        <v>1114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1115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1116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1117</v>
      </c>
      <c r="B20" s="6"/>
      <c r="C20" s="6"/>
      <c r="D20" s="6"/>
      <c r="E20" s="6"/>
      <c r="F20" s="6"/>
      <c r="G20" s="6"/>
      <c r="H20" s="6"/>
      <c r="I20" s="6"/>
      <c r="J20" s="6" t="s">
        <v>59</v>
      </c>
      <c r="K20" s="6"/>
      <c r="L20" s="6" t="s">
        <v>59</v>
      </c>
      <c r="M20" s="6" t="s">
        <v>45</v>
      </c>
    </row>
    <row r="22" spans="1:13">
      <c r="A22" s="6" t="s">
        <v>1118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1119</v>
      </c>
      <c r="B23" s="6"/>
      <c r="C23" s="6"/>
      <c r="D23" s="6"/>
      <c r="E23" s="6"/>
      <c r="F23" s="6"/>
      <c r="G23" s="6"/>
      <c r="H23" s="6"/>
      <c r="I23" s="6"/>
      <c r="J23" s="6" t="s">
        <v>59</v>
      </c>
      <c r="K23" s="6"/>
      <c r="L23" s="6" t="s">
        <v>59</v>
      </c>
      <c r="M23" s="6" t="s">
        <v>45</v>
      </c>
    </row>
    <row r="25" spans="1:13">
      <c r="A25" s="6" t="s">
        <v>1120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1121</v>
      </c>
      <c r="B26" s="6"/>
      <c r="C26" s="6"/>
      <c r="D26" s="6"/>
      <c r="E26" s="6"/>
      <c r="F26" s="6"/>
      <c r="G26" s="6"/>
      <c r="H26" s="6"/>
      <c r="I26" s="6"/>
      <c r="J26" s="6" t="s">
        <v>59</v>
      </c>
      <c r="K26" s="6"/>
      <c r="L26" s="6" t="s">
        <v>59</v>
      </c>
      <c r="M26" s="6" t="s">
        <v>45</v>
      </c>
    </row>
    <row r="28" spans="1:13">
      <c r="A28" s="6" t="s">
        <v>1122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27" t="s">
        <v>1274</v>
      </c>
      <c r="B29" s="7">
        <v>29992042</v>
      </c>
      <c r="C29" s="7"/>
      <c r="D29" s="7" t="s">
        <v>225</v>
      </c>
      <c r="E29" s="7" t="s">
        <v>212</v>
      </c>
      <c r="F29" s="7">
        <v>4.93</v>
      </c>
      <c r="G29" s="7" t="s">
        <v>20</v>
      </c>
      <c r="H29" s="7" t="s">
        <v>969</v>
      </c>
      <c r="I29" s="7" t="s">
        <v>1123</v>
      </c>
      <c r="J29" s="7">
        <v>22800</v>
      </c>
      <c r="K29" s="7">
        <v>124.11</v>
      </c>
      <c r="L29" s="7">
        <v>28.3</v>
      </c>
      <c r="M29" s="7" t="s">
        <v>254</v>
      </c>
    </row>
    <row r="30" spans="1:13">
      <c r="A30" s="27" t="s">
        <v>1275</v>
      </c>
      <c r="B30" s="7">
        <v>29992043</v>
      </c>
      <c r="C30" s="7"/>
      <c r="D30" s="7" t="s">
        <v>225</v>
      </c>
      <c r="E30" s="7" t="s">
        <v>212</v>
      </c>
      <c r="F30" s="7">
        <v>4.8899999999999997</v>
      </c>
      <c r="G30" s="7" t="s">
        <v>20</v>
      </c>
      <c r="H30" s="7" t="s">
        <v>969</v>
      </c>
      <c r="I30" s="7" t="s">
        <v>1124</v>
      </c>
      <c r="J30" s="7">
        <v>11352</v>
      </c>
      <c r="K30" s="7">
        <v>121.09</v>
      </c>
      <c r="L30" s="7">
        <v>13.75</v>
      </c>
      <c r="M30" s="7" t="s">
        <v>37</v>
      </c>
    </row>
    <row r="31" spans="1:13">
      <c r="A31" s="27" t="s">
        <v>1276</v>
      </c>
      <c r="B31" s="7">
        <v>29992044</v>
      </c>
      <c r="C31" s="7"/>
      <c r="D31" s="7" t="s">
        <v>225</v>
      </c>
      <c r="E31" s="7" t="s">
        <v>212</v>
      </c>
      <c r="F31" s="7">
        <v>4.8499999999999996</v>
      </c>
      <c r="G31" s="7" t="s">
        <v>20</v>
      </c>
      <c r="H31" s="7" t="s">
        <v>969</v>
      </c>
      <c r="I31" s="7" t="s">
        <v>1125</v>
      </c>
      <c r="J31" s="7">
        <v>11601</v>
      </c>
      <c r="K31" s="7">
        <v>118.47</v>
      </c>
      <c r="L31" s="7">
        <v>13.74</v>
      </c>
      <c r="M31" s="7" t="s">
        <v>37</v>
      </c>
    </row>
    <row r="32" spans="1:13">
      <c r="A32" s="27" t="s">
        <v>1277</v>
      </c>
      <c r="B32" s="7">
        <v>29992045</v>
      </c>
      <c r="C32" s="7"/>
      <c r="D32" s="7" t="s">
        <v>225</v>
      </c>
      <c r="E32" s="7" t="s">
        <v>212</v>
      </c>
      <c r="F32" s="7">
        <v>4.8099999999999996</v>
      </c>
      <c r="G32" s="7" t="s">
        <v>20</v>
      </c>
      <c r="H32" s="7" t="s">
        <v>969</v>
      </c>
      <c r="I32" s="7" t="s">
        <v>1126</v>
      </c>
      <c r="J32" s="7">
        <v>10528</v>
      </c>
      <c r="K32" s="7">
        <v>116.32</v>
      </c>
      <c r="L32" s="7">
        <v>12.25</v>
      </c>
      <c r="M32" s="7" t="s">
        <v>286</v>
      </c>
    </row>
    <row r="33" spans="1:13">
      <c r="A33" s="27" t="s">
        <v>1278</v>
      </c>
      <c r="B33" s="7">
        <v>29992046</v>
      </c>
      <c r="C33" s="7"/>
      <c r="D33" s="7" t="s">
        <v>225</v>
      </c>
      <c r="E33" s="7" t="s">
        <v>212</v>
      </c>
      <c r="F33" s="7">
        <v>4.79</v>
      </c>
      <c r="G33" s="7" t="s">
        <v>20</v>
      </c>
      <c r="H33" s="7" t="s">
        <v>969</v>
      </c>
      <c r="I33" s="7" t="s">
        <v>1127</v>
      </c>
      <c r="J33" s="7">
        <v>9402</v>
      </c>
      <c r="K33" s="7">
        <v>114.82</v>
      </c>
      <c r="L33" s="7">
        <v>10.8</v>
      </c>
      <c r="M33" s="7" t="s">
        <v>236</v>
      </c>
    </row>
    <row r="34" spans="1:13">
      <c r="A34" s="27" t="s">
        <v>1279</v>
      </c>
      <c r="B34" s="7">
        <v>200272680</v>
      </c>
      <c r="C34" s="7"/>
      <c r="D34" s="7"/>
      <c r="E34" s="7"/>
      <c r="F34" s="7">
        <v>1.67</v>
      </c>
      <c r="G34" s="7" t="s">
        <v>20</v>
      </c>
      <c r="H34" s="7" t="s">
        <v>137</v>
      </c>
      <c r="I34" s="7" t="s">
        <v>1128</v>
      </c>
      <c r="J34" s="7">
        <v>8560</v>
      </c>
      <c r="K34" s="7">
        <v>120.51</v>
      </c>
      <c r="L34" s="7">
        <v>10.32</v>
      </c>
      <c r="M34" s="7" t="s">
        <v>236</v>
      </c>
    </row>
    <row r="35" spans="1:13">
      <c r="A35" s="6" t="s">
        <v>1129</v>
      </c>
      <c r="B35" s="6"/>
      <c r="C35" s="6"/>
      <c r="D35" s="6"/>
      <c r="E35" s="6"/>
      <c r="F35" s="6">
        <v>4.5</v>
      </c>
      <c r="G35" s="6"/>
      <c r="H35" s="6"/>
      <c r="I35" s="6" t="s">
        <v>322</v>
      </c>
      <c r="J35" s="6" t="s">
        <v>1130</v>
      </c>
      <c r="K35" s="6"/>
      <c r="L35" s="6">
        <v>89.14</v>
      </c>
      <c r="M35" s="6" t="s">
        <v>1131</v>
      </c>
    </row>
    <row r="37" spans="1:13">
      <c r="A37" s="6" t="s">
        <v>1132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>
      <c r="A38" s="6" t="s">
        <v>1133</v>
      </c>
      <c r="B38" s="6"/>
      <c r="C38" s="6"/>
      <c r="D38" s="6"/>
      <c r="E38" s="6"/>
      <c r="F38" s="6"/>
      <c r="G38" s="6"/>
      <c r="H38" s="6"/>
      <c r="I38" s="6"/>
      <c r="J38" s="6" t="s">
        <v>59</v>
      </c>
      <c r="K38" s="6"/>
      <c r="L38" s="6" t="s">
        <v>59</v>
      </c>
      <c r="M38" s="6" t="s">
        <v>45</v>
      </c>
    </row>
    <row r="40" spans="1:13">
      <c r="A40" s="6" t="s">
        <v>1134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>
      <c r="A41" s="6" t="s">
        <v>1135</v>
      </c>
      <c r="B41" s="6"/>
      <c r="C41" s="6"/>
      <c r="D41" s="6"/>
      <c r="E41" s="6"/>
      <c r="F41" s="6"/>
      <c r="G41" s="6"/>
      <c r="H41" s="6"/>
      <c r="I41" s="6"/>
      <c r="J41" s="6" t="s">
        <v>59</v>
      </c>
      <c r="K41" s="6"/>
      <c r="L41" s="6" t="s">
        <v>59</v>
      </c>
      <c r="M41" s="6" t="s">
        <v>45</v>
      </c>
    </row>
    <row r="43" spans="1:13">
      <c r="A43" s="6" t="s">
        <v>1136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>
      <c r="A44" s="6" t="s">
        <v>1137</v>
      </c>
      <c r="B44" s="6"/>
      <c r="C44" s="6"/>
      <c r="D44" s="6"/>
      <c r="E44" s="6"/>
      <c r="F44" s="6"/>
      <c r="G44" s="6"/>
      <c r="H44" s="6"/>
      <c r="I44" s="6"/>
      <c r="J44" s="6" t="s">
        <v>59</v>
      </c>
      <c r="K44" s="6"/>
      <c r="L44" s="6" t="s">
        <v>59</v>
      </c>
      <c r="M44" s="6" t="s">
        <v>45</v>
      </c>
    </row>
    <row r="46" spans="1:13">
      <c r="A46" s="6" t="s">
        <v>1138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>
      <c r="A47" s="6" t="s">
        <v>1139</v>
      </c>
      <c r="B47" s="6"/>
      <c r="C47" s="6"/>
      <c r="D47" s="6"/>
      <c r="E47" s="6"/>
      <c r="F47" s="6"/>
      <c r="G47" s="6"/>
      <c r="H47" s="6"/>
      <c r="I47" s="6"/>
      <c r="J47" s="6" t="s">
        <v>59</v>
      </c>
      <c r="K47" s="6"/>
      <c r="L47" s="6" t="s">
        <v>59</v>
      </c>
      <c r="M47" s="6" t="s">
        <v>45</v>
      </c>
    </row>
    <row r="49" spans="1:13">
      <c r="A49" s="6" t="s">
        <v>1140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>
      <c r="A50" s="28" t="s">
        <v>1280</v>
      </c>
      <c r="B50" s="7">
        <v>29992082</v>
      </c>
      <c r="C50" s="7"/>
      <c r="D50" s="7" t="s">
        <v>225</v>
      </c>
      <c r="E50" s="7" t="s">
        <v>212</v>
      </c>
      <c r="F50" s="7">
        <v>1.89</v>
      </c>
      <c r="G50" s="7" t="s">
        <v>20</v>
      </c>
      <c r="H50" s="7" t="s">
        <v>1141</v>
      </c>
      <c r="I50" s="7" t="s">
        <v>470</v>
      </c>
      <c r="J50" s="7">
        <v>76000</v>
      </c>
      <c r="K50" s="7">
        <v>100.32</v>
      </c>
      <c r="L50" s="7">
        <v>76.239999999999995</v>
      </c>
      <c r="M50" s="7" t="s">
        <v>947</v>
      </c>
    </row>
    <row r="51" spans="1:13">
      <c r="A51" s="6" t="s">
        <v>1142</v>
      </c>
      <c r="B51" s="6"/>
      <c r="C51" s="6"/>
      <c r="D51" s="6"/>
      <c r="E51" s="6"/>
      <c r="F51" s="6">
        <v>1.89</v>
      </c>
      <c r="G51" s="6"/>
      <c r="H51" s="6"/>
      <c r="I51" s="6" t="s">
        <v>470</v>
      </c>
      <c r="J51" s="6" t="s">
        <v>1143</v>
      </c>
      <c r="K51" s="6"/>
      <c r="L51" s="6">
        <v>76.239999999999995</v>
      </c>
      <c r="M51" s="6" t="s">
        <v>947</v>
      </c>
    </row>
    <row r="53" spans="1:13">
      <c r="A53" s="4" t="s">
        <v>1144</v>
      </c>
      <c r="B53" s="4"/>
      <c r="C53" s="4"/>
      <c r="D53" s="4"/>
      <c r="E53" s="4"/>
      <c r="F53" s="4">
        <v>3.3</v>
      </c>
      <c r="G53" s="4"/>
      <c r="H53" s="4"/>
      <c r="I53" s="4" t="s">
        <v>1145</v>
      </c>
      <c r="J53" s="4" t="s">
        <v>1146</v>
      </c>
      <c r="K53" s="4"/>
      <c r="L53" s="4">
        <v>165.39</v>
      </c>
      <c r="M53" s="4" t="s">
        <v>1147</v>
      </c>
    </row>
    <row r="56" spans="1:13">
      <c r="A56" s="4" t="s">
        <v>1148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6" t="s">
        <v>1149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>
      <c r="A58" s="6" t="s">
        <v>1150</v>
      </c>
      <c r="B58" s="6"/>
      <c r="C58" s="6"/>
      <c r="D58" s="6"/>
      <c r="E58" s="6"/>
      <c r="F58" s="6"/>
      <c r="G58" s="6"/>
      <c r="H58" s="6"/>
      <c r="I58" s="6"/>
      <c r="J58" s="6" t="s">
        <v>59</v>
      </c>
      <c r="K58" s="6"/>
      <c r="L58" s="6" t="s">
        <v>59</v>
      </c>
      <c r="M58" s="6" t="s">
        <v>45</v>
      </c>
    </row>
    <row r="60" spans="1:13">
      <c r="A60" s="6" t="s">
        <v>1151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>
      <c r="A61" s="6" t="s">
        <v>1152</v>
      </c>
      <c r="B61" s="6"/>
      <c r="C61" s="6"/>
      <c r="D61" s="6"/>
      <c r="E61" s="6"/>
      <c r="F61" s="6"/>
      <c r="G61" s="6"/>
      <c r="H61" s="6"/>
      <c r="I61" s="6"/>
      <c r="J61" s="6" t="s">
        <v>59</v>
      </c>
      <c r="K61" s="6"/>
      <c r="L61" s="6" t="s">
        <v>59</v>
      </c>
      <c r="M61" s="6" t="s">
        <v>45</v>
      </c>
    </row>
    <row r="63" spans="1:13">
      <c r="A63" s="6" t="s">
        <v>1153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>
      <c r="A64" s="6" t="s">
        <v>1154</v>
      </c>
      <c r="B64" s="6"/>
      <c r="C64" s="6"/>
      <c r="D64" s="6"/>
      <c r="E64" s="6"/>
      <c r="F64" s="6"/>
      <c r="G64" s="6"/>
      <c r="H64" s="6"/>
      <c r="I64" s="6"/>
      <c r="J64" s="6" t="s">
        <v>59</v>
      </c>
      <c r="K64" s="6"/>
      <c r="L64" s="6" t="s">
        <v>59</v>
      </c>
      <c r="M64" s="6" t="s">
        <v>45</v>
      </c>
    </row>
    <row r="66" spans="1:13">
      <c r="A66" s="6" t="s">
        <v>1155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>
      <c r="A67" s="29" t="s">
        <v>1281</v>
      </c>
      <c r="B67" s="7">
        <v>29991660</v>
      </c>
      <c r="C67" s="7"/>
      <c r="D67" s="7"/>
      <c r="E67" s="7"/>
      <c r="F67" s="48">
        <v>5.86</v>
      </c>
      <c r="G67" s="7" t="s">
        <v>32</v>
      </c>
      <c r="H67" s="7" t="s">
        <v>516</v>
      </c>
      <c r="I67" s="51">
        <v>7.8100000000000003E-2</v>
      </c>
      <c r="J67" s="7">
        <v>63443.26</v>
      </c>
      <c r="K67" s="7">
        <v>97</v>
      </c>
      <c r="L67" s="7">
        <v>61.54</v>
      </c>
      <c r="M67" s="7" t="s">
        <v>1156</v>
      </c>
    </row>
    <row r="68" spans="1:13">
      <c r="A68" s="6" t="s">
        <v>1157</v>
      </c>
      <c r="B68" s="6"/>
      <c r="C68" s="6"/>
      <c r="D68" s="6"/>
      <c r="E68" s="6"/>
      <c r="F68" s="6">
        <v>5.86</v>
      </c>
      <c r="G68" s="6"/>
      <c r="H68" s="6"/>
      <c r="I68" s="50">
        <v>7.8100000000000003E-2</v>
      </c>
      <c r="J68" s="6" t="s">
        <v>1158</v>
      </c>
      <c r="K68" s="6"/>
      <c r="L68" s="6">
        <v>61.54</v>
      </c>
      <c r="M68" s="6" t="s">
        <v>1156</v>
      </c>
    </row>
    <row r="70" spans="1:13">
      <c r="A70" s="4" t="s">
        <v>1159</v>
      </c>
      <c r="B70" s="4"/>
      <c r="C70" s="4"/>
      <c r="D70" s="4"/>
      <c r="E70" s="4"/>
      <c r="F70" s="4">
        <v>5.86</v>
      </c>
      <c r="G70" s="4"/>
      <c r="H70" s="4"/>
      <c r="I70" s="49">
        <v>7.8100000000000003E-2</v>
      </c>
      <c r="J70" s="4" t="s">
        <v>1158</v>
      </c>
      <c r="K70" s="4"/>
      <c r="L70" s="4">
        <v>61.54</v>
      </c>
      <c r="M70" s="4" t="s">
        <v>1156</v>
      </c>
    </row>
    <row r="73" spans="1:13">
      <c r="A73" s="4" t="s">
        <v>1160</v>
      </c>
      <c r="B73" s="4"/>
      <c r="C73" s="4"/>
      <c r="D73" s="4"/>
      <c r="E73" s="4"/>
      <c r="F73" s="4">
        <v>4.1900000000000004</v>
      </c>
      <c r="G73" s="4"/>
      <c r="H73" s="4"/>
      <c r="I73" s="4" t="s">
        <v>1161</v>
      </c>
      <c r="J73" s="4" t="s">
        <v>1162</v>
      </c>
      <c r="K73" s="4"/>
      <c r="L73" s="4">
        <v>226.93</v>
      </c>
      <c r="M73" s="4" t="s">
        <v>1163</v>
      </c>
    </row>
    <row r="76" spans="1:13">
      <c r="A76" s="7" t="s">
        <v>82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80" spans="1:13">
      <c r="A80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M51"/>
  <sheetViews>
    <sheetView rightToLeft="1" workbookViewId="0">
      <selection activeCell="A8" sqref="A8"/>
    </sheetView>
  </sheetViews>
  <sheetFormatPr defaultColWidth="9.28515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1284</v>
      </c>
    </row>
    <row r="4" spans="1:13" ht="18">
      <c r="A4" s="1" t="s">
        <v>1164</v>
      </c>
    </row>
    <row r="6" spans="1:13">
      <c r="A6" s="2"/>
    </row>
    <row r="8" spans="1:13" ht="15">
      <c r="A8" s="3"/>
    </row>
    <row r="11" spans="1:13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86</v>
      </c>
      <c r="G11" s="4" t="s">
        <v>6</v>
      </c>
      <c r="H11" s="4" t="s">
        <v>7</v>
      </c>
      <c r="I11" s="4" t="s">
        <v>8</v>
      </c>
      <c r="J11" s="4" t="s">
        <v>87</v>
      </c>
      <c r="K11" s="4" t="s">
        <v>88</v>
      </c>
      <c r="L11" s="4" t="s">
        <v>902</v>
      </c>
      <c r="M11" s="4" t="s">
        <v>10</v>
      </c>
    </row>
    <row r="12" spans="1:13">
      <c r="A12" s="5"/>
      <c r="B12" s="5"/>
      <c r="C12" s="5"/>
      <c r="D12" s="5"/>
      <c r="E12" s="5"/>
      <c r="F12" s="5" t="s">
        <v>91</v>
      </c>
      <c r="G12" s="5"/>
      <c r="H12" s="5" t="s">
        <v>11</v>
      </c>
      <c r="I12" s="5" t="s">
        <v>11</v>
      </c>
      <c r="J12" s="5" t="s">
        <v>92</v>
      </c>
      <c r="K12" s="5" t="s">
        <v>93</v>
      </c>
      <c r="L12" s="5" t="s">
        <v>12</v>
      </c>
      <c r="M12" s="5" t="s">
        <v>11</v>
      </c>
    </row>
    <row r="15" spans="1:13">
      <c r="A15" s="4" t="s">
        <v>1164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1165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1166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1167</v>
      </c>
      <c r="B20" s="6"/>
      <c r="C20" s="6"/>
      <c r="D20" s="6"/>
      <c r="E20" s="6"/>
      <c r="F20" s="6"/>
      <c r="G20" s="6"/>
      <c r="H20" s="6"/>
      <c r="I20" s="6"/>
      <c r="J20" s="6" t="s">
        <v>59</v>
      </c>
      <c r="K20" s="6"/>
      <c r="L20" s="6" t="s">
        <v>59</v>
      </c>
      <c r="M20" s="6" t="s">
        <v>45</v>
      </c>
    </row>
    <row r="22" spans="1:13">
      <c r="A22" s="6" t="s">
        <v>1168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1169</v>
      </c>
      <c r="B23" s="6"/>
      <c r="C23" s="6"/>
      <c r="D23" s="6"/>
      <c r="E23" s="6"/>
      <c r="F23" s="6"/>
      <c r="G23" s="6"/>
      <c r="H23" s="6"/>
      <c r="I23" s="6"/>
      <c r="J23" s="6" t="s">
        <v>59</v>
      </c>
      <c r="K23" s="6"/>
      <c r="L23" s="6" t="s">
        <v>59</v>
      </c>
      <c r="M23" s="6" t="s">
        <v>45</v>
      </c>
    </row>
    <row r="25" spans="1:13">
      <c r="A25" s="6" t="s">
        <v>1170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1171</v>
      </c>
      <c r="B26" s="6"/>
      <c r="C26" s="6"/>
      <c r="D26" s="6"/>
      <c r="E26" s="6"/>
      <c r="F26" s="6"/>
      <c r="G26" s="6"/>
      <c r="H26" s="6"/>
      <c r="I26" s="6"/>
      <c r="J26" s="6" t="s">
        <v>59</v>
      </c>
      <c r="K26" s="6"/>
      <c r="L26" s="6" t="s">
        <v>59</v>
      </c>
      <c r="M26" s="6" t="s">
        <v>45</v>
      </c>
    </row>
    <row r="28" spans="1:13">
      <c r="A28" s="6" t="s">
        <v>1172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6" t="s">
        <v>1173</v>
      </c>
      <c r="B29" s="6"/>
      <c r="C29" s="6"/>
      <c r="D29" s="6"/>
      <c r="E29" s="6"/>
      <c r="F29" s="6"/>
      <c r="G29" s="6"/>
      <c r="H29" s="6"/>
      <c r="I29" s="6"/>
      <c r="J29" s="6" t="s">
        <v>59</v>
      </c>
      <c r="K29" s="6"/>
      <c r="L29" s="6" t="s">
        <v>59</v>
      </c>
      <c r="M29" s="6" t="s">
        <v>45</v>
      </c>
    </row>
    <row r="31" spans="1:13">
      <c r="A31" s="6" t="s">
        <v>1174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6" t="s">
        <v>1175</v>
      </c>
      <c r="B32" s="6"/>
      <c r="C32" s="6"/>
      <c r="D32" s="6"/>
      <c r="E32" s="6"/>
      <c r="F32" s="6"/>
      <c r="G32" s="6"/>
      <c r="H32" s="6"/>
      <c r="I32" s="6"/>
      <c r="J32" s="6" t="s">
        <v>59</v>
      </c>
      <c r="K32" s="6"/>
      <c r="L32" s="6" t="s">
        <v>59</v>
      </c>
      <c r="M32" s="6" t="s">
        <v>45</v>
      </c>
    </row>
    <row r="34" spans="1:13">
      <c r="A34" s="4" t="s">
        <v>1176</v>
      </c>
      <c r="B34" s="4"/>
      <c r="C34" s="4"/>
      <c r="D34" s="4"/>
      <c r="E34" s="4"/>
      <c r="F34" s="4"/>
      <c r="G34" s="4"/>
      <c r="H34" s="4"/>
      <c r="I34" s="4"/>
      <c r="J34" s="4" t="s">
        <v>59</v>
      </c>
      <c r="K34" s="4"/>
      <c r="L34" s="4" t="s">
        <v>59</v>
      </c>
      <c r="M34" s="4" t="s">
        <v>45</v>
      </c>
    </row>
    <row r="37" spans="1:13">
      <c r="A37" s="4" t="s">
        <v>1177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1177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6" t="s">
        <v>1178</v>
      </c>
      <c r="B39" s="6"/>
      <c r="C39" s="6"/>
      <c r="D39" s="6"/>
      <c r="E39" s="6"/>
      <c r="F39" s="6"/>
      <c r="G39" s="6"/>
      <c r="H39" s="6"/>
      <c r="I39" s="6"/>
      <c r="J39" s="6" t="s">
        <v>59</v>
      </c>
      <c r="K39" s="6"/>
      <c r="L39" s="6" t="s">
        <v>59</v>
      </c>
      <c r="M39" s="6" t="s">
        <v>45</v>
      </c>
    </row>
    <row r="41" spans="1:13">
      <c r="A41" s="4" t="s">
        <v>1178</v>
      </c>
      <c r="B41" s="4"/>
      <c r="C41" s="4"/>
      <c r="D41" s="4"/>
      <c r="E41" s="4"/>
      <c r="F41" s="4"/>
      <c r="G41" s="4"/>
      <c r="H41" s="4"/>
      <c r="I41" s="4"/>
      <c r="J41" s="4" t="s">
        <v>59</v>
      </c>
      <c r="K41" s="4"/>
      <c r="L41" s="4" t="s">
        <v>59</v>
      </c>
      <c r="M41" s="4" t="s">
        <v>45</v>
      </c>
    </row>
    <row r="44" spans="1:13">
      <c r="A44" s="4" t="s">
        <v>1179</v>
      </c>
      <c r="B44" s="4"/>
      <c r="C44" s="4"/>
      <c r="D44" s="4"/>
      <c r="E44" s="4"/>
      <c r="F44" s="4"/>
      <c r="G44" s="4"/>
      <c r="H44" s="4"/>
      <c r="I44" s="4"/>
      <c r="J44" s="4" t="s">
        <v>59</v>
      </c>
      <c r="K44" s="4"/>
      <c r="L44" s="4" t="s">
        <v>59</v>
      </c>
      <c r="M44" s="4" t="s">
        <v>45</v>
      </c>
    </row>
    <row r="47" spans="1:13">
      <c r="A47" s="7" t="s">
        <v>82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2:H45"/>
  <sheetViews>
    <sheetView rightToLeft="1" workbookViewId="0">
      <selection activeCell="A8" sqref="A8"/>
    </sheetView>
  </sheetViews>
  <sheetFormatPr defaultColWidth="9.28515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1284</v>
      </c>
    </row>
    <row r="4" spans="1:8" ht="18">
      <c r="A4" s="1" t="s">
        <v>1180</v>
      </c>
    </row>
    <row r="6" spans="1:8">
      <c r="A6" s="2"/>
    </row>
    <row r="8" spans="1:8" ht="15">
      <c r="A8" s="3"/>
    </row>
    <row r="11" spans="1:8">
      <c r="A11" s="4" t="s">
        <v>1</v>
      </c>
      <c r="B11" s="4" t="s">
        <v>2</v>
      </c>
      <c r="C11" s="4" t="s">
        <v>3</v>
      </c>
      <c r="D11" s="4" t="s">
        <v>1181</v>
      </c>
      <c r="E11" s="4" t="s">
        <v>1182</v>
      </c>
      <c r="F11" s="4" t="s">
        <v>1183</v>
      </c>
      <c r="G11" s="4" t="s">
        <v>902</v>
      </c>
      <c r="H11" s="4" t="s">
        <v>10</v>
      </c>
    </row>
    <row r="12" spans="1:8">
      <c r="A12" s="5"/>
      <c r="B12" s="5"/>
      <c r="C12" s="5"/>
      <c r="D12" s="5" t="s">
        <v>90</v>
      </c>
      <c r="E12" s="5"/>
      <c r="F12" s="5" t="s">
        <v>11</v>
      </c>
      <c r="G12" s="5" t="s">
        <v>12</v>
      </c>
      <c r="H12" s="5" t="s">
        <v>11</v>
      </c>
    </row>
    <row r="15" spans="1:8">
      <c r="A15" s="4" t="s">
        <v>1180</v>
      </c>
      <c r="B15" s="4"/>
      <c r="C15" s="4"/>
      <c r="D15" s="4"/>
      <c r="E15" s="4"/>
      <c r="F15" s="4"/>
      <c r="G15" s="4"/>
      <c r="H15" s="4"/>
    </row>
    <row r="18" spans="1:8">
      <c r="A18" s="4" t="s">
        <v>1184</v>
      </c>
      <c r="B18" s="4"/>
      <c r="C18" s="4"/>
      <c r="D18" s="4"/>
      <c r="E18" s="4"/>
      <c r="F18" s="4"/>
      <c r="G18" s="4"/>
      <c r="H18" s="4"/>
    </row>
    <row r="19" spans="1:8">
      <c r="A19" s="6" t="s">
        <v>1185</v>
      </c>
      <c r="B19" s="6"/>
      <c r="C19" s="6"/>
      <c r="D19" s="6"/>
      <c r="E19" s="6"/>
      <c r="F19" s="6"/>
      <c r="G19" s="6"/>
      <c r="H19" s="6"/>
    </row>
    <row r="20" spans="1:8">
      <c r="A20" s="6" t="s">
        <v>1186</v>
      </c>
      <c r="B20" s="6"/>
      <c r="C20" s="6"/>
      <c r="D20" s="6"/>
      <c r="E20" s="6"/>
      <c r="F20" s="6"/>
      <c r="G20" s="6" t="s">
        <v>59</v>
      </c>
      <c r="H20" s="6" t="s">
        <v>45</v>
      </c>
    </row>
    <row r="22" spans="1:8">
      <c r="A22" s="6" t="s">
        <v>1187</v>
      </c>
      <c r="B22" s="6"/>
      <c r="C22" s="6"/>
      <c r="D22" s="6"/>
      <c r="E22" s="6"/>
      <c r="F22" s="6"/>
      <c r="G22" s="6"/>
      <c r="H22" s="6"/>
    </row>
    <row r="23" spans="1:8">
      <c r="A23" s="6" t="s">
        <v>1188</v>
      </c>
      <c r="B23" s="6"/>
      <c r="C23" s="6"/>
      <c r="D23" s="6"/>
      <c r="E23" s="6"/>
      <c r="F23" s="6"/>
      <c r="G23" s="6" t="s">
        <v>59</v>
      </c>
      <c r="H23" s="6" t="s">
        <v>45</v>
      </c>
    </row>
    <row r="25" spans="1:8">
      <c r="A25" s="4" t="s">
        <v>1189</v>
      </c>
      <c r="B25" s="4"/>
      <c r="C25" s="4"/>
      <c r="D25" s="4"/>
      <c r="E25" s="4"/>
      <c r="F25" s="4"/>
      <c r="G25" s="4" t="s">
        <v>59</v>
      </c>
      <c r="H25" s="4" t="s">
        <v>45</v>
      </c>
    </row>
    <row r="28" spans="1:8">
      <c r="A28" s="4" t="s">
        <v>1190</v>
      </c>
      <c r="B28" s="4"/>
      <c r="C28" s="4"/>
      <c r="D28" s="4"/>
      <c r="E28" s="4"/>
      <c r="F28" s="4"/>
      <c r="G28" s="4"/>
      <c r="H28" s="4"/>
    </row>
    <row r="29" spans="1:8">
      <c r="A29" s="6" t="s">
        <v>1191</v>
      </c>
      <c r="B29" s="6"/>
      <c r="C29" s="6"/>
      <c r="D29" s="6"/>
      <c r="E29" s="6"/>
      <c r="F29" s="6"/>
      <c r="G29" s="6"/>
      <c r="H29" s="6"/>
    </row>
    <row r="30" spans="1:8">
      <c r="A30" s="6" t="s">
        <v>1192</v>
      </c>
      <c r="B30" s="6"/>
      <c r="C30" s="6"/>
      <c r="D30" s="6"/>
      <c r="E30" s="6"/>
      <c r="F30" s="6"/>
      <c r="G30" s="6" t="s">
        <v>59</v>
      </c>
      <c r="H30" s="6" t="s">
        <v>45</v>
      </c>
    </row>
    <row r="32" spans="1:8">
      <c r="A32" s="6" t="s">
        <v>1193</v>
      </c>
      <c r="B32" s="6"/>
      <c r="C32" s="6"/>
      <c r="D32" s="6"/>
      <c r="E32" s="6"/>
      <c r="F32" s="6"/>
      <c r="G32" s="6"/>
      <c r="H32" s="6"/>
    </row>
    <row r="33" spans="1:8">
      <c r="A33" s="6" t="s">
        <v>1194</v>
      </c>
      <c r="B33" s="6"/>
      <c r="C33" s="6"/>
      <c r="D33" s="6"/>
      <c r="E33" s="6"/>
      <c r="F33" s="6"/>
      <c r="G33" s="6" t="s">
        <v>59</v>
      </c>
      <c r="H33" s="6" t="s">
        <v>45</v>
      </c>
    </row>
    <row r="35" spans="1:8">
      <c r="A35" s="4" t="s">
        <v>1195</v>
      </c>
      <c r="B35" s="4"/>
      <c r="C35" s="4"/>
      <c r="D35" s="4"/>
      <c r="E35" s="4"/>
      <c r="F35" s="4"/>
      <c r="G35" s="4" t="s">
        <v>59</v>
      </c>
      <c r="H35" s="4" t="s">
        <v>45</v>
      </c>
    </row>
    <row r="38" spans="1:8">
      <c r="A38" s="4" t="s">
        <v>1196</v>
      </c>
      <c r="B38" s="4"/>
      <c r="C38" s="4"/>
      <c r="D38" s="4"/>
      <c r="E38" s="4"/>
      <c r="F38" s="4"/>
      <c r="G38" s="4" t="s">
        <v>59</v>
      </c>
      <c r="H38" s="4" t="s">
        <v>45</v>
      </c>
    </row>
    <row r="41" spans="1:8">
      <c r="A41" s="7" t="s">
        <v>82</v>
      </c>
      <c r="B41" s="7"/>
      <c r="C41" s="7"/>
      <c r="D41" s="7"/>
      <c r="E41" s="7"/>
      <c r="F41" s="7"/>
      <c r="G41" s="7"/>
      <c r="H41" s="7"/>
    </row>
    <row r="45" spans="1:8">
      <c r="A45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I43"/>
  <sheetViews>
    <sheetView rightToLeft="1" workbookViewId="0">
      <selection activeCell="A8" sqref="A8"/>
    </sheetView>
  </sheetViews>
  <sheetFormatPr defaultColWidth="9.28515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1284</v>
      </c>
    </row>
    <row r="4" spans="1:9" ht="18">
      <c r="A4" s="1" t="s">
        <v>1197</v>
      </c>
    </row>
    <row r="6" spans="1:9">
      <c r="A6" s="2"/>
    </row>
    <row r="8" spans="1:9" ht="15">
      <c r="A8" s="3"/>
    </row>
    <row r="11" spans="1:9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7</v>
      </c>
      <c r="G11" s="4" t="s">
        <v>8</v>
      </c>
      <c r="H11" s="4" t="s">
        <v>902</v>
      </c>
      <c r="I11" s="4" t="s">
        <v>10</v>
      </c>
    </row>
    <row r="12" spans="1:9">
      <c r="A12" s="5"/>
      <c r="B12" s="5"/>
      <c r="C12" s="5"/>
      <c r="D12" s="5"/>
      <c r="E12" s="5"/>
      <c r="F12" s="5" t="s">
        <v>11</v>
      </c>
      <c r="G12" s="5" t="s">
        <v>11</v>
      </c>
      <c r="H12" s="5" t="s">
        <v>12</v>
      </c>
      <c r="I12" s="5" t="s">
        <v>11</v>
      </c>
    </row>
    <row r="15" spans="1:9">
      <c r="A15" s="4" t="s">
        <v>1197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1198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1198</v>
      </c>
      <c r="B19" s="6"/>
      <c r="C19" s="6"/>
      <c r="D19" s="6"/>
      <c r="E19" s="6"/>
      <c r="F19" s="6"/>
      <c r="G19" s="6"/>
      <c r="H19" s="6"/>
      <c r="I19" s="6"/>
    </row>
    <row r="20" spans="1:9">
      <c r="A20" s="7" t="s">
        <v>1199</v>
      </c>
      <c r="B20" s="7">
        <v>40000</v>
      </c>
      <c r="C20" s="7"/>
      <c r="D20" s="7"/>
      <c r="E20" s="7"/>
      <c r="F20" s="7"/>
      <c r="G20" s="7"/>
      <c r="H20" s="7">
        <v>-4.5</v>
      </c>
      <c r="I20" s="7" t="s">
        <v>1200</v>
      </c>
    </row>
    <row r="21" spans="1:9">
      <c r="A21" s="7" t="s">
        <v>1201</v>
      </c>
      <c r="B21" s="7">
        <v>40001</v>
      </c>
      <c r="C21" s="7"/>
      <c r="D21" s="7"/>
      <c r="E21" s="7"/>
      <c r="F21" s="7"/>
      <c r="G21" s="7"/>
      <c r="H21" s="7">
        <v>0.01</v>
      </c>
      <c r="I21" s="7" t="s">
        <v>45</v>
      </c>
    </row>
    <row r="22" spans="1:9">
      <c r="A22" s="7" t="s">
        <v>1202</v>
      </c>
      <c r="B22" s="7">
        <v>50002</v>
      </c>
      <c r="C22" s="7"/>
      <c r="D22" s="7"/>
      <c r="E22" s="7"/>
      <c r="F22" s="7"/>
      <c r="G22" s="7"/>
      <c r="H22" s="7" t="s">
        <v>59</v>
      </c>
      <c r="I22" s="7" t="s">
        <v>45</v>
      </c>
    </row>
    <row r="23" spans="1:9">
      <c r="A23" s="7" t="s">
        <v>1203</v>
      </c>
      <c r="B23" s="7">
        <v>126016</v>
      </c>
      <c r="C23" s="7"/>
      <c r="D23" s="7"/>
      <c r="E23" s="7"/>
      <c r="F23" s="7"/>
      <c r="G23" s="7"/>
      <c r="H23" s="7">
        <v>3.5</v>
      </c>
      <c r="I23" s="7" t="s">
        <v>353</v>
      </c>
    </row>
    <row r="24" spans="1:9">
      <c r="A24" s="6" t="s">
        <v>1204</v>
      </c>
      <c r="B24" s="6"/>
      <c r="C24" s="6"/>
      <c r="D24" s="6"/>
      <c r="E24" s="6"/>
      <c r="F24" s="6"/>
      <c r="G24" s="6"/>
      <c r="H24" s="6">
        <v>-1</v>
      </c>
      <c r="I24" s="6" t="s">
        <v>1077</v>
      </c>
    </row>
    <row r="26" spans="1:9">
      <c r="A26" s="4" t="s">
        <v>1204</v>
      </c>
      <c r="B26" s="4"/>
      <c r="C26" s="4"/>
      <c r="D26" s="4"/>
      <c r="E26" s="4"/>
      <c r="F26" s="4"/>
      <c r="G26" s="4"/>
      <c r="H26" s="4">
        <v>-1</v>
      </c>
      <c r="I26" s="4" t="s">
        <v>1077</v>
      </c>
    </row>
    <row r="29" spans="1:9">
      <c r="A29" s="4" t="s">
        <v>1205</v>
      </c>
      <c r="B29" s="4"/>
      <c r="C29" s="4"/>
      <c r="D29" s="4"/>
      <c r="E29" s="4"/>
      <c r="F29" s="4"/>
      <c r="G29" s="4"/>
      <c r="H29" s="4"/>
      <c r="I29" s="4"/>
    </row>
    <row r="30" spans="1:9">
      <c r="A30" s="6" t="s">
        <v>1205</v>
      </c>
      <c r="B30" s="6"/>
      <c r="C30" s="6"/>
      <c r="D30" s="6"/>
      <c r="E30" s="6"/>
      <c r="F30" s="6"/>
      <c r="G30" s="6"/>
      <c r="H30" s="6"/>
      <c r="I30" s="6"/>
    </row>
    <row r="31" spans="1:9">
      <c r="A31" s="6" t="s">
        <v>1206</v>
      </c>
      <c r="B31" s="6"/>
      <c r="C31" s="6"/>
      <c r="D31" s="6"/>
      <c r="E31" s="6"/>
      <c r="F31" s="6"/>
      <c r="G31" s="6"/>
      <c r="H31" s="6" t="s">
        <v>59</v>
      </c>
      <c r="I31" s="6" t="s">
        <v>45</v>
      </c>
    </row>
    <row r="33" spans="1:9">
      <c r="A33" s="4" t="s">
        <v>1206</v>
      </c>
      <c r="B33" s="4"/>
      <c r="C33" s="4"/>
      <c r="D33" s="4"/>
      <c r="E33" s="4"/>
      <c r="F33" s="4"/>
      <c r="G33" s="4"/>
      <c r="H33" s="4" t="s">
        <v>59</v>
      </c>
      <c r="I33" s="4" t="s">
        <v>45</v>
      </c>
    </row>
    <row r="36" spans="1:9">
      <c r="A36" s="4" t="s">
        <v>1207</v>
      </c>
      <c r="B36" s="4"/>
      <c r="C36" s="4"/>
      <c r="D36" s="4"/>
      <c r="E36" s="4"/>
      <c r="F36" s="4"/>
      <c r="G36" s="4"/>
      <c r="H36" s="4">
        <v>-1</v>
      </c>
      <c r="I36" s="4" t="s">
        <v>1077</v>
      </c>
    </row>
    <row r="39" spans="1:9">
      <c r="A39" s="7" t="s">
        <v>82</v>
      </c>
      <c r="B39" s="7"/>
      <c r="C39" s="7"/>
      <c r="D39" s="7"/>
      <c r="E39" s="7"/>
      <c r="F39" s="7"/>
      <c r="G39" s="7"/>
      <c r="H39" s="7"/>
      <c r="I39" s="7"/>
    </row>
    <row r="43" spans="1:9">
      <c r="A43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2:E42"/>
  <sheetViews>
    <sheetView rightToLeft="1" workbookViewId="0">
      <selection activeCell="A8" sqref="A8"/>
    </sheetView>
  </sheetViews>
  <sheetFormatPr defaultColWidth="9.28515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1284</v>
      </c>
    </row>
    <row r="4" spans="1:5" ht="18">
      <c r="A4" s="1" t="s">
        <v>1208</v>
      </c>
    </row>
    <row r="6" spans="1:5">
      <c r="A6" s="2"/>
    </row>
    <row r="8" spans="1:5" ht="15">
      <c r="A8" s="3"/>
    </row>
    <row r="11" spans="1:5">
      <c r="A11" s="4" t="s">
        <v>1</v>
      </c>
      <c r="B11" s="4" t="s">
        <v>2</v>
      </c>
      <c r="C11" s="4" t="s">
        <v>3</v>
      </c>
      <c r="D11" s="4" t="s">
        <v>1209</v>
      </c>
      <c r="E11" s="4" t="s">
        <v>902</v>
      </c>
    </row>
    <row r="12" spans="1:5">
      <c r="A12" s="5"/>
      <c r="B12" s="5"/>
      <c r="C12" s="5"/>
      <c r="D12" s="5" t="s">
        <v>90</v>
      </c>
      <c r="E12" s="5" t="s">
        <v>12</v>
      </c>
    </row>
    <row r="15" spans="1:5">
      <c r="A15" s="4" t="s">
        <v>1210</v>
      </c>
      <c r="B15" s="4"/>
      <c r="C15" s="4"/>
      <c r="D15" s="4"/>
      <c r="E15" s="4"/>
    </row>
    <row r="18" spans="1:5">
      <c r="A18" s="4" t="s">
        <v>1211</v>
      </c>
      <c r="B18" s="4"/>
      <c r="C18" s="4"/>
      <c r="D18" s="4"/>
      <c r="E18" s="4"/>
    </row>
    <row r="19" spans="1:5">
      <c r="A19" s="38" t="s">
        <v>1212</v>
      </c>
      <c r="B19" s="32"/>
      <c r="C19" s="32"/>
      <c r="D19" s="32"/>
      <c r="E19" s="32"/>
    </row>
    <row r="20" spans="1:5" s="29" customFormat="1">
      <c r="A20" s="39" t="s">
        <v>1282</v>
      </c>
      <c r="B20" s="33">
        <v>9840800</v>
      </c>
      <c r="C20" s="33" t="s">
        <v>1010</v>
      </c>
      <c r="D20" s="34">
        <v>44593</v>
      </c>
      <c r="E20" s="37">
        <v>19.807200000000012</v>
      </c>
    </row>
    <row r="21" spans="1:5" s="29" customFormat="1">
      <c r="A21" s="39" t="s">
        <v>1014</v>
      </c>
      <c r="B21" s="33">
        <v>200326239</v>
      </c>
      <c r="C21" s="33" t="s">
        <v>1015</v>
      </c>
      <c r="D21" s="34">
        <v>44409</v>
      </c>
      <c r="E21" s="37">
        <v>22.3875809</v>
      </c>
    </row>
    <row r="22" spans="1:5" s="29" customFormat="1">
      <c r="A22" s="39" t="s">
        <v>1283</v>
      </c>
      <c r="B22" s="33">
        <v>29991728</v>
      </c>
      <c r="C22" s="33" t="s">
        <v>1015</v>
      </c>
      <c r="D22" s="34">
        <v>44409</v>
      </c>
      <c r="E22" s="37">
        <v>12.846383999999992</v>
      </c>
    </row>
    <row r="23" spans="1:5">
      <c r="A23" s="38" t="s">
        <v>1213</v>
      </c>
      <c r="B23" s="32"/>
      <c r="C23" s="31"/>
      <c r="D23" s="32"/>
      <c r="E23" s="35">
        <v>55.041164900000005</v>
      </c>
    </row>
    <row r="25" spans="1:5">
      <c r="A25" s="4" t="s">
        <v>1214</v>
      </c>
      <c r="B25" s="4"/>
      <c r="C25" s="4"/>
      <c r="D25" s="4"/>
      <c r="E25" s="36">
        <f>E23</f>
        <v>55.041164900000005</v>
      </c>
    </row>
    <row r="28" spans="1:5">
      <c r="A28" s="4" t="s">
        <v>1215</v>
      </c>
      <c r="B28" s="4"/>
      <c r="C28" s="4"/>
      <c r="D28" s="4"/>
      <c r="E28" s="4"/>
    </row>
    <row r="29" spans="1:5">
      <c r="A29" s="6" t="s">
        <v>1216</v>
      </c>
      <c r="B29" s="6"/>
      <c r="C29" s="6"/>
      <c r="D29" s="6"/>
      <c r="E29" s="6"/>
    </row>
    <row r="30" spans="1:5">
      <c r="A30" s="6" t="s">
        <v>1217</v>
      </c>
      <c r="B30" s="6"/>
      <c r="C30" s="6"/>
      <c r="D30" s="6"/>
      <c r="E30" s="6" t="s">
        <v>59</v>
      </c>
    </row>
    <row r="32" spans="1:5">
      <c r="A32" s="4" t="s">
        <v>1218</v>
      </c>
      <c r="B32" s="4"/>
      <c r="C32" s="4"/>
      <c r="D32" s="4"/>
      <c r="E32" s="4" t="s">
        <v>59</v>
      </c>
    </row>
    <row r="35" spans="1:5">
      <c r="A35" s="4" t="s">
        <v>1219</v>
      </c>
      <c r="B35" s="4"/>
      <c r="C35" s="4"/>
      <c r="D35" s="4"/>
      <c r="E35" s="36">
        <f>E25</f>
        <v>55.041164900000005</v>
      </c>
    </row>
    <row r="38" spans="1:5">
      <c r="A38" s="7" t="s">
        <v>82</v>
      </c>
      <c r="B38" s="7"/>
      <c r="C38" s="7"/>
      <c r="D38" s="7"/>
      <c r="E38" s="7"/>
    </row>
    <row r="42" spans="1:5">
      <c r="A42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N61"/>
  <sheetViews>
    <sheetView rightToLeft="1" zoomScale="85" zoomScaleNormal="85" workbookViewId="0">
      <selection activeCell="G40" sqref="G40"/>
    </sheetView>
  </sheetViews>
  <sheetFormatPr defaultColWidth="9.28515625" defaultRowHeight="12.75"/>
  <cols>
    <col min="1" max="1" width="44.7109375" customWidth="1"/>
    <col min="2" max="2" width="14.5703125" bestFit="1" customWidth="1"/>
    <col min="3" max="3" width="5.140625" bestFit="1" customWidth="1"/>
    <col min="4" max="4" width="8.5703125" bestFit="1" customWidth="1"/>
    <col min="5" max="5" width="11.7109375" bestFit="1" customWidth="1"/>
    <col min="6" max="6" width="6.140625" bestFit="1" customWidth="1"/>
    <col min="7" max="7" width="11.28515625" bestFit="1" customWidth="1"/>
    <col min="8" max="8" width="10.5703125" bestFit="1" customWidth="1"/>
    <col min="9" max="9" width="12.5703125" bestFit="1" customWidth="1"/>
    <col min="10" max="10" width="11.85546875" bestFit="1" customWidth="1"/>
    <col min="11" max="11" width="7.140625" bestFit="1" customWidth="1"/>
    <col min="12" max="12" width="8.140625" bestFit="1" customWidth="1"/>
    <col min="13" max="13" width="19.42578125" bestFit="1" customWidth="1"/>
    <col min="14" max="14" width="16.7109375" bestFit="1" customWidth="1"/>
  </cols>
  <sheetData>
    <row r="2" spans="1:14" ht="18">
      <c r="A2" s="1" t="s">
        <v>1284</v>
      </c>
    </row>
    <row r="4" spans="1:14" ht="18">
      <c r="A4" s="1" t="s">
        <v>84</v>
      </c>
    </row>
    <row r="6" spans="1:14">
      <c r="A6" s="2"/>
    </row>
    <row r="8" spans="1:14" ht="15">
      <c r="A8" s="3"/>
    </row>
    <row r="11" spans="1:14">
      <c r="A11" s="4" t="s">
        <v>1</v>
      </c>
      <c r="B11" s="4" t="s">
        <v>2</v>
      </c>
      <c r="C11" s="4" t="s">
        <v>4</v>
      </c>
      <c r="D11" s="4" t="s">
        <v>5</v>
      </c>
      <c r="E11" s="4" t="s">
        <v>85</v>
      </c>
      <c r="F11" s="4" t="s">
        <v>86</v>
      </c>
      <c r="G11" s="4" t="s">
        <v>6</v>
      </c>
      <c r="H11" s="4" t="s">
        <v>7</v>
      </c>
      <c r="I11" s="4" t="s">
        <v>8</v>
      </c>
      <c r="J11" s="4" t="s">
        <v>87</v>
      </c>
      <c r="K11" s="4" t="s">
        <v>88</v>
      </c>
      <c r="L11" s="4" t="s">
        <v>9</v>
      </c>
      <c r="M11" s="4" t="s">
        <v>89</v>
      </c>
      <c r="N11" s="4" t="s">
        <v>10</v>
      </c>
    </row>
    <row r="12" spans="1:14">
      <c r="A12" s="5"/>
      <c r="B12" s="5"/>
      <c r="C12" s="5"/>
      <c r="D12" s="5"/>
      <c r="E12" s="5" t="s">
        <v>90</v>
      </c>
      <c r="F12" s="5" t="s">
        <v>91</v>
      </c>
      <c r="G12" s="5"/>
      <c r="H12" s="5" t="s">
        <v>11</v>
      </c>
      <c r="I12" s="5" t="s">
        <v>11</v>
      </c>
      <c r="J12" s="5" t="s">
        <v>92</v>
      </c>
      <c r="K12" s="5" t="s">
        <v>93</v>
      </c>
      <c r="L12" s="5" t="s">
        <v>12</v>
      </c>
      <c r="M12" s="5" t="s">
        <v>11</v>
      </c>
      <c r="N12" s="5" t="s">
        <v>11</v>
      </c>
    </row>
    <row r="15" spans="1:14">
      <c r="A15" s="4" t="s">
        <v>94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95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96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7" t="s">
        <v>97</v>
      </c>
      <c r="B20" s="7">
        <v>9590431</v>
      </c>
      <c r="C20" s="7" t="s">
        <v>98</v>
      </c>
      <c r="D20" s="7"/>
      <c r="E20" s="7"/>
      <c r="F20" s="7">
        <v>9.16</v>
      </c>
      <c r="G20" s="7" t="s">
        <v>20</v>
      </c>
      <c r="H20" s="7" t="s">
        <v>99</v>
      </c>
      <c r="I20" s="7" t="s">
        <v>100</v>
      </c>
      <c r="J20" s="7">
        <v>673796</v>
      </c>
      <c r="K20" s="7">
        <v>152.04</v>
      </c>
      <c r="L20" s="7" t="s">
        <v>101</v>
      </c>
      <c r="M20" s="7" t="s">
        <v>102</v>
      </c>
      <c r="N20" s="7" t="s">
        <v>103</v>
      </c>
    </row>
    <row r="21" spans="1:14">
      <c r="A21" s="7" t="s">
        <v>104</v>
      </c>
      <c r="B21" s="7">
        <v>1120583</v>
      </c>
      <c r="C21" s="7" t="s">
        <v>98</v>
      </c>
      <c r="D21" s="7"/>
      <c r="E21" s="7"/>
      <c r="F21" s="7">
        <v>19.940000000000001</v>
      </c>
      <c r="G21" s="7" t="s">
        <v>20</v>
      </c>
      <c r="H21" s="7" t="s">
        <v>105</v>
      </c>
      <c r="I21" s="7" t="s">
        <v>106</v>
      </c>
      <c r="J21" s="7">
        <v>51200</v>
      </c>
      <c r="K21" s="7">
        <v>110.58</v>
      </c>
      <c r="L21" s="7">
        <v>56.62</v>
      </c>
      <c r="M21" s="7" t="s">
        <v>45</v>
      </c>
      <c r="N21" s="7" t="s">
        <v>107</v>
      </c>
    </row>
    <row r="22" spans="1:14">
      <c r="A22" s="7" t="s">
        <v>108</v>
      </c>
      <c r="B22" s="7">
        <v>1097708</v>
      </c>
      <c r="C22" s="7" t="s">
        <v>98</v>
      </c>
      <c r="D22" s="7"/>
      <c r="E22" s="7"/>
      <c r="F22" s="7">
        <v>16.07</v>
      </c>
      <c r="G22" s="7" t="s">
        <v>20</v>
      </c>
      <c r="H22" s="7" t="s">
        <v>99</v>
      </c>
      <c r="I22" s="7" t="s">
        <v>65</v>
      </c>
      <c r="J22" s="7">
        <v>159000</v>
      </c>
      <c r="K22" s="7">
        <v>153.35</v>
      </c>
      <c r="L22" s="7">
        <v>243.83</v>
      </c>
      <c r="M22" s="7" t="s">
        <v>45</v>
      </c>
      <c r="N22" s="7" t="s">
        <v>109</v>
      </c>
    </row>
    <row r="23" spans="1:14">
      <c r="A23" s="7" t="s">
        <v>110</v>
      </c>
      <c r="B23" s="7">
        <v>1124056</v>
      </c>
      <c r="C23" s="7" t="s">
        <v>98</v>
      </c>
      <c r="D23" s="7"/>
      <c r="E23" s="7"/>
      <c r="F23" s="7">
        <v>8.15</v>
      </c>
      <c r="G23" s="7" t="s">
        <v>20</v>
      </c>
      <c r="H23" s="7" t="s">
        <v>105</v>
      </c>
      <c r="I23" s="7" t="s">
        <v>111</v>
      </c>
      <c r="J23" s="7">
        <v>431500</v>
      </c>
      <c r="K23" s="7">
        <v>115.4</v>
      </c>
      <c r="L23" s="7">
        <v>497.95</v>
      </c>
      <c r="M23" s="7" t="s">
        <v>45</v>
      </c>
      <c r="N23" s="7" t="s">
        <v>112</v>
      </c>
    </row>
    <row r="24" spans="1:14">
      <c r="A24" s="6" t="s">
        <v>113</v>
      </c>
      <c r="B24" s="6"/>
      <c r="C24" s="6"/>
      <c r="D24" s="6"/>
      <c r="E24" s="6"/>
      <c r="F24" s="6">
        <v>10.14</v>
      </c>
      <c r="G24" s="6"/>
      <c r="H24" s="6"/>
      <c r="I24" s="6" t="s">
        <v>114</v>
      </c>
      <c r="J24" s="6" t="s">
        <v>115</v>
      </c>
      <c r="K24" s="6"/>
      <c r="L24" s="6" t="s">
        <v>116</v>
      </c>
      <c r="M24" s="6"/>
      <c r="N24" s="6" t="s">
        <v>117</v>
      </c>
    </row>
    <row r="26" spans="1:14">
      <c r="A26" s="6" t="s">
        <v>118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>
      <c r="A27" s="7" t="s">
        <v>119</v>
      </c>
      <c r="B27" s="7">
        <v>1114297</v>
      </c>
      <c r="C27" s="7" t="s">
        <v>98</v>
      </c>
      <c r="D27" s="7"/>
      <c r="E27" s="7"/>
      <c r="F27" s="7">
        <v>1.29</v>
      </c>
      <c r="G27" s="7" t="s">
        <v>20</v>
      </c>
      <c r="H27" s="7" t="s">
        <v>120</v>
      </c>
      <c r="I27" s="7" t="s">
        <v>121</v>
      </c>
      <c r="J27" s="7">
        <v>746000</v>
      </c>
      <c r="K27" s="7">
        <v>107.44</v>
      </c>
      <c r="L27" s="7">
        <v>801.5</v>
      </c>
      <c r="M27" s="7" t="s">
        <v>102</v>
      </c>
      <c r="N27" s="7" t="s">
        <v>122</v>
      </c>
    </row>
    <row r="28" spans="1:14">
      <c r="A28" s="7" t="s">
        <v>123</v>
      </c>
      <c r="B28" s="7">
        <v>1125400</v>
      </c>
      <c r="C28" s="7" t="s">
        <v>98</v>
      </c>
      <c r="D28" s="7"/>
      <c r="E28" s="7"/>
      <c r="F28" s="7">
        <v>14.77</v>
      </c>
      <c r="G28" s="7" t="s">
        <v>20</v>
      </c>
      <c r="H28" s="7" t="s">
        <v>124</v>
      </c>
      <c r="I28" s="7" t="s">
        <v>125</v>
      </c>
      <c r="J28" s="7">
        <v>322013</v>
      </c>
      <c r="K28" s="7">
        <v>108.44</v>
      </c>
      <c r="L28" s="7">
        <v>349.19</v>
      </c>
      <c r="M28" s="7" t="s">
        <v>45</v>
      </c>
      <c r="N28" s="7" t="s">
        <v>126</v>
      </c>
    </row>
    <row r="29" spans="1:14">
      <c r="A29" s="7" t="s">
        <v>127</v>
      </c>
      <c r="B29" s="7">
        <v>1126747</v>
      </c>
      <c r="C29" s="7" t="s">
        <v>98</v>
      </c>
      <c r="D29" s="7"/>
      <c r="E29" s="7"/>
      <c r="F29" s="7">
        <v>7.89</v>
      </c>
      <c r="G29" s="7" t="s">
        <v>20</v>
      </c>
      <c r="H29" s="7" t="s">
        <v>128</v>
      </c>
      <c r="I29" s="7" t="s">
        <v>129</v>
      </c>
      <c r="J29" s="7">
        <v>1010907</v>
      </c>
      <c r="K29" s="7">
        <v>105.9</v>
      </c>
      <c r="L29" s="7" t="s">
        <v>130</v>
      </c>
      <c r="M29" s="7" t="s">
        <v>102</v>
      </c>
      <c r="N29" s="7" t="s">
        <v>131</v>
      </c>
    </row>
    <row r="30" spans="1:14">
      <c r="A30" s="7" t="s">
        <v>132</v>
      </c>
      <c r="B30" s="7">
        <v>1099456</v>
      </c>
      <c r="C30" s="7" t="s">
        <v>98</v>
      </c>
      <c r="D30" s="7"/>
      <c r="E30" s="7"/>
      <c r="F30" s="7">
        <v>9.23</v>
      </c>
      <c r="G30" s="7" t="s">
        <v>20</v>
      </c>
      <c r="H30" s="7" t="s">
        <v>133</v>
      </c>
      <c r="I30" s="7" t="s">
        <v>134</v>
      </c>
      <c r="J30" s="7">
        <v>364300</v>
      </c>
      <c r="K30" s="7">
        <v>125.66</v>
      </c>
      <c r="L30" s="7">
        <v>457.78</v>
      </c>
      <c r="M30" s="7" t="s">
        <v>45</v>
      </c>
      <c r="N30" s="7" t="s">
        <v>135</v>
      </c>
    </row>
    <row r="31" spans="1:14">
      <c r="A31" s="7" t="s">
        <v>136</v>
      </c>
      <c r="B31" s="7">
        <v>9268236</v>
      </c>
      <c r="C31" s="7" t="s">
        <v>98</v>
      </c>
      <c r="D31" s="7"/>
      <c r="E31" s="7"/>
      <c r="F31" s="7">
        <v>0.5</v>
      </c>
      <c r="G31" s="7" t="s">
        <v>20</v>
      </c>
      <c r="H31" s="7" t="s">
        <v>137</v>
      </c>
      <c r="I31" s="7" t="s">
        <v>138</v>
      </c>
      <c r="J31" s="7">
        <v>81000</v>
      </c>
      <c r="K31" s="7">
        <v>106.95</v>
      </c>
      <c r="L31" s="7">
        <v>86.63</v>
      </c>
      <c r="M31" s="7" t="s">
        <v>45</v>
      </c>
      <c r="N31" s="7" t="s">
        <v>33</v>
      </c>
    </row>
    <row r="32" spans="1:14">
      <c r="A32" s="6" t="s">
        <v>139</v>
      </c>
      <c r="B32" s="6"/>
      <c r="C32" s="6"/>
      <c r="D32" s="6"/>
      <c r="E32" s="6"/>
      <c r="F32" s="6">
        <v>6.84</v>
      </c>
      <c r="G32" s="6"/>
      <c r="H32" s="6"/>
      <c r="I32" s="6" t="s">
        <v>140</v>
      </c>
      <c r="J32" s="6" t="s">
        <v>141</v>
      </c>
      <c r="K32" s="6"/>
      <c r="L32" s="6" t="s">
        <v>142</v>
      </c>
      <c r="M32" s="6"/>
      <c r="N32" s="6" t="s">
        <v>143</v>
      </c>
    </row>
    <row r="34" spans="1:14">
      <c r="A34" s="6" t="s">
        <v>144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>
      <c r="A35" s="6" t="s">
        <v>145</v>
      </c>
      <c r="B35" s="6"/>
      <c r="C35" s="6"/>
      <c r="D35" s="6"/>
      <c r="E35" s="6"/>
      <c r="F35" s="6"/>
      <c r="G35" s="6"/>
      <c r="H35" s="6"/>
      <c r="I35" s="6"/>
      <c r="J35" s="6" t="s">
        <v>59</v>
      </c>
      <c r="K35" s="6"/>
      <c r="L35" s="6" t="s">
        <v>59</v>
      </c>
      <c r="M35" s="6"/>
      <c r="N35" s="6" t="s">
        <v>45</v>
      </c>
    </row>
    <row r="37" spans="1:14">
      <c r="A37" s="4" t="s">
        <v>146</v>
      </c>
      <c r="B37" s="4"/>
      <c r="C37" s="4"/>
      <c r="D37" s="4"/>
      <c r="E37" s="4"/>
      <c r="F37" s="4">
        <v>8.15</v>
      </c>
      <c r="G37" s="4"/>
      <c r="H37" s="4"/>
      <c r="I37" s="4" t="s">
        <v>147</v>
      </c>
      <c r="J37" s="4" t="s">
        <v>148</v>
      </c>
      <c r="K37" s="4"/>
      <c r="L37" s="4" t="s">
        <v>149</v>
      </c>
      <c r="M37" s="4"/>
      <c r="N37" s="4" t="s">
        <v>150</v>
      </c>
    </row>
    <row r="40" spans="1:14">
      <c r="A40" s="4" t="s">
        <v>151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>
      <c r="A41" s="6" t="s">
        <v>152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>
      <c r="A42" s="6" t="s">
        <v>153</v>
      </c>
      <c r="B42" s="6"/>
      <c r="C42" s="6"/>
      <c r="D42" s="6"/>
      <c r="E42" s="6"/>
      <c r="F42" s="6"/>
      <c r="G42" s="6"/>
      <c r="H42" s="6"/>
      <c r="I42" s="6"/>
      <c r="J42" s="6" t="s">
        <v>59</v>
      </c>
      <c r="K42" s="6"/>
      <c r="L42" s="6" t="s">
        <v>59</v>
      </c>
      <c r="M42" s="6"/>
      <c r="N42" s="6" t="s">
        <v>45</v>
      </c>
    </row>
    <row r="44" spans="1:14">
      <c r="A44" s="6" t="s">
        <v>154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>
      <c r="A45" s="7" t="s">
        <v>155</v>
      </c>
      <c r="B45" s="7" t="s">
        <v>156</v>
      </c>
      <c r="C45" s="7" t="s">
        <v>157</v>
      </c>
      <c r="D45" s="7" t="s">
        <v>158</v>
      </c>
      <c r="E45" s="7"/>
      <c r="F45" s="7">
        <v>7.54</v>
      </c>
      <c r="G45" s="7" t="s">
        <v>36</v>
      </c>
      <c r="H45" s="7" t="s">
        <v>124</v>
      </c>
      <c r="I45" s="17">
        <v>8.5000000000000006E-3</v>
      </c>
      <c r="J45" s="7">
        <v>135230.29999999999</v>
      </c>
      <c r="K45" s="7">
        <v>113.4</v>
      </c>
      <c r="L45" s="7">
        <v>156.63999999999999</v>
      </c>
      <c r="M45" s="7" t="s">
        <v>45</v>
      </c>
      <c r="N45" s="7" t="s">
        <v>159</v>
      </c>
    </row>
    <row r="46" spans="1:14">
      <c r="A46" s="7" t="s">
        <v>160</v>
      </c>
      <c r="B46" s="7" t="s">
        <v>161</v>
      </c>
      <c r="C46" s="7" t="s">
        <v>157</v>
      </c>
      <c r="D46" s="7" t="s">
        <v>158</v>
      </c>
      <c r="E46" s="7"/>
      <c r="F46" s="7">
        <v>0.66</v>
      </c>
      <c r="G46" s="7" t="s">
        <v>48</v>
      </c>
      <c r="H46" s="7" t="s">
        <v>162</v>
      </c>
      <c r="I46" s="7" t="s">
        <v>163</v>
      </c>
      <c r="J46" s="7">
        <v>288597.56</v>
      </c>
      <c r="K46" s="7">
        <v>101.31</v>
      </c>
      <c r="L46" s="7">
        <v>295.20999999999998</v>
      </c>
      <c r="M46" s="7" t="s">
        <v>45</v>
      </c>
      <c r="N46" s="7" t="s">
        <v>164</v>
      </c>
    </row>
    <row r="47" spans="1:14">
      <c r="A47" s="7" t="s">
        <v>165</v>
      </c>
      <c r="B47" s="7" t="s">
        <v>166</v>
      </c>
      <c r="C47" s="7" t="s">
        <v>157</v>
      </c>
      <c r="D47" s="7" t="s">
        <v>158</v>
      </c>
      <c r="E47" s="7"/>
      <c r="F47" s="7">
        <v>4.03</v>
      </c>
      <c r="G47" s="7" t="s">
        <v>48</v>
      </c>
      <c r="H47" s="7" t="s">
        <v>167</v>
      </c>
      <c r="I47" s="7" t="s">
        <v>168</v>
      </c>
      <c r="J47" s="7">
        <v>147558.79999999999</v>
      </c>
      <c r="K47" s="7">
        <v>100.5</v>
      </c>
      <c r="L47" s="7">
        <v>148.59</v>
      </c>
      <c r="M47" s="7" t="s">
        <v>45</v>
      </c>
      <c r="N47" s="7" t="s">
        <v>169</v>
      </c>
    </row>
    <row r="48" spans="1:14">
      <c r="A48" s="7" t="s">
        <v>170</v>
      </c>
      <c r="B48" s="7" t="s">
        <v>171</v>
      </c>
      <c r="C48" s="7" t="s">
        <v>172</v>
      </c>
      <c r="D48" s="7" t="s">
        <v>158</v>
      </c>
      <c r="E48" s="7"/>
      <c r="F48" s="7">
        <v>7.77</v>
      </c>
      <c r="G48" s="7" t="s">
        <v>173</v>
      </c>
      <c r="H48" s="7" t="s">
        <v>174</v>
      </c>
      <c r="I48" s="7" t="s">
        <v>175</v>
      </c>
      <c r="J48" s="7">
        <v>206751.6</v>
      </c>
      <c r="K48" s="7">
        <v>100.53</v>
      </c>
      <c r="L48" s="7">
        <v>212.55</v>
      </c>
      <c r="M48" s="7" t="s">
        <v>45</v>
      </c>
      <c r="N48" s="7" t="s">
        <v>176</v>
      </c>
    </row>
    <row r="49" spans="1:14">
      <c r="A49" s="6" t="s">
        <v>177</v>
      </c>
      <c r="B49" s="6"/>
      <c r="C49" s="6"/>
      <c r="D49" s="6"/>
      <c r="E49" s="6"/>
      <c r="F49" s="6">
        <v>4.46</v>
      </c>
      <c r="G49" s="6"/>
      <c r="H49" s="6"/>
      <c r="I49" s="18">
        <f>(I45*L45+I46*L46+I47*L47+I48*L48)/L49</f>
        <v>4.1455770129646491E-2</v>
      </c>
      <c r="J49" s="6" t="s">
        <v>178</v>
      </c>
      <c r="K49" s="6"/>
      <c r="L49" s="6">
        <v>812.98</v>
      </c>
      <c r="M49" s="6"/>
      <c r="N49" s="6" t="s">
        <v>179</v>
      </c>
    </row>
    <row r="51" spans="1:14">
      <c r="A51" s="4" t="s">
        <v>180</v>
      </c>
      <c r="B51" s="4"/>
      <c r="C51" s="4"/>
      <c r="D51" s="4"/>
      <c r="E51" s="4"/>
      <c r="F51" s="4">
        <v>4.46</v>
      </c>
      <c r="G51" s="4"/>
      <c r="H51" s="4"/>
      <c r="I51" s="19">
        <f>I49</f>
        <v>4.1455770129646491E-2</v>
      </c>
      <c r="J51" s="4" t="s">
        <v>178</v>
      </c>
      <c r="K51" s="4"/>
      <c r="L51" s="4">
        <v>812.98</v>
      </c>
      <c r="M51" s="4"/>
      <c r="N51" s="4" t="s">
        <v>179</v>
      </c>
    </row>
    <row r="54" spans="1:14">
      <c r="A54" s="4" t="s">
        <v>181</v>
      </c>
      <c r="B54" s="4"/>
      <c r="C54" s="4"/>
      <c r="D54" s="4"/>
      <c r="E54" s="4"/>
      <c r="F54" s="4">
        <v>7.6</v>
      </c>
      <c r="G54" s="4"/>
      <c r="H54" s="4"/>
      <c r="I54" s="20">
        <f>(I51*L51+I37*L37)/L54</f>
        <v>2.8496159378835761E-2</v>
      </c>
      <c r="J54" s="4" t="s">
        <v>182</v>
      </c>
      <c r="K54" s="4"/>
      <c r="L54" s="4" t="s">
        <v>183</v>
      </c>
      <c r="M54" s="4"/>
      <c r="N54" s="4" t="s">
        <v>184</v>
      </c>
    </row>
    <row r="57" spans="1:14">
      <c r="A57" s="7" t="s">
        <v>82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61" spans="1:14">
      <c r="A6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P51"/>
  <sheetViews>
    <sheetView rightToLeft="1" zoomScale="80" zoomScaleNormal="80" workbookViewId="0">
      <selection activeCell="F30" sqref="F30"/>
    </sheetView>
  </sheetViews>
  <sheetFormatPr defaultColWidth="9.28515625" defaultRowHeight="12.75"/>
  <cols>
    <col min="1" max="1" width="50.7109375" customWidth="1"/>
    <col min="2" max="2" width="9.5703125" bestFit="1" customWidth="1"/>
    <col min="3" max="3" width="6" bestFit="1" customWidth="1"/>
    <col min="4" max="4" width="9.5703125" bestFit="1" customWidth="1"/>
    <col min="5" max="5" width="5.5703125" bestFit="1" customWidth="1"/>
    <col min="6" max="6" width="9.140625" bestFit="1" customWidth="1"/>
    <col min="7" max="7" width="12.140625" bestFit="1" customWidth="1"/>
    <col min="8" max="8" width="5.85546875" bestFit="1" customWidth="1"/>
    <col min="9" max="9" width="9.28515625" bestFit="1" customWidth="1"/>
    <col min="10" max="10" width="11" bestFit="1" customWidth="1"/>
    <col min="11" max="11" width="12.7109375" bestFit="1" customWidth="1"/>
    <col min="12" max="12" width="8.5703125" bestFit="1" customWidth="1"/>
    <col min="13" max="13" width="6.7109375" bestFit="1" customWidth="1"/>
    <col min="14" max="14" width="8.42578125" bestFit="1" customWidth="1"/>
    <col min="15" max="15" width="20.28515625" bestFit="1" customWidth="1"/>
    <col min="16" max="16" width="20.7109375" customWidth="1"/>
  </cols>
  <sheetData>
    <row r="2" spans="1:16" ht="18">
      <c r="A2" s="1" t="s">
        <v>1284</v>
      </c>
    </row>
    <row r="4" spans="1:16" ht="18">
      <c r="A4" s="1" t="s">
        <v>185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186</v>
      </c>
      <c r="E11" s="4" t="s">
        <v>4</v>
      </c>
      <c r="F11" s="4" t="s">
        <v>5</v>
      </c>
      <c r="G11" s="4" t="s">
        <v>85</v>
      </c>
      <c r="H11" s="4" t="s">
        <v>86</v>
      </c>
      <c r="I11" s="4" t="s">
        <v>6</v>
      </c>
      <c r="J11" s="4" t="s">
        <v>7</v>
      </c>
      <c r="K11" s="4" t="s">
        <v>8</v>
      </c>
      <c r="L11" s="4" t="s">
        <v>87</v>
      </c>
      <c r="M11" s="4" t="s">
        <v>88</v>
      </c>
      <c r="N11" s="4" t="s">
        <v>9</v>
      </c>
      <c r="O11" s="4" t="s">
        <v>89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11</v>
      </c>
      <c r="K12" s="5" t="s">
        <v>11</v>
      </c>
      <c r="L12" s="5" t="s">
        <v>92</v>
      </c>
      <c r="M12" s="5" t="s">
        <v>93</v>
      </c>
      <c r="N12" s="5" t="s">
        <v>12</v>
      </c>
      <c r="O12" s="5" t="s">
        <v>11</v>
      </c>
      <c r="P12" s="5" t="s">
        <v>11</v>
      </c>
    </row>
    <row r="15" spans="1:16">
      <c r="A15" s="4" t="s">
        <v>187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188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189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190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59</v>
      </c>
      <c r="M20" s="6"/>
      <c r="N20" s="6" t="s">
        <v>59</v>
      </c>
      <c r="O20" s="6"/>
      <c r="P20" s="6" t="s">
        <v>45</v>
      </c>
    </row>
    <row r="22" spans="1:16">
      <c r="A22" s="6" t="s">
        <v>191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192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59</v>
      </c>
      <c r="M23" s="6"/>
      <c r="N23" s="6" t="s">
        <v>59</v>
      </c>
      <c r="O23" s="6"/>
      <c r="P23" s="6" t="s">
        <v>45</v>
      </c>
    </row>
    <row r="25" spans="1:16">
      <c r="A25" s="6" t="s">
        <v>193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194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59</v>
      </c>
      <c r="M26" s="6"/>
      <c r="N26" s="6" t="s">
        <v>59</v>
      </c>
      <c r="O26" s="6"/>
      <c r="P26" s="6" t="s">
        <v>45</v>
      </c>
    </row>
    <row r="28" spans="1:16">
      <c r="A28" s="6" t="s">
        <v>195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196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59</v>
      </c>
      <c r="M29" s="6"/>
      <c r="N29" s="6" t="s">
        <v>59</v>
      </c>
      <c r="O29" s="6"/>
      <c r="P29" s="6" t="s">
        <v>45</v>
      </c>
    </row>
    <row r="31" spans="1:16">
      <c r="A31" s="4" t="s">
        <v>197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59</v>
      </c>
      <c r="M31" s="4"/>
      <c r="N31" s="4" t="s">
        <v>59</v>
      </c>
      <c r="O31" s="4"/>
      <c r="P31" s="4" t="s">
        <v>45</v>
      </c>
    </row>
    <row r="34" spans="1:16">
      <c r="A34" s="4" t="s">
        <v>198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199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200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59</v>
      </c>
      <c r="M36" s="6"/>
      <c r="N36" s="6" t="s">
        <v>59</v>
      </c>
      <c r="O36" s="6"/>
      <c r="P36" s="6" t="s">
        <v>45</v>
      </c>
    </row>
    <row r="38" spans="1:16">
      <c r="A38" s="6" t="s">
        <v>201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202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59</v>
      </c>
      <c r="M39" s="6"/>
      <c r="N39" s="6" t="s">
        <v>59</v>
      </c>
      <c r="O39" s="6"/>
      <c r="P39" s="6" t="s">
        <v>45</v>
      </c>
    </row>
    <row r="41" spans="1:16">
      <c r="A41" s="4" t="s">
        <v>203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59</v>
      </c>
      <c r="M41" s="4"/>
      <c r="N41" s="4" t="s">
        <v>59</v>
      </c>
      <c r="O41" s="4"/>
      <c r="P41" s="4" t="s">
        <v>45</v>
      </c>
    </row>
    <row r="44" spans="1:16">
      <c r="A44" s="4" t="s">
        <v>204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59</v>
      </c>
      <c r="M44" s="4"/>
      <c r="N44" s="4" t="s">
        <v>59</v>
      </c>
      <c r="O44" s="4"/>
      <c r="P44" s="4" t="s">
        <v>45</v>
      </c>
    </row>
    <row r="47" spans="1:16">
      <c r="A47" s="7" t="s">
        <v>82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P110"/>
  <sheetViews>
    <sheetView rightToLeft="1" topLeftCell="A10" zoomScale="70" zoomScaleNormal="70" workbookViewId="0">
      <selection activeCell="F42" sqref="F42"/>
    </sheetView>
  </sheetViews>
  <sheetFormatPr defaultColWidth="9.28515625" defaultRowHeight="12.75"/>
  <cols>
    <col min="1" max="1" width="52.7109375" customWidth="1"/>
    <col min="2" max="2" width="16.7109375" customWidth="1"/>
    <col min="3" max="3" width="27.140625" bestFit="1" customWidth="1"/>
    <col min="4" max="4" width="32.85546875" bestFit="1" customWidth="1"/>
    <col min="5" max="5" width="6" bestFit="1" customWidth="1"/>
    <col min="6" max="6" width="11.140625" bestFit="1" customWidth="1"/>
    <col min="7" max="7" width="11.7109375" bestFit="1" customWidth="1"/>
    <col min="8" max="8" width="6.42578125" bestFit="1" customWidth="1"/>
    <col min="9" max="9" width="10" bestFit="1" customWidth="1"/>
    <col min="10" max="10" width="10.7109375" bestFit="1" customWidth="1"/>
    <col min="11" max="11" width="12.7109375" bestFit="1" customWidth="1"/>
    <col min="12" max="12" width="12.42578125" bestFit="1" customWidth="1"/>
    <col min="13" max="13" width="7.42578125" bestFit="1" customWidth="1"/>
    <col min="14" max="14" width="8.7109375" bestFit="1" customWidth="1"/>
    <col min="15" max="15" width="19.5703125" bestFit="1" customWidth="1"/>
    <col min="16" max="16" width="16.85546875" bestFit="1" customWidth="1"/>
  </cols>
  <sheetData>
    <row r="2" spans="1:16" ht="18">
      <c r="A2" s="1" t="s">
        <v>1284</v>
      </c>
    </row>
    <row r="4" spans="1:16" ht="18">
      <c r="A4" s="1" t="s">
        <v>205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186</v>
      </c>
      <c r="E11" s="4" t="s">
        <v>4</v>
      </c>
      <c r="F11" s="4" t="s">
        <v>5</v>
      </c>
      <c r="G11" s="4" t="s">
        <v>85</v>
      </c>
      <c r="H11" s="4" t="s">
        <v>86</v>
      </c>
      <c r="I11" s="4" t="s">
        <v>6</v>
      </c>
      <c r="J11" s="4" t="s">
        <v>7</v>
      </c>
      <c r="K11" s="4" t="s">
        <v>8</v>
      </c>
      <c r="L11" s="4" t="s">
        <v>87</v>
      </c>
      <c r="M11" s="4" t="s">
        <v>88</v>
      </c>
      <c r="N11" s="4" t="s">
        <v>9</v>
      </c>
      <c r="O11" s="4" t="s">
        <v>89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11</v>
      </c>
      <c r="K12" s="5" t="s">
        <v>11</v>
      </c>
      <c r="L12" s="5" t="s">
        <v>92</v>
      </c>
      <c r="M12" s="5" t="s">
        <v>93</v>
      </c>
      <c r="N12" s="5" t="s">
        <v>12</v>
      </c>
      <c r="O12" s="5" t="s">
        <v>11</v>
      </c>
      <c r="P12" s="5" t="s">
        <v>11</v>
      </c>
    </row>
    <row r="15" spans="1:16">
      <c r="A15" s="4" t="s">
        <v>206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207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208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209</v>
      </c>
      <c r="B20" s="7">
        <v>2310050</v>
      </c>
      <c r="C20" s="7" t="s">
        <v>210</v>
      </c>
      <c r="D20" s="7" t="s">
        <v>211</v>
      </c>
      <c r="E20" s="7" t="s">
        <v>19</v>
      </c>
      <c r="F20" s="7" t="s">
        <v>212</v>
      </c>
      <c r="G20" s="7"/>
      <c r="H20" s="7">
        <v>1.25</v>
      </c>
      <c r="I20" s="7" t="s">
        <v>20</v>
      </c>
      <c r="J20" s="7" t="s">
        <v>213</v>
      </c>
      <c r="K20" s="7" t="s">
        <v>214</v>
      </c>
      <c r="L20" s="7">
        <v>151280</v>
      </c>
      <c r="M20" s="7">
        <v>130.85</v>
      </c>
      <c r="N20" s="7">
        <v>197.95</v>
      </c>
      <c r="O20" s="7" t="s">
        <v>102</v>
      </c>
      <c r="P20" s="7" t="s">
        <v>215</v>
      </c>
    </row>
    <row r="21" spans="1:16">
      <c r="A21" s="7" t="s">
        <v>216</v>
      </c>
      <c r="B21" s="7">
        <v>2310092</v>
      </c>
      <c r="C21" s="7" t="s">
        <v>210</v>
      </c>
      <c r="D21" s="7" t="s">
        <v>211</v>
      </c>
      <c r="E21" s="7" t="s">
        <v>19</v>
      </c>
      <c r="F21" s="7" t="s">
        <v>212</v>
      </c>
      <c r="G21" s="7"/>
      <c r="H21" s="7">
        <v>2.46</v>
      </c>
      <c r="I21" s="7" t="s">
        <v>20</v>
      </c>
      <c r="J21" s="7" t="s">
        <v>217</v>
      </c>
      <c r="K21" s="7" t="s">
        <v>218</v>
      </c>
      <c r="L21" s="7">
        <v>177359</v>
      </c>
      <c r="M21" s="7">
        <v>111.97</v>
      </c>
      <c r="N21" s="7">
        <v>198.59</v>
      </c>
      <c r="O21" s="7" t="s">
        <v>102</v>
      </c>
      <c r="P21" s="7" t="s">
        <v>215</v>
      </c>
    </row>
    <row r="22" spans="1:16">
      <c r="A22" s="7" t="s">
        <v>219</v>
      </c>
      <c r="B22" s="7">
        <v>1940360</v>
      </c>
      <c r="C22" s="7" t="s">
        <v>220</v>
      </c>
      <c r="D22" s="7" t="s">
        <v>211</v>
      </c>
      <c r="E22" s="7" t="s">
        <v>19</v>
      </c>
      <c r="F22" s="7" t="s">
        <v>212</v>
      </c>
      <c r="G22" s="7"/>
      <c r="H22" s="7">
        <v>1.6</v>
      </c>
      <c r="I22" s="7" t="s">
        <v>20</v>
      </c>
      <c r="J22" s="7" t="s">
        <v>221</v>
      </c>
      <c r="K22" s="7" t="s">
        <v>107</v>
      </c>
      <c r="L22" s="7">
        <v>50250</v>
      </c>
      <c r="M22" s="7">
        <v>133.68</v>
      </c>
      <c r="N22" s="7">
        <v>67.17</v>
      </c>
      <c r="O22" s="7" t="s">
        <v>45</v>
      </c>
      <c r="P22" s="7" t="s">
        <v>222</v>
      </c>
    </row>
    <row r="23" spans="1:16">
      <c r="A23" s="7" t="s">
        <v>223</v>
      </c>
      <c r="B23" s="7">
        <v>7410152</v>
      </c>
      <c r="C23" s="7" t="s">
        <v>224</v>
      </c>
      <c r="D23" s="7" t="s">
        <v>211</v>
      </c>
      <c r="E23" s="7" t="s">
        <v>225</v>
      </c>
      <c r="F23" s="7" t="s">
        <v>212</v>
      </c>
      <c r="G23" s="7"/>
      <c r="H23" s="7">
        <v>1.44</v>
      </c>
      <c r="I23" s="7" t="s">
        <v>20</v>
      </c>
      <c r="J23" s="7" t="s">
        <v>226</v>
      </c>
      <c r="K23" s="7" t="s">
        <v>227</v>
      </c>
      <c r="L23" s="7">
        <v>154316</v>
      </c>
      <c r="M23" s="7">
        <v>130.71</v>
      </c>
      <c r="N23" s="7">
        <v>201.71</v>
      </c>
      <c r="O23" s="7" t="s">
        <v>102</v>
      </c>
      <c r="P23" s="7" t="s">
        <v>228</v>
      </c>
    </row>
    <row r="24" spans="1:16">
      <c r="A24" s="7" t="s">
        <v>229</v>
      </c>
      <c r="B24" s="7">
        <v>7410186</v>
      </c>
      <c r="C24" s="7" t="s">
        <v>224</v>
      </c>
      <c r="D24" s="7" t="s">
        <v>211</v>
      </c>
      <c r="E24" s="7" t="s">
        <v>225</v>
      </c>
      <c r="F24" s="7" t="s">
        <v>212</v>
      </c>
      <c r="G24" s="7"/>
      <c r="H24" s="7">
        <v>2.09</v>
      </c>
      <c r="I24" s="7" t="s">
        <v>20</v>
      </c>
      <c r="J24" s="7" t="s">
        <v>230</v>
      </c>
      <c r="K24" s="7" t="s">
        <v>126</v>
      </c>
      <c r="L24" s="7">
        <v>78997</v>
      </c>
      <c r="M24" s="7">
        <v>124.64</v>
      </c>
      <c r="N24" s="7">
        <v>98.46</v>
      </c>
      <c r="O24" s="7" t="s">
        <v>45</v>
      </c>
      <c r="P24" s="7" t="s">
        <v>231</v>
      </c>
    </row>
    <row r="25" spans="1:16">
      <c r="A25" s="7" t="s">
        <v>232</v>
      </c>
      <c r="B25" s="7">
        <v>1120468</v>
      </c>
      <c r="C25" s="7" t="s">
        <v>233</v>
      </c>
      <c r="D25" s="7" t="s">
        <v>234</v>
      </c>
      <c r="E25" s="7" t="s">
        <v>225</v>
      </c>
      <c r="F25" s="7" t="s">
        <v>212</v>
      </c>
      <c r="G25" s="7"/>
      <c r="H25" s="7">
        <v>4.5599999999999996</v>
      </c>
      <c r="I25" s="7" t="s">
        <v>20</v>
      </c>
      <c r="J25" s="7" t="s">
        <v>162</v>
      </c>
      <c r="K25" s="7" t="s">
        <v>235</v>
      </c>
      <c r="L25" s="7">
        <v>8830.44</v>
      </c>
      <c r="M25" s="7">
        <v>115.48</v>
      </c>
      <c r="N25" s="7">
        <v>10.199999999999999</v>
      </c>
      <c r="O25" s="7" t="s">
        <v>45</v>
      </c>
      <c r="P25" s="7" t="s">
        <v>236</v>
      </c>
    </row>
    <row r="26" spans="1:16">
      <c r="A26" s="7" t="s">
        <v>237</v>
      </c>
      <c r="B26" s="7">
        <v>1940303</v>
      </c>
      <c r="C26" s="7" t="s">
        <v>220</v>
      </c>
      <c r="D26" s="7" t="s">
        <v>211</v>
      </c>
      <c r="E26" s="7" t="s">
        <v>225</v>
      </c>
      <c r="F26" s="7" t="s">
        <v>212</v>
      </c>
      <c r="G26" s="7"/>
      <c r="H26" s="7">
        <v>1.27</v>
      </c>
      <c r="I26" s="7" t="s">
        <v>20</v>
      </c>
      <c r="J26" s="7" t="s">
        <v>120</v>
      </c>
      <c r="K26" s="7" t="s">
        <v>238</v>
      </c>
      <c r="L26" s="7">
        <v>121460</v>
      </c>
      <c r="M26" s="7">
        <v>135.19999999999999</v>
      </c>
      <c r="N26" s="7">
        <v>164.21</v>
      </c>
      <c r="O26" s="7" t="s">
        <v>102</v>
      </c>
      <c r="P26" s="7" t="s">
        <v>239</v>
      </c>
    </row>
    <row r="27" spans="1:16">
      <c r="A27" s="7" t="s">
        <v>240</v>
      </c>
      <c r="B27" s="7">
        <v>1940386</v>
      </c>
      <c r="C27" s="7" t="s">
        <v>220</v>
      </c>
      <c r="D27" s="7" t="s">
        <v>211</v>
      </c>
      <c r="E27" s="7" t="s">
        <v>225</v>
      </c>
      <c r="F27" s="7" t="s">
        <v>212</v>
      </c>
      <c r="G27" s="7"/>
      <c r="H27" s="7">
        <v>2.13</v>
      </c>
      <c r="I27" s="7" t="s">
        <v>20</v>
      </c>
      <c r="J27" s="7" t="s">
        <v>241</v>
      </c>
      <c r="K27" s="7" t="s">
        <v>227</v>
      </c>
      <c r="L27" s="7">
        <v>71154</v>
      </c>
      <c r="M27" s="7">
        <v>136.4</v>
      </c>
      <c r="N27" s="7">
        <v>97.05</v>
      </c>
      <c r="O27" s="7" t="s">
        <v>102</v>
      </c>
      <c r="P27" s="7" t="s">
        <v>242</v>
      </c>
    </row>
    <row r="28" spans="1:16">
      <c r="A28" s="7" t="s">
        <v>243</v>
      </c>
      <c r="B28" s="7">
        <v>1126630</v>
      </c>
      <c r="C28" s="7" t="s">
        <v>244</v>
      </c>
      <c r="D28" s="7" t="s">
        <v>206</v>
      </c>
      <c r="E28" s="7" t="s">
        <v>245</v>
      </c>
      <c r="F28" s="7" t="s">
        <v>246</v>
      </c>
      <c r="G28" s="7"/>
      <c r="H28" s="7">
        <v>6.51</v>
      </c>
      <c r="I28" s="7" t="s">
        <v>20</v>
      </c>
      <c r="J28" s="7" t="s">
        <v>247</v>
      </c>
      <c r="K28" s="7" t="s">
        <v>248</v>
      </c>
      <c r="L28" s="7">
        <v>17000</v>
      </c>
      <c r="M28" s="7">
        <v>116.24</v>
      </c>
      <c r="N28" s="7">
        <v>19.760000000000002</v>
      </c>
      <c r="O28" s="7" t="s">
        <v>45</v>
      </c>
      <c r="P28" s="7" t="s">
        <v>249</v>
      </c>
    </row>
    <row r="29" spans="1:16">
      <c r="A29" s="7" t="s">
        <v>250</v>
      </c>
      <c r="B29" s="7">
        <v>1122670</v>
      </c>
      <c r="C29" s="7" t="s">
        <v>251</v>
      </c>
      <c r="D29" s="7" t="s">
        <v>234</v>
      </c>
      <c r="E29" s="7" t="s">
        <v>245</v>
      </c>
      <c r="F29" s="7" t="s">
        <v>212</v>
      </c>
      <c r="G29" s="7"/>
      <c r="H29" s="7">
        <v>3.31</v>
      </c>
      <c r="I29" s="7" t="s">
        <v>20</v>
      </c>
      <c r="J29" s="7" t="s">
        <v>252</v>
      </c>
      <c r="K29" s="7" t="s">
        <v>253</v>
      </c>
      <c r="L29" s="7">
        <v>24360</v>
      </c>
      <c r="M29" s="7">
        <v>113.6</v>
      </c>
      <c r="N29" s="7">
        <v>27.67</v>
      </c>
      <c r="O29" s="7" t="s">
        <v>45</v>
      </c>
      <c r="P29" s="7" t="s">
        <v>254</v>
      </c>
    </row>
    <row r="30" spans="1:16">
      <c r="A30" s="7" t="s">
        <v>255</v>
      </c>
      <c r="B30" s="7">
        <v>1260546</v>
      </c>
      <c r="C30" s="7" t="s">
        <v>256</v>
      </c>
      <c r="D30" s="7" t="s">
        <v>234</v>
      </c>
      <c r="E30" s="7" t="s">
        <v>245</v>
      </c>
      <c r="F30" s="7" t="s">
        <v>257</v>
      </c>
      <c r="G30" s="7"/>
      <c r="H30" s="7">
        <v>7.42</v>
      </c>
      <c r="I30" s="7" t="s">
        <v>20</v>
      </c>
      <c r="J30" s="7" t="s">
        <v>258</v>
      </c>
      <c r="K30" s="7" t="s">
        <v>259</v>
      </c>
      <c r="L30" s="7">
        <v>221960</v>
      </c>
      <c r="M30" s="7">
        <v>119.99</v>
      </c>
      <c r="N30" s="7">
        <v>266.33</v>
      </c>
      <c r="O30" s="7" t="s">
        <v>102</v>
      </c>
      <c r="P30" s="7" t="s">
        <v>260</v>
      </c>
    </row>
    <row r="31" spans="1:16">
      <c r="A31" s="7" t="s">
        <v>261</v>
      </c>
      <c r="B31" s="7">
        <v>3900206</v>
      </c>
      <c r="C31" s="7" t="s">
        <v>262</v>
      </c>
      <c r="D31" s="7" t="s">
        <v>234</v>
      </c>
      <c r="E31" s="7" t="s">
        <v>263</v>
      </c>
      <c r="F31" s="7" t="s">
        <v>257</v>
      </c>
      <c r="G31" s="7"/>
      <c r="H31" s="7">
        <v>2.81</v>
      </c>
      <c r="I31" s="7" t="s">
        <v>20</v>
      </c>
      <c r="J31" s="7" t="s">
        <v>128</v>
      </c>
      <c r="K31" s="7" t="s">
        <v>264</v>
      </c>
      <c r="L31" s="7">
        <v>6804.24</v>
      </c>
      <c r="M31" s="7">
        <v>135.6</v>
      </c>
      <c r="N31" s="7">
        <v>9.23</v>
      </c>
      <c r="O31" s="7" t="s">
        <v>45</v>
      </c>
      <c r="P31" s="7" t="s">
        <v>265</v>
      </c>
    </row>
    <row r="32" spans="1:16">
      <c r="A32" s="7" t="s">
        <v>266</v>
      </c>
      <c r="B32" s="7">
        <v>1117423</v>
      </c>
      <c r="C32" s="7" t="s">
        <v>267</v>
      </c>
      <c r="D32" s="7" t="s">
        <v>234</v>
      </c>
      <c r="E32" s="7" t="s">
        <v>263</v>
      </c>
      <c r="F32" s="7" t="s">
        <v>212</v>
      </c>
      <c r="G32" s="7"/>
      <c r="H32" s="7">
        <v>4.37</v>
      </c>
      <c r="I32" s="7" t="s">
        <v>20</v>
      </c>
      <c r="J32" s="7" t="s">
        <v>268</v>
      </c>
      <c r="K32" s="7" t="s">
        <v>269</v>
      </c>
      <c r="L32" s="7">
        <v>36400</v>
      </c>
      <c r="M32" s="7">
        <v>128.5</v>
      </c>
      <c r="N32" s="7">
        <v>46.77</v>
      </c>
      <c r="O32" s="7" t="s">
        <v>45</v>
      </c>
      <c r="P32" s="7" t="s">
        <v>270</v>
      </c>
    </row>
    <row r="33" spans="1:16">
      <c r="A33" s="7" t="s">
        <v>271</v>
      </c>
      <c r="B33" s="7">
        <v>1110915</v>
      </c>
      <c r="C33" s="7" t="s">
        <v>272</v>
      </c>
      <c r="D33" s="7" t="s">
        <v>273</v>
      </c>
      <c r="E33" s="7" t="s">
        <v>263</v>
      </c>
      <c r="F33" s="7" t="s">
        <v>212</v>
      </c>
      <c r="G33" s="7"/>
      <c r="H33" s="7">
        <v>10.32</v>
      </c>
      <c r="I33" s="7" t="s">
        <v>20</v>
      </c>
      <c r="J33" s="7" t="s">
        <v>274</v>
      </c>
      <c r="K33" s="7" t="s">
        <v>275</v>
      </c>
      <c r="L33" s="7">
        <v>25134</v>
      </c>
      <c r="M33" s="7">
        <v>125.24</v>
      </c>
      <c r="N33" s="7">
        <v>31.48</v>
      </c>
      <c r="O33" s="7" t="s">
        <v>45</v>
      </c>
      <c r="P33" s="7" t="s">
        <v>276</v>
      </c>
    </row>
    <row r="34" spans="1:16">
      <c r="A34" s="7" t="s">
        <v>277</v>
      </c>
      <c r="B34" s="7">
        <v>3230125</v>
      </c>
      <c r="C34" s="7" t="s">
        <v>278</v>
      </c>
      <c r="D34" s="7" t="s">
        <v>234</v>
      </c>
      <c r="E34" s="7" t="s">
        <v>263</v>
      </c>
      <c r="F34" s="7" t="s">
        <v>212</v>
      </c>
      <c r="G34" s="7"/>
      <c r="H34" s="7">
        <v>5.68</v>
      </c>
      <c r="I34" s="7" t="s">
        <v>20</v>
      </c>
      <c r="J34" s="7" t="s">
        <v>279</v>
      </c>
      <c r="K34" s="7" t="s">
        <v>280</v>
      </c>
      <c r="L34" s="7">
        <v>59000</v>
      </c>
      <c r="M34" s="7">
        <v>117.88</v>
      </c>
      <c r="N34" s="7">
        <v>69.55</v>
      </c>
      <c r="O34" s="7" t="s">
        <v>102</v>
      </c>
      <c r="P34" s="7" t="s">
        <v>227</v>
      </c>
    </row>
    <row r="35" spans="1:16">
      <c r="A35" s="7" t="s">
        <v>281</v>
      </c>
      <c r="B35" s="7">
        <v>1107333</v>
      </c>
      <c r="C35" s="7" t="s">
        <v>282</v>
      </c>
      <c r="D35" s="7" t="s">
        <v>283</v>
      </c>
      <c r="E35" s="7" t="s">
        <v>263</v>
      </c>
      <c r="F35" s="7" t="s">
        <v>212</v>
      </c>
      <c r="G35" s="7"/>
      <c r="H35" s="7">
        <v>2.1800000000000002</v>
      </c>
      <c r="I35" s="7" t="s">
        <v>20</v>
      </c>
      <c r="J35" s="7" t="s">
        <v>284</v>
      </c>
      <c r="K35" s="7" t="s">
        <v>285</v>
      </c>
      <c r="L35" s="7">
        <v>9376</v>
      </c>
      <c r="M35" s="7">
        <v>130.18</v>
      </c>
      <c r="N35" s="7">
        <v>12.21</v>
      </c>
      <c r="O35" s="7" t="s">
        <v>45</v>
      </c>
      <c r="P35" s="7" t="s">
        <v>286</v>
      </c>
    </row>
    <row r="36" spans="1:16">
      <c r="A36" s="7" t="s">
        <v>287</v>
      </c>
      <c r="B36" s="7">
        <v>2510139</v>
      </c>
      <c r="C36" s="7" t="s">
        <v>288</v>
      </c>
      <c r="D36" s="7" t="s">
        <v>234</v>
      </c>
      <c r="E36" s="7" t="s">
        <v>289</v>
      </c>
      <c r="F36" s="7" t="s">
        <v>212</v>
      </c>
      <c r="G36" s="7"/>
      <c r="H36" s="7">
        <v>3.72</v>
      </c>
      <c r="I36" s="7" t="s">
        <v>20</v>
      </c>
      <c r="J36" s="7" t="s">
        <v>128</v>
      </c>
      <c r="K36" s="7" t="s">
        <v>100</v>
      </c>
      <c r="L36" s="7">
        <v>11115.78</v>
      </c>
      <c r="M36" s="7">
        <v>119.28</v>
      </c>
      <c r="N36" s="7">
        <v>13.26</v>
      </c>
      <c r="O36" s="7" t="s">
        <v>45</v>
      </c>
      <c r="P36" s="7" t="s">
        <v>37</v>
      </c>
    </row>
    <row r="37" spans="1:16">
      <c r="A37" s="7" t="s">
        <v>290</v>
      </c>
      <c r="B37" s="7">
        <v>6110431</v>
      </c>
      <c r="C37" s="7" t="s">
        <v>291</v>
      </c>
      <c r="D37" s="7" t="s">
        <v>234</v>
      </c>
      <c r="E37" s="7" t="s">
        <v>292</v>
      </c>
      <c r="F37" s="7" t="s">
        <v>246</v>
      </c>
      <c r="G37" s="7"/>
      <c r="H37" s="7">
        <v>4.8</v>
      </c>
      <c r="I37" s="7" t="s">
        <v>20</v>
      </c>
      <c r="J37" s="7" t="s">
        <v>293</v>
      </c>
      <c r="K37" s="7" t="s">
        <v>294</v>
      </c>
      <c r="L37" s="7">
        <v>56660.36</v>
      </c>
      <c r="M37" s="7">
        <v>84.67</v>
      </c>
      <c r="N37" s="7">
        <v>47.97</v>
      </c>
      <c r="O37" s="7" t="s">
        <v>45</v>
      </c>
      <c r="P37" s="7" t="s">
        <v>295</v>
      </c>
    </row>
    <row r="38" spans="1:16">
      <c r="A38" s="7" t="s">
        <v>296</v>
      </c>
      <c r="B38" s="7">
        <v>6390157</v>
      </c>
      <c r="C38" s="7" t="s">
        <v>297</v>
      </c>
      <c r="D38" s="7" t="s">
        <v>298</v>
      </c>
      <c r="E38" s="7" t="s">
        <v>172</v>
      </c>
      <c r="F38" s="7" t="s">
        <v>257</v>
      </c>
      <c r="G38" s="7"/>
      <c r="H38" s="7">
        <v>1.5</v>
      </c>
      <c r="I38" s="7" t="s">
        <v>20</v>
      </c>
      <c r="J38" s="7" t="s">
        <v>299</v>
      </c>
      <c r="K38" s="7" t="s">
        <v>300</v>
      </c>
      <c r="L38" s="7">
        <v>52851</v>
      </c>
      <c r="M38" s="7">
        <v>131.71</v>
      </c>
      <c r="N38" s="7">
        <v>69.61</v>
      </c>
      <c r="O38" s="7" t="s">
        <v>45</v>
      </c>
      <c r="P38" s="7" t="s">
        <v>227</v>
      </c>
    </row>
    <row r="39" spans="1:16">
      <c r="A39" s="7" t="s">
        <v>301</v>
      </c>
      <c r="B39" s="7">
        <v>6390207</v>
      </c>
      <c r="C39" s="7" t="s">
        <v>297</v>
      </c>
      <c r="D39" s="7" t="s">
        <v>298</v>
      </c>
      <c r="E39" s="7" t="s">
        <v>172</v>
      </c>
      <c r="F39" s="7" t="s">
        <v>257</v>
      </c>
      <c r="G39" s="7"/>
      <c r="H39" s="7">
        <v>6.52</v>
      </c>
      <c r="I39" s="7" t="s">
        <v>20</v>
      </c>
      <c r="J39" s="7" t="s">
        <v>302</v>
      </c>
      <c r="K39" s="7" t="s">
        <v>303</v>
      </c>
      <c r="L39" s="7">
        <v>28700</v>
      </c>
      <c r="M39" s="7">
        <v>117.87</v>
      </c>
      <c r="N39" s="7">
        <v>33.83</v>
      </c>
      <c r="O39" s="7" t="s">
        <v>45</v>
      </c>
      <c r="P39" s="7" t="s">
        <v>304</v>
      </c>
    </row>
    <row r="40" spans="1:16">
      <c r="A40" s="7" t="s">
        <v>305</v>
      </c>
      <c r="B40" s="7">
        <v>1113034</v>
      </c>
      <c r="C40" s="7" t="s">
        <v>306</v>
      </c>
      <c r="D40" s="7" t="s">
        <v>206</v>
      </c>
      <c r="E40" s="7" t="s">
        <v>307</v>
      </c>
      <c r="F40" s="7" t="s">
        <v>212</v>
      </c>
      <c r="G40" s="7"/>
      <c r="H40" s="7">
        <v>2.02</v>
      </c>
      <c r="I40" s="7" t="s">
        <v>20</v>
      </c>
      <c r="J40" s="7" t="s">
        <v>279</v>
      </c>
      <c r="K40" s="7" t="s">
        <v>308</v>
      </c>
      <c r="L40" s="7">
        <v>42277</v>
      </c>
      <c r="M40" s="7">
        <v>62.63</v>
      </c>
      <c r="N40" s="7">
        <v>26.48</v>
      </c>
      <c r="O40" s="7" t="s">
        <v>45</v>
      </c>
      <c r="P40" s="7" t="s">
        <v>309</v>
      </c>
    </row>
    <row r="41" spans="1:16">
      <c r="A41" s="7" t="s">
        <v>310</v>
      </c>
      <c r="B41" s="7">
        <v>1123371</v>
      </c>
      <c r="C41" s="7" t="s">
        <v>311</v>
      </c>
      <c r="D41" s="7" t="s">
        <v>234</v>
      </c>
      <c r="E41" s="7" t="s">
        <v>312</v>
      </c>
      <c r="F41" s="7" t="s">
        <v>212</v>
      </c>
      <c r="G41" s="7"/>
      <c r="H41" s="7">
        <v>3.2</v>
      </c>
      <c r="I41" s="7" t="s">
        <v>20</v>
      </c>
      <c r="J41" s="7" t="s">
        <v>313</v>
      </c>
      <c r="K41" s="7" t="s">
        <v>314</v>
      </c>
      <c r="L41" s="7">
        <v>24440.01</v>
      </c>
      <c r="M41" s="7">
        <v>109.02</v>
      </c>
      <c r="N41" s="7">
        <v>26.64</v>
      </c>
      <c r="O41" s="7" t="s">
        <v>102</v>
      </c>
      <c r="P41" s="7" t="s">
        <v>309</v>
      </c>
    </row>
    <row r="42" spans="1:16">
      <c r="A42" s="7" t="s">
        <v>315</v>
      </c>
      <c r="B42" s="7">
        <v>1118892</v>
      </c>
      <c r="C42" s="7" t="s">
        <v>316</v>
      </c>
      <c r="D42" s="7" t="s">
        <v>283</v>
      </c>
      <c r="E42" s="7"/>
      <c r="F42" s="7"/>
      <c r="G42" s="7"/>
      <c r="H42" s="7">
        <v>1.69</v>
      </c>
      <c r="I42" s="7" t="s">
        <v>20</v>
      </c>
      <c r="J42" s="7" t="s">
        <v>317</v>
      </c>
      <c r="K42" s="7" t="s">
        <v>41</v>
      </c>
      <c r="L42" s="7">
        <v>9000</v>
      </c>
      <c r="M42" s="7">
        <v>115.94</v>
      </c>
      <c r="N42" s="7">
        <v>10.43</v>
      </c>
      <c r="O42" s="7" t="s">
        <v>45</v>
      </c>
      <c r="P42" s="7" t="s">
        <v>236</v>
      </c>
    </row>
    <row r="43" spans="1:16">
      <c r="A43" s="7" t="s">
        <v>318</v>
      </c>
      <c r="B43" s="7">
        <v>1128321</v>
      </c>
      <c r="C43" s="7" t="s">
        <v>316</v>
      </c>
      <c r="D43" s="7" t="s">
        <v>283</v>
      </c>
      <c r="E43" s="7"/>
      <c r="F43" s="7"/>
      <c r="G43" s="7"/>
      <c r="H43" s="7">
        <v>3.99</v>
      </c>
      <c r="I43" s="7" t="s">
        <v>20</v>
      </c>
      <c r="J43" s="7" t="s">
        <v>319</v>
      </c>
      <c r="K43" s="7" t="s">
        <v>320</v>
      </c>
      <c r="L43" s="7">
        <v>27000</v>
      </c>
      <c r="M43" s="7">
        <v>112.33</v>
      </c>
      <c r="N43" s="7">
        <v>30.33</v>
      </c>
      <c r="O43" s="7" t="s">
        <v>102</v>
      </c>
      <c r="P43" s="7" t="s">
        <v>276</v>
      </c>
    </row>
    <row r="44" spans="1:16">
      <c r="A44" s="6" t="s">
        <v>321</v>
      </c>
      <c r="B44" s="6"/>
      <c r="C44" s="6"/>
      <c r="D44" s="6"/>
      <c r="E44" s="6"/>
      <c r="F44" s="6"/>
      <c r="G44" s="6"/>
      <c r="H44" s="6">
        <v>3.3</v>
      </c>
      <c r="I44" s="6"/>
      <c r="J44" s="6"/>
      <c r="K44" s="6" t="s">
        <v>322</v>
      </c>
      <c r="L44" s="6" t="s">
        <v>323</v>
      </c>
      <c r="M44" s="6"/>
      <c r="N44" s="6" t="s">
        <v>324</v>
      </c>
      <c r="O44" s="6"/>
      <c r="P44" s="6" t="s">
        <v>325</v>
      </c>
    </row>
    <row r="46" spans="1:16">
      <c r="A46" s="6" t="s">
        <v>326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>
      <c r="A47" s="7" t="s">
        <v>327</v>
      </c>
      <c r="B47" s="7">
        <v>1118843</v>
      </c>
      <c r="C47" s="7" t="s">
        <v>328</v>
      </c>
      <c r="D47" s="7" t="s">
        <v>329</v>
      </c>
      <c r="E47" s="7" t="s">
        <v>245</v>
      </c>
      <c r="F47" s="7" t="s">
        <v>212</v>
      </c>
      <c r="G47" s="7"/>
      <c r="H47" s="7">
        <v>2.14</v>
      </c>
      <c r="I47" s="7" t="s">
        <v>20</v>
      </c>
      <c r="J47" s="7" t="s">
        <v>124</v>
      </c>
      <c r="K47" s="7" t="s">
        <v>330</v>
      </c>
      <c r="L47" s="7">
        <v>19200</v>
      </c>
      <c r="M47" s="7">
        <v>108.73</v>
      </c>
      <c r="N47" s="7">
        <v>20.88</v>
      </c>
      <c r="O47" s="7" t="s">
        <v>45</v>
      </c>
      <c r="P47" s="7" t="s">
        <v>249</v>
      </c>
    </row>
    <row r="48" spans="1:16">
      <c r="A48" s="7" t="s">
        <v>331</v>
      </c>
      <c r="B48" s="7">
        <v>1110931</v>
      </c>
      <c r="C48" s="7" t="s">
        <v>272</v>
      </c>
      <c r="D48" s="7" t="s">
        <v>273</v>
      </c>
      <c r="E48" s="7" t="s">
        <v>263</v>
      </c>
      <c r="F48" s="7" t="s">
        <v>212</v>
      </c>
      <c r="G48" s="7"/>
      <c r="H48" s="7">
        <v>1.59</v>
      </c>
      <c r="I48" s="7" t="s">
        <v>20</v>
      </c>
      <c r="J48" s="7" t="s">
        <v>332</v>
      </c>
      <c r="K48" s="7" t="s">
        <v>333</v>
      </c>
      <c r="L48" s="7">
        <v>17537.599999999999</v>
      </c>
      <c r="M48" s="7">
        <v>109.15</v>
      </c>
      <c r="N48" s="7">
        <v>19.14</v>
      </c>
      <c r="O48" s="7" t="s">
        <v>45</v>
      </c>
      <c r="P48" s="7" t="s">
        <v>334</v>
      </c>
    </row>
    <row r="49" spans="1:16">
      <c r="A49" s="7" t="s">
        <v>335</v>
      </c>
      <c r="B49" s="7">
        <v>1113661</v>
      </c>
      <c r="C49" s="7" t="s">
        <v>282</v>
      </c>
      <c r="D49" s="7" t="s">
        <v>336</v>
      </c>
      <c r="E49" s="7" t="s">
        <v>263</v>
      </c>
      <c r="F49" s="7" t="s">
        <v>212</v>
      </c>
      <c r="G49" s="7"/>
      <c r="H49" s="7">
        <v>1.67</v>
      </c>
      <c r="I49" s="7" t="s">
        <v>20</v>
      </c>
      <c r="J49" s="7" t="s">
        <v>133</v>
      </c>
      <c r="K49" s="7" t="s">
        <v>337</v>
      </c>
      <c r="L49" s="7">
        <v>21993.34</v>
      </c>
      <c r="M49" s="7">
        <v>111.21</v>
      </c>
      <c r="N49" s="7">
        <v>24.46</v>
      </c>
      <c r="O49" s="7" t="s">
        <v>45</v>
      </c>
      <c r="P49" s="7" t="s">
        <v>338</v>
      </c>
    </row>
    <row r="50" spans="1:16">
      <c r="A50" s="7" t="s">
        <v>339</v>
      </c>
      <c r="B50" s="7">
        <v>1114073</v>
      </c>
      <c r="C50" s="7" t="s">
        <v>340</v>
      </c>
      <c r="D50" s="7" t="s">
        <v>298</v>
      </c>
      <c r="E50" s="7" t="s">
        <v>263</v>
      </c>
      <c r="F50" s="7" t="s">
        <v>212</v>
      </c>
      <c r="G50" s="7"/>
      <c r="H50" s="7">
        <v>5.0999999999999996</v>
      </c>
      <c r="I50" s="7" t="s">
        <v>20</v>
      </c>
      <c r="J50" s="7" t="s">
        <v>341</v>
      </c>
      <c r="K50" s="7" t="s">
        <v>342</v>
      </c>
      <c r="L50" s="7">
        <v>17000</v>
      </c>
      <c r="M50" s="7">
        <v>104.44</v>
      </c>
      <c r="N50" s="7">
        <v>17.75</v>
      </c>
      <c r="O50" s="7" t="s">
        <v>45</v>
      </c>
      <c r="P50" s="7" t="s">
        <v>49</v>
      </c>
    </row>
    <row r="51" spans="1:16">
      <c r="A51" s="7" t="s">
        <v>343</v>
      </c>
      <c r="B51" s="7">
        <v>6080212</v>
      </c>
      <c r="C51" s="7" t="s">
        <v>344</v>
      </c>
      <c r="D51" s="7" t="s">
        <v>298</v>
      </c>
      <c r="E51" s="7" t="s">
        <v>345</v>
      </c>
      <c r="F51" s="7" t="s">
        <v>212</v>
      </c>
      <c r="G51" s="7"/>
      <c r="H51" s="7">
        <v>2.1</v>
      </c>
      <c r="I51" s="7" t="s">
        <v>20</v>
      </c>
      <c r="J51" s="7" t="s">
        <v>346</v>
      </c>
      <c r="K51" s="7" t="s">
        <v>347</v>
      </c>
      <c r="L51" s="7">
        <v>5600</v>
      </c>
      <c r="M51" s="7">
        <v>108.33</v>
      </c>
      <c r="N51" s="7">
        <v>6.07</v>
      </c>
      <c r="O51" s="7" t="s">
        <v>45</v>
      </c>
      <c r="P51" s="7" t="s">
        <v>348</v>
      </c>
    </row>
    <row r="52" spans="1:16">
      <c r="A52" s="7" t="s">
        <v>349</v>
      </c>
      <c r="B52" s="7">
        <v>4250155</v>
      </c>
      <c r="C52" s="7" t="s">
        <v>350</v>
      </c>
      <c r="D52" s="7" t="s">
        <v>234</v>
      </c>
      <c r="E52" s="7" t="s">
        <v>292</v>
      </c>
      <c r="F52" s="7" t="s">
        <v>212</v>
      </c>
      <c r="G52" s="7"/>
      <c r="H52" s="7">
        <v>1.1200000000000001</v>
      </c>
      <c r="I52" s="7" t="s">
        <v>20</v>
      </c>
      <c r="J52" s="7" t="s">
        <v>351</v>
      </c>
      <c r="K52" s="7" t="s">
        <v>352</v>
      </c>
      <c r="L52" s="7">
        <v>2500</v>
      </c>
      <c r="M52" s="7">
        <v>108.92</v>
      </c>
      <c r="N52" s="7">
        <v>2.72</v>
      </c>
      <c r="O52" s="7" t="s">
        <v>45</v>
      </c>
      <c r="P52" s="7" t="s">
        <v>353</v>
      </c>
    </row>
    <row r="53" spans="1:16">
      <c r="A53" s="7" t="s">
        <v>354</v>
      </c>
      <c r="B53" s="7">
        <v>6390249</v>
      </c>
      <c r="C53" s="7" t="s">
        <v>297</v>
      </c>
      <c r="D53" s="7" t="s">
        <v>298</v>
      </c>
      <c r="E53" s="7" t="s">
        <v>172</v>
      </c>
      <c r="F53" s="7" t="s">
        <v>257</v>
      </c>
      <c r="G53" s="7"/>
      <c r="H53" s="7">
        <v>2.33</v>
      </c>
      <c r="I53" s="7" t="s">
        <v>20</v>
      </c>
      <c r="J53" s="7" t="s">
        <v>355</v>
      </c>
      <c r="K53" s="7" t="s">
        <v>122</v>
      </c>
      <c r="L53" s="7">
        <v>5000</v>
      </c>
      <c r="M53" s="7">
        <v>108.35</v>
      </c>
      <c r="N53" s="7">
        <v>5.42</v>
      </c>
      <c r="O53" s="7" t="s">
        <v>45</v>
      </c>
      <c r="P53" s="7" t="s">
        <v>348</v>
      </c>
    </row>
    <row r="54" spans="1:16">
      <c r="A54" s="6" t="s">
        <v>356</v>
      </c>
      <c r="B54" s="6"/>
      <c r="C54" s="6"/>
      <c r="D54" s="6"/>
      <c r="E54" s="6"/>
      <c r="F54" s="6"/>
      <c r="G54" s="6"/>
      <c r="H54" s="6">
        <v>2.44</v>
      </c>
      <c r="I54" s="6"/>
      <c r="J54" s="6"/>
      <c r="K54" s="6" t="s">
        <v>357</v>
      </c>
      <c r="L54" s="6" t="s">
        <v>358</v>
      </c>
      <c r="M54" s="6"/>
      <c r="N54" s="6">
        <v>96.44</v>
      </c>
      <c r="O54" s="6"/>
      <c r="P54" s="6" t="s">
        <v>359</v>
      </c>
    </row>
    <row r="56" spans="1:16">
      <c r="A56" s="6" t="s">
        <v>360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>
      <c r="A57" s="7" t="s">
        <v>361</v>
      </c>
      <c r="B57" s="7">
        <v>1121193</v>
      </c>
      <c r="C57" s="7" t="s">
        <v>362</v>
      </c>
      <c r="D57" s="7" t="s">
        <v>363</v>
      </c>
      <c r="E57" s="7"/>
      <c r="F57" s="7"/>
      <c r="G57" s="7"/>
      <c r="H57" s="7">
        <v>2.44</v>
      </c>
      <c r="I57" s="7" t="s">
        <v>20</v>
      </c>
      <c r="J57" s="7" t="s">
        <v>364</v>
      </c>
      <c r="K57" s="7" t="s">
        <v>365</v>
      </c>
      <c r="L57" s="7">
        <v>23400</v>
      </c>
      <c r="M57" s="7">
        <v>87.3</v>
      </c>
      <c r="N57" s="7">
        <v>20.43</v>
      </c>
      <c r="O57" s="7" t="s">
        <v>45</v>
      </c>
      <c r="P57" s="7" t="s">
        <v>249</v>
      </c>
    </row>
    <row r="58" spans="1:16">
      <c r="A58" s="6" t="s">
        <v>366</v>
      </c>
      <c r="B58" s="6"/>
      <c r="C58" s="6"/>
      <c r="D58" s="6"/>
      <c r="E58" s="6"/>
      <c r="F58" s="6"/>
      <c r="G58" s="6"/>
      <c r="H58" s="6">
        <v>2.44</v>
      </c>
      <c r="I58" s="6"/>
      <c r="J58" s="6"/>
      <c r="K58" s="6" t="s">
        <v>365</v>
      </c>
      <c r="L58" s="6" t="s">
        <v>367</v>
      </c>
      <c r="M58" s="6"/>
      <c r="N58" s="6">
        <v>20.43</v>
      </c>
      <c r="O58" s="6"/>
      <c r="P58" s="6" t="s">
        <v>249</v>
      </c>
    </row>
    <row r="60" spans="1:16">
      <c r="A60" s="6" t="s">
        <v>368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>
      <c r="A61" s="6" t="s">
        <v>369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 t="s">
        <v>59</v>
      </c>
      <c r="M61" s="6"/>
      <c r="N61" s="6" t="s">
        <v>59</v>
      </c>
      <c r="O61" s="6"/>
      <c r="P61" s="6" t="s">
        <v>45</v>
      </c>
    </row>
    <row r="63" spans="1:16">
      <c r="A63" s="4" t="s">
        <v>370</v>
      </c>
      <c r="B63" s="4"/>
      <c r="C63" s="4"/>
      <c r="D63" s="4"/>
      <c r="E63" s="4"/>
      <c r="F63" s="4"/>
      <c r="G63" s="4"/>
      <c r="H63" s="4">
        <v>3.24</v>
      </c>
      <c r="I63" s="4"/>
      <c r="J63" s="4"/>
      <c r="K63" s="4" t="s">
        <v>300</v>
      </c>
      <c r="L63" s="4" t="s">
        <v>371</v>
      </c>
      <c r="M63" s="4"/>
      <c r="N63" s="4" t="s">
        <v>372</v>
      </c>
      <c r="O63" s="4"/>
      <c r="P63" s="4" t="s">
        <v>373</v>
      </c>
    </row>
    <row r="66" spans="1:16">
      <c r="A66" s="4" t="s">
        <v>374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>
      <c r="A67" s="6" t="s">
        <v>375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>
      <c r="A68" s="6" t="s">
        <v>376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 t="s">
        <v>59</v>
      </c>
      <c r="M68" s="6"/>
      <c r="N68" s="6" t="s">
        <v>59</v>
      </c>
      <c r="O68" s="6"/>
      <c r="P68" s="6" t="s">
        <v>45</v>
      </c>
    </row>
    <row r="70" spans="1:16">
      <c r="A70" s="6" t="s">
        <v>377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>
      <c r="A71" s="7" t="s">
        <v>378</v>
      </c>
      <c r="B71" s="7" t="s">
        <v>379</v>
      </c>
      <c r="C71" s="7" t="s">
        <v>380</v>
      </c>
      <c r="D71" s="7" t="s">
        <v>381</v>
      </c>
      <c r="E71" s="7" t="s">
        <v>263</v>
      </c>
      <c r="F71" s="7" t="s">
        <v>158</v>
      </c>
      <c r="G71" s="7"/>
      <c r="H71" s="7">
        <v>13.75</v>
      </c>
      <c r="I71" s="7" t="s">
        <v>40</v>
      </c>
      <c r="J71" s="7" t="s">
        <v>124</v>
      </c>
      <c r="K71" s="7" t="s">
        <v>382</v>
      </c>
      <c r="L71" s="7">
        <v>28296</v>
      </c>
      <c r="M71" s="7">
        <v>99.35</v>
      </c>
      <c r="N71" s="7">
        <v>28.13</v>
      </c>
      <c r="O71" s="7" t="s">
        <v>45</v>
      </c>
      <c r="P71" s="7" t="s">
        <v>254</v>
      </c>
    </row>
    <row r="72" spans="1:16">
      <c r="A72" s="7" t="s">
        <v>383</v>
      </c>
      <c r="B72" s="7" t="s">
        <v>384</v>
      </c>
      <c r="C72" s="7" t="s">
        <v>385</v>
      </c>
      <c r="D72" s="7" t="s">
        <v>386</v>
      </c>
      <c r="E72" s="7" t="s">
        <v>289</v>
      </c>
      <c r="F72" s="7" t="s">
        <v>158</v>
      </c>
      <c r="G72" s="7"/>
      <c r="H72" s="7">
        <v>5.95</v>
      </c>
      <c r="I72" s="7" t="s">
        <v>40</v>
      </c>
      <c r="J72" s="7" t="s">
        <v>317</v>
      </c>
      <c r="K72" s="7" t="s">
        <v>387</v>
      </c>
      <c r="L72" s="7">
        <v>31833</v>
      </c>
      <c r="M72" s="7">
        <v>106.24</v>
      </c>
      <c r="N72" s="7">
        <v>34.08</v>
      </c>
      <c r="O72" s="7" t="s">
        <v>45</v>
      </c>
      <c r="P72" s="7" t="s">
        <v>304</v>
      </c>
    </row>
    <row r="73" spans="1:16">
      <c r="A73" s="7" t="s">
        <v>388</v>
      </c>
      <c r="B73" s="7" t="s">
        <v>389</v>
      </c>
      <c r="C73" s="7" t="s">
        <v>390</v>
      </c>
      <c r="D73" s="7" t="s">
        <v>386</v>
      </c>
      <c r="E73" s="7" t="s">
        <v>289</v>
      </c>
      <c r="F73" s="7" t="s">
        <v>158</v>
      </c>
      <c r="G73" s="7"/>
      <c r="H73" s="7">
        <v>7.02</v>
      </c>
      <c r="I73" s="7" t="s">
        <v>40</v>
      </c>
      <c r="J73" s="7" t="s">
        <v>120</v>
      </c>
      <c r="K73" s="7" t="s">
        <v>391</v>
      </c>
      <c r="L73" s="7">
        <v>38907</v>
      </c>
      <c r="M73" s="7">
        <v>104.89</v>
      </c>
      <c r="N73" s="7">
        <v>41.13</v>
      </c>
      <c r="O73" s="7" t="s">
        <v>45</v>
      </c>
      <c r="P73" s="7" t="s">
        <v>392</v>
      </c>
    </row>
    <row r="74" spans="1:16">
      <c r="A74" s="7" t="s">
        <v>393</v>
      </c>
      <c r="B74" s="7" t="s">
        <v>394</v>
      </c>
      <c r="C74" s="7" t="s">
        <v>395</v>
      </c>
      <c r="D74" s="7" t="s">
        <v>386</v>
      </c>
      <c r="E74" s="7" t="s">
        <v>289</v>
      </c>
      <c r="F74" s="7" t="s">
        <v>158</v>
      </c>
      <c r="G74" s="7"/>
      <c r="H74" s="7">
        <v>4.3499999999999996</v>
      </c>
      <c r="I74" s="7" t="s">
        <v>40</v>
      </c>
      <c r="J74" s="7" t="s">
        <v>396</v>
      </c>
      <c r="K74" s="7" t="s">
        <v>397</v>
      </c>
      <c r="L74" s="7">
        <v>30771.9</v>
      </c>
      <c r="M74" s="7">
        <v>135.99</v>
      </c>
      <c r="N74" s="7">
        <v>43.42</v>
      </c>
      <c r="O74" s="7" t="s">
        <v>45</v>
      </c>
      <c r="P74" s="7" t="s">
        <v>398</v>
      </c>
    </row>
    <row r="75" spans="1:16">
      <c r="A75" s="7" t="s">
        <v>399</v>
      </c>
      <c r="B75" s="7" t="s">
        <v>400</v>
      </c>
      <c r="C75" s="7" t="s">
        <v>401</v>
      </c>
      <c r="D75" s="7" t="s">
        <v>402</v>
      </c>
      <c r="E75" s="7" t="s">
        <v>345</v>
      </c>
      <c r="F75" s="7" t="s">
        <v>158</v>
      </c>
      <c r="G75" s="7"/>
      <c r="H75" s="7">
        <v>1.91</v>
      </c>
      <c r="I75" s="7" t="s">
        <v>173</v>
      </c>
      <c r="J75" s="7" t="s">
        <v>403</v>
      </c>
      <c r="K75" s="7" t="s">
        <v>404</v>
      </c>
      <c r="L75" s="7">
        <v>3132.6</v>
      </c>
      <c r="M75" s="7">
        <v>100.28</v>
      </c>
      <c r="N75" s="7">
        <v>3.25</v>
      </c>
      <c r="O75" s="7" t="s">
        <v>45</v>
      </c>
      <c r="P75" s="7" t="s">
        <v>353</v>
      </c>
    </row>
    <row r="76" spans="1:16">
      <c r="A76" s="7" t="s">
        <v>405</v>
      </c>
      <c r="B76" s="7" t="s">
        <v>406</v>
      </c>
      <c r="C76" s="7" t="s">
        <v>407</v>
      </c>
      <c r="D76" s="7" t="s">
        <v>386</v>
      </c>
      <c r="E76" s="7" t="s">
        <v>345</v>
      </c>
      <c r="F76" s="7" t="s">
        <v>158</v>
      </c>
      <c r="G76" s="7"/>
      <c r="H76" s="7">
        <v>1.07</v>
      </c>
      <c r="I76" s="7" t="s">
        <v>173</v>
      </c>
      <c r="J76" s="7" t="s">
        <v>408</v>
      </c>
      <c r="K76" s="7" t="s">
        <v>409</v>
      </c>
      <c r="L76" s="7">
        <v>17229.3</v>
      </c>
      <c r="M76" s="7">
        <v>97.75</v>
      </c>
      <c r="N76" s="7">
        <v>17.47</v>
      </c>
      <c r="O76" s="7" t="s">
        <v>45</v>
      </c>
      <c r="P76" s="7" t="s">
        <v>49</v>
      </c>
    </row>
    <row r="77" spans="1:16">
      <c r="A77" s="7" t="s">
        <v>410</v>
      </c>
      <c r="B77" s="7" t="s">
        <v>411</v>
      </c>
      <c r="C77" s="7" t="s">
        <v>412</v>
      </c>
      <c r="D77" s="7" t="s">
        <v>413</v>
      </c>
      <c r="E77" s="7" t="s">
        <v>292</v>
      </c>
      <c r="F77" s="7" t="s">
        <v>158</v>
      </c>
      <c r="G77" s="7"/>
      <c r="H77" s="7">
        <v>6.18</v>
      </c>
      <c r="I77" s="7" t="s">
        <v>40</v>
      </c>
      <c r="J77" s="7" t="s">
        <v>414</v>
      </c>
      <c r="K77" s="7" t="s">
        <v>415</v>
      </c>
      <c r="L77" s="7">
        <v>24759</v>
      </c>
      <c r="M77" s="7">
        <v>108.76</v>
      </c>
      <c r="N77" s="7">
        <v>27.15</v>
      </c>
      <c r="O77" s="7" t="s">
        <v>45</v>
      </c>
      <c r="P77" s="7" t="s">
        <v>254</v>
      </c>
    </row>
    <row r="78" spans="1:16">
      <c r="A78" s="7" t="s">
        <v>416</v>
      </c>
      <c r="B78" s="7" t="s">
        <v>417</v>
      </c>
      <c r="C78" s="7" t="s">
        <v>418</v>
      </c>
      <c r="D78" s="7" t="s">
        <v>386</v>
      </c>
      <c r="E78" s="7" t="s">
        <v>292</v>
      </c>
      <c r="F78" s="7" t="s">
        <v>158</v>
      </c>
      <c r="G78" s="7"/>
      <c r="H78" s="7">
        <v>2.97</v>
      </c>
      <c r="I78" s="7" t="s">
        <v>173</v>
      </c>
      <c r="J78" s="7" t="s">
        <v>419</v>
      </c>
      <c r="K78" s="39" t="s">
        <v>420</v>
      </c>
      <c r="L78" s="7">
        <v>50121.599999999999</v>
      </c>
      <c r="M78" s="7">
        <v>97.43</v>
      </c>
      <c r="N78" s="7">
        <v>50.9</v>
      </c>
      <c r="O78" s="7" t="s">
        <v>45</v>
      </c>
      <c r="P78" s="7" t="s">
        <v>421</v>
      </c>
    </row>
    <row r="79" spans="1:16">
      <c r="A79" s="7" t="s">
        <v>422</v>
      </c>
      <c r="B79" s="7" t="s">
        <v>423</v>
      </c>
      <c r="C79" s="7" t="s">
        <v>424</v>
      </c>
      <c r="D79" s="7" t="s">
        <v>386</v>
      </c>
      <c r="E79" s="7" t="s">
        <v>292</v>
      </c>
      <c r="F79" s="7" t="s">
        <v>158</v>
      </c>
      <c r="G79" s="7"/>
      <c r="H79" s="7">
        <v>8.2200000000000006</v>
      </c>
      <c r="I79" s="7" t="s">
        <v>40</v>
      </c>
      <c r="J79" s="7" t="s">
        <v>425</v>
      </c>
      <c r="K79" s="39" t="s">
        <v>426</v>
      </c>
      <c r="L79" s="7">
        <v>28296</v>
      </c>
      <c r="M79" s="7">
        <v>100.48</v>
      </c>
      <c r="N79" s="7">
        <v>28.63</v>
      </c>
      <c r="O79" s="7" t="s">
        <v>45</v>
      </c>
      <c r="P79" s="7" t="s">
        <v>427</v>
      </c>
    </row>
    <row r="80" spans="1:16">
      <c r="A80" s="7" t="s">
        <v>428</v>
      </c>
      <c r="B80" s="7" t="s">
        <v>429</v>
      </c>
      <c r="C80" s="7" t="s">
        <v>430</v>
      </c>
      <c r="D80" s="7" t="s">
        <v>431</v>
      </c>
      <c r="E80" s="7" t="s">
        <v>292</v>
      </c>
      <c r="F80" s="7" t="s">
        <v>158</v>
      </c>
      <c r="G80" s="7"/>
      <c r="H80" s="7">
        <v>0.78</v>
      </c>
      <c r="I80" s="7" t="s">
        <v>40</v>
      </c>
      <c r="J80" s="7" t="s">
        <v>274</v>
      </c>
      <c r="K80" s="40">
        <v>4.2799999999999998E-2</v>
      </c>
      <c r="L80" s="7">
        <v>60129</v>
      </c>
      <c r="M80" s="7">
        <v>107.32</v>
      </c>
      <c r="N80" s="7">
        <v>64.64</v>
      </c>
      <c r="O80" s="7" t="s">
        <v>45</v>
      </c>
      <c r="P80" s="7" t="s">
        <v>432</v>
      </c>
    </row>
    <row r="81" spans="1:16">
      <c r="A81" s="7" t="s">
        <v>433</v>
      </c>
      <c r="B81" s="7" t="s">
        <v>434</v>
      </c>
      <c r="C81" s="7" t="s">
        <v>407</v>
      </c>
      <c r="D81" s="7" t="s">
        <v>386</v>
      </c>
      <c r="E81" s="7" t="s">
        <v>172</v>
      </c>
      <c r="F81" s="7" t="s">
        <v>158</v>
      </c>
      <c r="G81" s="7"/>
      <c r="H81" s="7">
        <v>4.72</v>
      </c>
      <c r="I81" s="7" t="s">
        <v>40</v>
      </c>
      <c r="J81" s="7" t="s">
        <v>435</v>
      </c>
      <c r="K81" s="39" t="s">
        <v>436</v>
      </c>
      <c r="L81" s="7">
        <v>46688.4</v>
      </c>
      <c r="M81" s="7">
        <v>122.71</v>
      </c>
      <c r="N81" s="7">
        <v>58.46</v>
      </c>
      <c r="O81" s="7" t="s">
        <v>45</v>
      </c>
      <c r="P81" s="7" t="s">
        <v>437</v>
      </c>
    </row>
    <row r="82" spans="1:16">
      <c r="A82" s="7" t="s">
        <v>438</v>
      </c>
      <c r="B82" s="7" t="s">
        <v>439</v>
      </c>
      <c r="C82" s="7" t="s">
        <v>440</v>
      </c>
      <c r="D82" s="7" t="s">
        <v>386</v>
      </c>
      <c r="E82" s="7" t="s">
        <v>172</v>
      </c>
      <c r="F82" s="7" t="s">
        <v>158</v>
      </c>
      <c r="G82" s="7"/>
      <c r="H82" s="7">
        <v>6.79</v>
      </c>
      <c r="I82" s="7" t="s">
        <v>40</v>
      </c>
      <c r="J82" s="7" t="s">
        <v>441</v>
      </c>
      <c r="K82" s="39" t="s">
        <v>442</v>
      </c>
      <c r="L82" s="7">
        <v>14148</v>
      </c>
      <c r="M82" s="7">
        <v>112.41</v>
      </c>
      <c r="N82" s="7">
        <v>16.05</v>
      </c>
      <c r="O82" s="7" t="s">
        <v>45</v>
      </c>
      <c r="P82" s="7" t="s">
        <v>443</v>
      </c>
    </row>
    <row r="83" spans="1:16">
      <c r="A83" s="7" t="s">
        <v>444</v>
      </c>
      <c r="B83" s="7" t="s">
        <v>445</v>
      </c>
      <c r="C83" s="7" t="s">
        <v>446</v>
      </c>
      <c r="D83" s="7" t="s">
        <v>386</v>
      </c>
      <c r="E83" s="7" t="s">
        <v>172</v>
      </c>
      <c r="F83" s="7" t="s">
        <v>158</v>
      </c>
      <c r="G83" s="7"/>
      <c r="H83" s="7">
        <v>6.99</v>
      </c>
      <c r="I83" s="7" t="s">
        <v>40</v>
      </c>
      <c r="J83" s="7" t="s">
        <v>120</v>
      </c>
      <c r="K83" s="39" t="s">
        <v>447</v>
      </c>
      <c r="L83" s="7">
        <v>38907</v>
      </c>
      <c r="M83" s="7">
        <v>105.05</v>
      </c>
      <c r="N83" s="7">
        <v>41.24</v>
      </c>
      <c r="O83" s="7" t="s">
        <v>45</v>
      </c>
      <c r="P83" s="7" t="s">
        <v>392</v>
      </c>
    </row>
    <row r="84" spans="1:16">
      <c r="A84" s="7" t="s">
        <v>448</v>
      </c>
      <c r="B84" s="7" t="s">
        <v>449</v>
      </c>
      <c r="C84" s="7" t="s">
        <v>446</v>
      </c>
      <c r="D84" s="7" t="s">
        <v>386</v>
      </c>
      <c r="E84" s="7" t="s">
        <v>172</v>
      </c>
      <c r="F84" s="7" t="s">
        <v>158</v>
      </c>
      <c r="G84" s="7"/>
      <c r="H84" s="7">
        <v>4.0599999999999996</v>
      </c>
      <c r="I84" s="7" t="s">
        <v>40</v>
      </c>
      <c r="J84" s="7" t="s">
        <v>450</v>
      </c>
      <c r="K84" s="39" t="s">
        <v>451</v>
      </c>
      <c r="L84" s="7">
        <v>29357.1</v>
      </c>
      <c r="M84" s="7">
        <v>115.79</v>
      </c>
      <c r="N84" s="7">
        <v>34.659999999999997</v>
      </c>
      <c r="O84" s="7" t="s">
        <v>45</v>
      </c>
      <c r="P84" s="7" t="s">
        <v>304</v>
      </c>
    </row>
    <row r="85" spans="1:16">
      <c r="A85" s="7" t="s">
        <v>452</v>
      </c>
      <c r="B85" s="7" t="s">
        <v>453</v>
      </c>
      <c r="C85" s="7" t="s">
        <v>454</v>
      </c>
      <c r="D85" s="7" t="s">
        <v>455</v>
      </c>
      <c r="E85" s="7" t="s">
        <v>172</v>
      </c>
      <c r="F85" s="7" t="s">
        <v>158</v>
      </c>
      <c r="G85" s="7"/>
      <c r="H85" s="7">
        <v>4.45</v>
      </c>
      <c r="I85" s="7" t="s">
        <v>40</v>
      </c>
      <c r="J85" s="7" t="s">
        <v>456</v>
      </c>
      <c r="K85" s="39" t="s">
        <v>457</v>
      </c>
      <c r="L85" s="7">
        <v>35370</v>
      </c>
      <c r="M85" s="7">
        <v>123.19</v>
      </c>
      <c r="N85" s="7">
        <v>45.01</v>
      </c>
      <c r="O85" s="7" t="s">
        <v>45</v>
      </c>
      <c r="P85" s="7" t="s">
        <v>458</v>
      </c>
    </row>
    <row r="86" spans="1:16">
      <c r="A86" s="7" t="s">
        <v>459</v>
      </c>
      <c r="B86" s="7" t="s">
        <v>460</v>
      </c>
      <c r="C86" s="7" t="s">
        <v>461</v>
      </c>
      <c r="D86" s="7" t="s">
        <v>455</v>
      </c>
      <c r="E86" s="7" t="s">
        <v>172</v>
      </c>
      <c r="F86" s="7" t="s">
        <v>158</v>
      </c>
      <c r="G86" s="7"/>
      <c r="H86" s="7">
        <v>4.5999999999999996</v>
      </c>
      <c r="I86" s="7" t="s">
        <v>40</v>
      </c>
      <c r="J86" s="7" t="s">
        <v>462</v>
      </c>
      <c r="K86" s="39" t="s">
        <v>463</v>
      </c>
      <c r="L86" s="7">
        <v>24759</v>
      </c>
      <c r="M86" s="7">
        <v>115.62</v>
      </c>
      <c r="N86" s="7">
        <v>28.71</v>
      </c>
      <c r="O86" s="7" t="s">
        <v>45</v>
      </c>
      <c r="P86" s="7" t="s">
        <v>427</v>
      </c>
    </row>
    <row r="87" spans="1:16">
      <c r="A87" s="7" t="s">
        <v>464</v>
      </c>
      <c r="B87" s="7" t="s">
        <v>465</v>
      </c>
      <c r="C87" s="7" t="s">
        <v>466</v>
      </c>
      <c r="D87" s="7" t="s">
        <v>467</v>
      </c>
      <c r="E87" s="7" t="s">
        <v>172</v>
      </c>
      <c r="F87" s="7" t="s">
        <v>158</v>
      </c>
      <c r="G87" s="7"/>
      <c r="H87" s="7">
        <v>1.1399999999999999</v>
      </c>
      <c r="I87" s="7" t="s">
        <v>468</v>
      </c>
      <c r="J87" s="7" t="s">
        <v>469</v>
      </c>
      <c r="K87" s="40">
        <v>8.09E-2</v>
      </c>
      <c r="L87" s="7">
        <v>30002.5</v>
      </c>
      <c r="M87" s="7">
        <v>100.97</v>
      </c>
      <c r="N87" s="7">
        <v>32.770000000000003</v>
      </c>
      <c r="O87" s="7" t="s">
        <v>470</v>
      </c>
      <c r="P87" s="7" t="s">
        <v>471</v>
      </c>
    </row>
    <row r="88" spans="1:16">
      <c r="A88" s="7" t="s">
        <v>472</v>
      </c>
      <c r="B88" s="7" t="s">
        <v>473</v>
      </c>
      <c r="C88" s="7" t="s">
        <v>474</v>
      </c>
      <c r="D88" s="7" t="s">
        <v>455</v>
      </c>
      <c r="E88" s="7" t="s">
        <v>172</v>
      </c>
      <c r="F88" s="7" t="s">
        <v>158</v>
      </c>
      <c r="G88" s="7"/>
      <c r="H88" s="7">
        <v>11.7</v>
      </c>
      <c r="I88" s="7" t="s">
        <v>40</v>
      </c>
      <c r="J88" s="7" t="s">
        <v>475</v>
      </c>
      <c r="K88" s="39" t="s">
        <v>476</v>
      </c>
      <c r="L88" s="7">
        <v>56592</v>
      </c>
      <c r="M88" s="7">
        <v>81.5</v>
      </c>
      <c r="N88" s="7">
        <v>46.63</v>
      </c>
      <c r="O88" s="7" t="s">
        <v>45</v>
      </c>
      <c r="P88" s="7" t="s">
        <v>270</v>
      </c>
    </row>
    <row r="89" spans="1:16">
      <c r="A89" s="7" t="s">
        <v>477</v>
      </c>
      <c r="B89" s="7" t="s">
        <v>478</v>
      </c>
      <c r="C89" s="7" t="s">
        <v>479</v>
      </c>
      <c r="D89" s="7" t="s">
        <v>386</v>
      </c>
      <c r="E89" s="7" t="s">
        <v>172</v>
      </c>
      <c r="F89" s="7" t="s">
        <v>158</v>
      </c>
      <c r="G89" s="7"/>
      <c r="H89" s="7">
        <v>4.9800000000000004</v>
      </c>
      <c r="I89" s="7" t="s">
        <v>40</v>
      </c>
      <c r="J89" s="7" t="s">
        <v>480</v>
      </c>
      <c r="K89" s="39" t="s">
        <v>481</v>
      </c>
      <c r="L89" s="7">
        <v>24759</v>
      </c>
      <c r="M89" s="7">
        <v>108.65</v>
      </c>
      <c r="N89" s="7">
        <v>27.21</v>
      </c>
      <c r="O89" s="7" t="s">
        <v>45</v>
      </c>
      <c r="P89" s="7" t="s">
        <v>254</v>
      </c>
    </row>
    <row r="90" spans="1:16">
      <c r="A90" s="7" t="s">
        <v>482</v>
      </c>
      <c r="B90" s="7" t="s">
        <v>483</v>
      </c>
      <c r="C90" s="7" t="s">
        <v>484</v>
      </c>
      <c r="D90" s="7" t="s">
        <v>386</v>
      </c>
      <c r="E90" s="7" t="s">
        <v>172</v>
      </c>
      <c r="F90" s="7" t="s">
        <v>158</v>
      </c>
      <c r="G90" s="7"/>
      <c r="H90" s="7">
        <v>6.95</v>
      </c>
      <c r="I90" s="7" t="s">
        <v>40</v>
      </c>
      <c r="J90" s="7" t="s">
        <v>485</v>
      </c>
      <c r="K90" s="39" t="s">
        <v>486</v>
      </c>
      <c r="L90" s="7">
        <v>45981</v>
      </c>
      <c r="M90" s="7">
        <v>96.5</v>
      </c>
      <c r="N90" s="7">
        <v>44.82</v>
      </c>
      <c r="O90" s="7" t="s">
        <v>45</v>
      </c>
      <c r="P90" s="7" t="s">
        <v>458</v>
      </c>
    </row>
    <row r="91" spans="1:16">
      <c r="A91" s="7" t="s">
        <v>487</v>
      </c>
      <c r="B91" s="7" t="s">
        <v>488</v>
      </c>
      <c r="C91" s="7" t="s">
        <v>489</v>
      </c>
      <c r="D91" s="7" t="s">
        <v>490</v>
      </c>
      <c r="E91" s="7" t="s">
        <v>172</v>
      </c>
      <c r="F91" s="7" t="s">
        <v>158</v>
      </c>
      <c r="G91" s="7"/>
      <c r="H91" s="7">
        <v>5.09</v>
      </c>
      <c r="I91" s="7" t="s">
        <v>40</v>
      </c>
      <c r="J91" s="7" t="s">
        <v>491</v>
      </c>
      <c r="K91" s="39" t="s">
        <v>492</v>
      </c>
      <c r="L91" s="7">
        <v>24759</v>
      </c>
      <c r="M91" s="7">
        <v>110.68</v>
      </c>
      <c r="N91" s="7">
        <v>27.43</v>
      </c>
      <c r="O91" s="7" t="s">
        <v>45</v>
      </c>
      <c r="P91" s="7" t="s">
        <v>254</v>
      </c>
    </row>
    <row r="92" spans="1:16">
      <c r="A92" s="7" t="s">
        <v>493</v>
      </c>
      <c r="B92" s="7" t="s">
        <v>494</v>
      </c>
      <c r="C92" s="7" t="s">
        <v>495</v>
      </c>
      <c r="D92" s="7" t="s">
        <v>386</v>
      </c>
      <c r="E92" s="7" t="s">
        <v>172</v>
      </c>
      <c r="F92" s="7" t="s">
        <v>158</v>
      </c>
      <c r="G92" s="7"/>
      <c r="H92" s="7">
        <v>7.51</v>
      </c>
      <c r="I92" s="7" t="s">
        <v>40</v>
      </c>
      <c r="J92" s="7" t="s">
        <v>99</v>
      </c>
      <c r="K92" s="39" t="s">
        <v>496</v>
      </c>
      <c r="L92" s="7">
        <v>31833</v>
      </c>
      <c r="M92" s="7">
        <v>93.99</v>
      </c>
      <c r="N92" s="7">
        <v>30.48</v>
      </c>
      <c r="O92" s="7" t="s">
        <v>45</v>
      </c>
      <c r="P92" s="7" t="s">
        <v>276</v>
      </c>
    </row>
    <row r="93" spans="1:16">
      <c r="A93" s="7" t="s">
        <v>497</v>
      </c>
      <c r="B93" s="7" t="s">
        <v>498</v>
      </c>
      <c r="C93" s="7" t="s">
        <v>499</v>
      </c>
      <c r="D93" s="7" t="s">
        <v>500</v>
      </c>
      <c r="E93" s="7" t="s">
        <v>501</v>
      </c>
      <c r="F93" s="7" t="s">
        <v>158</v>
      </c>
      <c r="G93" s="7"/>
      <c r="H93" s="7">
        <v>6.81</v>
      </c>
      <c r="I93" s="7" t="s">
        <v>40</v>
      </c>
      <c r="J93" s="7" t="s">
        <v>475</v>
      </c>
      <c r="K93" s="39" t="s">
        <v>502</v>
      </c>
      <c r="L93" s="7">
        <v>28296</v>
      </c>
      <c r="M93" s="7">
        <v>100.34</v>
      </c>
      <c r="N93" s="7">
        <v>28.92</v>
      </c>
      <c r="O93" s="7" t="s">
        <v>45</v>
      </c>
      <c r="P93" s="7" t="s">
        <v>427</v>
      </c>
    </row>
    <row r="94" spans="1:16">
      <c r="A94" s="7" t="s">
        <v>503</v>
      </c>
      <c r="B94" s="7" t="s">
        <v>504</v>
      </c>
      <c r="C94" s="7" t="s">
        <v>505</v>
      </c>
      <c r="D94" s="7" t="s">
        <v>386</v>
      </c>
      <c r="E94" s="7" t="s">
        <v>501</v>
      </c>
      <c r="F94" s="7" t="s">
        <v>158</v>
      </c>
      <c r="G94" s="7"/>
      <c r="H94" s="7">
        <v>2.4300000000000002</v>
      </c>
      <c r="I94" s="7" t="s">
        <v>173</v>
      </c>
      <c r="J94" s="7" t="s">
        <v>133</v>
      </c>
      <c r="K94" s="39" t="s">
        <v>506</v>
      </c>
      <c r="L94" s="7">
        <v>26627.1</v>
      </c>
      <c r="M94" s="7">
        <v>112.99</v>
      </c>
      <c r="N94" s="7">
        <v>30.72</v>
      </c>
      <c r="O94" s="7" t="s">
        <v>45</v>
      </c>
      <c r="P94" s="7" t="s">
        <v>276</v>
      </c>
    </row>
    <row r="95" spans="1:16">
      <c r="A95" s="7" t="s">
        <v>507</v>
      </c>
      <c r="B95" s="7" t="s">
        <v>508</v>
      </c>
      <c r="C95" s="7" t="s">
        <v>509</v>
      </c>
      <c r="D95" s="7" t="s">
        <v>386</v>
      </c>
      <c r="E95" s="7" t="s">
        <v>501</v>
      </c>
      <c r="F95" s="7" t="s">
        <v>158</v>
      </c>
      <c r="G95" s="7"/>
      <c r="H95" s="7">
        <v>7.01</v>
      </c>
      <c r="I95" s="7" t="s">
        <v>40</v>
      </c>
      <c r="J95" s="7" t="s">
        <v>510</v>
      </c>
      <c r="K95" s="39" t="s">
        <v>511</v>
      </c>
      <c r="L95" s="7">
        <v>45981</v>
      </c>
      <c r="M95" s="7">
        <v>99.98</v>
      </c>
      <c r="N95" s="7">
        <v>47.01</v>
      </c>
      <c r="O95" s="7" t="s">
        <v>45</v>
      </c>
      <c r="P95" s="7" t="s">
        <v>270</v>
      </c>
    </row>
    <row r="96" spans="1:16">
      <c r="A96" s="7" t="s">
        <v>512</v>
      </c>
      <c r="B96" s="7" t="s">
        <v>513</v>
      </c>
      <c r="C96" s="7" t="s">
        <v>514</v>
      </c>
      <c r="D96" s="7" t="s">
        <v>515</v>
      </c>
      <c r="E96" s="7" t="s">
        <v>501</v>
      </c>
      <c r="F96" s="7" t="s">
        <v>158</v>
      </c>
      <c r="G96" s="7"/>
      <c r="H96" s="7">
        <v>14.89</v>
      </c>
      <c r="I96" s="7" t="s">
        <v>40</v>
      </c>
      <c r="J96" s="7" t="s">
        <v>516</v>
      </c>
      <c r="K96" s="7" t="s">
        <v>517</v>
      </c>
      <c r="L96" s="7">
        <v>28296</v>
      </c>
      <c r="M96" s="7">
        <v>106.62</v>
      </c>
      <c r="N96" s="7">
        <v>31.09</v>
      </c>
      <c r="O96" s="7" t="s">
        <v>45</v>
      </c>
      <c r="P96" s="7" t="s">
        <v>276</v>
      </c>
    </row>
    <row r="97" spans="1:16">
      <c r="A97" s="7" t="s">
        <v>518</v>
      </c>
      <c r="B97" s="7" t="s">
        <v>519</v>
      </c>
      <c r="C97" s="7" t="s">
        <v>520</v>
      </c>
      <c r="D97" s="7" t="s">
        <v>490</v>
      </c>
      <c r="E97" s="7" t="s">
        <v>521</v>
      </c>
      <c r="F97" s="7" t="s">
        <v>158</v>
      </c>
      <c r="G97" s="7"/>
      <c r="H97" s="7">
        <v>4.5</v>
      </c>
      <c r="I97" s="7" t="s">
        <v>40</v>
      </c>
      <c r="J97" s="7" t="s">
        <v>522</v>
      </c>
      <c r="K97" s="7" t="s">
        <v>523</v>
      </c>
      <c r="L97" s="7">
        <v>35370</v>
      </c>
      <c r="M97" s="7">
        <v>123.17</v>
      </c>
      <c r="N97" s="7">
        <v>44.72</v>
      </c>
      <c r="O97" s="7" t="s">
        <v>45</v>
      </c>
      <c r="P97" s="7" t="s">
        <v>458</v>
      </c>
    </row>
    <row r="98" spans="1:16">
      <c r="A98" s="6" t="s">
        <v>524</v>
      </c>
      <c r="B98" s="6"/>
      <c r="C98" s="6"/>
      <c r="D98" s="6"/>
      <c r="E98" s="6"/>
      <c r="F98" s="6"/>
      <c r="G98" s="6"/>
      <c r="H98" s="6">
        <v>5.77</v>
      </c>
      <c r="I98" s="6"/>
      <c r="J98" s="6"/>
      <c r="K98" s="6" t="s">
        <v>525</v>
      </c>
      <c r="L98" s="6" t="s">
        <v>526</v>
      </c>
      <c r="M98" s="6"/>
      <c r="N98" s="6">
        <v>954.72</v>
      </c>
      <c r="O98" s="6"/>
      <c r="P98" s="6" t="s">
        <v>527</v>
      </c>
    </row>
    <row r="100" spans="1:16">
      <c r="A100" s="4" t="s">
        <v>528</v>
      </c>
      <c r="B100" s="4"/>
      <c r="C100" s="4"/>
      <c r="D100" s="4"/>
      <c r="E100" s="4"/>
      <c r="F100" s="4"/>
      <c r="G100" s="4"/>
      <c r="H100" s="4">
        <v>5.77</v>
      </c>
      <c r="I100" s="4"/>
      <c r="J100" s="4"/>
      <c r="K100" s="4" t="s">
        <v>525</v>
      </c>
      <c r="L100" s="4" t="s">
        <v>526</v>
      </c>
      <c r="M100" s="4"/>
      <c r="N100" s="4">
        <v>954.72</v>
      </c>
      <c r="O100" s="4"/>
      <c r="P100" s="4" t="s">
        <v>527</v>
      </c>
    </row>
    <row r="103" spans="1:16">
      <c r="A103" s="4" t="s">
        <v>529</v>
      </c>
      <c r="B103" s="4"/>
      <c r="C103" s="4"/>
      <c r="D103" s="4"/>
      <c r="E103" s="4"/>
      <c r="F103" s="4"/>
      <c r="G103" s="4"/>
      <c r="H103" s="4">
        <v>4.09</v>
      </c>
      <c r="I103" s="4"/>
      <c r="J103" s="4"/>
      <c r="K103" s="4" t="s">
        <v>333</v>
      </c>
      <c r="L103" s="4" t="s">
        <v>530</v>
      </c>
      <c r="M103" s="4"/>
      <c r="N103" s="4" t="s">
        <v>531</v>
      </c>
      <c r="O103" s="4"/>
      <c r="P103" s="4" t="s">
        <v>532</v>
      </c>
    </row>
    <row r="106" spans="1:16">
      <c r="A106" s="7" t="s">
        <v>82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10" spans="1:16">
      <c r="A110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2:J129"/>
  <sheetViews>
    <sheetView rightToLeft="1" topLeftCell="A37" zoomScale="70" zoomScaleNormal="70" workbookViewId="0">
      <selection activeCell="I55" sqref="I55"/>
    </sheetView>
  </sheetViews>
  <sheetFormatPr defaultColWidth="9.28515625" defaultRowHeight="12.75"/>
  <cols>
    <col min="1" max="1" width="36.7109375" customWidth="1"/>
    <col min="2" max="2" width="15.42578125" bestFit="1" customWidth="1"/>
    <col min="3" max="3" width="29.7109375" bestFit="1" customWidth="1"/>
    <col min="4" max="4" width="38.28515625" bestFit="1" customWidth="1"/>
    <col min="5" max="5" width="11.5703125" bestFit="1" customWidth="1"/>
    <col min="6" max="6" width="10.7109375" bestFit="1" customWidth="1"/>
    <col min="7" max="7" width="7.42578125" bestFit="1" customWidth="1"/>
    <col min="8" max="8" width="8.7109375" bestFit="1" customWidth="1"/>
    <col min="9" max="9" width="19.5703125" bestFit="1" customWidth="1"/>
    <col min="10" max="10" width="16.85546875" bestFit="1" customWidth="1"/>
  </cols>
  <sheetData>
    <row r="2" spans="1:10" ht="18">
      <c r="A2" s="1" t="s">
        <v>1284</v>
      </c>
    </row>
    <row r="4" spans="1:10" ht="18">
      <c r="A4" s="1" t="s">
        <v>533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186</v>
      </c>
      <c r="E11" s="4" t="s">
        <v>6</v>
      </c>
      <c r="F11" s="4" t="s">
        <v>87</v>
      </c>
      <c r="G11" s="4" t="s">
        <v>88</v>
      </c>
      <c r="H11" s="4" t="s">
        <v>9</v>
      </c>
      <c r="I11" s="4" t="s">
        <v>89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92</v>
      </c>
      <c r="G12" s="5" t="s">
        <v>93</v>
      </c>
      <c r="H12" s="5" t="s">
        <v>12</v>
      </c>
      <c r="I12" s="5" t="s">
        <v>11</v>
      </c>
      <c r="J12" s="5" t="s">
        <v>11</v>
      </c>
    </row>
    <row r="15" spans="1:10">
      <c r="A15" s="4" t="s">
        <v>534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535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536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537</v>
      </c>
      <c r="B20" s="7">
        <v>662577</v>
      </c>
      <c r="C20" s="7" t="s">
        <v>538</v>
      </c>
      <c r="D20" s="7" t="s">
        <v>211</v>
      </c>
      <c r="E20" s="7" t="s">
        <v>20</v>
      </c>
      <c r="F20" s="7">
        <v>503</v>
      </c>
      <c r="G20" s="7">
        <v>1782</v>
      </c>
      <c r="H20" s="7">
        <v>8.9600000000000009</v>
      </c>
      <c r="I20" s="7" t="s">
        <v>45</v>
      </c>
      <c r="J20" s="7" t="s">
        <v>265</v>
      </c>
    </row>
    <row r="21" spans="1:10">
      <c r="A21" s="7" t="s">
        <v>539</v>
      </c>
      <c r="B21" s="7">
        <v>1081165</v>
      </c>
      <c r="C21" s="7" t="s">
        <v>540</v>
      </c>
      <c r="D21" s="7" t="s">
        <v>541</v>
      </c>
      <c r="E21" s="7" t="s">
        <v>20</v>
      </c>
      <c r="F21" s="7">
        <v>33955</v>
      </c>
      <c r="G21" s="7">
        <v>590</v>
      </c>
      <c r="H21" s="7">
        <v>200.33</v>
      </c>
      <c r="I21" s="7" t="s">
        <v>45</v>
      </c>
      <c r="J21" s="7" t="s">
        <v>542</v>
      </c>
    </row>
    <row r="22" spans="1:10">
      <c r="A22" s="7" t="s">
        <v>543</v>
      </c>
      <c r="B22" s="7">
        <v>1084128</v>
      </c>
      <c r="C22" s="7" t="s">
        <v>544</v>
      </c>
      <c r="D22" s="7" t="s">
        <v>283</v>
      </c>
      <c r="E22" s="7" t="s">
        <v>20</v>
      </c>
      <c r="F22" s="7">
        <v>148</v>
      </c>
      <c r="G22" s="7">
        <v>115000</v>
      </c>
      <c r="H22" s="7">
        <v>170.2</v>
      </c>
      <c r="I22" s="7" t="s">
        <v>45</v>
      </c>
      <c r="J22" s="7" t="s">
        <v>545</v>
      </c>
    </row>
    <row r="23" spans="1:10">
      <c r="A23" s="7" t="s">
        <v>546</v>
      </c>
      <c r="B23" s="7">
        <v>126011</v>
      </c>
      <c r="C23" s="7" t="s">
        <v>256</v>
      </c>
      <c r="D23" s="7" t="s">
        <v>234</v>
      </c>
      <c r="E23" s="7" t="s">
        <v>20</v>
      </c>
      <c r="F23" s="7">
        <v>4512</v>
      </c>
      <c r="G23" s="7">
        <v>4729</v>
      </c>
      <c r="H23" s="7">
        <v>213.37</v>
      </c>
      <c r="I23" s="7" t="s">
        <v>45</v>
      </c>
      <c r="J23" s="7" t="s">
        <v>547</v>
      </c>
    </row>
    <row r="24" spans="1:10">
      <c r="A24" s="7" t="s">
        <v>548</v>
      </c>
      <c r="B24" s="7">
        <v>1119478</v>
      </c>
      <c r="C24" s="7" t="s">
        <v>548</v>
      </c>
      <c r="D24" s="7" t="s">
        <v>234</v>
      </c>
      <c r="E24" s="7" t="s">
        <v>20</v>
      </c>
      <c r="F24" s="7">
        <v>1675</v>
      </c>
      <c r="G24" s="7">
        <v>11190</v>
      </c>
      <c r="H24" s="7">
        <v>187.43</v>
      </c>
      <c r="I24" s="7" t="s">
        <v>45</v>
      </c>
      <c r="J24" s="7" t="s">
        <v>549</v>
      </c>
    </row>
    <row r="25" spans="1:10">
      <c r="A25" s="7" t="s">
        <v>550</v>
      </c>
      <c r="B25" s="7">
        <v>281014</v>
      </c>
      <c r="C25" s="7" t="s">
        <v>551</v>
      </c>
      <c r="D25" s="7" t="s">
        <v>273</v>
      </c>
      <c r="E25" s="7" t="s">
        <v>20</v>
      </c>
      <c r="F25" s="7">
        <v>2150</v>
      </c>
      <c r="G25" s="7">
        <v>2974</v>
      </c>
      <c r="H25" s="7">
        <v>63.94</v>
      </c>
      <c r="I25" s="7" t="s">
        <v>45</v>
      </c>
      <c r="J25" s="7" t="s">
        <v>552</v>
      </c>
    </row>
    <row r="26" spans="1:10">
      <c r="A26" s="7" t="s">
        <v>553</v>
      </c>
      <c r="B26" s="7">
        <v>268011</v>
      </c>
      <c r="C26" s="7" t="s">
        <v>554</v>
      </c>
      <c r="D26" s="7" t="s">
        <v>555</v>
      </c>
      <c r="E26" s="7" t="s">
        <v>20</v>
      </c>
      <c r="F26" s="7">
        <v>6304</v>
      </c>
      <c r="G26" s="7">
        <v>292</v>
      </c>
      <c r="H26" s="7">
        <v>18.41</v>
      </c>
      <c r="I26" s="7" t="s">
        <v>45</v>
      </c>
      <c r="J26" s="7" t="s">
        <v>334</v>
      </c>
    </row>
    <row r="27" spans="1:10">
      <c r="A27" s="7" t="s">
        <v>556</v>
      </c>
      <c r="B27" s="7">
        <v>230011</v>
      </c>
      <c r="C27" s="7" t="s">
        <v>557</v>
      </c>
      <c r="D27" s="7" t="s">
        <v>329</v>
      </c>
      <c r="E27" s="7" t="s">
        <v>20</v>
      </c>
      <c r="F27" s="7">
        <v>-29056</v>
      </c>
      <c r="G27" s="7">
        <v>648</v>
      </c>
      <c r="H27" s="7">
        <v>-188.28</v>
      </c>
      <c r="I27" s="7" t="s">
        <v>45</v>
      </c>
      <c r="J27" s="7" t="s">
        <v>558</v>
      </c>
    </row>
    <row r="28" spans="1:10">
      <c r="A28" s="6" t="s">
        <v>559</v>
      </c>
      <c r="B28" s="6"/>
      <c r="C28" s="6"/>
      <c r="D28" s="6"/>
      <c r="E28" s="6"/>
      <c r="F28" s="6" t="s">
        <v>560</v>
      </c>
      <c r="G28" s="6"/>
      <c r="H28" s="6">
        <v>674.37</v>
      </c>
      <c r="I28" s="6"/>
      <c r="J28" s="6" t="s">
        <v>561</v>
      </c>
    </row>
    <row r="30" spans="1:10">
      <c r="A30" s="6" t="s">
        <v>562</v>
      </c>
      <c r="B30" s="6"/>
      <c r="C30" s="6"/>
      <c r="D30" s="6"/>
      <c r="E30" s="6"/>
      <c r="F30" s="6"/>
      <c r="G30" s="6"/>
      <c r="H30" s="6"/>
      <c r="I30" s="6"/>
      <c r="J30" s="6"/>
    </row>
    <row r="31" spans="1:10">
      <c r="A31" s="7" t="s">
        <v>563</v>
      </c>
      <c r="B31" s="7">
        <v>585018</v>
      </c>
      <c r="C31" s="7" t="s">
        <v>564</v>
      </c>
      <c r="D31" s="7" t="s">
        <v>541</v>
      </c>
      <c r="E31" s="7" t="s">
        <v>20</v>
      </c>
      <c r="F31" s="7">
        <v>3010</v>
      </c>
      <c r="G31" s="7">
        <v>2024</v>
      </c>
      <c r="H31" s="7">
        <v>60.92</v>
      </c>
      <c r="I31" s="7" t="s">
        <v>45</v>
      </c>
      <c r="J31" s="7" t="s">
        <v>565</v>
      </c>
    </row>
    <row r="32" spans="1:10">
      <c r="A32" s="7" t="s">
        <v>566</v>
      </c>
      <c r="B32" s="7">
        <v>445015</v>
      </c>
      <c r="C32" s="7" t="s">
        <v>567</v>
      </c>
      <c r="D32" s="7" t="s">
        <v>568</v>
      </c>
      <c r="E32" s="7" t="s">
        <v>20</v>
      </c>
      <c r="F32" s="7">
        <v>772</v>
      </c>
      <c r="G32" s="7">
        <v>2003</v>
      </c>
      <c r="H32" s="7">
        <v>15.46</v>
      </c>
      <c r="I32" s="7" t="s">
        <v>45</v>
      </c>
      <c r="J32" s="7" t="s">
        <v>443</v>
      </c>
    </row>
    <row r="33" spans="1:10">
      <c r="A33" s="7" t="s">
        <v>569</v>
      </c>
      <c r="B33" s="7">
        <v>390013</v>
      </c>
      <c r="C33" s="7" t="s">
        <v>262</v>
      </c>
      <c r="D33" s="7" t="s">
        <v>234</v>
      </c>
      <c r="E33" s="7" t="s">
        <v>20</v>
      </c>
      <c r="F33" s="7">
        <v>6870</v>
      </c>
      <c r="G33" s="7">
        <v>2271</v>
      </c>
      <c r="H33" s="7">
        <v>156.02000000000001</v>
      </c>
      <c r="I33" s="7" t="s">
        <v>102</v>
      </c>
      <c r="J33" s="7" t="s">
        <v>159</v>
      </c>
    </row>
    <row r="34" spans="1:10">
      <c r="A34" s="7" t="s">
        <v>570</v>
      </c>
      <c r="B34" s="7">
        <v>1097278</v>
      </c>
      <c r="C34" s="7" t="s">
        <v>244</v>
      </c>
      <c r="D34" s="7" t="s">
        <v>234</v>
      </c>
      <c r="E34" s="7" t="s">
        <v>20</v>
      </c>
      <c r="F34" s="7">
        <v>3635</v>
      </c>
      <c r="G34" s="7">
        <v>1057</v>
      </c>
      <c r="H34" s="7">
        <v>38.42</v>
      </c>
      <c r="I34" s="7" t="s">
        <v>45</v>
      </c>
      <c r="J34" s="7" t="s">
        <v>571</v>
      </c>
    </row>
    <row r="35" spans="1:10">
      <c r="A35" s="7" t="s">
        <v>572</v>
      </c>
      <c r="B35" s="7">
        <v>759019</v>
      </c>
      <c r="C35" s="7" t="s">
        <v>573</v>
      </c>
      <c r="D35" s="7" t="s">
        <v>234</v>
      </c>
      <c r="E35" s="7" t="s">
        <v>20</v>
      </c>
      <c r="F35" s="7">
        <v>35</v>
      </c>
      <c r="G35" s="7">
        <v>94790</v>
      </c>
      <c r="H35" s="7">
        <v>33.18</v>
      </c>
      <c r="I35" s="7" t="s">
        <v>45</v>
      </c>
      <c r="J35" s="7" t="s">
        <v>471</v>
      </c>
    </row>
    <row r="36" spans="1:10">
      <c r="A36" s="7" t="s">
        <v>574</v>
      </c>
      <c r="B36" s="7">
        <v>416016</v>
      </c>
      <c r="C36" s="7" t="s">
        <v>575</v>
      </c>
      <c r="D36" s="7" t="s">
        <v>234</v>
      </c>
      <c r="E36" s="7" t="s">
        <v>20</v>
      </c>
      <c r="F36" s="7">
        <v>900</v>
      </c>
      <c r="G36" s="7">
        <v>5620</v>
      </c>
      <c r="H36" s="7">
        <v>50.58</v>
      </c>
      <c r="I36" s="7" t="s">
        <v>102</v>
      </c>
      <c r="J36" s="7" t="s">
        <v>421</v>
      </c>
    </row>
    <row r="37" spans="1:10">
      <c r="A37" s="7" t="s">
        <v>576</v>
      </c>
      <c r="B37" s="7">
        <v>323014</v>
      </c>
      <c r="C37" s="7" t="s">
        <v>278</v>
      </c>
      <c r="D37" s="7" t="s">
        <v>234</v>
      </c>
      <c r="E37" s="7" t="s">
        <v>20</v>
      </c>
      <c r="F37" s="7">
        <v>366</v>
      </c>
      <c r="G37" s="7">
        <v>9343</v>
      </c>
      <c r="H37" s="7">
        <v>34.200000000000003</v>
      </c>
      <c r="I37" s="7" t="s">
        <v>45</v>
      </c>
      <c r="J37" s="7" t="s">
        <v>304</v>
      </c>
    </row>
    <row r="38" spans="1:10">
      <c r="A38" s="7" t="s">
        <v>577</v>
      </c>
      <c r="B38" s="7">
        <v>3230140</v>
      </c>
      <c r="C38" s="7" t="s">
        <v>278</v>
      </c>
      <c r="D38" s="7" t="s">
        <v>234</v>
      </c>
      <c r="E38" s="7" t="s">
        <v>20</v>
      </c>
      <c r="F38" s="7">
        <v>1260</v>
      </c>
      <c r="G38" s="7">
        <v>9343</v>
      </c>
      <c r="H38" s="7">
        <v>117.72</v>
      </c>
      <c r="I38" s="7" t="s">
        <v>45</v>
      </c>
      <c r="J38" s="7" t="s">
        <v>578</v>
      </c>
    </row>
    <row r="39" spans="1:10">
      <c r="A39" s="7" t="s">
        <v>579</v>
      </c>
      <c r="B39" s="7">
        <v>1098920</v>
      </c>
      <c r="C39" s="7" t="s">
        <v>580</v>
      </c>
      <c r="D39" s="7" t="s">
        <v>234</v>
      </c>
      <c r="E39" s="7" t="s">
        <v>20</v>
      </c>
      <c r="F39" s="7">
        <v>5284</v>
      </c>
      <c r="G39" s="7">
        <v>812.4</v>
      </c>
      <c r="H39" s="7">
        <v>42.93</v>
      </c>
      <c r="I39" s="7" t="s">
        <v>45</v>
      </c>
      <c r="J39" s="7" t="s">
        <v>398</v>
      </c>
    </row>
    <row r="40" spans="1:10">
      <c r="A40" s="7" t="s">
        <v>581</v>
      </c>
      <c r="B40" s="7">
        <v>621011</v>
      </c>
      <c r="C40" s="7" t="s">
        <v>582</v>
      </c>
      <c r="D40" s="7" t="s">
        <v>583</v>
      </c>
      <c r="E40" s="7" t="s">
        <v>20</v>
      </c>
      <c r="F40" s="7">
        <v>89</v>
      </c>
      <c r="G40" s="7">
        <v>6002</v>
      </c>
      <c r="H40" s="7">
        <v>5.34</v>
      </c>
      <c r="I40" s="7" t="s">
        <v>45</v>
      </c>
      <c r="J40" s="7" t="s">
        <v>584</v>
      </c>
    </row>
    <row r="41" spans="1:10">
      <c r="A41" s="7" t="s">
        <v>585</v>
      </c>
      <c r="B41" s="7">
        <v>1082379</v>
      </c>
      <c r="C41" s="7" t="s">
        <v>362</v>
      </c>
      <c r="D41" s="7" t="s">
        <v>363</v>
      </c>
      <c r="E41" s="7" t="s">
        <v>20</v>
      </c>
      <c r="F41" s="7">
        <v>-500</v>
      </c>
      <c r="G41" s="7">
        <v>1740</v>
      </c>
      <c r="H41" s="7">
        <v>-8.6999999999999993</v>
      </c>
      <c r="I41" s="7" t="s">
        <v>45</v>
      </c>
      <c r="J41" s="7" t="s">
        <v>586</v>
      </c>
    </row>
    <row r="42" spans="1:10">
      <c r="A42" s="7" t="s">
        <v>587</v>
      </c>
      <c r="B42" s="7">
        <v>1081603</v>
      </c>
      <c r="C42" s="7" t="s">
        <v>588</v>
      </c>
      <c r="D42" s="7" t="s">
        <v>273</v>
      </c>
      <c r="E42" s="7" t="s">
        <v>20</v>
      </c>
      <c r="F42" s="7">
        <v>114</v>
      </c>
      <c r="G42" s="7">
        <v>11160</v>
      </c>
      <c r="H42" s="7">
        <v>12.72</v>
      </c>
      <c r="I42" s="7" t="s">
        <v>45</v>
      </c>
      <c r="J42" s="7" t="s">
        <v>286</v>
      </c>
    </row>
    <row r="43" spans="1:10">
      <c r="A43" s="7" t="s">
        <v>589</v>
      </c>
      <c r="B43" s="7">
        <v>583013</v>
      </c>
      <c r="C43" s="7" t="s">
        <v>589</v>
      </c>
      <c r="D43" s="7" t="s">
        <v>298</v>
      </c>
      <c r="E43" s="7" t="s">
        <v>20</v>
      </c>
      <c r="F43" s="7">
        <v>836.75</v>
      </c>
      <c r="G43" s="7">
        <v>12390</v>
      </c>
      <c r="H43" s="7">
        <v>103.67</v>
      </c>
      <c r="I43" s="7" t="s">
        <v>45</v>
      </c>
      <c r="J43" s="7" t="s">
        <v>590</v>
      </c>
    </row>
    <row r="44" spans="1:10">
      <c r="A44" s="7" t="s">
        <v>591</v>
      </c>
      <c r="B44" s="7">
        <v>608018</v>
      </c>
      <c r="C44" s="7" t="s">
        <v>344</v>
      </c>
      <c r="D44" s="7" t="s">
        <v>298</v>
      </c>
      <c r="E44" s="7" t="s">
        <v>20</v>
      </c>
      <c r="F44" s="7">
        <v>9505</v>
      </c>
      <c r="G44" s="7">
        <v>1530</v>
      </c>
      <c r="H44" s="7">
        <v>145.43</v>
      </c>
      <c r="I44" s="7" t="s">
        <v>102</v>
      </c>
      <c r="J44" s="7" t="s">
        <v>592</v>
      </c>
    </row>
    <row r="45" spans="1:10">
      <c r="A45" s="7" t="s">
        <v>593</v>
      </c>
      <c r="B45" s="7">
        <v>643015</v>
      </c>
      <c r="C45" s="7" t="s">
        <v>593</v>
      </c>
      <c r="D45" s="7" t="s">
        <v>555</v>
      </c>
      <c r="E45" s="7" t="s">
        <v>20</v>
      </c>
      <c r="F45" s="7">
        <v>808</v>
      </c>
      <c r="G45" s="7">
        <v>2276</v>
      </c>
      <c r="H45" s="7">
        <v>18.39</v>
      </c>
      <c r="I45" s="7" t="s">
        <v>45</v>
      </c>
      <c r="J45" s="7" t="s">
        <v>334</v>
      </c>
    </row>
    <row r="46" spans="1:10">
      <c r="A46" s="6" t="s">
        <v>594</v>
      </c>
      <c r="B46" s="6"/>
      <c r="C46" s="6"/>
      <c r="D46" s="6"/>
      <c r="E46" s="6"/>
      <c r="F46" s="6" t="s">
        <v>595</v>
      </c>
      <c r="G46" s="6"/>
      <c r="H46" s="6">
        <v>826.28</v>
      </c>
      <c r="I46" s="6"/>
      <c r="J46" s="6" t="s">
        <v>596</v>
      </c>
    </row>
    <row r="48" spans="1:10">
      <c r="A48" s="6" t="s">
        <v>597</v>
      </c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7" t="s">
        <v>598</v>
      </c>
      <c r="B49" s="7">
        <v>1128461</v>
      </c>
      <c r="C49" s="7" t="s">
        <v>599</v>
      </c>
      <c r="D49" s="7"/>
      <c r="E49" s="7" t="s">
        <v>20</v>
      </c>
      <c r="F49" s="7">
        <v>1200</v>
      </c>
      <c r="G49" s="7">
        <v>308.3</v>
      </c>
      <c r="H49" s="7">
        <v>3.7</v>
      </c>
      <c r="I49" s="7" t="s">
        <v>102</v>
      </c>
      <c r="J49" s="7" t="s">
        <v>353</v>
      </c>
    </row>
    <row r="50" spans="1:10">
      <c r="A50" s="7" t="s">
        <v>600</v>
      </c>
      <c r="B50" s="7">
        <v>1107663</v>
      </c>
      <c r="C50" s="7" t="s">
        <v>601</v>
      </c>
      <c r="D50" s="7" t="s">
        <v>283</v>
      </c>
      <c r="E50" s="7" t="s">
        <v>20</v>
      </c>
      <c r="F50" s="7">
        <v>1247</v>
      </c>
      <c r="G50" s="7">
        <v>6618</v>
      </c>
      <c r="H50" s="7">
        <v>82.53</v>
      </c>
      <c r="I50" s="7" t="s">
        <v>45</v>
      </c>
      <c r="J50" s="7" t="s">
        <v>602</v>
      </c>
    </row>
    <row r="51" spans="1:10">
      <c r="A51" s="7" t="s">
        <v>603</v>
      </c>
      <c r="B51" s="7">
        <v>459016</v>
      </c>
      <c r="C51" s="7" t="s">
        <v>604</v>
      </c>
      <c r="D51" s="7" t="s">
        <v>283</v>
      </c>
      <c r="E51" s="7" t="s">
        <v>20</v>
      </c>
      <c r="F51" s="7">
        <v>160</v>
      </c>
      <c r="G51" s="7">
        <v>3227</v>
      </c>
      <c r="H51" s="7">
        <v>5.16</v>
      </c>
      <c r="I51" s="7" t="s">
        <v>45</v>
      </c>
      <c r="J51" s="7" t="s">
        <v>584</v>
      </c>
    </row>
    <row r="52" spans="1:10">
      <c r="A52" s="7" t="s">
        <v>605</v>
      </c>
      <c r="B52" s="7">
        <v>822015</v>
      </c>
      <c r="C52" s="7" t="s">
        <v>606</v>
      </c>
      <c r="D52" s="7" t="s">
        <v>607</v>
      </c>
      <c r="E52" s="7" t="s">
        <v>20</v>
      </c>
      <c r="F52" s="7">
        <v>44</v>
      </c>
      <c r="G52" s="7">
        <v>2041</v>
      </c>
      <c r="H52" s="7">
        <v>0.9</v>
      </c>
      <c r="I52" s="7" t="s">
        <v>45</v>
      </c>
      <c r="J52" s="7" t="s">
        <v>102</v>
      </c>
    </row>
    <row r="53" spans="1:10">
      <c r="A53" s="7" t="s">
        <v>608</v>
      </c>
      <c r="B53" s="7">
        <v>1084698</v>
      </c>
      <c r="C53" s="7" t="s">
        <v>609</v>
      </c>
      <c r="D53" s="7" t="s">
        <v>568</v>
      </c>
      <c r="E53" s="7" t="s">
        <v>20</v>
      </c>
      <c r="F53" s="7">
        <v>40</v>
      </c>
      <c r="G53" s="7">
        <v>2612</v>
      </c>
      <c r="H53" s="7">
        <v>1.04</v>
      </c>
      <c r="I53" s="7" t="s">
        <v>45</v>
      </c>
      <c r="J53" s="7" t="s">
        <v>102</v>
      </c>
    </row>
    <row r="54" spans="1:10">
      <c r="A54" s="7" t="s">
        <v>610</v>
      </c>
      <c r="B54" s="7">
        <v>1104488</v>
      </c>
      <c r="C54" s="7" t="s">
        <v>611</v>
      </c>
      <c r="D54" s="7" t="s">
        <v>234</v>
      </c>
      <c r="E54" s="7" t="s">
        <v>20</v>
      </c>
      <c r="F54" s="7">
        <v>2300</v>
      </c>
      <c r="G54" s="7">
        <v>1176</v>
      </c>
      <c r="H54" s="7">
        <v>27.05</v>
      </c>
      <c r="I54" s="7" t="s">
        <v>102</v>
      </c>
      <c r="J54" s="7" t="s">
        <v>309</v>
      </c>
    </row>
    <row r="55" spans="1:10">
      <c r="A55" s="7" t="s">
        <v>612</v>
      </c>
      <c r="B55" s="7">
        <v>526012</v>
      </c>
      <c r="C55" s="7" t="s">
        <v>612</v>
      </c>
      <c r="D55" s="7" t="s">
        <v>234</v>
      </c>
      <c r="E55" s="7" t="s">
        <v>20</v>
      </c>
      <c r="F55" s="7">
        <v>315</v>
      </c>
      <c r="G55" s="7">
        <v>347</v>
      </c>
      <c r="H55" s="7">
        <v>1.0900000000000001</v>
      </c>
      <c r="I55" s="7" t="s">
        <v>45</v>
      </c>
      <c r="J55" s="7" t="s">
        <v>102</v>
      </c>
    </row>
    <row r="56" spans="1:10">
      <c r="A56" s="7" t="s">
        <v>613</v>
      </c>
      <c r="B56" s="7">
        <v>1124478</v>
      </c>
      <c r="C56" s="7" t="s">
        <v>613</v>
      </c>
      <c r="D56" s="7" t="s">
        <v>298</v>
      </c>
      <c r="E56" s="7" t="s">
        <v>20</v>
      </c>
      <c r="F56" s="7">
        <v>614</v>
      </c>
      <c r="G56" s="7">
        <v>42.5</v>
      </c>
      <c r="H56" s="7">
        <v>0.26</v>
      </c>
      <c r="I56" s="7" t="s">
        <v>45</v>
      </c>
      <c r="J56" s="7" t="s">
        <v>45</v>
      </c>
    </row>
    <row r="57" spans="1:10">
      <c r="A57" s="7" t="s">
        <v>614</v>
      </c>
      <c r="B57" s="7">
        <v>1129501</v>
      </c>
      <c r="C57" s="7" t="s">
        <v>615</v>
      </c>
      <c r="D57" s="7" t="s">
        <v>616</v>
      </c>
      <c r="E57" s="7" t="s">
        <v>20</v>
      </c>
      <c r="F57" s="7">
        <v>300</v>
      </c>
      <c r="G57" s="7">
        <v>9265</v>
      </c>
      <c r="H57" s="7">
        <v>27.8</v>
      </c>
      <c r="I57" s="7" t="s">
        <v>45</v>
      </c>
      <c r="J57" s="7" t="s">
        <v>254</v>
      </c>
    </row>
    <row r="58" spans="1:10">
      <c r="A58" s="7" t="s">
        <v>617</v>
      </c>
      <c r="B58" s="7">
        <v>175018</v>
      </c>
      <c r="C58" s="7" t="s">
        <v>618</v>
      </c>
      <c r="D58" s="7" t="s">
        <v>616</v>
      </c>
      <c r="E58" s="7" t="s">
        <v>20</v>
      </c>
      <c r="F58" s="7">
        <v>140</v>
      </c>
      <c r="G58" s="7">
        <v>2422</v>
      </c>
      <c r="H58" s="7">
        <v>3.39</v>
      </c>
      <c r="I58" s="7" t="s">
        <v>45</v>
      </c>
      <c r="J58" s="7" t="s">
        <v>353</v>
      </c>
    </row>
    <row r="59" spans="1:10">
      <c r="A59" s="7" t="s">
        <v>619</v>
      </c>
      <c r="B59" s="7">
        <v>1080639</v>
      </c>
      <c r="C59" s="7" t="s">
        <v>620</v>
      </c>
      <c r="D59" s="7" t="s">
        <v>616</v>
      </c>
      <c r="E59" s="7" t="s">
        <v>20</v>
      </c>
      <c r="F59" s="7">
        <v>122</v>
      </c>
      <c r="G59" s="7">
        <v>4917</v>
      </c>
      <c r="H59" s="7">
        <v>6</v>
      </c>
      <c r="I59" s="7" t="s">
        <v>45</v>
      </c>
      <c r="J59" s="7" t="s">
        <v>348</v>
      </c>
    </row>
    <row r="60" spans="1:10">
      <c r="A60" s="7" t="s">
        <v>621</v>
      </c>
      <c r="B60" s="7">
        <v>1096106</v>
      </c>
      <c r="C60" s="7" t="s">
        <v>622</v>
      </c>
      <c r="D60" s="7" t="s">
        <v>616</v>
      </c>
      <c r="E60" s="7" t="s">
        <v>20</v>
      </c>
      <c r="F60" s="7">
        <v>70</v>
      </c>
      <c r="G60" s="7">
        <v>2151</v>
      </c>
      <c r="H60" s="7">
        <v>1.51</v>
      </c>
      <c r="I60" s="7" t="s">
        <v>45</v>
      </c>
      <c r="J60" s="7" t="s">
        <v>102</v>
      </c>
    </row>
    <row r="61" spans="1:10">
      <c r="A61" s="7" t="s">
        <v>623</v>
      </c>
      <c r="B61" s="7">
        <v>208017</v>
      </c>
      <c r="C61" s="7" t="s">
        <v>624</v>
      </c>
      <c r="D61" s="7" t="s">
        <v>616</v>
      </c>
      <c r="E61" s="7" t="s">
        <v>20</v>
      </c>
      <c r="F61" s="7">
        <v>1100</v>
      </c>
      <c r="G61" s="7">
        <v>1583</v>
      </c>
      <c r="H61" s="7">
        <v>17.41</v>
      </c>
      <c r="I61" s="7" t="s">
        <v>45</v>
      </c>
      <c r="J61" s="7" t="s">
        <v>49</v>
      </c>
    </row>
    <row r="62" spans="1:10">
      <c r="A62" s="6" t="s">
        <v>625</v>
      </c>
      <c r="B62" s="6"/>
      <c r="C62" s="6"/>
      <c r="D62" s="6"/>
      <c r="E62" s="6"/>
      <c r="F62" s="6" t="s">
        <v>626</v>
      </c>
      <c r="G62" s="6"/>
      <c r="H62" s="6">
        <v>177.84</v>
      </c>
      <c r="I62" s="6"/>
      <c r="J62" s="6" t="s">
        <v>627</v>
      </c>
    </row>
    <row r="64" spans="1:10">
      <c r="A64" s="6" t="s">
        <v>628</v>
      </c>
      <c r="B64" s="6"/>
      <c r="C64" s="6"/>
      <c r="D64" s="6"/>
      <c r="E64" s="6"/>
      <c r="F64" s="6"/>
      <c r="G64" s="6"/>
      <c r="H64" s="6"/>
      <c r="I64" s="6"/>
      <c r="J64" s="6"/>
    </row>
    <row r="65" spans="1:10">
      <c r="A65" s="6" t="s">
        <v>629</v>
      </c>
      <c r="B65" s="6"/>
      <c r="C65" s="6"/>
      <c r="D65" s="6"/>
      <c r="E65" s="6"/>
      <c r="F65" s="6" t="s">
        <v>59</v>
      </c>
      <c r="G65" s="6"/>
      <c r="H65" s="6" t="s">
        <v>59</v>
      </c>
      <c r="I65" s="6"/>
      <c r="J65" s="6" t="s">
        <v>45</v>
      </c>
    </row>
    <row r="67" spans="1:10">
      <c r="A67" s="6" t="s">
        <v>630</v>
      </c>
      <c r="B67" s="6"/>
      <c r="C67" s="6"/>
      <c r="D67" s="6"/>
      <c r="E67" s="6"/>
      <c r="F67" s="6"/>
      <c r="G67" s="6"/>
      <c r="H67" s="6"/>
      <c r="I67" s="6"/>
      <c r="J67" s="6"/>
    </row>
    <row r="68" spans="1:10">
      <c r="A68" s="6" t="s">
        <v>631</v>
      </c>
      <c r="B68" s="6"/>
      <c r="C68" s="6"/>
      <c r="D68" s="6"/>
      <c r="E68" s="6"/>
      <c r="F68" s="6" t="s">
        <v>59</v>
      </c>
      <c r="G68" s="6"/>
      <c r="H68" s="6" t="s">
        <v>59</v>
      </c>
      <c r="I68" s="6"/>
      <c r="J68" s="6" t="s">
        <v>45</v>
      </c>
    </row>
    <row r="70" spans="1:10">
      <c r="A70" s="4" t="s">
        <v>632</v>
      </c>
      <c r="B70" s="4"/>
      <c r="C70" s="4"/>
      <c r="D70" s="4"/>
      <c r="E70" s="4"/>
      <c r="F70" s="4" t="s">
        <v>633</v>
      </c>
      <c r="G70" s="4"/>
      <c r="H70" s="4" t="s">
        <v>634</v>
      </c>
      <c r="I70" s="4"/>
      <c r="J70" s="4" t="s">
        <v>635</v>
      </c>
    </row>
    <row r="73" spans="1:10">
      <c r="A73" s="4" t="s">
        <v>636</v>
      </c>
      <c r="B73" s="4"/>
      <c r="C73" s="4"/>
      <c r="D73" s="4"/>
      <c r="E73" s="4"/>
      <c r="F73" s="4"/>
      <c r="G73" s="4"/>
      <c r="H73" s="4"/>
      <c r="I73" s="4"/>
      <c r="J73" s="4"/>
    </row>
    <row r="74" spans="1:10">
      <c r="A74" s="6" t="s">
        <v>637</v>
      </c>
      <c r="B74" s="6"/>
      <c r="C74" s="6"/>
      <c r="D74" s="6"/>
      <c r="E74" s="6"/>
      <c r="F74" s="6"/>
      <c r="G74" s="6"/>
      <c r="H74" s="6"/>
      <c r="I74" s="6"/>
      <c r="J74" s="6"/>
    </row>
    <row r="75" spans="1:10">
      <c r="A75" s="6" t="s">
        <v>638</v>
      </c>
      <c r="B75" s="6"/>
      <c r="C75" s="6"/>
      <c r="D75" s="6"/>
      <c r="E75" s="6"/>
      <c r="F75" s="6" t="s">
        <v>59</v>
      </c>
      <c r="G75" s="6"/>
      <c r="H75" s="6" t="s">
        <v>59</v>
      </c>
      <c r="I75" s="6"/>
      <c r="J75" s="6" t="s">
        <v>45</v>
      </c>
    </row>
    <row r="77" spans="1:10">
      <c r="A77" s="6" t="s">
        <v>639</v>
      </c>
      <c r="B77" s="6"/>
      <c r="C77" s="6"/>
      <c r="D77" s="6"/>
      <c r="E77" s="6"/>
      <c r="F77" s="6"/>
      <c r="G77" s="6"/>
      <c r="H77" s="6"/>
      <c r="I77" s="6"/>
      <c r="J77" s="6"/>
    </row>
    <row r="78" spans="1:10">
      <c r="A78" s="7" t="s">
        <v>640</v>
      </c>
      <c r="B78" s="7" t="s">
        <v>641</v>
      </c>
      <c r="C78" s="7" t="s">
        <v>642</v>
      </c>
      <c r="D78" s="7" t="s">
        <v>455</v>
      </c>
      <c r="E78" s="7" t="s">
        <v>40</v>
      </c>
      <c r="F78" s="7">
        <v>608.36</v>
      </c>
      <c r="G78" s="7">
        <v>3732</v>
      </c>
      <c r="H78" s="7">
        <v>22.7</v>
      </c>
      <c r="I78" s="7" t="s">
        <v>45</v>
      </c>
      <c r="J78" s="7" t="s">
        <v>643</v>
      </c>
    </row>
    <row r="79" spans="1:10">
      <c r="A79" s="7" t="s">
        <v>644</v>
      </c>
      <c r="B79" s="7" t="s">
        <v>645</v>
      </c>
      <c r="C79" s="7" t="s">
        <v>646</v>
      </c>
      <c r="D79" s="7" t="s">
        <v>455</v>
      </c>
      <c r="E79" s="7" t="s">
        <v>40</v>
      </c>
      <c r="F79" s="7">
        <v>205.15</v>
      </c>
      <c r="G79" s="7">
        <v>16928</v>
      </c>
      <c r="H79" s="7">
        <v>34.729999999999997</v>
      </c>
      <c r="I79" s="7" t="s">
        <v>45</v>
      </c>
      <c r="J79" s="7" t="s">
        <v>304</v>
      </c>
    </row>
    <row r="80" spans="1:10">
      <c r="A80" s="7" t="s">
        <v>647</v>
      </c>
      <c r="B80" s="7" t="s">
        <v>648</v>
      </c>
      <c r="C80" s="7" t="s">
        <v>647</v>
      </c>
      <c r="D80" s="7" t="s">
        <v>455</v>
      </c>
      <c r="E80" s="7" t="s">
        <v>40</v>
      </c>
      <c r="F80" s="7">
        <v>336.01</v>
      </c>
      <c r="G80" s="7">
        <v>8604</v>
      </c>
      <c r="H80" s="7">
        <v>28.91</v>
      </c>
      <c r="I80" s="7" t="s">
        <v>45</v>
      </c>
      <c r="J80" s="7" t="s">
        <v>427</v>
      </c>
    </row>
    <row r="81" spans="1:10">
      <c r="A81" s="7" t="s">
        <v>649</v>
      </c>
      <c r="B81" s="7" t="s">
        <v>650</v>
      </c>
      <c r="C81" s="7" t="s">
        <v>651</v>
      </c>
      <c r="D81" s="7" t="s">
        <v>455</v>
      </c>
      <c r="E81" s="7" t="s">
        <v>40</v>
      </c>
      <c r="F81" s="7">
        <v>212.22</v>
      </c>
      <c r="G81" s="7">
        <v>7734</v>
      </c>
      <c r="H81" s="7">
        <v>16.41</v>
      </c>
      <c r="I81" s="7" t="s">
        <v>45</v>
      </c>
      <c r="J81" s="7" t="s">
        <v>49</v>
      </c>
    </row>
    <row r="82" spans="1:10">
      <c r="A82" s="7" t="s">
        <v>652</v>
      </c>
      <c r="B82" s="7" t="s">
        <v>653</v>
      </c>
      <c r="C82" s="7" t="s">
        <v>654</v>
      </c>
      <c r="D82" s="7" t="s">
        <v>455</v>
      </c>
      <c r="E82" s="7" t="s">
        <v>40</v>
      </c>
      <c r="F82" s="7">
        <v>258.2</v>
      </c>
      <c r="G82" s="7">
        <v>9354</v>
      </c>
      <c r="H82" s="7">
        <v>24.15</v>
      </c>
      <c r="I82" s="7" t="s">
        <v>45</v>
      </c>
      <c r="J82" s="7" t="s">
        <v>338</v>
      </c>
    </row>
    <row r="83" spans="1:10">
      <c r="A83" s="7" t="s">
        <v>655</v>
      </c>
      <c r="B83" s="7" t="s">
        <v>656</v>
      </c>
      <c r="C83" s="7" t="s">
        <v>657</v>
      </c>
      <c r="D83" s="7" t="s">
        <v>455</v>
      </c>
      <c r="E83" s="7" t="s">
        <v>40</v>
      </c>
      <c r="F83" s="7">
        <v>109.65</v>
      </c>
      <c r="G83" s="7">
        <v>18880</v>
      </c>
      <c r="H83" s="7">
        <v>20.7</v>
      </c>
      <c r="I83" s="7" t="s">
        <v>45</v>
      </c>
      <c r="J83" s="7" t="s">
        <v>249</v>
      </c>
    </row>
    <row r="84" spans="1:10">
      <c r="A84" s="7" t="s">
        <v>658</v>
      </c>
      <c r="B84" s="7" t="s">
        <v>659</v>
      </c>
      <c r="C84" s="7" t="s">
        <v>660</v>
      </c>
      <c r="D84" s="7" t="s">
        <v>455</v>
      </c>
      <c r="E84" s="7" t="s">
        <v>40</v>
      </c>
      <c r="F84" s="7">
        <v>279.42</v>
      </c>
      <c r="G84" s="7">
        <v>8836</v>
      </c>
      <c r="H84" s="7">
        <v>24.69</v>
      </c>
      <c r="I84" s="7" t="s">
        <v>45</v>
      </c>
      <c r="J84" s="7" t="s">
        <v>338</v>
      </c>
    </row>
    <row r="85" spans="1:10">
      <c r="A85" s="7" t="s">
        <v>661</v>
      </c>
      <c r="B85" s="7" t="s">
        <v>662</v>
      </c>
      <c r="C85" s="7" t="s">
        <v>663</v>
      </c>
      <c r="D85" s="7" t="s">
        <v>455</v>
      </c>
      <c r="E85" s="7" t="s">
        <v>40</v>
      </c>
      <c r="F85" s="7">
        <v>838.27</v>
      </c>
      <c r="G85" s="7">
        <v>5792</v>
      </c>
      <c r="H85" s="7">
        <v>48.55</v>
      </c>
      <c r="I85" s="7" t="s">
        <v>45</v>
      </c>
      <c r="J85" s="7" t="s">
        <v>295</v>
      </c>
    </row>
    <row r="86" spans="1:10">
      <c r="A86" s="7" t="s">
        <v>664</v>
      </c>
      <c r="B86" s="7" t="s">
        <v>665</v>
      </c>
      <c r="C86" s="7" t="s">
        <v>666</v>
      </c>
      <c r="D86" s="7" t="s">
        <v>490</v>
      </c>
      <c r="E86" s="7" t="s">
        <v>40</v>
      </c>
      <c r="F86" s="7">
        <v>548.24</v>
      </c>
      <c r="G86" s="7">
        <v>2810</v>
      </c>
      <c r="H86" s="7">
        <v>15.41</v>
      </c>
      <c r="I86" s="7" t="s">
        <v>45</v>
      </c>
      <c r="J86" s="7" t="s">
        <v>443</v>
      </c>
    </row>
    <row r="87" spans="1:10">
      <c r="A87" s="7" t="s">
        <v>667</v>
      </c>
      <c r="B87" s="7" t="s">
        <v>668</v>
      </c>
      <c r="C87" s="7" t="s">
        <v>667</v>
      </c>
      <c r="D87" s="7" t="s">
        <v>669</v>
      </c>
      <c r="E87" s="7" t="s">
        <v>32</v>
      </c>
      <c r="F87" s="7">
        <v>596.67999999999995</v>
      </c>
      <c r="G87" s="7">
        <v>4427</v>
      </c>
      <c r="H87" s="7">
        <v>26.41</v>
      </c>
      <c r="I87" s="7" t="s">
        <v>45</v>
      </c>
      <c r="J87" s="7" t="s">
        <v>309</v>
      </c>
    </row>
    <row r="88" spans="1:10">
      <c r="A88" s="7" t="s">
        <v>670</v>
      </c>
      <c r="B88" s="7" t="s">
        <v>671</v>
      </c>
      <c r="C88" s="7" t="s">
        <v>672</v>
      </c>
      <c r="D88" s="7" t="s">
        <v>467</v>
      </c>
      <c r="E88" s="7" t="s">
        <v>44</v>
      </c>
      <c r="F88" s="7">
        <v>993.64</v>
      </c>
      <c r="G88" s="7">
        <v>3070</v>
      </c>
      <c r="H88" s="7">
        <v>30.5</v>
      </c>
      <c r="I88" s="7" t="s">
        <v>45</v>
      </c>
      <c r="J88" s="7" t="s">
        <v>276</v>
      </c>
    </row>
    <row r="89" spans="1:10">
      <c r="A89" s="7" t="s">
        <v>673</v>
      </c>
      <c r="B89" s="7" t="s">
        <v>674</v>
      </c>
      <c r="C89" s="7" t="s">
        <v>675</v>
      </c>
      <c r="D89" s="7" t="s">
        <v>467</v>
      </c>
      <c r="E89" s="7" t="s">
        <v>32</v>
      </c>
      <c r="F89" s="7">
        <v>2267.36</v>
      </c>
      <c r="G89" s="7">
        <v>2462</v>
      </c>
      <c r="H89" s="7">
        <v>55.82</v>
      </c>
      <c r="I89" s="7" t="s">
        <v>45</v>
      </c>
      <c r="J89" s="7" t="s">
        <v>676</v>
      </c>
    </row>
    <row r="90" spans="1:10">
      <c r="A90" s="7" t="s">
        <v>677</v>
      </c>
      <c r="B90" s="7" t="s">
        <v>678</v>
      </c>
      <c r="C90" s="7" t="s">
        <v>679</v>
      </c>
      <c r="D90" s="7" t="s">
        <v>680</v>
      </c>
      <c r="E90" s="7" t="s">
        <v>32</v>
      </c>
      <c r="F90" s="7">
        <v>381.87</v>
      </c>
      <c r="G90" s="7">
        <v>7967</v>
      </c>
      <c r="H90" s="7">
        <v>30.42</v>
      </c>
      <c r="I90" s="7" t="s">
        <v>45</v>
      </c>
      <c r="J90" s="7" t="s">
        <v>276</v>
      </c>
    </row>
    <row r="91" spans="1:10">
      <c r="A91" s="7" t="s">
        <v>681</v>
      </c>
      <c r="B91" s="7" t="s">
        <v>682</v>
      </c>
      <c r="C91" s="7" t="s">
        <v>683</v>
      </c>
      <c r="D91" s="7" t="s">
        <v>680</v>
      </c>
      <c r="E91" s="7" t="s">
        <v>32</v>
      </c>
      <c r="F91" s="7">
        <v>276.86</v>
      </c>
      <c r="G91" s="7">
        <v>17430</v>
      </c>
      <c r="H91" s="7">
        <v>48.26</v>
      </c>
      <c r="I91" s="7" t="s">
        <v>45</v>
      </c>
      <c r="J91" s="7" t="s">
        <v>295</v>
      </c>
    </row>
    <row r="92" spans="1:10">
      <c r="A92" s="7" t="s">
        <v>684</v>
      </c>
      <c r="B92" s="7" t="s">
        <v>685</v>
      </c>
      <c r="C92" s="7" t="s">
        <v>686</v>
      </c>
      <c r="D92" s="7" t="s">
        <v>687</v>
      </c>
      <c r="E92" s="7" t="s">
        <v>40</v>
      </c>
      <c r="F92" s="7">
        <v>70.739999999999995</v>
      </c>
      <c r="G92" s="7">
        <v>2980</v>
      </c>
      <c r="H92" s="7">
        <v>2.11</v>
      </c>
      <c r="I92" s="7" t="s">
        <v>45</v>
      </c>
      <c r="J92" s="7" t="s">
        <v>102</v>
      </c>
    </row>
    <row r="93" spans="1:10">
      <c r="A93" s="7" t="s">
        <v>688</v>
      </c>
      <c r="B93" s="7" t="s">
        <v>689</v>
      </c>
      <c r="C93" s="7" t="s">
        <v>690</v>
      </c>
      <c r="D93" s="7" t="s">
        <v>687</v>
      </c>
      <c r="E93" s="7" t="s">
        <v>40</v>
      </c>
      <c r="F93" s="7">
        <v>916.08</v>
      </c>
      <c r="G93" s="7">
        <v>5181</v>
      </c>
      <c r="H93" s="7">
        <v>47.46</v>
      </c>
      <c r="I93" s="7" t="s">
        <v>45</v>
      </c>
      <c r="J93" s="7" t="s">
        <v>295</v>
      </c>
    </row>
    <row r="94" spans="1:10">
      <c r="A94" s="7" t="s">
        <v>691</v>
      </c>
      <c r="B94" s="7" t="s">
        <v>692</v>
      </c>
      <c r="C94" s="7" t="s">
        <v>693</v>
      </c>
      <c r="D94" s="7" t="s">
        <v>687</v>
      </c>
      <c r="E94" s="7" t="s">
        <v>40</v>
      </c>
      <c r="F94" s="7">
        <v>56.59</v>
      </c>
      <c r="G94" s="7">
        <v>101095</v>
      </c>
      <c r="H94" s="7">
        <v>57.21</v>
      </c>
      <c r="I94" s="7" t="s">
        <v>45</v>
      </c>
      <c r="J94" s="7" t="s">
        <v>107</v>
      </c>
    </row>
    <row r="95" spans="1:10">
      <c r="A95" s="7" t="s">
        <v>694</v>
      </c>
      <c r="B95" s="7" t="s">
        <v>695</v>
      </c>
      <c r="C95" s="7" t="s">
        <v>696</v>
      </c>
      <c r="D95" s="7" t="s">
        <v>500</v>
      </c>
      <c r="E95" s="7" t="s">
        <v>40</v>
      </c>
      <c r="F95" s="7">
        <v>1520.91</v>
      </c>
      <c r="G95" s="7">
        <v>2453</v>
      </c>
      <c r="H95" s="7">
        <v>37.31</v>
      </c>
      <c r="I95" s="7" t="s">
        <v>45</v>
      </c>
      <c r="J95" s="7" t="s">
        <v>697</v>
      </c>
    </row>
    <row r="96" spans="1:10">
      <c r="A96" s="7" t="s">
        <v>698</v>
      </c>
      <c r="B96" s="7" t="s">
        <v>699</v>
      </c>
      <c r="C96" s="7" t="s">
        <v>700</v>
      </c>
      <c r="D96" s="7" t="s">
        <v>402</v>
      </c>
      <c r="E96" s="7" t="s">
        <v>40</v>
      </c>
      <c r="F96" s="7">
        <v>420.9</v>
      </c>
      <c r="G96" s="7">
        <v>10515</v>
      </c>
      <c r="H96" s="7">
        <v>44.26</v>
      </c>
      <c r="I96" s="7" t="s">
        <v>45</v>
      </c>
      <c r="J96" s="7" t="s">
        <v>458</v>
      </c>
    </row>
    <row r="97" spans="1:10">
      <c r="A97" s="7" t="s">
        <v>701</v>
      </c>
      <c r="B97" s="7" t="s">
        <v>702</v>
      </c>
      <c r="C97" s="7" t="s">
        <v>703</v>
      </c>
      <c r="D97" s="7" t="s">
        <v>402</v>
      </c>
      <c r="E97" s="7" t="s">
        <v>40</v>
      </c>
      <c r="F97" s="7">
        <v>353.7</v>
      </c>
      <c r="G97" s="7">
        <v>12708</v>
      </c>
      <c r="H97" s="7">
        <v>44.95</v>
      </c>
      <c r="I97" s="7" t="s">
        <v>45</v>
      </c>
      <c r="J97" s="7" t="s">
        <v>458</v>
      </c>
    </row>
    <row r="98" spans="1:10">
      <c r="A98" s="7" t="s">
        <v>704</v>
      </c>
      <c r="B98" s="7" t="s">
        <v>705</v>
      </c>
      <c r="C98" s="7" t="s">
        <v>706</v>
      </c>
      <c r="D98" s="7" t="s">
        <v>402</v>
      </c>
      <c r="E98" s="7" t="s">
        <v>40</v>
      </c>
      <c r="F98" s="7">
        <v>1726.06</v>
      </c>
      <c r="G98" s="7">
        <v>3772</v>
      </c>
      <c r="H98" s="7">
        <v>65.11</v>
      </c>
      <c r="I98" s="7" t="s">
        <v>45</v>
      </c>
      <c r="J98" s="7" t="s">
        <v>432</v>
      </c>
    </row>
    <row r="99" spans="1:10">
      <c r="A99" s="7" t="s">
        <v>707</v>
      </c>
      <c r="B99" s="7" t="s">
        <v>708</v>
      </c>
      <c r="C99" s="7" t="s">
        <v>407</v>
      </c>
      <c r="D99" s="7" t="s">
        <v>709</v>
      </c>
      <c r="E99" s="7" t="s">
        <v>40</v>
      </c>
      <c r="F99" s="7">
        <v>1050.49</v>
      </c>
      <c r="G99" s="7">
        <v>5063</v>
      </c>
      <c r="H99" s="7">
        <v>53.19</v>
      </c>
      <c r="I99" s="7" t="s">
        <v>45</v>
      </c>
      <c r="J99" s="7" t="s">
        <v>238</v>
      </c>
    </row>
    <row r="100" spans="1:10">
      <c r="A100" s="7" t="s">
        <v>710</v>
      </c>
      <c r="B100" s="7" t="s">
        <v>711</v>
      </c>
      <c r="C100" s="7" t="s">
        <v>710</v>
      </c>
      <c r="D100" s="7" t="s">
        <v>712</v>
      </c>
      <c r="E100" s="7" t="s">
        <v>40</v>
      </c>
      <c r="F100" s="7">
        <v>1786.18</v>
      </c>
      <c r="G100" s="7">
        <v>4132</v>
      </c>
      <c r="H100" s="7">
        <v>73.81</v>
      </c>
      <c r="I100" s="7" t="s">
        <v>45</v>
      </c>
      <c r="J100" s="7" t="s">
        <v>713</v>
      </c>
    </row>
    <row r="101" spans="1:10">
      <c r="A101" s="7" t="s">
        <v>714</v>
      </c>
      <c r="B101" s="7" t="s">
        <v>715</v>
      </c>
      <c r="C101" s="7" t="s">
        <v>385</v>
      </c>
      <c r="D101" s="7" t="s">
        <v>386</v>
      </c>
      <c r="E101" s="7" t="s">
        <v>40</v>
      </c>
      <c r="F101" s="7">
        <v>873.64</v>
      </c>
      <c r="G101" s="7">
        <v>5169</v>
      </c>
      <c r="H101" s="7">
        <v>45.16</v>
      </c>
      <c r="I101" s="7" t="s">
        <v>45</v>
      </c>
      <c r="J101" s="7" t="s">
        <v>458</v>
      </c>
    </row>
    <row r="102" spans="1:10">
      <c r="A102" s="7" t="s">
        <v>716</v>
      </c>
      <c r="B102" s="7" t="s">
        <v>717</v>
      </c>
      <c r="C102" s="7" t="s">
        <v>718</v>
      </c>
      <c r="D102" s="7" t="s">
        <v>413</v>
      </c>
      <c r="E102" s="7" t="s">
        <v>32</v>
      </c>
      <c r="F102" s="7">
        <v>5661.25</v>
      </c>
      <c r="G102" s="7">
        <v>575</v>
      </c>
      <c r="H102" s="7">
        <v>32.549999999999997</v>
      </c>
      <c r="I102" s="7" t="s">
        <v>102</v>
      </c>
      <c r="J102" s="7" t="s">
        <v>471</v>
      </c>
    </row>
    <row r="103" spans="1:10">
      <c r="A103" s="7" t="s">
        <v>719</v>
      </c>
      <c r="B103" s="7" t="s">
        <v>720</v>
      </c>
      <c r="C103" s="7" t="s">
        <v>721</v>
      </c>
      <c r="D103" s="7" t="s">
        <v>413</v>
      </c>
      <c r="E103" s="7" t="s">
        <v>32</v>
      </c>
      <c r="F103" s="7">
        <v>2238.7199999999998</v>
      </c>
      <c r="G103" s="7">
        <v>522</v>
      </c>
      <c r="H103" s="7">
        <v>11.69</v>
      </c>
      <c r="I103" s="7" t="s">
        <v>45</v>
      </c>
      <c r="J103" s="7" t="s">
        <v>286</v>
      </c>
    </row>
    <row r="104" spans="1:10">
      <c r="A104" s="7" t="s">
        <v>722</v>
      </c>
      <c r="B104" s="7" t="s">
        <v>723</v>
      </c>
      <c r="C104" s="7" t="s">
        <v>724</v>
      </c>
      <c r="D104" s="7" t="s">
        <v>413</v>
      </c>
      <c r="E104" s="7" t="s">
        <v>32</v>
      </c>
      <c r="F104" s="7">
        <v>434.38</v>
      </c>
      <c r="G104" s="7">
        <v>18340</v>
      </c>
      <c r="H104" s="7">
        <v>79.67</v>
      </c>
      <c r="I104" s="7" t="s">
        <v>45</v>
      </c>
      <c r="J104" s="7" t="s">
        <v>725</v>
      </c>
    </row>
    <row r="105" spans="1:10">
      <c r="A105" s="7" t="s">
        <v>726</v>
      </c>
      <c r="B105" s="7" t="s">
        <v>727</v>
      </c>
      <c r="C105" s="7" t="s">
        <v>728</v>
      </c>
      <c r="D105" s="7" t="s">
        <v>729</v>
      </c>
      <c r="E105" s="7" t="s">
        <v>40</v>
      </c>
      <c r="F105" s="7">
        <v>53.05</v>
      </c>
      <c r="G105" s="7">
        <v>87591</v>
      </c>
      <c r="H105" s="7">
        <v>46.47</v>
      </c>
      <c r="I105" s="7" t="s">
        <v>45</v>
      </c>
      <c r="J105" s="7" t="s">
        <v>270</v>
      </c>
    </row>
    <row r="106" spans="1:10">
      <c r="A106" s="7" t="s">
        <v>730</v>
      </c>
      <c r="B106" s="7" t="s">
        <v>731</v>
      </c>
      <c r="C106" s="7" t="s">
        <v>730</v>
      </c>
      <c r="D106" s="7" t="s">
        <v>729</v>
      </c>
      <c r="E106" s="7" t="s">
        <v>40</v>
      </c>
      <c r="F106" s="7">
        <v>2136.35</v>
      </c>
      <c r="G106" s="7">
        <v>3328</v>
      </c>
      <c r="H106" s="7">
        <v>71.099999999999994</v>
      </c>
      <c r="I106" s="7" t="s">
        <v>45</v>
      </c>
      <c r="J106" s="7" t="s">
        <v>732</v>
      </c>
    </row>
    <row r="107" spans="1:10">
      <c r="A107" s="7" t="s">
        <v>733</v>
      </c>
      <c r="B107" s="7" t="s">
        <v>734</v>
      </c>
      <c r="C107" s="7" t="s">
        <v>733</v>
      </c>
      <c r="D107" s="7" t="s">
        <v>735</v>
      </c>
      <c r="E107" s="7" t="s">
        <v>40</v>
      </c>
      <c r="F107" s="7">
        <v>102.57</v>
      </c>
      <c r="G107" s="7">
        <v>47675</v>
      </c>
      <c r="H107" s="7">
        <v>48.9</v>
      </c>
      <c r="I107" s="7" t="s">
        <v>45</v>
      </c>
      <c r="J107" s="7" t="s">
        <v>736</v>
      </c>
    </row>
    <row r="108" spans="1:10">
      <c r="A108" s="7" t="s">
        <v>737</v>
      </c>
      <c r="B108" s="7" t="s">
        <v>738</v>
      </c>
      <c r="C108" s="7" t="s">
        <v>739</v>
      </c>
      <c r="D108" s="7" t="s">
        <v>740</v>
      </c>
      <c r="E108" s="7" t="s">
        <v>40</v>
      </c>
      <c r="F108" s="7">
        <v>1008.04</v>
      </c>
      <c r="G108" s="7">
        <v>2292.1</v>
      </c>
      <c r="H108" s="7">
        <v>23.11</v>
      </c>
      <c r="I108" s="7" t="s">
        <v>45</v>
      </c>
      <c r="J108" s="7" t="s">
        <v>643</v>
      </c>
    </row>
    <row r="109" spans="1:10">
      <c r="A109" s="7" t="s">
        <v>741</v>
      </c>
      <c r="B109" s="7" t="s">
        <v>742</v>
      </c>
      <c r="C109" s="7" t="s">
        <v>743</v>
      </c>
      <c r="D109" s="7" t="s">
        <v>740</v>
      </c>
      <c r="E109" s="7" t="s">
        <v>40</v>
      </c>
      <c r="F109" s="7">
        <v>279.42</v>
      </c>
      <c r="G109" s="7">
        <v>63800</v>
      </c>
      <c r="H109" s="7">
        <v>178.27</v>
      </c>
      <c r="I109" s="7" t="s">
        <v>45</v>
      </c>
      <c r="J109" s="7" t="s">
        <v>627</v>
      </c>
    </row>
    <row r="110" spans="1:10">
      <c r="A110" s="7" t="s">
        <v>744</v>
      </c>
      <c r="B110" s="7" t="s">
        <v>745</v>
      </c>
      <c r="C110" s="7" t="s">
        <v>746</v>
      </c>
      <c r="D110" s="7" t="s">
        <v>740</v>
      </c>
      <c r="E110" s="7" t="s">
        <v>40</v>
      </c>
      <c r="F110" s="7">
        <v>2748.25</v>
      </c>
      <c r="G110" s="7">
        <v>1696</v>
      </c>
      <c r="H110" s="7">
        <v>46.61</v>
      </c>
      <c r="I110" s="7" t="s">
        <v>45</v>
      </c>
      <c r="J110" s="7" t="s">
        <v>270</v>
      </c>
    </row>
    <row r="111" spans="1:10">
      <c r="A111" s="7" t="s">
        <v>747</v>
      </c>
      <c r="B111" s="7" t="s">
        <v>748</v>
      </c>
      <c r="C111" s="7" t="s">
        <v>749</v>
      </c>
      <c r="D111" s="7" t="s">
        <v>750</v>
      </c>
      <c r="E111" s="7" t="s">
        <v>40</v>
      </c>
      <c r="F111" s="7">
        <v>180.39</v>
      </c>
      <c r="G111" s="7">
        <v>12150</v>
      </c>
      <c r="H111" s="7">
        <v>21.92</v>
      </c>
      <c r="I111" s="7" t="s">
        <v>45</v>
      </c>
      <c r="J111" s="7" t="s">
        <v>751</v>
      </c>
    </row>
    <row r="112" spans="1:10">
      <c r="A112" s="7" t="s">
        <v>752</v>
      </c>
      <c r="B112" s="7" t="s">
        <v>753</v>
      </c>
      <c r="C112" s="7" t="s">
        <v>754</v>
      </c>
      <c r="D112" s="7" t="s">
        <v>750</v>
      </c>
      <c r="E112" s="7" t="s">
        <v>40</v>
      </c>
      <c r="F112" s="7">
        <v>336.01</v>
      </c>
      <c r="G112" s="7">
        <v>6951</v>
      </c>
      <c r="H112" s="7">
        <v>23.36</v>
      </c>
      <c r="I112" s="7" t="s">
        <v>45</v>
      </c>
      <c r="J112" s="7" t="s">
        <v>643</v>
      </c>
    </row>
    <row r="113" spans="1:10">
      <c r="A113" s="7" t="s">
        <v>755</v>
      </c>
      <c r="B113" s="7" t="s">
        <v>756</v>
      </c>
      <c r="C113" s="7" t="s">
        <v>757</v>
      </c>
      <c r="D113" s="7" t="s">
        <v>758</v>
      </c>
      <c r="E113" s="7" t="s">
        <v>32</v>
      </c>
      <c r="F113" s="7">
        <v>663.5</v>
      </c>
      <c r="G113" s="7">
        <v>7066</v>
      </c>
      <c r="H113" s="7">
        <v>46.88</v>
      </c>
      <c r="I113" s="7" t="s">
        <v>45</v>
      </c>
      <c r="J113" s="7" t="s">
        <v>270</v>
      </c>
    </row>
    <row r="114" spans="1:10">
      <c r="A114" s="7" t="s">
        <v>759</v>
      </c>
      <c r="B114" s="7" t="s">
        <v>760</v>
      </c>
      <c r="C114" s="7" t="s">
        <v>761</v>
      </c>
      <c r="D114" s="7" t="s">
        <v>762</v>
      </c>
      <c r="E114" s="7" t="s">
        <v>40</v>
      </c>
      <c r="F114" s="7">
        <v>3582.98</v>
      </c>
      <c r="G114" s="7">
        <v>864</v>
      </c>
      <c r="H114" s="7">
        <v>30.96</v>
      </c>
      <c r="I114" s="7" t="s">
        <v>45</v>
      </c>
      <c r="J114" s="7" t="s">
        <v>276</v>
      </c>
    </row>
    <row r="115" spans="1:10">
      <c r="A115" s="7" t="s">
        <v>763</v>
      </c>
      <c r="B115" s="7" t="s">
        <v>764</v>
      </c>
      <c r="C115" s="7" t="s">
        <v>765</v>
      </c>
      <c r="D115" s="7" t="s">
        <v>762</v>
      </c>
      <c r="E115" s="7" t="s">
        <v>40</v>
      </c>
      <c r="F115" s="7">
        <v>2122.1999999999998</v>
      </c>
      <c r="G115" s="7">
        <v>1396</v>
      </c>
      <c r="H115" s="7">
        <v>29.63</v>
      </c>
      <c r="I115" s="7" t="s">
        <v>45</v>
      </c>
      <c r="J115" s="7" t="s">
        <v>427</v>
      </c>
    </row>
    <row r="116" spans="1:10">
      <c r="A116" s="7" t="s">
        <v>766</v>
      </c>
      <c r="B116" s="7" t="s">
        <v>767</v>
      </c>
      <c r="C116" s="7" t="s">
        <v>768</v>
      </c>
      <c r="D116" s="7" t="s">
        <v>762</v>
      </c>
      <c r="E116" s="7" t="s">
        <v>40</v>
      </c>
      <c r="F116" s="7">
        <v>1711.91</v>
      </c>
      <c r="G116" s="7">
        <v>1725</v>
      </c>
      <c r="H116" s="7">
        <v>29.53</v>
      </c>
      <c r="I116" s="7" t="s">
        <v>45</v>
      </c>
      <c r="J116" s="7" t="s">
        <v>427</v>
      </c>
    </row>
    <row r="117" spans="1:10">
      <c r="A117" s="6" t="s">
        <v>769</v>
      </c>
      <c r="B117" s="6"/>
      <c r="C117" s="6"/>
      <c r="D117" s="6"/>
      <c r="E117" s="6"/>
      <c r="F117" s="6" t="s">
        <v>770</v>
      </c>
      <c r="G117" s="6"/>
      <c r="H117" s="6" t="s">
        <v>771</v>
      </c>
      <c r="I117" s="6"/>
      <c r="J117" s="6" t="s">
        <v>772</v>
      </c>
    </row>
    <row r="119" spans="1:10">
      <c r="A119" s="4" t="s">
        <v>773</v>
      </c>
      <c r="B119" s="4"/>
      <c r="C119" s="4"/>
      <c r="D119" s="4"/>
      <c r="E119" s="4"/>
      <c r="F119" s="4" t="s">
        <v>770</v>
      </c>
      <c r="G119" s="4"/>
      <c r="H119" s="4" t="s">
        <v>771</v>
      </c>
      <c r="I119" s="4"/>
      <c r="J119" s="4" t="s">
        <v>772</v>
      </c>
    </row>
    <row r="122" spans="1:10">
      <c r="A122" s="4" t="s">
        <v>774</v>
      </c>
      <c r="B122" s="4"/>
      <c r="C122" s="4"/>
      <c r="D122" s="4"/>
      <c r="E122" s="4"/>
      <c r="F122" s="4" t="s">
        <v>775</v>
      </c>
      <c r="G122" s="4"/>
      <c r="H122" s="4" t="s">
        <v>776</v>
      </c>
      <c r="I122" s="4"/>
      <c r="J122" s="4" t="s">
        <v>777</v>
      </c>
    </row>
    <row r="125" spans="1:10">
      <c r="A125" s="7" t="s">
        <v>82</v>
      </c>
      <c r="B125" s="7"/>
      <c r="C125" s="7"/>
      <c r="D125" s="7"/>
      <c r="E125" s="7"/>
      <c r="F125" s="7"/>
      <c r="G125" s="7"/>
      <c r="H125" s="7"/>
      <c r="I125" s="7"/>
      <c r="J125" s="7"/>
    </row>
    <row r="129" spans="1:1">
      <c r="A129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I66"/>
  <sheetViews>
    <sheetView rightToLeft="1" zoomScale="80" zoomScaleNormal="80" workbookViewId="0">
      <selection activeCell="L22" sqref="L22"/>
    </sheetView>
  </sheetViews>
  <sheetFormatPr defaultColWidth="9.28515625" defaultRowHeight="12.75"/>
  <cols>
    <col min="1" max="1" width="46.7109375" customWidth="1"/>
    <col min="2" max="2" width="14.5703125" bestFit="1" customWidth="1"/>
    <col min="3" max="3" width="33.140625" bestFit="1" customWidth="1"/>
    <col min="4" max="4" width="10.5703125" bestFit="1" customWidth="1"/>
    <col min="5" max="5" width="8.7109375" bestFit="1" customWidth="1"/>
    <col min="6" max="6" width="6.7109375" bestFit="1" customWidth="1"/>
    <col min="7" max="7" width="8.42578125" bestFit="1" customWidth="1"/>
    <col min="8" max="8" width="20.28515625" bestFit="1" customWidth="1"/>
    <col min="9" max="9" width="17.85546875" bestFit="1" customWidth="1"/>
  </cols>
  <sheetData>
    <row r="2" spans="1:9" ht="18">
      <c r="A2" s="1" t="s">
        <v>1284</v>
      </c>
    </row>
    <row r="4" spans="1:9" ht="18">
      <c r="A4" s="1" t="s">
        <v>778</v>
      </c>
    </row>
    <row r="6" spans="1:9">
      <c r="A6" s="2"/>
    </row>
    <row r="8" spans="1:9" ht="15">
      <c r="A8" s="3"/>
    </row>
    <row r="11" spans="1:9">
      <c r="A11" s="4" t="s">
        <v>1</v>
      </c>
      <c r="B11" s="4" t="s">
        <v>2</v>
      </c>
      <c r="C11" s="4" t="s">
        <v>3</v>
      </c>
      <c r="D11" s="4" t="s">
        <v>6</v>
      </c>
      <c r="E11" s="4" t="s">
        <v>87</v>
      </c>
      <c r="F11" s="4" t="s">
        <v>88</v>
      </c>
      <c r="G11" s="4" t="s">
        <v>9</v>
      </c>
      <c r="H11" s="4" t="s">
        <v>89</v>
      </c>
      <c r="I11" s="4" t="s">
        <v>10</v>
      </c>
    </row>
    <row r="12" spans="1:9">
      <c r="A12" s="5"/>
      <c r="B12" s="5"/>
      <c r="C12" s="5"/>
      <c r="D12" s="5"/>
      <c r="E12" s="5" t="s">
        <v>92</v>
      </c>
      <c r="F12" s="5" t="s">
        <v>93</v>
      </c>
      <c r="G12" s="5" t="s">
        <v>12</v>
      </c>
      <c r="H12" s="5" t="s">
        <v>11</v>
      </c>
      <c r="I12" s="5" t="s">
        <v>11</v>
      </c>
    </row>
    <row r="15" spans="1:9">
      <c r="A15" s="4" t="s">
        <v>779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780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781</v>
      </c>
      <c r="B19" s="6"/>
      <c r="C19" s="6"/>
      <c r="D19" s="6"/>
      <c r="E19" s="6"/>
      <c r="F19" s="6"/>
      <c r="G19" s="6"/>
      <c r="H19" s="6"/>
      <c r="I19" s="6"/>
    </row>
    <row r="20" spans="1:9">
      <c r="A20" s="6" t="s">
        <v>782</v>
      </c>
      <c r="B20" s="6"/>
      <c r="C20" s="6"/>
      <c r="D20" s="6"/>
      <c r="E20" s="6" t="s">
        <v>59</v>
      </c>
      <c r="F20" s="6"/>
      <c r="G20" s="6" t="s">
        <v>59</v>
      </c>
      <c r="H20" s="6"/>
      <c r="I20" s="6" t="s">
        <v>45</v>
      </c>
    </row>
    <row r="22" spans="1:9">
      <c r="A22" s="6" t="s">
        <v>783</v>
      </c>
      <c r="B22" s="6"/>
      <c r="C22" s="6"/>
      <c r="D22" s="6"/>
      <c r="E22" s="6"/>
      <c r="F22" s="6"/>
      <c r="G22" s="6"/>
      <c r="H22" s="6"/>
      <c r="I22" s="6"/>
    </row>
    <row r="23" spans="1:9">
      <c r="A23" s="6" t="s">
        <v>784</v>
      </c>
      <c r="B23" s="6"/>
      <c r="C23" s="6"/>
      <c r="D23" s="6"/>
      <c r="E23" s="6" t="s">
        <v>59</v>
      </c>
      <c r="F23" s="6"/>
      <c r="G23" s="6" t="s">
        <v>59</v>
      </c>
      <c r="H23" s="6"/>
      <c r="I23" s="6" t="s">
        <v>45</v>
      </c>
    </row>
    <row r="25" spans="1:9">
      <c r="A25" s="6" t="s">
        <v>785</v>
      </c>
      <c r="B25" s="6"/>
      <c r="C25" s="6"/>
      <c r="D25" s="6"/>
      <c r="E25" s="6"/>
      <c r="F25" s="6"/>
      <c r="G25" s="6"/>
      <c r="H25" s="6"/>
      <c r="I25" s="6"/>
    </row>
    <row r="26" spans="1:9">
      <c r="A26" s="6" t="s">
        <v>786</v>
      </c>
      <c r="B26" s="6"/>
      <c r="C26" s="6"/>
      <c r="D26" s="6"/>
      <c r="E26" s="6" t="s">
        <v>59</v>
      </c>
      <c r="F26" s="6"/>
      <c r="G26" s="6" t="s">
        <v>59</v>
      </c>
      <c r="H26" s="6"/>
      <c r="I26" s="6" t="s">
        <v>45</v>
      </c>
    </row>
    <row r="28" spans="1:9">
      <c r="A28" s="6" t="s">
        <v>787</v>
      </c>
      <c r="B28" s="6"/>
      <c r="C28" s="6"/>
      <c r="D28" s="6"/>
      <c r="E28" s="6"/>
      <c r="F28" s="6"/>
      <c r="G28" s="6"/>
      <c r="H28" s="6"/>
      <c r="I28" s="6"/>
    </row>
    <row r="29" spans="1:9">
      <c r="A29" s="6" t="s">
        <v>788</v>
      </c>
      <c r="B29" s="6"/>
      <c r="C29" s="6"/>
      <c r="D29" s="6"/>
      <c r="E29" s="6" t="s">
        <v>59</v>
      </c>
      <c r="F29" s="6"/>
      <c r="G29" s="6" t="s">
        <v>59</v>
      </c>
      <c r="H29" s="6"/>
      <c r="I29" s="6" t="s">
        <v>45</v>
      </c>
    </row>
    <row r="31" spans="1:9">
      <c r="A31" s="6" t="s">
        <v>789</v>
      </c>
      <c r="B31" s="6"/>
      <c r="C31" s="6"/>
      <c r="D31" s="6"/>
      <c r="E31" s="6"/>
      <c r="F31" s="6"/>
      <c r="G31" s="6"/>
      <c r="H31" s="6"/>
      <c r="I31" s="6"/>
    </row>
    <row r="32" spans="1:9">
      <c r="A32" s="6" t="s">
        <v>790</v>
      </c>
      <c r="B32" s="6"/>
      <c r="C32" s="6"/>
      <c r="D32" s="6"/>
      <c r="E32" s="6" t="s">
        <v>59</v>
      </c>
      <c r="F32" s="6"/>
      <c r="G32" s="6" t="s">
        <v>59</v>
      </c>
      <c r="H32" s="6"/>
      <c r="I32" s="6" t="s">
        <v>45</v>
      </c>
    </row>
    <row r="34" spans="1:9">
      <c r="A34" s="6" t="s">
        <v>791</v>
      </c>
      <c r="B34" s="6"/>
      <c r="C34" s="6"/>
      <c r="D34" s="6"/>
      <c r="E34" s="6"/>
      <c r="F34" s="6"/>
      <c r="G34" s="6"/>
      <c r="H34" s="6"/>
      <c r="I34" s="6"/>
    </row>
    <row r="35" spans="1:9">
      <c r="A35" s="6" t="s">
        <v>792</v>
      </c>
      <c r="B35" s="6"/>
      <c r="C35" s="6"/>
      <c r="D35" s="6"/>
      <c r="E35" s="6" t="s">
        <v>59</v>
      </c>
      <c r="F35" s="6"/>
      <c r="G35" s="6" t="s">
        <v>59</v>
      </c>
      <c r="H35" s="6"/>
      <c r="I35" s="6" t="s">
        <v>45</v>
      </c>
    </row>
    <row r="37" spans="1:9">
      <c r="A37" s="4" t="s">
        <v>793</v>
      </c>
      <c r="B37" s="4"/>
      <c r="C37" s="4"/>
      <c r="D37" s="4"/>
      <c r="E37" s="4" t="s">
        <v>59</v>
      </c>
      <c r="F37" s="4"/>
      <c r="G37" s="4" t="s">
        <v>59</v>
      </c>
      <c r="H37" s="4"/>
      <c r="I37" s="4" t="s">
        <v>45</v>
      </c>
    </row>
    <row r="40" spans="1:9">
      <c r="A40" s="4" t="s">
        <v>794</v>
      </c>
      <c r="B40" s="4"/>
      <c r="C40" s="4"/>
      <c r="D40" s="4"/>
      <c r="E40" s="4"/>
      <c r="F40" s="4"/>
      <c r="G40" s="4"/>
      <c r="H40" s="4"/>
      <c r="I40" s="4"/>
    </row>
    <row r="41" spans="1:9">
      <c r="A41" s="6" t="s">
        <v>795</v>
      </c>
      <c r="B41" s="6"/>
      <c r="C41" s="6"/>
      <c r="D41" s="6"/>
      <c r="E41" s="6"/>
      <c r="F41" s="6"/>
      <c r="G41" s="6"/>
      <c r="H41" s="6"/>
      <c r="I41" s="6"/>
    </row>
    <row r="42" spans="1:9">
      <c r="A42" s="7" t="s">
        <v>796</v>
      </c>
      <c r="B42" s="7" t="s">
        <v>797</v>
      </c>
      <c r="C42" s="41" t="s">
        <v>1286</v>
      </c>
      <c r="D42" s="7" t="s">
        <v>40</v>
      </c>
      <c r="E42" s="7">
        <v>3077.19</v>
      </c>
      <c r="F42" s="7">
        <v>2527</v>
      </c>
      <c r="G42" s="7">
        <v>77.760000000000005</v>
      </c>
      <c r="H42" s="7" t="s">
        <v>45</v>
      </c>
      <c r="I42" s="7" t="s">
        <v>798</v>
      </c>
    </row>
    <row r="43" spans="1:9">
      <c r="A43" s="7" t="s">
        <v>799</v>
      </c>
      <c r="B43" s="7" t="s">
        <v>800</v>
      </c>
      <c r="C43" s="41" t="s">
        <v>1287</v>
      </c>
      <c r="D43" s="7" t="s">
        <v>40</v>
      </c>
      <c r="E43" s="7">
        <v>424.44</v>
      </c>
      <c r="F43" s="7">
        <v>16801</v>
      </c>
      <c r="G43" s="7">
        <v>71.31</v>
      </c>
      <c r="H43" s="7" t="s">
        <v>45</v>
      </c>
      <c r="I43" s="7" t="s">
        <v>732</v>
      </c>
    </row>
    <row r="44" spans="1:9">
      <c r="A44" s="7" t="s">
        <v>801</v>
      </c>
      <c r="B44" s="7" t="s">
        <v>802</v>
      </c>
      <c r="C44" s="41" t="s">
        <v>1288</v>
      </c>
      <c r="D44" s="7" t="s">
        <v>32</v>
      </c>
      <c r="E44" s="7">
        <v>1957.09</v>
      </c>
      <c r="F44" s="7">
        <v>7724</v>
      </c>
      <c r="G44" s="7">
        <v>151.16999999999999</v>
      </c>
      <c r="H44" s="7" t="s">
        <v>45</v>
      </c>
      <c r="I44" s="7" t="s">
        <v>803</v>
      </c>
    </row>
    <row r="45" spans="1:9">
      <c r="A45" s="6" t="s">
        <v>804</v>
      </c>
      <c r="B45" s="6"/>
      <c r="C45" s="6"/>
      <c r="D45" s="6"/>
      <c r="E45" s="6" t="s">
        <v>805</v>
      </c>
      <c r="F45" s="6"/>
      <c r="G45" s="6">
        <v>300.24</v>
      </c>
      <c r="H45" s="6"/>
      <c r="I45" s="6" t="s">
        <v>806</v>
      </c>
    </row>
    <row r="47" spans="1:9">
      <c r="A47" s="6" t="s">
        <v>807</v>
      </c>
      <c r="B47" s="6"/>
      <c r="C47" s="6"/>
      <c r="D47" s="6"/>
      <c r="E47" s="6"/>
      <c r="F47" s="6"/>
      <c r="G47" s="6"/>
      <c r="H47" s="6"/>
      <c r="I47" s="6"/>
    </row>
    <row r="48" spans="1:9">
      <c r="A48" s="6" t="s">
        <v>808</v>
      </c>
      <c r="B48" s="6"/>
      <c r="C48" s="6"/>
      <c r="D48" s="6"/>
      <c r="E48" s="6" t="s">
        <v>59</v>
      </c>
      <c r="F48" s="6"/>
      <c r="G48" s="6" t="s">
        <v>59</v>
      </c>
      <c r="H48" s="6"/>
      <c r="I48" s="6" t="s">
        <v>45</v>
      </c>
    </row>
    <row r="50" spans="1:9">
      <c r="A50" s="6" t="s">
        <v>789</v>
      </c>
      <c r="B50" s="6"/>
      <c r="C50" s="6"/>
      <c r="D50" s="6"/>
      <c r="E50" s="6"/>
      <c r="F50" s="6"/>
      <c r="G50" s="6"/>
      <c r="H50" s="6"/>
      <c r="I50" s="6"/>
    </row>
    <row r="51" spans="1:9">
      <c r="A51" s="6" t="s">
        <v>790</v>
      </c>
      <c r="B51" s="6"/>
      <c r="C51" s="6"/>
      <c r="D51" s="6"/>
      <c r="E51" s="6" t="s">
        <v>59</v>
      </c>
      <c r="F51" s="6"/>
      <c r="G51" s="6" t="s">
        <v>59</v>
      </c>
      <c r="H51" s="6"/>
      <c r="I51" s="6" t="s">
        <v>45</v>
      </c>
    </row>
    <row r="53" spans="1:9">
      <c r="A53" s="6" t="s">
        <v>791</v>
      </c>
      <c r="B53" s="6"/>
      <c r="C53" s="6"/>
      <c r="D53" s="6"/>
      <c r="E53" s="6"/>
      <c r="F53" s="6"/>
      <c r="G53" s="6"/>
      <c r="H53" s="6"/>
      <c r="I53" s="6"/>
    </row>
    <row r="54" spans="1:9">
      <c r="A54" s="6" t="s">
        <v>792</v>
      </c>
      <c r="B54" s="6"/>
      <c r="C54" s="6"/>
      <c r="D54" s="6"/>
      <c r="E54" s="6" t="s">
        <v>59</v>
      </c>
      <c r="F54" s="6"/>
      <c r="G54" s="6" t="s">
        <v>59</v>
      </c>
      <c r="H54" s="6"/>
      <c r="I54" s="6" t="s">
        <v>45</v>
      </c>
    </row>
    <row r="56" spans="1:9">
      <c r="A56" s="4" t="s">
        <v>809</v>
      </c>
      <c r="B56" s="4"/>
      <c r="C56" s="4"/>
      <c r="D56" s="4"/>
      <c r="E56" s="4" t="s">
        <v>805</v>
      </c>
      <c r="F56" s="4"/>
      <c r="G56" s="4">
        <v>300.24</v>
      </c>
      <c r="H56" s="4"/>
      <c r="I56" s="4" t="s">
        <v>806</v>
      </c>
    </row>
    <row r="59" spans="1:9">
      <c r="A59" s="4" t="s">
        <v>810</v>
      </c>
      <c r="B59" s="4"/>
      <c r="C59" s="4"/>
      <c r="D59" s="4"/>
      <c r="E59" s="4" t="s">
        <v>805</v>
      </c>
      <c r="F59" s="4"/>
      <c r="G59" s="4">
        <v>300.24</v>
      </c>
      <c r="H59" s="4"/>
      <c r="I59" s="4" t="s">
        <v>806</v>
      </c>
    </row>
    <row r="62" spans="1:9">
      <c r="A62" s="7" t="s">
        <v>82</v>
      </c>
      <c r="B62" s="7"/>
      <c r="C62" s="7"/>
      <c r="D62" s="7"/>
      <c r="E62" s="7"/>
      <c r="F62" s="7"/>
      <c r="G62" s="7"/>
      <c r="H62" s="7"/>
      <c r="I62" s="7"/>
    </row>
    <row r="66" spans="1:1">
      <c r="A66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2:L42"/>
  <sheetViews>
    <sheetView rightToLeft="1" zoomScale="80" zoomScaleNormal="80" workbookViewId="0">
      <selection activeCell="O12" sqref="O12"/>
    </sheetView>
  </sheetViews>
  <sheetFormatPr defaultColWidth="9.28515625" defaultRowHeight="12.75"/>
  <cols>
    <col min="1" max="1" width="46.7109375" customWidth="1"/>
    <col min="2" max="2" width="9.5703125" bestFit="1" customWidth="1"/>
    <col min="3" max="3" width="13.140625" bestFit="1" customWidth="1"/>
    <col min="4" max="4" width="10.28515625" bestFit="1" customWidth="1"/>
    <col min="5" max="5" width="5.5703125" bestFit="1" customWidth="1"/>
    <col min="6" max="6" width="9.140625" bestFit="1" customWidth="1"/>
    <col min="7" max="7" width="9.28515625" bestFit="1" customWidth="1"/>
    <col min="8" max="8" width="9.85546875" bestFit="1" customWidth="1"/>
    <col min="9" max="9" width="7.7109375" bestFit="1" customWidth="1"/>
    <col min="10" max="10" width="8.42578125" bestFit="1" customWidth="1"/>
    <col min="11" max="11" width="20.28515625" bestFit="1" customWidth="1"/>
    <col min="12" max="12" width="17.85546875" bestFit="1" customWidth="1"/>
  </cols>
  <sheetData>
    <row r="2" spans="1:12" ht="18">
      <c r="A2" s="1" t="s">
        <v>1284</v>
      </c>
    </row>
    <row r="4" spans="1:12" ht="18">
      <c r="A4" s="1" t="s">
        <v>811</v>
      </c>
    </row>
    <row r="6" spans="1:12">
      <c r="A6" s="2"/>
    </row>
    <row r="8" spans="1:12" ht="15">
      <c r="A8" s="3"/>
    </row>
    <row r="11" spans="1:12">
      <c r="A11" s="4" t="s">
        <v>1</v>
      </c>
      <c r="B11" s="4" t="s">
        <v>2</v>
      </c>
      <c r="C11" s="4" t="s">
        <v>3</v>
      </c>
      <c r="D11" s="4" t="s">
        <v>186</v>
      </c>
      <c r="E11" s="4" t="s">
        <v>4</v>
      </c>
      <c r="F11" s="4" t="s">
        <v>5</v>
      </c>
      <c r="G11" s="4" t="s">
        <v>6</v>
      </c>
      <c r="H11" s="4" t="s">
        <v>87</v>
      </c>
      <c r="I11" s="4" t="s">
        <v>88</v>
      </c>
      <c r="J11" s="4" t="s">
        <v>9</v>
      </c>
      <c r="K11" s="4" t="s">
        <v>89</v>
      </c>
      <c r="L11" s="4" t="s">
        <v>10</v>
      </c>
    </row>
    <row r="12" spans="1:12">
      <c r="A12" s="5"/>
      <c r="B12" s="5"/>
      <c r="C12" s="5"/>
      <c r="D12" s="5"/>
      <c r="E12" s="5"/>
      <c r="F12" s="5"/>
      <c r="G12" s="5"/>
      <c r="H12" s="5" t="s">
        <v>92</v>
      </c>
      <c r="I12" s="5" t="s">
        <v>93</v>
      </c>
      <c r="J12" s="5" t="s">
        <v>12</v>
      </c>
      <c r="K12" s="5" t="s">
        <v>11</v>
      </c>
      <c r="L12" s="5" t="s">
        <v>11</v>
      </c>
    </row>
    <row r="15" spans="1:12">
      <c r="A15" s="4" t="s">
        <v>812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8" spans="1:12">
      <c r="A18" s="4" t="s">
        <v>813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6" t="s">
        <v>814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A20" s="7" t="s">
        <v>815</v>
      </c>
      <c r="B20" s="7">
        <v>5108642</v>
      </c>
      <c r="C20" s="7" t="s">
        <v>816</v>
      </c>
      <c r="D20" s="7" t="s">
        <v>817</v>
      </c>
      <c r="E20" s="7"/>
      <c r="F20" s="7"/>
      <c r="G20" s="7" t="s">
        <v>20</v>
      </c>
      <c r="H20" s="7">
        <v>6130</v>
      </c>
      <c r="I20" s="7">
        <v>139.29</v>
      </c>
      <c r="J20" s="7">
        <v>8.5399999999999991</v>
      </c>
      <c r="K20" s="22">
        <v>6.6859409364632082E-5</v>
      </c>
      <c r="L20" s="7" t="s">
        <v>265</v>
      </c>
    </row>
    <row r="21" spans="1:12">
      <c r="A21" s="7" t="s">
        <v>818</v>
      </c>
      <c r="B21" s="7">
        <v>5105903</v>
      </c>
      <c r="C21" s="7" t="s">
        <v>816</v>
      </c>
      <c r="D21" s="7" t="s">
        <v>817</v>
      </c>
      <c r="E21" s="7"/>
      <c r="F21" s="7"/>
      <c r="G21" s="7" t="s">
        <v>20</v>
      </c>
      <c r="H21" s="7">
        <v>48447</v>
      </c>
      <c r="I21" s="7">
        <v>214.42</v>
      </c>
      <c r="J21" s="7">
        <v>103.88</v>
      </c>
      <c r="K21" s="22">
        <v>3.7266923076923077E-4</v>
      </c>
      <c r="L21" s="7" t="s">
        <v>590</v>
      </c>
    </row>
    <row r="22" spans="1:12">
      <c r="A22" s="7" t="s">
        <v>819</v>
      </c>
      <c r="B22" s="7">
        <v>5105218</v>
      </c>
      <c r="C22" s="7" t="s">
        <v>816</v>
      </c>
      <c r="D22" s="7" t="s">
        <v>817</v>
      </c>
      <c r="E22" s="7"/>
      <c r="F22" s="7"/>
      <c r="G22" s="7" t="s">
        <v>20</v>
      </c>
      <c r="H22" s="7">
        <v>11250</v>
      </c>
      <c r="I22" s="7">
        <v>107.4</v>
      </c>
      <c r="J22" s="7">
        <v>12.08</v>
      </c>
      <c r="K22" s="22">
        <v>1.6020773403476883E-4</v>
      </c>
      <c r="L22" s="7" t="s">
        <v>286</v>
      </c>
    </row>
    <row r="23" spans="1:12">
      <c r="A23" s="6" t="s">
        <v>820</v>
      </c>
      <c r="B23" s="6"/>
      <c r="C23" s="6"/>
      <c r="D23" s="6"/>
      <c r="E23" s="6"/>
      <c r="F23" s="6"/>
      <c r="G23" s="6"/>
      <c r="H23" s="6" t="s">
        <v>821</v>
      </c>
      <c r="I23" s="6"/>
      <c r="J23" s="6">
        <v>124.5</v>
      </c>
      <c r="K23" s="6"/>
      <c r="L23" s="6" t="s">
        <v>822</v>
      </c>
    </row>
    <row r="25" spans="1:12">
      <c r="A25" s="4" t="s">
        <v>823</v>
      </c>
      <c r="B25" s="4"/>
      <c r="C25" s="4"/>
      <c r="D25" s="4"/>
      <c r="E25" s="4"/>
      <c r="F25" s="4"/>
      <c r="G25" s="4"/>
      <c r="H25" s="4" t="s">
        <v>821</v>
      </c>
      <c r="I25" s="4"/>
      <c r="J25" s="4">
        <v>124.5</v>
      </c>
      <c r="K25" s="4"/>
      <c r="L25" s="4" t="s">
        <v>822</v>
      </c>
    </row>
    <row r="28" spans="1:12">
      <c r="A28" s="4" t="s">
        <v>824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6" t="s">
        <v>825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>
      <c r="A30" s="6" t="s">
        <v>826</v>
      </c>
      <c r="B30" s="6"/>
      <c r="C30" s="6"/>
      <c r="D30" s="6"/>
      <c r="E30" s="6"/>
      <c r="F30" s="6"/>
      <c r="G30" s="6"/>
      <c r="H30" s="6" t="s">
        <v>59</v>
      </c>
      <c r="I30" s="6"/>
      <c r="J30" s="6" t="s">
        <v>59</v>
      </c>
      <c r="K30" s="6"/>
      <c r="L30" s="6" t="s">
        <v>45</v>
      </c>
    </row>
    <row r="32" spans="1:12">
      <c r="A32" s="4" t="s">
        <v>827</v>
      </c>
      <c r="B32" s="4"/>
      <c r="C32" s="4"/>
      <c r="D32" s="4"/>
      <c r="E32" s="4"/>
      <c r="F32" s="4"/>
      <c r="G32" s="4"/>
      <c r="H32" s="4" t="s">
        <v>59</v>
      </c>
      <c r="I32" s="4"/>
      <c r="J32" s="4" t="s">
        <v>59</v>
      </c>
      <c r="K32" s="4"/>
      <c r="L32" s="4" t="s">
        <v>45</v>
      </c>
    </row>
    <row r="35" spans="1:12">
      <c r="A35" s="4" t="s">
        <v>828</v>
      </c>
      <c r="B35" s="4"/>
      <c r="C35" s="4"/>
      <c r="D35" s="4"/>
      <c r="E35" s="4"/>
      <c r="F35" s="4"/>
      <c r="G35" s="4"/>
      <c r="H35" s="4" t="s">
        <v>821</v>
      </c>
      <c r="I35" s="4"/>
      <c r="J35" s="4">
        <v>124.5</v>
      </c>
      <c r="K35" s="4"/>
      <c r="L35" s="4" t="s">
        <v>822</v>
      </c>
    </row>
    <row r="38" spans="1:12">
      <c r="A38" s="7" t="s">
        <v>82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42" spans="1:12">
      <c r="A42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J45"/>
  <sheetViews>
    <sheetView rightToLeft="1" zoomScale="80" zoomScaleNormal="80" workbookViewId="0">
      <selection activeCell="K40" sqref="K40"/>
    </sheetView>
  </sheetViews>
  <sheetFormatPr defaultColWidth="9.28515625" defaultRowHeight="12.75"/>
  <cols>
    <col min="1" max="1" width="27.7109375" customWidth="1"/>
    <col min="2" max="2" width="9.5703125" bestFit="1" customWidth="1"/>
    <col min="3" max="3" width="22.85546875" bestFit="1" customWidth="1"/>
    <col min="4" max="4" width="13.140625" bestFit="1" customWidth="1"/>
    <col min="5" max="5" width="9.28515625" bestFit="1" customWidth="1"/>
    <col min="6" max="6" width="8.140625" bestFit="1" customWidth="1"/>
    <col min="7" max="7" width="8" bestFit="1" customWidth="1"/>
    <col min="8" max="8" width="7.85546875" bestFit="1" customWidth="1"/>
    <col min="9" max="9" width="19.28515625" bestFit="1" customWidth="1"/>
    <col min="10" max="10" width="16.5703125" bestFit="1" customWidth="1"/>
  </cols>
  <sheetData>
    <row r="2" spans="1:10" ht="18">
      <c r="A2" s="1" t="s">
        <v>1284</v>
      </c>
    </row>
    <row r="4" spans="1:10" ht="18">
      <c r="A4" s="1" t="s">
        <v>829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186</v>
      </c>
      <c r="E11" s="4" t="s">
        <v>6</v>
      </c>
      <c r="F11" s="4" t="s">
        <v>87</v>
      </c>
      <c r="G11" s="4" t="s">
        <v>88</v>
      </c>
      <c r="H11" s="4" t="s">
        <v>9</v>
      </c>
      <c r="I11" s="4" t="s">
        <v>89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92</v>
      </c>
      <c r="G12" s="5" t="s">
        <v>93</v>
      </c>
      <c r="H12" s="5" t="s">
        <v>12</v>
      </c>
      <c r="I12" s="5" t="s">
        <v>11</v>
      </c>
      <c r="J12" s="5" t="s">
        <v>11</v>
      </c>
    </row>
    <row r="15" spans="1:10">
      <c r="A15" s="4" t="s">
        <v>830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831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831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832</v>
      </c>
      <c r="B20" s="7">
        <v>3900305</v>
      </c>
      <c r="C20" s="7" t="s">
        <v>262</v>
      </c>
      <c r="D20" s="7" t="s">
        <v>234</v>
      </c>
      <c r="E20" s="7" t="s">
        <v>20</v>
      </c>
      <c r="F20" s="7">
        <v>200</v>
      </c>
      <c r="G20" s="7">
        <v>202.8</v>
      </c>
      <c r="H20" s="7">
        <v>0.41</v>
      </c>
      <c r="I20" s="7" t="s">
        <v>45</v>
      </c>
      <c r="J20" s="7" t="s">
        <v>45</v>
      </c>
    </row>
    <row r="21" spans="1:10">
      <c r="A21" s="7" t="s">
        <v>833</v>
      </c>
      <c r="B21" s="7">
        <v>6390272</v>
      </c>
      <c r="C21" s="7" t="s">
        <v>297</v>
      </c>
      <c r="D21" s="7" t="s">
        <v>298</v>
      </c>
      <c r="E21" s="7" t="s">
        <v>20</v>
      </c>
      <c r="F21" s="7">
        <v>15</v>
      </c>
      <c r="G21" s="7">
        <v>1367.66</v>
      </c>
      <c r="H21" s="7">
        <v>0.21</v>
      </c>
      <c r="I21" s="7" t="s">
        <v>45</v>
      </c>
      <c r="J21" s="7" t="s">
        <v>45</v>
      </c>
    </row>
    <row r="22" spans="1:10">
      <c r="A22" s="7" t="s">
        <v>834</v>
      </c>
      <c r="B22" s="7">
        <v>1128479</v>
      </c>
      <c r="C22" s="7" t="s">
        <v>599</v>
      </c>
      <c r="D22" s="7" t="s">
        <v>835</v>
      </c>
      <c r="E22" s="7" t="s">
        <v>20</v>
      </c>
      <c r="F22" s="7">
        <v>600</v>
      </c>
      <c r="G22" s="7">
        <v>27.9</v>
      </c>
      <c r="H22" s="7">
        <v>0.17</v>
      </c>
      <c r="I22" s="7" t="s">
        <v>584</v>
      </c>
      <c r="J22" s="7" t="s">
        <v>45</v>
      </c>
    </row>
    <row r="23" spans="1:10">
      <c r="A23" s="7" t="s">
        <v>836</v>
      </c>
      <c r="B23" s="7">
        <v>1128487</v>
      </c>
      <c r="C23" s="7" t="s">
        <v>599</v>
      </c>
      <c r="D23" s="7" t="s">
        <v>835</v>
      </c>
      <c r="E23" s="7" t="s">
        <v>20</v>
      </c>
      <c r="F23" s="7">
        <v>600</v>
      </c>
      <c r="G23" s="7">
        <v>20</v>
      </c>
      <c r="H23" s="7">
        <v>0.12</v>
      </c>
      <c r="I23" s="7" t="s">
        <v>348</v>
      </c>
      <c r="J23" s="7" t="s">
        <v>45</v>
      </c>
    </row>
    <row r="24" spans="1:10">
      <c r="A24" s="7" t="s">
        <v>837</v>
      </c>
      <c r="B24" s="7">
        <v>5260054</v>
      </c>
      <c r="C24" s="7" t="s">
        <v>612</v>
      </c>
      <c r="D24" s="7" t="s">
        <v>838</v>
      </c>
      <c r="E24" s="7" t="s">
        <v>20</v>
      </c>
      <c r="F24" s="7">
        <v>105</v>
      </c>
      <c r="G24" s="7">
        <v>25</v>
      </c>
      <c r="H24" s="7">
        <v>0.03</v>
      </c>
      <c r="I24" s="7" t="s">
        <v>102</v>
      </c>
      <c r="J24" s="7" t="s">
        <v>45</v>
      </c>
    </row>
    <row r="25" spans="1:10">
      <c r="A25" s="7" t="s">
        <v>839</v>
      </c>
      <c r="B25" s="7">
        <v>1127570</v>
      </c>
      <c r="C25" s="7" t="s">
        <v>580</v>
      </c>
      <c r="D25" s="7" t="s">
        <v>234</v>
      </c>
      <c r="E25" s="7" t="s">
        <v>20</v>
      </c>
      <c r="F25" s="7">
        <v>1000</v>
      </c>
      <c r="G25" s="7">
        <v>103.2</v>
      </c>
      <c r="H25" s="7">
        <v>1.03</v>
      </c>
      <c r="I25" s="7" t="s">
        <v>102</v>
      </c>
      <c r="J25" s="7" t="s">
        <v>102</v>
      </c>
    </row>
    <row r="26" spans="1:10">
      <c r="A26" s="6" t="s">
        <v>840</v>
      </c>
      <c r="B26" s="6"/>
      <c r="C26" s="6"/>
      <c r="D26" s="6"/>
      <c r="E26" s="6"/>
      <c r="F26" s="6" t="s">
        <v>841</v>
      </c>
      <c r="G26" s="6"/>
      <c r="H26" s="6">
        <v>1.96</v>
      </c>
      <c r="I26" s="6"/>
      <c r="J26" s="6" t="s">
        <v>102</v>
      </c>
    </row>
    <row r="28" spans="1:10">
      <c r="A28" s="4" t="s">
        <v>840</v>
      </c>
      <c r="B28" s="4"/>
      <c r="C28" s="4"/>
      <c r="D28" s="4"/>
      <c r="E28" s="4"/>
      <c r="F28" s="4" t="s">
        <v>841</v>
      </c>
      <c r="G28" s="4"/>
      <c r="H28" s="4">
        <v>1.96</v>
      </c>
      <c r="I28" s="4"/>
      <c r="J28" s="4" t="s">
        <v>102</v>
      </c>
    </row>
    <row r="31" spans="1:10">
      <c r="A31" s="4" t="s">
        <v>842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>
      <c r="A32" s="6" t="s">
        <v>842</v>
      </c>
      <c r="B32" s="6"/>
      <c r="C32" s="6"/>
      <c r="D32" s="6"/>
      <c r="E32" s="6"/>
      <c r="F32" s="6"/>
      <c r="G32" s="6"/>
      <c r="H32" s="6"/>
      <c r="I32" s="6"/>
      <c r="J32" s="6"/>
    </row>
    <row r="33" spans="1:10">
      <c r="A33" s="6" t="s">
        <v>843</v>
      </c>
      <c r="B33" s="6"/>
      <c r="C33" s="6"/>
      <c r="D33" s="6"/>
      <c r="E33" s="6"/>
      <c r="F33" s="6" t="s">
        <v>59</v>
      </c>
      <c r="G33" s="6"/>
      <c r="H33" s="6" t="s">
        <v>59</v>
      </c>
      <c r="I33" s="6"/>
      <c r="J33" s="6" t="s">
        <v>45</v>
      </c>
    </row>
    <row r="35" spans="1:10">
      <c r="A35" s="4" t="s">
        <v>843</v>
      </c>
      <c r="B35" s="4"/>
      <c r="C35" s="4"/>
      <c r="D35" s="4"/>
      <c r="E35" s="4"/>
      <c r="F35" s="4" t="s">
        <v>59</v>
      </c>
      <c r="G35" s="4"/>
      <c r="H35" s="4" t="s">
        <v>59</v>
      </c>
      <c r="I35" s="4"/>
      <c r="J35" s="4" t="s">
        <v>45</v>
      </c>
    </row>
    <row r="38" spans="1:10">
      <c r="A38" s="4" t="s">
        <v>844</v>
      </c>
      <c r="B38" s="4"/>
      <c r="C38" s="4"/>
      <c r="D38" s="4"/>
      <c r="E38" s="4"/>
      <c r="F38" s="4" t="s">
        <v>841</v>
      </c>
      <c r="G38" s="4"/>
      <c r="H38" s="4">
        <v>1.96</v>
      </c>
      <c r="I38" s="4"/>
      <c r="J38" s="4" t="s">
        <v>102</v>
      </c>
    </row>
    <row r="41" spans="1:10">
      <c r="A41" s="7" t="s">
        <v>82</v>
      </c>
      <c r="B41" s="7"/>
      <c r="C41" s="7"/>
      <c r="D41" s="7"/>
      <c r="E41" s="7"/>
      <c r="F41" s="7"/>
      <c r="G41" s="7"/>
      <c r="H41" s="7"/>
      <c r="I41" s="7"/>
      <c r="J41" s="7"/>
    </row>
    <row r="45" spans="1:10">
      <c r="A45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סיכום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elena</cp:lastModifiedBy>
  <dcterms:created xsi:type="dcterms:W3CDTF">2013-11-05T06:43:20Z</dcterms:created>
  <dcterms:modified xsi:type="dcterms:W3CDTF">2013-11-17T07:53:46Z</dcterms:modified>
</cp:coreProperties>
</file>