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3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יירות ערך סחירים - אג&quot;ח קונצרנ" sheetId="6" r:id="rId6"/>
    <sheet name="ניירות ערך סחירים - מניות" sheetId="7" r:id="rId7"/>
    <sheet name="ניירות ערך סחירים - תעודות סל" sheetId="8" r:id="rId8"/>
    <sheet name="ניירות ערך סחירים - קרנות נאמנו" sheetId="9" r:id="rId9"/>
    <sheet name="ניירות ערך סחירים - כתבי אופציה" sheetId="10" r:id="rId10"/>
    <sheet name="ניירות ערך סחירים - אופציות" sheetId="11" r:id="rId11"/>
    <sheet name="ניירות ערך סחירים - חוזים עתידי" sheetId="12" r:id="rId12"/>
    <sheet name="ניירות ערך סחירים - מוצרים מובנ" sheetId="13" r:id="rId13"/>
    <sheet name="נ&quot;ע לא סחירים - תעודות התח ממשל" sheetId="14" r:id="rId14"/>
    <sheet name="נ&quot;ע לא סחירים - תעודות חוב מסחר" sheetId="15" r:id="rId15"/>
    <sheet name="ניירות ערך לא סחירים - אג&quot;ח קונ" sheetId="16" r:id="rId16"/>
    <sheet name="ניירות ערך לא סחירים - מניות" sheetId="17" r:id="rId17"/>
    <sheet name="ניירות ערך לא סחירים - קרנות הש" sheetId="18" r:id="rId18"/>
    <sheet name="ניירות ערך לא סחירים - כתבי אופ" sheetId="19" r:id="rId19"/>
    <sheet name="ניירות ערך לא סחירים - אופציות" sheetId="20" r:id="rId20"/>
    <sheet name="ניירות ערך לא סחירים - חוזים עת" sheetId="21" r:id="rId21"/>
    <sheet name="ניירות ערך לא סחירים - מוצרים מ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  <sheet name="תאריכי רכישה" sheetId="32" r:id="rId32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"ניירות ערך סחירים - אג""ח קונצרנ"</definedName>
    <definedName name="_xlnm.Print_Area" localSheetId="6">#REF!</definedName>
    <definedName name="_xlnm.Sheet_Title" localSheetId="6">"ניירות ערך סחירים - מניות"</definedName>
    <definedName name="_xlnm.Print_Area" localSheetId="7">#REF!</definedName>
    <definedName name="_xlnm.Sheet_Title" localSheetId="7">"ניירות ערך סחירים - תעודות סל"</definedName>
    <definedName name="_xlnm.Print_Area" localSheetId="8">#REF!</definedName>
    <definedName name="_xlnm.Sheet_Title" localSheetId="8">"ניירות ערך סחירים - קרנות נאמנו"</definedName>
    <definedName name="_xlnm.Print_Area" localSheetId="9">#REF!</definedName>
    <definedName name="_xlnm.Sheet_Title" localSheetId="9">"ניירות ערך סחירים - כתבי אופציה"</definedName>
    <definedName name="_xlnm.Print_Area" localSheetId="10">#REF!</definedName>
    <definedName name="_xlnm.Sheet_Title" localSheetId="10">"ניירות ערך סחירים - אופציות"</definedName>
    <definedName name="_xlnm.Print_Area" localSheetId="11">#REF!</definedName>
    <definedName name="_xlnm.Sheet_Title" localSheetId="11">"ניירות ערך סחירים - חוזים עתידי"</definedName>
    <definedName name="_xlnm.Print_Area" localSheetId="12">#REF!</definedName>
    <definedName name="_xlnm.Sheet_Title" localSheetId="12">"ניירות ערך סחירים - מוצרים מובנ"</definedName>
    <definedName name="_xlnm.Print_Area" localSheetId="13">#REF!</definedName>
    <definedName name="_xlnm.Sheet_Title" localSheetId="13">"נ""ע לא סחירים - תעודות התח ממשל"</definedName>
    <definedName name="_xlnm.Print_Area" localSheetId="14">#REF!</definedName>
    <definedName name="_xlnm.Sheet_Title" localSheetId="14">"נ""ע לא סחירים - תעודות חוב מסחר"</definedName>
    <definedName name="_xlnm.Print_Area" localSheetId="15">#REF!</definedName>
    <definedName name="_xlnm.Sheet_Title" localSheetId="15">"ניירות ערך לא סחירים - אג""ח קונ"</definedName>
    <definedName name="_xlnm.Print_Area" localSheetId="16">#REF!</definedName>
    <definedName name="_xlnm.Sheet_Title" localSheetId="16">"ניירות ערך לא סחירים - מניות"</definedName>
    <definedName name="_xlnm.Print_Area" localSheetId="17">#REF!</definedName>
    <definedName name="_xlnm.Sheet_Title" localSheetId="17">"ניירות ערך לא סחירים - קרנות הש"</definedName>
    <definedName name="_xlnm.Print_Area" localSheetId="18">#REF!</definedName>
    <definedName name="_xlnm.Sheet_Title" localSheetId="18">"ניירות ערך לא סחירים - כתבי אופ"</definedName>
    <definedName name="_xlnm.Print_Area" localSheetId="19">#REF!</definedName>
    <definedName name="_xlnm.Sheet_Title" localSheetId="19">"ניירות ערך לא סחירים - אופציות"</definedName>
    <definedName name="_xlnm.Print_Area" localSheetId="20">#REF!</definedName>
    <definedName name="_xlnm.Sheet_Title" localSheetId="20">"ניירות ערך לא סחירים - חוזים עת"</definedName>
    <definedName name="_xlnm.Print_Area" localSheetId="21">#REF!</definedName>
    <definedName name="_xlnm.Sheet_Title" localSheetId="21">"ניירות ערך לא סחירים - מוצרים מ"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  <definedName name="_xlnm.Print_Area" localSheetId="31">#REF!</definedName>
    <definedName name="_xlnm.Sheet_Title" localSheetId="31">"תאריכי רכישה"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<sst xmlns="http://schemas.openxmlformats.org/spreadsheetml/2006/main" uniqueCount="191" count="191">
  <si>
    <t>סכום נכסי ההשקעה</t>
  </si>
  <si>
    <t>לתאריך 31/12/12
שם קופה הפניקס פנסיה כללית
מספר אישור 671
קבוצה:  פנסיה כללית כולל תפעולי (51)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</si>
  <si>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</si>
  <si>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</si>
  <si>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</si>
  <si>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</si>
  <si>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</si>
  <si>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</si>
  <si>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</si>
  <si>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</si>
  <si>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</si>
  <si>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</si>
  <si>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</si>
  <si>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</si>
  <si>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</si>
  <si>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</si>
  <si>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</si>
  <si>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</si>
  <si>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</si>
  <si>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</si>
  <si>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</si>
  <si>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</si>
  <si>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</si>
  <si>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</si>
  <si>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</si>
  <si>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</si>
  <si>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</si>
  <si>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</si>
  <si>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</si>
  <si>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לדוח:</t>
  </si>
  <si>
    <t>שערי חליפין מטבעות</t>
  </si>
  <si>
    <t>מטבע</t>
  </si>
  <si>
    <t>דולר ארה"ב</t>
  </si>
  <si>
    <t>אירו 1</t>
  </si>
  <si>
    <t>מזומנים ושווי מזומנים</t>
  </si>
  <si>
    <t>חזרה לגליון סכום נכסי ההשקעה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</si>
  <si>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</si>
  <si>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</si>
  <si>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</si>
  <si>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</si>
  <si>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</si>
  <si>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</si>
  <si>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</si>
  <si>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פנימי</t>
  </si>
  <si>
    <t>NR3</t>
  </si>
  <si>
    <t>RF</t>
  </si>
  <si>
    <t>שקל</t>
  </si>
  <si>
    <t>לא מדורג</t>
  </si>
  <si>
    <t>עו'ש</t>
  </si>
  <si>
    <t>פ.ח.ק.</t>
  </si>
  <si>
    <t>סה"כ ל בישראל:</t>
  </si>
  <si>
    <t>סה"כ ל בחו"ל: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</si>
  <si>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</si>
  <si>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</si>
  <si>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</si>
  <si>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</si>
  <si>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</si>
  <si>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מעלות</t>
  </si>
  <si>
    <t>AAA</t>
  </si>
  <si>
    <t>סה"כ ל לא צמודות:</t>
  </si>
  <si>
    <t>סה"כ ל :</t>
  </si>
  <si>
    <t>US TREASURY BILL- US GOVERNMENT</t>
  </si>
  <si>
    <t>ענף מסחר</t>
  </si>
  <si>
    <t>סה"כ ל צמודות:</t>
  </si>
  <si>
    <t>סה"כ ל צמודות למט"ח:</t>
  </si>
  <si>
    <t>סה"כ ל חברות ישראליות בחו"ל:</t>
  </si>
  <si>
    <t>סה"כ ל חברות זרות בחו"ל:</t>
  </si>
  <si>
    <t>AA+</t>
  </si>
  <si>
    <t>בנקים-מסחרי ומשכנתאות</t>
  </si>
  <si>
    <t>מידרוג</t>
  </si>
  <si>
    <t>Aa2</t>
  </si>
  <si>
    <t>שרותים-תקשורת ומחשב</t>
  </si>
  <si>
    <t>AA</t>
  </si>
  <si>
    <t>נדלן מניב מדינות מפותחות</t>
  </si>
  <si>
    <t>נדלן מניב-ישראל</t>
  </si>
  <si>
    <t>Aa3</t>
  </si>
  <si>
    <t>AA-</t>
  </si>
  <si>
    <t>שירותים-תשתיות חשמל ומים</t>
  </si>
  <si>
    <t>ביטוח</t>
  </si>
  <si>
    <t>A+</t>
  </si>
  <si>
    <t>A1</t>
  </si>
  <si>
    <t>השקעות והחזקות</t>
  </si>
  <si>
    <t>אנרגיה-זיקוק שיווק,גז</t>
  </si>
  <si>
    <t>מסחר</t>
  </si>
  <si>
    <t>A</t>
  </si>
  <si>
    <t>A2</t>
  </si>
  <si>
    <t>ליסינג</t>
  </si>
  <si>
    <t>נדלן מניב - OECD</t>
  </si>
  <si>
    <t>נדלן יזמי מדינות מפותחות</t>
  </si>
  <si>
    <t>נדלן יזמי מדינות מתפתחות</t>
  </si>
  <si>
    <t>A3</t>
  </si>
  <si>
    <t>A-</t>
  </si>
  <si>
    <t>Baa1</t>
  </si>
  <si>
    <t>BBB+</t>
  </si>
  <si>
    <t>היי-טק</t>
  </si>
  <si>
    <t>BBB</t>
  </si>
  <si>
    <t>BBB-</t>
  </si>
  <si>
    <t>BB</t>
  </si>
  <si>
    <t>סה"כ ל צמוד למדד:</t>
  </si>
  <si>
    <t>סה"כ ל לא צמוד:</t>
  </si>
  <si>
    <t>סה"כ ל צמוד למט"ח:</t>
  </si>
  <si>
    <t>סה"כ ל צמודות למדד אחר:</t>
  </si>
  <si>
    <t>ניירות ערך סחירים - מניות</t>
  </si>
  <si>
    <t>חממות טכנולוגיה</t>
  </si>
  <si>
    <t>תעשיה-אחר</t>
  </si>
  <si>
    <t>נדלן יזמי - ישראל</t>
  </si>
  <si>
    <t>שירותים-תירות,בתי מלון,הארחה,ל</t>
  </si>
  <si>
    <t>ניירות ערך סחירים - תעודות סל</t>
  </si>
  <si>
    <t>סה"כ ל אחר:</t>
  </si>
  <si>
    <t>סה"כ ל short:</t>
  </si>
  <si>
    <t> MXWD ענף גלובלי </t>
  </si>
  <si>
    <t> מרובהS@P ענף</t>
  </si>
  <si>
    <t>   מרובהEUROSTOCK600 ענף</t>
  </si>
  <si>
    <t>ניירות ערך סחירים - כתבי אופציה</t>
  </si>
  <si>
    <t>סה"כ ל כתבי אופציה בחו"ל:</t>
  </si>
  <si>
    <t>ניירות ערך סחירים - אופציות</t>
  </si>
  <si>
    <t>ענף ת"א 100 מרובה</t>
  </si>
  <si>
    <t>סה"כ ל מדדים כולל מניות:</t>
  </si>
  <si>
    <t>סה"כ ל ש"ח/מט"ח:</t>
  </si>
  <si>
    <t>סה"כ ל ריבית:</t>
  </si>
  <si>
    <t>סה"כ ל מטבע:</t>
  </si>
  <si>
    <t>סה"כ ל סחורות:</t>
  </si>
  <si>
    <t>נגזרים</t>
  </si>
  <si>
    <t>תאריך רכישה  
 (תאריך)</t>
  </si>
  <si>
    <t>נכס בסיס</t>
  </si>
  <si>
    <t>סה"כ ל קרן מובטחת:</t>
  </si>
  <si>
    <t>סה"כ ל קרן לא מובטחת:</t>
  </si>
  <si>
    <t>סה"כ ל שכבת חוב (Tranch) בדרוג AA- ומעלה:</t>
  </si>
  <si>
    <t>סה"כ ל שכבת חוב (Tranch) בדרוג BBB- עד A+:</t>
  </si>
  <si>
    <t>סה"כ ל שכבת חוב (Tranch) בדרוג BB+ ומטה:</t>
  </si>
  <si>
    <t>סה"כ ל שכבת הון (Equity Tranch):</t>
  </si>
  <si>
    <t>סה"כ ל מוצרים מאוגחים:</t>
  </si>
  <si>
    <t>16/12/2010</t>
  </si>
  <si>
    <t>סה"כ ל צמוד מדד:</t>
  </si>
  <si>
    <t>סה"כ ל צמוד למטח:</t>
  </si>
  <si>
    <t>ניירות ערך לא סחירים - מניות</t>
  </si>
  <si>
    <t>שותפויות נדלן</t>
  </si>
  <si>
    <t>ניירות ערך לא סחירים - אופציות</t>
  </si>
  <si>
    <t>סה"כ ל מט"ח/מט"ח:</t>
  </si>
  <si>
    <t>23/10/12</t>
  </si>
  <si>
    <t>20/11/12</t>
  </si>
  <si>
    <t>29/06/11</t>
  </si>
  <si>
    <t>02/05/11</t>
  </si>
  <si>
    <t>21/03/11</t>
  </si>
  <si>
    <t>20/06/11</t>
  </si>
  <si>
    <t>הלוואות</t>
  </si>
  <si>
    <t>סה"כ ל מובטחות בערבות בנקאית:</t>
  </si>
  <si>
    <t>סה"כ ל מובטחות בבטחונות אחרים:</t>
  </si>
  <si>
    <t>סה"כ ל לא מובטחות:</t>
  </si>
  <si>
    <t>פקדונות מעל 3 חודשים</t>
  </si>
  <si>
    <t>זכויות במקרקעין</t>
  </si>
  <si>
    <t>סה"כ ל מניב:</t>
  </si>
  <si>
    <t>סה"כ ל לא מניב:</t>
  </si>
  <si>
    <t>השקעות אחרות</t>
  </si>
  <si>
    <t>חייבים / זכאים</t>
  </si>
  <si>
    <t>יתרות התחייבות להשקעה</t>
  </si>
  <si>
    <t>התחיבות עתידית  בית שקל- אפולו</t>
  </si>
  <si>
    <t>התחיבות עתידית  ריטליקס- אפולו</t>
  </si>
  <si>
    <t>קרו נוי 1 התחיבות עתידית- אפולו</t>
  </si>
  <si>
    <t>עלות מתואמת 
 (אלפי ש''ח)</t>
  </si>
  <si>
    <t>ריבית אפקטיבית (אחוזים)</t>
  </si>
  <si>
    <t>נ"ע סחירים_ תעודות התחייבות ממש</t>
  </si>
  <si>
    <t>נ"ע סחירים_ תעודות חוב מסחריות</t>
  </si>
  <si>
    <t>ניירות ערך סחירים - אג"ח קונצרנ</t>
  </si>
  <si>
    <t>ניירות ערך סחירים - קרנות נאמנו</t>
  </si>
  <si>
    <t>ניירות ערך סחירים - חוזים עתידי</t>
  </si>
  <si>
    <t>ניירות ערך סחירים - מוצרים מובנ</t>
  </si>
  <si>
    <t>נ"ע לא סחירים - תעודות התח ממשל</t>
  </si>
  <si>
    <t>נ"ע לא סחירים - תעודות חוב מסחר</t>
  </si>
  <si>
    <t>ניירות ערך לא סחירים - אג"ח קונ</t>
  </si>
  <si>
    <t>ניירות ערך לא סחירים - קרנות הש</t>
  </si>
  <si>
    <t>ניירות ערך לא סחירים - כתבי אופ</t>
  </si>
  <si>
    <t>ניירות ערך לא סחירים - חוזים עת</t>
  </si>
  <si>
    <t>ניירות ערך לא סחירים - מוצרים מ</t>
  </si>
  <si>
    <t>אג"ח קונצרני סחיר- לפי עלות מתו</t>
  </si>
  <si>
    <t>אג"ח קונצרני לא סחיר- לפי עלות </t>
  </si>
  <si>
    <t>מסגרות מנוצלות ללווים</t>
  </si>
  <si>
    <t>או.פי.סי. רותם-מסגרת אשראי- או.פי.סי רותם</t>
  </si>
  <si>
    <t>אילנה סודאי</t>
  </si>
  <si>
    <t>התחיבות בקרן אפולו 3- אפולו</t>
  </si>
  <si>
    <t>התחיבות בקרן פימי -2- פימי</t>
  </si>
  <si>
    <t>התחיבות עתידית ק'מנוף אוריגו 2- אחר</t>
  </si>
  <si>
    <t>התחיבות עתידית-קרן מנוף בראשית- אחר</t>
  </si>
  <si>
    <t>התחיבות קרן סקיי 2- סקיי</t>
  </si>
  <si>
    <t>התחיבות קרן פורטיסמו 3- פורטיסימו</t>
  </si>
  <si>
    <t>התחיבות קרן פימי 5- פימי</t>
  </si>
  <si>
    <t>ישראמקו נגב 2 -הסכם צמוד מדד- ישראמקו נגב 2</t>
  </si>
  <si>
    <t>דובר 8 התחיבות עתידית קרן הון- פלנוס</t>
  </si>
  <si>
    <t>מגמה 3 התחיבות עתידית - מגנום</t>
  </si>
  <si>
    <t>סולג שמש בע"מ ח.פ. 514818707- סולג שמש בע"מ</t>
  </si>
  <si>
    <t>KYG1770M1188</t>
  </si>
</sst>
</file>

<file path=xl/styles.xml><?xml version="1.0" encoding="utf-8"?>
<styleSheet xmlns="http://schemas.openxmlformats.org/spreadsheetml/2006/main">
  <numFmts count="1">
    <numFmt formatCode="[$-1010409]dd/mm/yy" numFmtId="100"/>
  </numFmts>
  <fonts count="1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0"/>
      <i val="0"/>
      <u val="none"/>
      <color rgb="FF000000"/>
      <name val="David"/>
      <vertAlign val="baseline"/>
      <sz val="9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0"/>
      <i val="0"/>
      <u val="none"/>
      <color rgb="FF000000"/>
      <name val="David"/>
      <vertAlign val="baseline"/>
      <sz val="11"/>
      <strike val="0"/>
    </font>
    <font>
      <b val="0"/>
      <i val="0"/>
      <u val="none"/>
      <color rgb="FF000000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1"/>
      <i val="0"/>
      <u val="none"/>
      <color rgb="FFFFFFFF"/>
      <name val="Arial"/>
      <vertAlign val="baseline"/>
      <sz val="10"/>
      <strike val="0"/>
    </font>
    <font>
      <b val="0"/>
      <i val="0"/>
      <u val="none"/>
      <color rgb="FF1F497D"/>
      <name val="Arial"/>
      <vertAlign val="baseline"/>
      <sz val="11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666699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4" fillId="3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4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4" xfId="0">
      <alignment horizontal="right" vertical="center" wrapText="1" shrinkToFit="0" textRotation="0" indent="0"/>
    </xf>
    <xf applyAlignment="1" applyBorder="1" applyFont="1" applyFill="1" applyNumberFormat="1" fontId="8" fillId="2" borderId="0" numFmtId="0" xfId="0">
      <alignment horizontal="center" vertical="top" wrapText="1" shrinkToFit="0" textRotation="0" indent="0"/>
    </xf>
    <xf applyAlignment="1" applyBorder="1" applyFont="1" applyFill="1" applyNumberFormat="1" fontId="9" fillId="0" borderId="0" numFmtId="0" xfId="0">
      <alignment horizontal="center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1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11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top" wrapText="1" shrinkToFit="0" textRotation="0" indent="0"/>
    </xf>
    <xf applyAlignment="1" applyBorder="1" applyFont="1" applyFill="1" applyNumberFormat="1" fontId="5" fillId="0" borderId="0" numFmtId="0" xfId="0">
      <alignment horizontal="right" vertical="top" wrapText="1" shrinkToFit="0" textRotation="0" indent="0"/>
    </xf>
    <xf applyAlignment="1" applyBorder="1" applyFont="1" applyFill="1" applyNumberFormat="1" fontId="12" fillId="6" borderId="2" numFmtId="0" xfId="0">
      <alignment horizontal="right" vertical="center" wrapText="1" shrinkToFit="0" textRotation="0" indent="0"/>
    </xf>
    <xf applyAlignment="1" applyBorder="1" applyFont="1" applyFill="1" applyNumberFormat="1" fontId="5" fillId="2" borderId="2" numFmtId="2" xfId="0">
      <alignment horizontal="right" vertical="center" wrapText="1" shrinkToFit="0" textRotation="0" indent="0"/>
    </xf>
    <xf applyAlignment="1" applyBorder="1" applyFont="1" applyFill="1" applyNumberFormat="1" fontId="5" fillId="2" borderId="2" numFmtId="100" xfId="0">
      <alignment horizontal="right" vertical="center" wrapText="1" shrinkToFit="0" textRotation="0" indent="0"/>
    </xf>
    <xf applyAlignment="1" applyBorder="1" applyFont="1" applyFill="1" applyNumberFormat="1" fontId="13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4" Type="http://schemas.openxmlformats.org/officeDocument/2006/relationships/styles" Target="styles.xml"/>
  <Relationship Id="rId33" Type="http://schemas.openxmlformats.org/officeDocument/2006/relationships/sharedStrings" Target="sharedStrings.xml"/>
  <Relationship Id="rId32" Type="http://schemas.openxmlformats.org/officeDocument/2006/relationships/worksheet" Target="worksheets/sheet32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8"/>
  <sheetViews>
    <sheetView workbookViewId="0" showGridLines="0" tabSelected="1">
      <selection activeCell="A2" sqref="A2:E2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57.6">
      <c r="A1" s="2" t="s">
        <v>0</v>
      </c>
    </row>
    <row r="2" spans="1:6" customHeight="1" ht="37.5">
      <c r="A2" s="3" t="s">
        <v>1</v>
      </c>
      <c r="B2" s="4"/>
      <c r="C2" s="4"/>
      <c r="D2" s="4"/>
      <c r="E2" s="4"/>
    </row>
    <row r="3" spans="1:6" customHeight="1" ht="2.85"/>
    <row r="4" spans="1:6" customHeight="1" ht="15.2"/>
    <row r="5" spans="1:6" customHeight="1" ht="43.15">
      <c r="A5" s="5" t="s">
        <v>2</v>
      </c>
      <c r="B5" s="5" t="str">
        <v>שווי השקעה  
 (אלפי ש''ח)</v>
      </c>
      <c r="C5" s="5"/>
    </row>
    <row r="6" spans="1:6">
      <c r="A6" s="6"/>
      <c r="B6" s="6"/>
      <c r="C6" s="6" t="str">
        <v>סעיף 1. נכסים המוצגים לפי שווי הוגן:</v>
      </c>
    </row>
    <row r="7" spans="1:6">
      <c r="A7" s="6">
        <v>5.4299999999999997</v>
      </c>
      <c r="B7" s="7">
        <v>3818.0500000000002</v>
      </c>
      <c r="C7" s="8" t="s">
        <f>HYPERLINK("#'"&amp;גיליון1!B1&amp;"'!A2",גיליון1!A1)</f>
        <v>3</v>
      </c>
    </row>
    <row r="8" spans="1:6">
      <c r="A8" s="6"/>
      <c r="B8" s="6"/>
      <c r="C8" s="6" t="s">
        <v>4</v>
      </c>
    </row>
    <row r="9" spans="1:6">
      <c r="A9" s="6">
        <v>44.159999999999997</v>
      </c>
      <c r="B9" s="7">
        <v>31071.639999999999</v>
      </c>
      <c r="C9" s="8" t="s">
        <f>HYPERLINK("#'"&amp;גיליון1!B3&amp;"'!A2",גיליון1!A3)</f>
        <v>5</v>
      </c>
    </row>
    <row r="10" spans="1:6">
      <c r="A10" s="6">
        <v>0</v>
      </c>
      <c r="B10" s="6">
        <v>0</v>
      </c>
      <c r="C10" s="8" t="s">
        <f>HYPERLINK("#'"&amp;גיליון1!B4&amp;"'!A2",גיליון1!A4)</f>
        <v>6</v>
      </c>
    </row>
    <row r="11" spans="1:6">
      <c r="A11" s="6">
        <v>18.329999999999998</v>
      </c>
      <c r="B11" s="7">
        <v>12894.280000000001</v>
      </c>
      <c r="C11" s="8" t="s">
        <f>HYPERLINK("#'"&amp;גיליון1!B5&amp;"'!A2",גיליון1!A5)</f>
        <v>7</v>
      </c>
    </row>
    <row r="12" spans="1:6">
      <c r="A12" s="6">
        <v>0.76000000000000001</v>
      </c>
      <c r="B12" s="6">
        <v>536.05999999999995</v>
      </c>
      <c r="C12" s="8" t="s">
        <f>HYPERLINK("#'"&amp;גיליון1!B6&amp;"'!A2",גיליון1!A6)</f>
        <v>8</v>
      </c>
    </row>
    <row r="13" spans="1:6">
      <c r="A13" s="6">
        <v>21.859999999999999</v>
      </c>
      <c r="B13" s="7">
        <v>15379.52</v>
      </c>
      <c r="C13" s="8" t="s">
        <f>HYPERLINK("#'"&amp;גיליון1!B7&amp;"'!A2",גיליון1!A7)</f>
        <v>9</v>
      </c>
    </row>
    <row r="14" spans="1:6">
      <c r="A14" s="6">
        <v>4.6299999999999999</v>
      </c>
      <c r="B14" s="7">
        <v>3260.8400000000001</v>
      </c>
      <c r="C14" s="8" t="s">
        <f>HYPERLINK("#'"&amp;גיליון1!B8&amp;"'!A2",גיליון1!A8)</f>
        <v>10</v>
      </c>
    </row>
    <row r="15" spans="1:6">
      <c r="A15" s="6">
        <v>0</v>
      </c>
      <c r="B15" s="6">
        <v>0</v>
      </c>
      <c r="C15" s="8" t="s">
        <f>HYPERLINK("#'"&amp;גיליון1!B9&amp;"'!A2",גיליון1!A9)</f>
        <v>11</v>
      </c>
    </row>
    <row r="16" spans="1:6">
      <c r="A16" s="6">
        <v>-0.01</v>
      </c>
      <c r="B16" s="6">
        <v>-4.2300000000000004</v>
      </c>
      <c r="C16" s="8" t="s">
        <f>HYPERLINK("#'"&amp;גיליון1!B10&amp;"'!A2",גיליון1!A10)</f>
        <v>12</v>
      </c>
    </row>
    <row r="17" spans="1:6">
      <c r="A17" s="6">
        <v>0.02</v>
      </c>
      <c r="B17" s="6">
        <v>16.359999999999999</v>
      </c>
      <c r="C17" s="8" t="s">
        <f>HYPERLINK("#'"&amp;גיליון1!B11&amp;"'!A2",גיליון1!A11)</f>
        <v>13</v>
      </c>
    </row>
    <row r="18" spans="1:6">
      <c r="A18" s="6">
        <v>0</v>
      </c>
      <c r="B18" s="6">
        <v>0</v>
      </c>
      <c r="C18" s="8" t="s">
        <f>HYPERLINK("#'"&amp;גיליון1!B12&amp;"'!A2",גיליון1!A12)</f>
        <v>14</v>
      </c>
    </row>
    <row r="19" spans="1:6">
      <c r="A19" s="6"/>
      <c r="B19" s="6"/>
      <c r="C19" s="6" t="s">
        <v>15</v>
      </c>
    </row>
    <row r="20" spans="1:6">
      <c r="A20" s="6">
        <v>0</v>
      </c>
      <c r="B20" s="6">
        <v>0</v>
      </c>
      <c r="C20" s="8" t="s">
        <f>HYPERLINK("#'"&amp;גיליון1!B14&amp;"'!A2",גיליון1!A14)</f>
        <v>5</v>
      </c>
    </row>
    <row r="21" spans="1:6">
      <c r="A21" s="6">
        <v>0</v>
      </c>
      <c r="B21" s="6">
        <v>0</v>
      </c>
      <c r="C21" s="8" t="s">
        <f>HYPERLINK("#'"&amp;גיליון1!B15&amp;"'!A2",גיליון1!A15)</f>
        <v>6</v>
      </c>
    </row>
    <row r="22" spans="1:6">
      <c r="A22" s="6">
        <v>2.1600000000000001</v>
      </c>
      <c r="B22" s="7">
        <v>1523.3199999999999</v>
      </c>
      <c r="C22" s="8" t="s">
        <f>HYPERLINK("#'"&amp;גיליון1!B16&amp;"'!A2",גיליון1!A16)</f>
        <v>7</v>
      </c>
    </row>
    <row r="23" spans="1:6">
      <c r="A23" s="6">
        <v>0</v>
      </c>
      <c r="B23" s="6">
        <v>0</v>
      </c>
      <c r="C23" s="8" t="s">
        <f>HYPERLINK("#'"&amp;גיליון1!B17&amp;"'!A2",גיליון1!A17)</f>
        <v>8</v>
      </c>
    </row>
    <row r="24" spans="1:6">
      <c r="A24" s="6">
        <v>0.40000000000000002</v>
      </c>
      <c r="B24" s="6">
        <v>278.39999999999998</v>
      </c>
      <c r="C24" s="8" t="s">
        <f>HYPERLINK("#'"&amp;גיליון1!B18&amp;"'!A2",גיליון1!A18)</f>
        <v>16</v>
      </c>
    </row>
    <row r="25" spans="1:6">
      <c r="A25" s="6">
        <v>0</v>
      </c>
      <c r="B25" s="6">
        <v>0</v>
      </c>
      <c r="C25" s="8" t="s">
        <f>HYPERLINK("#'"&amp;גיליון1!B19&amp;"'!A2",גיליון1!A19)</f>
        <v>17</v>
      </c>
    </row>
    <row r="26" spans="1:6">
      <c r="A26" s="6">
        <v>0</v>
      </c>
      <c r="B26" s="6">
        <v>0</v>
      </c>
      <c r="C26" s="8" t="s">
        <f>HYPERLINK("#'"&amp;גיליון1!B20&amp;"'!A2",גיליון1!A20)</f>
        <v>18</v>
      </c>
    </row>
    <row r="27" spans="1:6">
      <c r="A27" s="6">
        <v>-0.070000000000000007</v>
      </c>
      <c r="B27" s="6">
        <v>-51.810000000000002</v>
      </c>
      <c r="C27" s="8" t="s">
        <f>HYPERLINK("#'"&amp;גיליון1!B21&amp;"'!A2",גיליון1!A21)</f>
        <v>19</v>
      </c>
    </row>
    <row r="28" spans="1:6">
      <c r="A28" s="6">
        <v>0</v>
      </c>
      <c r="B28" s="6">
        <v>0</v>
      </c>
      <c r="C28" s="8" t="s">
        <f>HYPERLINK("#'"&amp;גיליון1!B22&amp;"'!A2",גיליון1!A22)</f>
        <v>20</v>
      </c>
    </row>
    <row r="29" spans="1:6">
      <c r="A29" s="6">
        <v>1.22</v>
      </c>
      <c r="B29" s="6">
        <v>861.25999999999999</v>
      </c>
      <c r="C29" s="8" t="s">
        <f>HYPERLINK("#'"&amp;גיליון1!B23&amp;"'!A2",גיליון1!A23)</f>
        <v>21</v>
      </c>
    </row>
    <row r="30" spans="1:6">
      <c r="A30" s="6">
        <v>0</v>
      </c>
      <c r="B30" s="6">
        <v>0</v>
      </c>
      <c r="C30" s="8" t="s">
        <f>HYPERLINK("#'"&amp;גיליון1!B24&amp;"'!A2",גיליון1!A24)</f>
        <v>22</v>
      </c>
    </row>
    <row r="31" spans="1:6">
      <c r="A31" s="6">
        <v>0</v>
      </c>
      <c r="B31" s="6">
        <v>0</v>
      </c>
      <c r="C31" s="8" t="s">
        <f>HYPERLINK("#'"&amp;גיליון1!B25&amp;"'!A2",גיליון1!A25)</f>
        <v>23</v>
      </c>
    </row>
    <row r="32" spans="1:6">
      <c r="A32" s="6">
        <v>1.1100000000000001</v>
      </c>
      <c r="B32" s="6">
        <v>779.52999999999997</v>
      </c>
      <c r="C32" s="8" t="s">
        <f>HYPERLINK("#'"&amp;גיליון1!B26&amp;"'!A2",גיליון1!A26)</f>
        <v>24</v>
      </c>
    </row>
    <row r="33" spans="1:6">
      <c r="A33" s="6"/>
      <c r="B33" s="6"/>
      <c r="C33" s="6" t="s">
        <v>25</v>
      </c>
    </row>
    <row r="34" spans="1:6">
      <c r="A34" s="6">
        <v>0</v>
      </c>
      <c r="B34" s="6">
        <v>0</v>
      </c>
      <c r="C34" s="8" t="s">
        <f>HYPERLINK("#'"&amp;גיליון1!B28&amp;"'!A2",גיליון1!A28)</f>
        <v>26</v>
      </c>
    </row>
    <row r="35" spans="1:6">
      <c r="A35" s="6">
        <v>0</v>
      </c>
      <c r="B35" s="6">
        <v>0</v>
      </c>
      <c r="C35" s="8" t="s">
        <f>HYPERLINK("#'"&amp;גיליון1!B29&amp;"'!A2",גיליון1!A29)</f>
        <v>27</v>
      </c>
    </row>
    <row r="36" spans="1:6">
      <c r="A36" s="6">
        <v>0</v>
      </c>
      <c r="B36" s="6">
        <v>0</v>
      </c>
      <c r="C36" s="8" t="s">
        <f>HYPERLINK("#'"&amp;גיליון1!B30&amp;"'!A2",גיליון1!A30)</f>
        <v>28</v>
      </c>
    </row>
    <row r="37" spans="1:6">
      <c r="A37" s="9">
        <v>100</v>
      </c>
      <c r="B37" s="10">
        <v>70363.220000000001</v>
      </c>
      <c r="C37" s="9" t="s">
        <v>29</v>
      </c>
    </row>
    <row r="38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2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">
        <v>113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31</v>
      </c>
      <c r="G6" s="5" t="s">
        <v>62</v>
      </c>
      <c r="H6" s="5" t="s">
        <v>41</v>
      </c>
      <c r="I6" s="5" t="s">
        <v>42</v>
      </c>
    </row>
    <row r="7" spans="1:11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</row>
    <row r="8" spans="1:11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 t="str">
        <v>סה"כ ל כתבי אופציות בישראל:</v>
      </c>
    </row>
    <row r="9" spans="1:11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11">
      <c r="A10" s="15">
        <v>0</v>
      </c>
      <c r="B10" s="15"/>
      <c r="C10" s="15">
        <v>0</v>
      </c>
      <c r="D10" s="15"/>
      <c r="E10" s="15">
        <v>0</v>
      </c>
      <c r="F10" s="15"/>
      <c r="G10" s="15"/>
      <c r="H10" s="15"/>
      <c r="I10" s="15" t="s">
        <v>114</v>
      </c>
    </row>
    <row r="11" spans="1:11">
      <c r="A11" s="9">
        <v>0</v>
      </c>
      <c r="B11" s="9"/>
      <c r="C11" s="9">
        <v>0</v>
      </c>
      <c r="D11" s="9"/>
      <c r="E11" s="9">
        <v>0</v>
      </c>
      <c r="F11" s="9"/>
      <c r="G11" s="9"/>
      <c r="H11" s="9"/>
      <c r="I11" s="9" t="s">
        <v>29</v>
      </c>
    </row>
    <row r="1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9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">
        <v>115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31</v>
      </c>
      <c r="G6" s="5" t="s">
        <v>62</v>
      </c>
      <c r="H6" s="5" t="s">
        <v>41</v>
      </c>
      <c r="I6" s="5" t="s">
        <v>42</v>
      </c>
    </row>
    <row r="7" spans="1:11" ht="22.5">
      <c r="A7" s="14">
        <v>0.040000000000000001</v>
      </c>
      <c r="B7" s="14">
        <v>0</v>
      </c>
      <c r="C7" s="14">
        <v>30.289999999999999</v>
      </c>
      <c r="D7" s="16">
        <v>201900</v>
      </c>
      <c r="E7" s="14">
        <v>15</v>
      </c>
      <c r="F7" s="14" t="s">
        <v>46</v>
      </c>
      <c r="G7" s="14" t="s">
        <v>116</v>
      </c>
      <c r="H7" s="14">
        <v>80925902</v>
      </c>
      <c r="I7" s="14" t="str">
        <v>C 1190 JAN- מסלקת הבורסה</v>
      </c>
    </row>
    <row r="8" spans="1:11" ht="22.5">
      <c r="A8" s="14">
        <v>-0.050000000000000003</v>
      </c>
      <c r="B8" s="14">
        <v>0</v>
      </c>
      <c r="C8" s="14">
        <v>-34.520000000000003</v>
      </c>
      <c r="D8" s="16">
        <v>230100</v>
      </c>
      <c r="E8" s="14">
        <v>-15</v>
      </c>
      <c r="F8" s="14" t="s">
        <v>46</v>
      </c>
      <c r="G8" s="14" t="s">
        <v>116</v>
      </c>
      <c r="H8" s="14">
        <v>80926157</v>
      </c>
      <c r="I8" s="14" t="str">
        <v>P 1190 JAN- מסלקת הבורסה</v>
      </c>
    </row>
    <row r="9" spans="1:11">
      <c r="A9" s="15">
        <v>-0.01</v>
      </c>
      <c r="B9" s="15"/>
      <c r="C9" s="15">
        <v>-4.2300000000000004</v>
      </c>
      <c r="D9" s="15"/>
      <c r="E9" s="15">
        <v>0</v>
      </c>
      <c r="F9" s="15"/>
      <c r="G9" s="15"/>
      <c r="H9" s="15"/>
      <c r="I9" s="15" t="s">
        <v>117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11">
      <c r="A11" s="15">
        <v>0</v>
      </c>
      <c r="B11" s="15"/>
      <c r="C11" s="15">
        <v>0</v>
      </c>
      <c r="D11" s="15"/>
      <c r="E11" s="15">
        <v>0</v>
      </c>
      <c r="F11" s="15"/>
      <c r="G11" s="15"/>
      <c r="H11" s="15"/>
      <c r="I11" s="15" t="s">
        <v>118</v>
      </c>
    </row>
    <row r="12" spans="1:11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</row>
    <row r="13" spans="1:11">
      <c r="A13" s="15">
        <v>0</v>
      </c>
      <c r="B13" s="15"/>
      <c r="C13" s="15">
        <v>0</v>
      </c>
      <c r="D13" s="15"/>
      <c r="E13" s="15">
        <v>0</v>
      </c>
      <c r="F13" s="15"/>
      <c r="G13" s="15"/>
      <c r="H13" s="15"/>
      <c r="I13" s="15" t="s">
        <v>119</v>
      </c>
    </row>
    <row r="14" spans="1:11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</row>
    <row r="15" spans="1:11">
      <c r="A15" s="15">
        <v>0</v>
      </c>
      <c r="B15" s="15"/>
      <c r="C15" s="15">
        <v>0</v>
      </c>
      <c r="D15" s="15"/>
      <c r="E15" s="15">
        <v>0</v>
      </c>
      <c r="F15" s="15"/>
      <c r="G15" s="15"/>
      <c r="H15" s="15"/>
      <c r="I15" s="15" t="s">
        <v>108</v>
      </c>
    </row>
    <row r="16" spans="1:11">
      <c r="A16" s="15">
        <v>-0.01</v>
      </c>
      <c r="B16" s="15"/>
      <c r="C16" s="15">
        <v>-4.2300000000000004</v>
      </c>
      <c r="D16" s="15"/>
      <c r="E16" s="15">
        <v>0</v>
      </c>
      <c r="F16" s="15"/>
      <c r="G16" s="15"/>
      <c r="H16" s="15"/>
      <c r="I16" s="15" t="s">
        <v>50</v>
      </c>
    </row>
    <row r="17" spans="1:11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</row>
    <row r="18" spans="1:11">
      <c r="A18" s="15">
        <v>0</v>
      </c>
      <c r="B18" s="15"/>
      <c r="C18" s="15">
        <v>0</v>
      </c>
      <c r="D18" s="15"/>
      <c r="E18" s="15">
        <v>0</v>
      </c>
      <c r="F18" s="15"/>
      <c r="G18" s="15"/>
      <c r="H18" s="15"/>
      <c r="I18" s="15" t="s">
        <v>117</v>
      </c>
    </row>
    <row r="19" spans="1:11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11">
      <c r="A20" s="15">
        <v>0</v>
      </c>
      <c r="B20" s="15"/>
      <c r="C20" s="15">
        <v>0</v>
      </c>
      <c r="D20" s="15"/>
      <c r="E20" s="15">
        <v>0</v>
      </c>
      <c r="F20" s="15"/>
      <c r="G20" s="15"/>
      <c r="H20" s="15"/>
      <c r="I20" s="15" t="s">
        <v>120</v>
      </c>
    </row>
    <row r="21" spans="1:11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11">
      <c r="A22" s="15">
        <v>0</v>
      </c>
      <c r="B22" s="15"/>
      <c r="C22" s="15">
        <v>0</v>
      </c>
      <c r="D22" s="15"/>
      <c r="E22" s="15">
        <v>0</v>
      </c>
      <c r="F22" s="15"/>
      <c r="G22" s="15"/>
      <c r="H22" s="15"/>
      <c r="I22" s="15" t="s">
        <v>119</v>
      </c>
    </row>
    <row r="23" spans="1:11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</row>
    <row r="24" spans="1:11">
      <c r="A24" s="15">
        <v>0</v>
      </c>
      <c r="B24" s="15"/>
      <c r="C24" s="15">
        <v>0</v>
      </c>
      <c r="D24" s="15"/>
      <c r="E24" s="15">
        <v>0</v>
      </c>
      <c r="F24" s="15"/>
      <c r="G24" s="15"/>
      <c r="H24" s="15"/>
      <c r="I24" s="15" t="s">
        <v>121</v>
      </c>
    </row>
    <row r="25" spans="1:11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</row>
    <row r="26" spans="1:11">
      <c r="A26" s="15">
        <v>0</v>
      </c>
      <c r="B26" s="15"/>
      <c r="C26" s="15">
        <v>0</v>
      </c>
      <c r="D26" s="15"/>
      <c r="E26" s="15">
        <v>0</v>
      </c>
      <c r="F26" s="15"/>
      <c r="G26" s="15"/>
      <c r="H26" s="15"/>
      <c r="I26" s="15" t="s">
        <v>108</v>
      </c>
    </row>
    <row r="27" spans="1:11">
      <c r="A27" s="15">
        <v>0</v>
      </c>
      <c r="B27" s="15"/>
      <c r="C27" s="15">
        <v>0</v>
      </c>
      <c r="D27" s="15"/>
      <c r="E27" s="15">
        <v>0</v>
      </c>
      <c r="F27" s="15"/>
      <c r="G27" s="15"/>
      <c r="H27" s="15"/>
      <c r="I27" s="15" t="s">
        <v>51</v>
      </c>
    </row>
    <row r="28" spans="1:11">
      <c r="A28" s="9">
        <v>-0.01</v>
      </c>
      <c r="B28" s="9"/>
      <c r="C28" s="9">
        <v>-4.2300000000000004</v>
      </c>
      <c r="D28" s="9"/>
      <c r="E28" s="9">
        <v>0</v>
      </c>
      <c r="F28" s="9"/>
      <c r="G28" s="9"/>
      <c r="H28" s="9"/>
      <c r="I28" s="9" t="s">
        <v>29</v>
      </c>
    </row>
    <row r="2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17"/>
  <sheetViews>
    <sheetView workbookViewId="0" showGridLines="0">
      <selection activeCell="A3" sqref="A3:H3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3.57031" customWidth="1"/>
    <col min="10" max="16384" style="1"/>
  </cols>
  <sheetData>
    <row r="2" spans="1:9" customHeight="1" ht="57.6">
      <c r="A2" s="2" t="str">
        <v>ניירות ערך סחירים - חוזים עתידיים</v>
      </c>
      <c r="I2" s="13" t="s">
        <f>HYPERLINK("#'"&amp;גיליון1!A32&amp;"'!C6",גיליון1!B32)</f>
        <v>35</v>
      </c>
    </row>
    <row r="3" spans="1:9" customHeight="1" ht="48.95">
      <c r="A3" s="11" t="s">
        <v>1</v>
      </c>
      <c r="B3" s="12"/>
      <c r="C3" s="12"/>
      <c r="D3" s="12"/>
      <c r="E3" s="12"/>
      <c r="F3" s="12"/>
      <c r="G3" s="12"/>
      <c r="H3" s="12"/>
    </row>
    <row r="4" spans="1:9" customHeight="1" ht="2.85"/>
    <row r="5" spans="1:9" customHeight="1" ht="15.2"/>
    <row r="6" spans="1:9" customHeight="1" ht="43.15">
      <c r="A6" s="5" t="s">
        <v>54</v>
      </c>
      <c r="B6" s="5" t="s">
        <v>55</v>
      </c>
      <c r="C6" s="5" t="s">
        <v>31</v>
      </c>
      <c r="D6" s="5" t="s">
        <v>62</v>
      </c>
      <c r="E6" s="5" t="s">
        <v>41</v>
      </c>
      <c r="F6" s="5" t="s">
        <v>42</v>
      </c>
    </row>
    <row r="7" spans="1:9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</row>
    <row r="8" spans="1:9">
      <c r="A8" s="15"/>
      <c r="B8" s="15">
        <v>0</v>
      </c>
      <c r="C8" s="15"/>
      <c r="D8" s="15"/>
      <c r="E8" s="15"/>
      <c r="F8" s="15" t="s">
        <v>60</v>
      </c>
    </row>
    <row r="9" spans="1:9">
      <c r="A9" s="15"/>
      <c r="B9" s="15">
        <v>0</v>
      </c>
      <c r="C9" s="15"/>
      <c r="D9" s="15"/>
      <c r="E9" s="15"/>
      <c r="F9" s="15" t="s">
        <v>50</v>
      </c>
    </row>
    <row r="10" spans="1:9" ht="22.5">
      <c r="A10" s="16">
        <v>35502500</v>
      </c>
      <c r="B10" s="14">
        <v>3.73</v>
      </c>
      <c r="C10" s="14" t="s">
        <v>32</v>
      </c>
      <c r="D10" s="14" t="s">
        <v>111</v>
      </c>
      <c r="E10" s="14">
        <v>74711912</v>
      </c>
      <c r="F10" s="14" t="str">
        <v>S&amp;P 500 FUTURE 03/2013- CME</v>
      </c>
    </row>
    <row r="11" spans="1:9" ht="22.5">
      <c r="A11" s="14">
        <v>100</v>
      </c>
      <c r="B11" s="16">
        <v>-1317935.6499999999</v>
      </c>
      <c r="C11" s="14" t="s">
        <v>32</v>
      </c>
      <c r="D11" s="14" t="s">
        <v>111</v>
      </c>
      <c r="E11" s="14">
        <v>747119121</v>
      </c>
      <c r="F11" s="14" t="str">
        <v>S&amp;P 500 MAR2013 - התחייבות- CME</v>
      </c>
    </row>
    <row r="12" spans="1:9">
      <c r="A12" s="16">
        <v>13278125</v>
      </c>
      <c r="B12" s="14">
        <v>-7.4699999999999998</v>
      </c>
      <c r="C12" s="14" t="s">
        <v>32</v>
      </c>
      <c r="D12" s="14" t="str">
        <v>Government</v>
      </c>
      <c r="E12" s="14">
        <v>74706185</v>
      </c>
      <c r="F12" s="14" t="str">
        <v>YEARS TREASU 10 03/13- CME</v>
      </c>
    </row>
    <row r="13" spans="1:9" ht="22.5">
      <c r="A13" s="14">
        <v>100</v>
      </c>
      <c r="B13" s="16">
        <v>1000327.34</v>
      </c>
      <c r="C13" s="14" t="s">
        <v>32</v>
      </c>
      <c r="D13" s="14" t="s">
        <v>122</v>
      </c>
      <c r="E13" s="14">
        <v>747061851</v>
      </c>
      <c r="F13" s="14" t="str">
        <v>YEARS TREASU 03/13 התחייבות- בנק U-BANK</v>
      </c>
    </row>
    <row r="14" spans="1:9">
      <c r="A14" s="15"/>
      <c r="B14" s="17">
        <v>-317612.03999999998</v>
      </c>
      <c r="C14" s="15"/>
      <c r="D14" s="15"/>
      <c r="E14" s="15"/>
      <c r="F14" s="15" t="str">
        <v>סה"כ ל 0:</v>
      </c>
    </row>
    <row r="15" spans="1:9">
      <c r="A15" s="15"/>
      <c r="B15" s="17">
        <v>-317612.03999999998</v>
      </c>
      <c r="C15" s="15"/>
      <c r="D15" s="15"/>
      <c r="E15" s="15"/>
      <c r="F15" s="15" t="s">
        <v>51</v>
      </c>
    </row>
    <row r="16" spans="1:9">
      <c r="A16" s="9"/>
      <c r="B16" s="10">
        <v>-317612.03999999998</v>
      </c>
      <c r="C16" s="9"/>
      <c r="D16" s="9"/>
      <c r="E16" s="9"/>
      <c r="F16" s="9" t="s">
        <v>29</v>
      </c>
    </row>
    <row r="17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מוצרים מובנים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123</v>
      </c>
      <c r="K6" s="5" t="s">
        <v>39</v>
      </c>
      <c r="L6" s="5" t="s">
        <v>40</v>
      </c>
      <c r="M6" s="5" t="s">
        <v>124</v>
      </c>
      <c r="N6" s="5" t="s">
        <v>41</v>
      </c>
      <c r="O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/>
      <c r="M7" s="14"/>
      <c r="N7" s="14">
        <v>0</v>
      </c>
      <c r="O7" s="14">
        <v>0</v>
      </c>
    </row>
    <row r="8" spans="1:17">
      <c r="A8" s="15">
        <v>0</v>
      </c>
      <c r="B8" s="15"/>
      <c r="C8" s="15">
        <v>0</v>
      </c>
      <c r="D8" s="15"/>
      <c r="E8" s="15">
        <v>0</v>
      </c>
      <c r="F8" s="15">
        <v>0</v>
      </c>
      <c r="G8" s="15"/>
      <c r="H8" s="15"/>
      <c r="I8" s="15">
        <v>0</v>
      </c>
      <c r="J8" s="15"/>
      <c r="K8" s="15"/>
      <c r="L8" s="15"/>
      <c r="M8" s="15"/>
      <c r="N8" s="15"/>
      <c r="O8" s="15" t="s">
        <v>60</v>
      </c>
    </row>
    <row r="9" spans="1:17" ht="22.5">
      <c r="A9" s="15">
        <v>0</v>
      </c>
      <c r="B9" s="15"/>
      <c r="C9" s="15">
        <v>0</v>
      </c>
      <c r="D9" s="15"/>
      <c r="E9" s="15">
        <v>0</v>
      </c>
      <c r="F9" s="15">
        <v>0</v>
      </c>
      <c r="G9" s="15"/>
      <c r="H9" s="15"/>
      <c r="I9" s="15">
        <v>0</v>
      </c>
      <c r="J9" s="15"/>
      <c r="K9" s="15"/>
      <c r="L9" s="15"/>
      <c r="M9" s="15"/>
      <c r="N9" s="15"/>
      <c r="O9" s="15" t="s">
        <v>125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/>
      <c r="M10" s="14"/>
      <c r="N10" s="14">
        <v>0</v>
      </c>
      <c r="O10" s="14">
        <v>0</v>
      </c>
    </row>
    <row r="11" spans="1:17">
      <c r="A11" s="15">
        <v>0</v>
      </c>
      <c r="B11" s="15"/>
      <c r="C11" s="15">
        <v>0</v>
      </c>
      <c r="D11" s="15"/>
      <c r="E11" s="15">
        <v>0</v>
      </c>
      <c r="F11" s="15">
        <v>0</v>
      </c>
      <c r="G11" s="15"/>
      <c r="H11" s="15"/>
      <c r="I11" s="15">
        <v>0</v>
      </c>
      <c r="J11" s="15"/>
      <c r="K11" s="15"/>
      <c r="L11" s="15"/>
      <c r="M11" s="15"/>
      <c r="N11" s="15"/>
      <c r="O11" s="15" t="s">
        <v>60</v>
      </c>
    </row>
    <row r="12" spans="1:17" ht="22.5">
      <c r="A12" s="15">
        <v>0</v>
      </c>
      <c r="B12" s="15"/>
      <c r="C12" s="15">
        <v>0</v>
      </c>
      <c r="D12" s="15"/>
      <c r="E12" s="15">
        <v>0</v>
      </c>
      <c r="F12" s="15">
        <v>0</v>
      </c>
      <c r="G12" s="15"/>
      <c r="H12" s="15"/>
      <c r="I12" s="15">
        <v>0</v>
      </c>
      <c r="J12" s="15"/>
      <c r="K12" s="15"/>
      <c r="L12" s="15"/>
      <c r="M12" s="15"/>
      <c r="N12" s="15"/>
      <c r="O12" s="15" t="s">
        <v>126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/>
      <c r="M13" s="14"/>
      <c r="N13" s="14">
        <v>0</v>
      </c>
      <c r="O13" s="14">
        <v>0</v>
      </c>
    </row>
    <row r="14" spans="1:17" ht="33.75">
      <c r="A14" s="15">
        <v>0</v>
      </c>
      <c r="B14" s="15"/>
      <c r="C14" s="15">
        <v>0</v>
      </c>
      <c r="D14" s="15"/>
      <c r="E14" s="15">
        <v>0</v>
      </c>
      <c r="F14" s="15">
        <v>0</v>
      </c>
      <c r="G14" s="15"/>
      <c r="H14" s="15"/>
      <c r="I14" s="15">
        <v>0</v>
      </c>
      <c r="J14" s="15"/>
      <c r="K14" s="15"/>
      <c r="L14" s="15"/>
      <c r="M14" s="15"/>
      <c r="N14" s="15"/>
      <c r="O14" s="15" t="s">
        <v>127</v>
      </c>
    </row>
    <row r="15" spans="1:17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/>
      <c r="M15" s="14"/>
      <c r="N15" s="14">
        <v>0</v>
      </c>
      <c r="O15" s="14">
        <v>0</v>
      </c>
    </row>
    <row r="16" spans="1:17" ht="33.75">
      <c r="A16" s="15">
        <v>0</v>
      </c>
      <c r="B16" s="15"/>
      <c r="C16" s="15">
        <v>0</v>
      </c>
      <c r="D16" s="15"/>
      <c r="E16" s="15">
        <v>0</v>
      </c>
      <c r="F16" s="15">
        <v>0</v>
      </c>
      <c r="G16" s="15"/>
      <c r="H16" s="15"/>
      <c r="I16" s="15">
        <v>0</v>
      </c>
      <c r="J16" s="15"/>
      <c r="K16" s="15"/>
      <c r="L16" s="15"/>
      <c r="M16" s="15"/>
      <c r="N16" s="15"/>
      <c r="O16" s="15" t="s">
        <v>128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/>
      <c r="M17" s="14"/>
      <c r="N17" s="14">
        <v>0</v>
      </c>
      <c r="O17" s="14">
        <v>0</v>
      </c>
    </row>
    <row r="18" spans="1:17" ht="33.75">
      <c r="A18" s="15">
        <v>0</v>
      </c>
      <c r="B18" s="15"/>
      <c r="C18" s="15">
        <v>0</v>
      </c>
      <c r="D18" s="15"/>
      <c r="E18" s="15">
        <v>0</v>
      </c>
      <c r="F18" s="15">
        <v>0</v>
      </c>
      <c r="G18" s="15"/>
      <c r="H18" s="15"/>
      <c r="I18" s="15">
        <v>0</v>
      </c>
      <c r="J18" s="15"/>
      <c r="K18" s="15"/>
      <c r="L18" s="15"/>
      <c r="M18" s="15"/>
      <c r="N18" s="15"/>
      <c r="O18" s="15" t="s">
        <v>129</v>
      </c>
    </row>
    <row r="19" spans="1:17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/>
      <c r="K19" s="14"/>
      <c r="L19" s="14"/>
      <c r="M19" s="14"/>
      <c r="N19" s="14">
        <v>0</v>
      </c>
      <c r="O19" s="14">
        <v>0</v>
      </c>
    </row>
    <row r="20" spans="1:17" ht="22.5">
      <c r="A20" s="15">
        <v>0</v>
      </c>
      <c r="B20" s="15"/>
      <c r="C20" s="15">
        <v>0</v>
      </c>
      <c r="D20" s="15"/>
      <c r="E20" s="15">
        <v>0</v>
      </c>
      <c r="F20" s="15">
        <v>0</v>
      </c>
      <c r="G20" s="15"/>
      <c r="H20" s="15"/>
      <c r="I20" s="15">
        <v>0</v>
      </c>
      <c r="J20" s="15"/>
      <c r="K20" s="15"/>
      <c r="L20" s="15"/>
      <c r="M20" s="15"/>
      <c r="N20" s="15"/>
      <c r="O20" s="15" t="s">
        <v>130</v>
      </c>
    </row>
    <row r="21" spans="1:17" ht="22.5">
      <c r="A21" s="15">
        <v>0</v>
      </c>
      <c r="B21" s="15"/>
      <c r="C21" s="15">
        <v>0</v>
      </c>
      <c r="D21" s="15"/>
      <c r="E21" s="15">
        <v>0</v>
      </c>
      <c r="F21" s="15">
        <v>0</v>
      </c>
      <c r="G21" s="15"/>
      <c r="H21" s="15"/>
      <c r="I21" s="15">
        <v>0</v>
      </c>
      <c r="J21" s="15"/>
      <c r="K21" s="15"/>
      <c r="L21" s="15"/>
      <c r="M21" s="15"/>
      <c r="N21" s="15"/>
      <c r="O21" s="15" t="s">
        <v>131</v>
      </c>
    </row>
    <row r="22" spans="1:17">
      <c r="A22" s="15">
        <v>0</v>
      </c>
      <c r="B22" s="15"/>
      <c r="C22" s="15">
        <v>0</v>
      </c>
      <c r="D22" s="15"/>
      <c r="E22" s="15">
        <v>0</v>
      </c>
      <c r="F22" s="15">
        <v>0</v>
      </c>
      <c r="G22" s="15"/>
      <c r="H22" s="15"/>
      <c r="I22" s="15">
        <v>0</v>
      </c>
      <c r="J22" s="15"/>
      <c r="K22" s="15"/>
      <c r="L22" s="15"/>
      <c r="M22" s="15"/>
      <c r="N22" s="15"/>
      <c r="O22" s="15" t="s">
        <v>50</v>
      </c>
    </row>
    <row r="23" spans="1:17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/>
      <c r="K23" s="14"/>
      <c r="L23" s="14"/>
      <c r="M23" s="14"/>
      <c r="N23" s="14">
        <v>0</v>
      </c>
      <c r="O23" s="14">
        <v>0</v>
      </c>
    </row>
    <row r="24" spans="1:17">
      <c r="A24" s="15">
        <v>0</v>
      </c>
      <c r="B24" s="15"/>
      <c r="C24" s="15">
        <v>0</v>
      </c>
      <c r="D24" s="15"/>
      <c r="E24" s="15">
        <v>0</v>
      </c>
      <c r="F24" s="15">
        <v>0</v>
      </c>
      <c r="G24" s="15"/>
      <c r="H24" s="15"/>
      <c r="I24" s="15">
        <v>0</v>
      </c>
      <c r="J24" s="15"/>
      <c r="K24" s="15"/>
      <c r="L24" s="15"/>
      <c r="M24" s="15"/>
      <c r="N24" s="15"/>
      <c r="O24" s="15" t="s">
        <v>60</v>
      </c>
    </row>
    <row r="25" spans="1:17" ht="22.5">
      <c r="A25" s="15">
        <v>0</v>
      </c>
      <c r="B25" s="15"/>
      <c r="C25" s="15">
        <v>0</v>
      </c>
      <c r="D25" s="15"/>
      <c r="E25" s="15">
        <v>0</v>
      </c>
      <c r="F25" s="15">
        <v>0</v>
      </c>
      <c r="G25" s="15"/>
      <c r="H25" s="15"/>
      <c r="I25" s="15">
        <v>0</v>
      </c>
      <c r="J25" s="15"/>
      <c r="K25" s="15"/>
      <c r="L25" s="15"/>
      <c r="M25" s="15"/>
      <c r="N25" s="15"/>
      <c r="O25" s="15" t="s">
        <v>125</v>
      </c>
    </row>
    <row r="26" spans="1:17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/>
      <c r="K26" s="14"/>
      <c r="L26" s="14"/>
      <c r="M26" s="14"/>
      <c r="N26" s="14">
        <v>0</v>
      </c>
      <c r="O26" s="14">
        <v>0</v>
      </c>
    </row>
    <row r="27" spans="1:17">
      <c r="A27" s="15">
        <v>0</v>
      </c>
      <c r="B27" s="15"/>
      <c r="C27" s="15">
        <v>0</v>
      </c>
      <c r="D27" s="15"/>
      <c r="E27" s="15">
        <v>0</v>
      </c>
      <c r="F27" s="15">
        <v>0</v>
      </c>
      <c r="G27" s="15"/>
      <c r="H27" s="15"/>
      <c r="I27" s="15">
        <v>0</v>
      </c>
      <c r="J27" s="15"/>
      <c r="K27" s="15"/>
      <c r="L27" s="15"/>
      <c r="M27" s="15"/>
      <c r="N27" s="15"/>
      <c r="O27" s="15" t="s">
        <v>60</v>
      </c>
    </row>
    <row r="28" spans="1:17" ht="22.5">
      <c r="A28" s="15">
        <v>0</v>
      </c>
      <c r="B28" s="15"/>
      <c r="C28" s="15">
        <v>0</v>
      </c>
      <c r="D28" s="15"/>
      <c r="E28" s="15">
        <v>0</v>
      </c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 t="s">
        <v>126</v>
      </c>
    </row>
    <row r="29" spans="1:17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/>
      <c r="K29" s="14"/>
      <c r="L29" s="14"/>
      <c r="M29" s="14"/>
      <c r="N29" s="14">
        <v>0</v>
      </c>
      <c r="O29" s="14">
        <v>0</v>
      </c>
    </row>
    <row r="30" spans="1:17" ht="33.75">
      <c r="A30" s="15">
        <v>0</v>
      </c>
      <c r="B30" s="15"/>
      <c r="C30" s="15">
        <v>0</v>
      </c>
      <c r="D30" s="15"/>
      <c r="E30" s="15">
        <v>0</v>
      </c>
      <c r="F30" s="15">
        <v>0</v>
      </c>
      <c r="G30" s="15"/>
      <c r="H30" s="15"/>
      <c r="I30" s="15">
        <v>0</v>
      </c>
      <c r="J30" s="15"/>
      <c r="K30" s="15"/>
      <c r="L30" s="15"/>
      <c r="M30" s="15"/>
      <c r="N30" s="15"/>
      <c r="O30" s="15" t="s">
        <v>127</v>
      </c>
    </row>
    <row r="31" spans="1:17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/>
      <c r="K31" s="14"/>
      <c r="L31" s="14"/>
      <c r="M31" s="14"/>
      <c r="N31" s="14">
        <v>0</v>
      </c>
      <c r="O31" s="14">
        <v>0</v>
      </c>
    </row>
    <row r="32" spans="1:17" ht="33.75">
      <c r="A32" s="15">
        <v>0</v>
      </c>
      <c r="B32" s="15"/>
      <c r="C32" s="15">
        <v>0</v>
      </c>
      <c r="D32" s="15"/>
      <c r="E32" s="15">
        <v>0</v>
      </c>
      <c r="F32" s="15">
        <v>0</v>
      </c>
      <c r="G32" s="15"/>
      <c r="H32" s="15"/>
      <c r="I32" s="15">
        <v>0</v>
      </c>
      <c r="J32" s="15"/>
      <c r="K32" s="15"/>
      <c r="L32" s="15"/>
      <c r="M32" s="15"/>
      <c r="N32" s="15"/>
      <c r="O32" s="15" t="s">
        <v>128</v>
      </c>
    </row>
    <row r="33" spans="1:17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4"/>
      <c r="L33" s="14"/>
      <c r="M33" s="14"/>
      <c r="N33" s="14">
        <v>0</v>
      </c>
      <c r="O33" s="14">
        <v>0</v>
      </c>
    </row>
    <row r="34" spans="1:17" ht="33.75">
      <c r="A34" s="15">
        <v>0</v>
      </c>
      <c r="B34" s="15"/>
      <c r="C34" s="15">
        <v>0</v>
      </c>
      <c r="D34" s="15"/>
      <c r="E34" s="15">
        <v>0</v>
      </c>
      <c r="F34" s="15">
        <v>0</v>
      </c>
      <c r="G34" s="15"/>
      <c r="H34" s="15"/>
      <c r="I34" s="15">
        <v>0</v>
      </c>
      <c r="J34" s="15"/>
      <c r="K34" s="15"/>
      <c r="L34" s="15"/>
      <c r="M34" s="15"/>
      <c r="N34" s="15"/>
      <c r="O34" s="15" t="s">
        <v>129</v>
      </c>
    </row>
    <row r="35" spans="1:17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/>
      <c r="K35" s="14"/>
      <c r="L35" s="14"/>
      <c r="M35" s="14"/>
      <c r="N35" s="14">
        <v>0</v>
      </c>
      <c r="O35" s="14">
        <v>0</v>
      </c>
    </row>
    <row r="36" spans="1:17" ht="22.5">
      <c r="A36" s="15">
        <v>0</v>
      </c>
      <c r="B36" s="15"/>
      <c r="C36" s="15">
        <v>0</v>
      </c>
      <c r="D36" s="15"/>
      <c r="E36" s="15">
        <v>0</v>
      </c>
      <c r="F36" s="15">
        <v>0</v>
      </c>
      <c r="G36" s="15"/>
      <c r="H36" s="15"/>
      <c r="I36" s="15">
        <v>0</v>
      </c>
      <c r="J36" s="15"/>
      <c r="K36" s="15"/>
      <c r="L36" s="15"/>
      <c r="M36" s="15"/>
      <c r="N36" s="15"/>
      <c r="O36" s="15" t="s">
        <v>130</v>
      </c>
    </row>
    <row r="37" spans="1:17" ht="22.5">
      <c r="A37" s="15">
        <v>0</v>
      </c>
      <c r="B37" s="15"/>
      <c r="C37" s="15">
        <v>0</v>
      </c>
      <c r="D37" s="15"/>
      <c r="E37" s="15">
        <v>0</v>
      </c>
      <c r="F37" s="15">
        <v>0</v>
      </c>
      <c r="G37" s="15"/>
      <c r="H37" s="15"/>
      <c r="I37" s="15">
        <v>0</v>
      </c>
      <c r="J37" s="15"/>
      <c r="K37" s="15"/>
      <c r="L37" s="15"/>
      <c r="M37" s="15"/>
      <c r="N37" s="15"/>
      <c r="O37" s="15" t="s">
        <v>131</v>
      </c>
    </row>
    <row r="38" spans="1:17">
      <c r="A38" s="15">
        <v>0</v>
      </c>
      <c r="B38" s="15"/>
      <c r="C38" s="15">
        <v>0</v>
      </c>
      <c r="D38" s="15"/>
      <c r="E38" s="15">
        <v>0</v>
      </c>
      <c r="F38" s="15">
        <v>0</v>
      </c>
      <c r="G38" s="15"/>
      <c r="H38" s="15"/>
      <c r="I38" s="15">
        <v>0</v>
      </c>
      <c r="J38" s="15"/>
      <c r="K38" s="15"/>
      <c r="L38" s="15"/>
      <c r="M38" s="15"/>
      <c r="N38" s="15"/>
      <c r="O38" s="15" t="s">
        <v>51</v>
      </c>
    </row>
    <row r="39" spans="1:17">
      <c r="A39" s="9">
        <v>0</v>
      </c>
      <c r="B39" s="9"/>
      <c r="C39" s="9">
        <v>0</v>
      </c>
      <c r="D39" s="9"/>
      <c r="E39" s="9">
        <v>0</v>
      </c>
      <c r="F39" s="9">
        <v>0</v>
      </c>
      <c r="G39" s="9"/>
      <c r="H39" s="9"/>
      <c r="I39" s="9">
        <v>0</v>
      </c>
      <c r="J39" s="9"/>
      <c r="K39" s="9"/>
      <c r="L39" s="9"/>
      <c r="M39" s="9"/>
      <c r="N39" s="9"/>
      <c r="O39" s="9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1"/>
  <sheetViews>
    <sheetView topLeftCell="A2"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.42578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התחייבות ממשלתיות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123</v>
      </c>
      <c r="K6" s="5" t="s">
        <v>39</v>
      </c>
      <c r="L6" s="5" t="s">
        <v>40</v>
      </c>
      <c r="M6" s="5" t="s">
        <v>41</v>
      </c>
      <c r="N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/>
      <c r="M7" s="14">
        <v>0</v>
      </c>
      <c r="N7" s="14">
        <v>0</v>
      </c>
    </row>
    <row r="8" spans="1:17">
      <c r="A8" s="15">
        <v>0</v>
      </c>
      <c r="B8" s="15"/>
      <c r="C8" s="15">
        <v>0</v>
      </c>
      <c r="D8" s="15"/>
      <c r="E8" s="15">
        <v>0</v>
      </c>
      <c r="F8" s="15">
        <v>0</v>
      </c>
      <c r="G8" s="15"/>
      <c r="H8" s="15"/>
      <c r="I8" s="15">
        <v>0</v>
      </c>
      <c r="J8" s="15"/>
      <c r="K8" s="15"/>
      <c r="L8" s="15"/>
      <c r="M8" s="15"/>
      <c r="N8" s="15" t="s">
        <v>60</v>
      </c>
    </row>
    <row r="9" spans="1:17">
      <c r="A9" s="15">
        <v>0</v>
      </c>
      <c r="B9" s="15"/>
      <c r="C9" s="15">
        <v>0</v>
      </c>
      <c r="D9" s="15"/>
      <c r="E9" s="15">
        <v>0</v>
      </c>
      <c r="F9" s="15">
        <v>0</v>
      </c>
      <c r="G9" s="15"/>
      <c r="H9" s="15"/>
      <c r="I9" s="15">
        <v>0</v>
      </c>
      <c r="J9" s="15"/>
      <c r="K9" s="15"/>
      <c r="L9" s="15"/>
      <c r="M9" s="15"/>
      <c r="N9" s="15" t="str">
        <v>סה"כ ל חץ: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/>
      <c r="M10" s="14">
        <v>0</v>
      </c>
      <c r="N10" s="14">
        <v>0</v>
      </c>
    </row>
    <row r="11" spans="1:17">
      <c r="A11" s="15">
        <v>0</v>
      </c>
      <c r="B11" s="15"/>
      <c r="C11" s="15">
        <v>0</v>
      </c>
      <c r="D11" s="15"/>
      <c r="E11" s="15">
        <v>0</v>
      </c>
      <c r="F11" s="15">
        <v>0</v>
      </c>
      <c r="G11" s="15"/>
      <c r="H11" s="15"/>
      <c r="I11" s="15">
        <v>0</v>
      </c>
      <c r="J11" s="15"/>
      <c r="K11" s="15"/>
      <c r="L11" s="15"/>
      <c r="M11" s="15"/>
      <c r="N11" s="15" t="s">
        <v>60</v>
      </c>
    </row>
    <row r="12" spans="1:17">
      <c r="A12" s="15">
        <v>0</v>
      </c>
      <c r="B12" s="15"/>
      <c r="C12" s="15">
        <v>0</v>
      </c>
      <c r="D12" s="15"/>
      <c r="E12" s="15">
        <v>0</v>
      </c>
      <c r="F12" s="15">
        <v>0</v>
      </c>
      <c r="G12" s="15"/>
      <c r="H12" s="15"/>
      <c r="I12" s="15">
        <v>0</v>
      </c>
      <c r="J12" s="15"/>
      <c r="K12" s="15"/>
      <c r="L12" s="15"/>
      <c r="M12" s="15"/>
      <c r="N12" s="15" t="str">
        <v>סה"כ ל ערד: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/>
      <c r="M13" s="14">
        <v>0</v>
      </c>
      <c r="N13" s="14">
        <v>0</v>
      </c>
    </row>
    <row r="14" spans="1:17">
      <c r="A14" s="15">
        <v>0</v>
      </c>
      <c r="B14" s="15"/>
      <c r="C14" s="15">
        <v>0</v>
      </c>
      <c r="D14" s="15"/>
      <c r="E14" s="15">
        <v>0</v>
      </c>
      <c r="F14" s="15">
        <v>0</v>
      </c>
      <c r="G14" s="15"/>
      <c r="H14" s="15"/>
      <c r="I14" s="15">
        <v>0</v>
      </c>
      <c r="J14" s="15"/>
      <c r="K14" s="15"/>
      <c r="L14" s="15"/>
      <c r="M14" s="15"/>
      <c r="N14" s="15" t="s">
        <v>60</v>
      </c>
    </row>
    <row r="15" spans="1:17">
      <c r="A15" s="15">
        <v>0</v>
      </c>
      <c r="B15" s="15"/>
      <c r="C15" s="15">
        <v>0</v>
      </c>
      <c r="D15" s="15"/>
      <c r="E15" s="15">
        <v>0</v>
      </c>
      <c r="F15" s="15">
        <v>0</v>
      </c>
      <c r="G15" s="15"/>
      <c r="H15" s="15"/>
      <c r="I15" s="15">
        <v>0</v>
      </c>
      <c r="J15" s="15"/>
      <c r="K15" s="15"/>
      <c r="L15" s="15"/>
      <c r="M15" s="15"/>
      <c r="N15" s="15" t="str">
        <v>סה"כ ל מירון: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/>
      <c r="M16" s="14">
        <v>0</v>
      </c>
      <c r="N16" s="14">
        <v>0</v>
      </c>
    </row>
    <row r="17" spans="1:17">
      <c r="A17" s="15">
        <v>0</v>
      </c>
      <c r="B17" s="15"/>
      <c r="C17" s="15">
        <v>0</v>
      </c>
      <c r="D17" s="15"/>
      <c r="E17" s="15">
        <v>0</v>
      </c>
      <c r="F17" s="15">
        <v>0</v>
      </c>
      <c r="G17" s="15"/>
      <c r="H17" s="15"/>
      <c r="I17" s="15">
        <v>0</v>
      </c>
      <c r="J17" s="15"/>
      <c r="K17" s="15"/>
      <c r="L17" s="15"/>
      <c r="M17" s="15"/>
      <c r="N17" s="15" t="s">
        <v>60</v>
      </c>
    </row>
    <row r="18" spans="1:17" ht="22.5">
      <c r="A18" s="15">
        <v>0</v>
      </c>
      <c r="B18" s="15"/>
      <c r="C18" s="15">
        <v>0</v>
      </c>
      <c r="D18" s="15"/>
      <c r="E18" s="15">
        <v>0</v>
      </c>
      <c r="F18" s="15">
        <v>0</v>
      </c>
      <c r="G18" s="15"/>
      <c r="H18" s="15"/>
      <c r="I18" s="15">
        <v>0</v>
      </c>
      <c r="J18" s="15"/>
      <c r="K18" s="15"/>
      <c r="L18" s="15"/>
      <c r="M18" s="15"/>
      <c r="N18" s="15" t="str">
        <v>סה"כ ל פיקדונות חשכ"ל:</v>
      </c>
    </row>
    <row r="19" spans="1:17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/>
      <c r="K19" s="14"/>
      <c r="L19" s="14"/>
      <c r="M19" s="14">
        <v>0</v>
      </c>
      <c r="N19" s="14">
        <v>0</v>
      </c>
    </row>
    <row r="20" spans="1:17">
      <c r="A20" s="15">
        <v>0</v>
      </c>
      <c r="B20" s="15"/>
      <c r="C20" s="15">
        <v>0</v>
      </c>
      <c r="D20" s="15"/>
      <c r="E20" s="15">
        <v>0</v>
      </c>
      <c r="F20" s="15">
        <v>0</v>
      </c>
      <c r="G20" s="15"/>
      <c r="H20" s="15"/>
      <c r="I20" s="15">
        <v>0</v>
      </c>
      <c r="J20" s="15"/>
      <c r="K20" s="15"/>
      <c r="L20" s="15"/>
      <c r="M20" s="15"/>
      <c r="N20" s="15" t="s">
        <v>60</v>
      </c>
    </row>
    <row r="21" spans="1:17">
      <c r="A21" s="15">
        <v>0</v>
      </c>
      <c r="B21" s="15"/>
      <c r="C21" s="15">
        <v>0</v>
      </c>
      <c r="D21" s="15"/>
      <c r="E21" s="15">
        <v>0</v>
      </c>
      <c r="F21" s="15">
        <v>0</v>
      </c>
      <c r="G21" s="15"/>
      <c r="H21" s="15"/>
      <c r="I21" s="15">
        <v>0</v>
      </c>
      <c r="J21" s="15"/>
      <c r="K21" s="15"/>
      <c r="L21" s="15"/>
      <c r="M21" s="15"/>
      <c r="N21" s="15" t="s">
        <v>108</v>
      </c>
    </row>
    <row r="22" spans="1:17">
      <c r="A22" s="15">
        <v>0</v>
      </c>
      <c r="B22" s="15"/>
      <c r="C22" s="15">
        <v>0</v>
      </c>
      <c r="D22" s="15"/>
      <c r="E22" s="15">
        <v>0</v>
      </c>
      <c r="F22" s="15">
        <v>0</v>
      </c>
      <c r="G22" s="15"/>
      <c r="H22" s="15"/>
      <c r="I22" s="15">
        <v>0</v>
      </c>
      <c r="J22" s="15"/>
      <c r="K22" s="15"/>
      <c r="L22" s="15"/>
      <c r="M22" s="15"/>
      <c r="N22" s="15" t="s">
        <v>50</v>
      </c>
    </row>
    <row r="23" spans="1:17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/>
      <c r="K23" s="14"/>
      <c r="L23" s="14"/>
      <c r="M23" s="14">
        <v>0</v>
      </c>
      <c r="N23" s="14">
        <v>0</v>
      </c>
    </row>
    <row r="24" spans="1:17">
      <c r="A24" s="15">
        <v>0</v>
      </c>
      <c r="B24" s="15"/>
      <c r="C24" s="15">
        <v>0</v>
      </c>
      <c r="D24" s="15"/>
      <c r="E24" s="15">
        <v>0</v>
      </c>
      <c r="F24" s="15">
        <v>0</v>
      </c>
      <c r="G24" s="15"/>
      <c r="H24" s="15"/>
      <c r="I24" s="15">
        <v>0</v>
      </c>
      <c r="J24" s="15"/>
      <c r="K24" s="15"/>
      <c r="L24" s="15"/>
      <c r="M24" s="15"/>
      <c r="N24" s="15" t="s">
        <v>60</v>
      </c>
    </row>
    <row r="25" spans="1:17" ht="33.75">
      <c r="A25" s="15">
        <v>0</v>
      </c>
      <c r="B25" s="15"/>
      <c r="C25" s="15">
        <v>0</v>
      </c>
      <c r="D25" s="15"/>
      <c r="E25" s="15">
        <v>0</v>
      </c>
      <c r="F25" s="15">
        <v>0</v>
      </c>
      <c r="G25" s="15"/>
      <c r="H25" s="15"/>
      <c r="I25" s="15">
        <v>0</v>
      </c>
      <c r="J25" s="15"/>
      <c r="K25" s="15"/>
      <c r="L25" s="15"/>
      <c r="M25" s="15"/>
      <c r="N25" s="15" t="str">
        <v>סה"כ ל אג"ח של ממשלת ישראל שהונפקו בחו"ל:</v>
      </c>
    </row>
    <row r="26" spans="1:17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/>
      <c r="K26" s="14"/>
      <c r="L26" s="14"/>
      <c r="M26" s="14">
        <v>0</v>
      </c>
      <c r="N26" s="14">
        <v>0</v>
      </c>
    </row>
    <row r="27" spans="1:17">
      <c r="A27" s="15">
        <v>0</v>
      </c>
      <c r="B27" s="15"/>
      <c r="C27" s="15">
        <v>0</v>
      </c>
      <c r="D27" s="15"/>
      <c r="E27" s="15">
        <v>0</v>
      </c>
      <c r="F27" s="15">
        <v>0</v>
      </c>
      <c r="G27" s="15"/>
      <c r="H27" s="15"/>
      <c r="I27" s="15">
        <v>0</v>
      </c>
      <c r="J27" s="15"/>
      <c r="K27" s="15"/>
      <c r="L27" s="15"/>
      <c r="M27" s="15"/>
      <c r="N27" s="15" t="s">
        <v>60</v>
      </c>
    </row>
    <row r="28" spans="1:17" ht="45">
      <c r="A28" s="15">
        <v>0</v>
      </c>
      <c r="B28" s="15"/>
      <c r="C28" s="15">
        <v>0</v>
      </c>
      <c r="D28" s="15"/>
      <c r="E28" s="15">
        <v>0</v>
      </c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 t="str">
        <v>סה"כ ל אג"ח לא סחיר שהנפיקו ממשלות זרות בחו"ל:</v>
      </c>
    </row>
    <row r="29" spans="1:17">
      <c r="A29" s="15">
        <v>0</v>
      </c>
      <c r="B29" s="15"/>
      <c r="C29" s="15">
        <v>0</v>
      </c>
      <c r="D29" s="15"/>
      <c r="E29" s="15">
        <v>0</v>
      </c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 t="s">
        <v>51</v>
      </c>
    </row>
    <row r="30" spans="1:17">
      <c r="A30" s="9">
        <v>0</v>
      </c>
      <c r="B30" s="9"/>
      <c r="C30" s="9">
        <v>0</v>
      </c>
      <c r="D30" s="9"/>
      <c r="E30" s="9">
        <v>0</v>
      </c>
      <c r="F30" s="9">
        <v>0</v>
      </c>
      <c r="G30" s="9"/>
      <c r="H30" s="9"/>
      <c r="I30" s="9">
        <v>0</v>
      </c>
      <c r="J30" s="9"/>
      <c r="K30" s="9"/>
      <c r="L30" s="9"/>
      <c r="M30" s="9"/>
      <c r="N30" s="9" t="s">
        <v>29</v>
      </c>
    </row>
    <row r="31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2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חוב מסחריות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123</v>
      </c>
      <c r="K6" s="5" t="s">
        <v>39</v>
      </c>
      <c r="L6" s="5" t="s">
        <v>40</v>
      </c>
      <c r="M6" s="5" t="s">
        <v>62</v>
      </c>
      <c r="N6" s="5" t="s">
        <v>41</v>
      </c>
      <c r="O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/>
      <c r="M7" s="14">
        <v>0</v>
      </c>
      <c r="N7" s="14">
        <v>0</v>
      </c>
      <c r="O7" s="14">
        <v>0</v>
      </c>
    </row>
    <row r="8" spans="1:17">
      <c r="A8" s="15">
        <v>0</v>
      </c>
      <c r="B8" s="15"/>
      <c r="C8" s="15">
        <v>0</v>
      </c>
      <c r="D8" s="15"/>
      <c r="E8" s="15">
        <v>0</v>
      </c>
      <c r="F8" s="15">
        <v>0</v>
      </c>
      <c r="G8" s="15"/>
      <c r="H8" s="15"/>
      <c r="I8" s="15">
        <v>0</v>
      </c>
      <c r="J8" s="15"/>
      <c r="K8" s="15"/>
      <c r="L8" s="15"/>
      <c r="M8" s="15"/>
      <c r="N8" s="15"/>
      <c r="O8" s="15" t="s">
        <v>63</v>
      </c>
    </row>
    <row r="9" spans="1:17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/>
      <c r="K9" s="14"/>
      <c r="L9" s="14"/>
      <c r="M9" s="14">
        <v>0</v>
      </c>
      <c r="N9" s="14">
        <v>0</v>
      </c>
      <c r="O9" s="14">
        <v>0</v>
      </c>
    </row>
    <row r="10" spans="1:17">
      <c r="A10" s="15">
        <v>0</v>
      </c>
      <c r="B10" s="15"/>
      <c r="C10" s="15">
        <v>0</v>
      </c>
      <c r="D10" s="15"/>
      <c r="E10" s="15">
        <v>0</v>
      </c>
      <c r="F10" s="15">
        <v>0</v>
      </c>
      <c r="G10" s="15"/>
      <c r="H10" s="15"/>
      <c r="I10" s="15">
        <v>0</v>
      </c>
      <c r="J10" s="15"/>
      <c r="K10" s="15"/>
      <c r="L10" s="15"/>
      <c r="M10" s="15"/>
      <c r="N10" s="15"/>
      <c r="O10" s="15" t="s">
        <v>59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/>
      <c r="M11" s="14">
        <v>0</v>
      </c>
      <c r="N11" s="14">
        <v>0</v>
      </c>
      <c r="O11" s="14">
        <v>0</v>
      </c>
    </row>
    <row r="12" spans="1:17" ht="22.5">
      <c r="A12" s="15">
        <v>0</v>
      </c>
      <c r="B12" s="15"/>
      <c r="C12" s="15">
        <v>0</v>
      </c>
      <c r="D12" s="15"/>
      <c r="E12" s="15">
        <v>0</v>
      </c>
      <c r="F12" s="15">
        <v>0</v>
      </c>
      <c r="G12" s="15"/>
      <c r="H12" s="15"/>
      <c r="I12" s="15">
        <v>0</v>
      </c>
      <c r="J12" s="15"/>
      <c r="K12" s="15"/>
      <c r="L12" s="15"/>
      <c r="M12" s="15"/>
      <c r="N12" s="15"/>
      <c r="O12" s="15" t="s">
        <v>64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/>
      <c r="M13" s="14">
        <v>0</v>
      </c>
      <c r="N13" s="14">
        <v>0</v>
      </c>
      <c r="O13" s="14">
        <v>0</v>
      </c>
    </row>
    <row r="14" spans="1:17">
      <c r="A14" s="15">
        <v>0</v>
      </c>
      <c r="B14" s="15"/>
      <c r="C14" s="15">
        <v>0</v>
      </c>
      <c r="D14" s="15"/>
      <c r="E14" s="15">
        <v>0</v>
      </c>
      <c r="F14" s="15">
        <v>0</v>
      </c>
      <c r="G14" s="15"/>
      <c r="H14" s="15"/>
      <c r="I14" s="15">
        <v>0</v>
      </c>
      <c r="J14" s="15"/>
      <c r="K14" s="15"/>
      <c r="L14" s="15"/>
      <c r="M14" s="15"/>
      <c r="N14" s="15"/>
      <c r="O14" s="15" t="s">
        <v>108</v>
      </c>
    </row>
    <row r="15" spans="1:17">
      <c r="A15" s="15">
        <v>0</v>
      </c>
      <c r="B15" s="15"/>
      <c r="C15" s="15">
        <v>0</v>
      </c>
      <c r="D15" s="15"/>
      <c r="E15" s="15">
        <v>0</v>
      </c>
      <c r="F15" s="15">
        <v>0</v>
      </c>
      <c r="G15" s="15"/>
      <c r="H15" s="15"/>
      <c r="I15" s="15">
        <v>0</v>
      </c>
      <c r="J15" s="15"/>
      <c r="K15" s="15"/>
      <c r="L15" s="15"/>
      <c r="M15" s="15"/>
      <c r="N15" s="15"/>
      <c r="O15" s="15" t="s">
        <v>50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/>
      <c r="M16" s="14">
        <v>0</v>
      </c>
      <c r="N16" s="14">
        <v>0</v>
      </c>
      <c r="O16" s="14">
        <v>0</v>
      </c>
    </row>
    <row r="17" spans="1:17" ht="33.75">
      <c r="A17" s="15">
        <v>0</v>
      </c>
      <c r="B17" s="15"/>
      <c r="C17" s="15">
        <v>0</v>
      </c>
      <c r="D17" s="15"/>
      <c r="E17" s="15">
        <v>0</v>
      </c>
      <c r="F17" s="15">
        <v>0</v>
      </c>
      <c r="G17" s="15"/>
      <c r="H17" s="15"/>
      <c r="I17" s="15">
        <v>0</v>
      </c>
      <c r="J17" s="15"/>
      <c r="K17" s="15"/>
      <c r="L17" s="15"/>
      <c r="M17" s="15"/>
      <c r="N17" s="15"/>
      <c r="O17" s="15" t="str">
        <v>סה"כ ל תעודות חוב מסחריות של חברות ישראליות:</v>
      </c>
    </row>
    <row r="18" spans="1:17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/>
      <c r="K18" s="14"/>
      <c r="L18" s="14"/>
      <c r="M18" s="14">
        <v>0</v>
      </c>
      <c r="N18" s="14">
        <v>0</v>
      </c>
      <c r="O18" s="14">
        <v>0</v>
      </c>
    </row>
    <row r="19" spans="1:17" ht="33.75">
      <c r="A19" s="15">
        <v>0</v>
      </c>
      <c r="B19" s="15"/>
      <c r="C19" s="15">
        <v>0</v>
      </c>
      <c r="D19" s="15"/>
      <c r="E19" s="15">
        <v>0</v>
      </c>
      <c r="F19" s="15">
        <v>0</v>
      </c>
      <c r="G19" s="15"/>
      <c r="H19" s="15"/>
      <c r="I19" s="15">
        <v>0</v>
      </c>
      <c r="J19" s="15"/>
      <c r="K19" s="15"/>
      <c r="L19" s="15"/>
      <c r="M19" s="15"/>
      <c r="N19" s="15"/>
      <c r="O19" s="15" t="str">
        <v>סה"כ ל תעודות חוב מסחריות של חברות זרות:</v>
      </c>
    </row>
    <row r="20" spans="1:17">
      <c r="A20" s="15">
        <v>0</v>
      </c>
      <c r="B20" s="15"/>
      <c r="C20" s="15">
        <v>0</v>
      </c>
      <c r="D20" s="15"/>
      <c r="E20" s="15">
        <v>0</v>
      </c>
      <c r="F20" s="15">
        <v>0</v>
      </c>
      <c r="G20" s="15"/>
      <c r="H20" s="15"/>
      <c r="I20" s="15">
        <v>0</v>
      </c>
      <c r="J20" s="15"/>
      <c r="K20" s="15"/>
      <c r="L20" s="15"/>
      <c r="M20" s="15"/>
      <c r="N20" s="15"/>
      <c r="O20" s="15" t="s">
        <v>51</v>
      </c>
    </row>
    <row r="21" spans="1:17">
      <c r="A21" s="9">
        <v>0</v>
      </c>
      <c r="B21" s="9"/>
      <c r="C21" s="9">
        <v>0</v>
      </c>
      <c r="D21" s="9"/>
      <c r="E21" s="9">
        <v>0</v>
      </c>
      <c r="F21" s="9">
        <v>0</v>
      </c>
      <c r="G21" s="9"/>
      <c r="H21" s="9"/>
      <c r="I21" s="9">
        <v>0</v>
      </c>
      <c r="J21" s="9"/>
      <c r="K21" s="9"/>
      <c r="L21" s="9"/>
      <c r="M21" s="9"/>
      <c r="N21" s="9"/>
      <c r="O21" s="9" t="s">
        <v>29</v>
      </c>
    </row>
    <row r="2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1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10.14062" bestFit="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אג''ח קונצרני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123</v>
      </c>
      <c r="K6" s="5" t="s">
        <v>39</v>
      </c>
      <c r="L6" s="5" t="s">
        <v>40</v>
      </c>
      <c r="M6" s="5" t="s">
        <v>62</v>
      </c>
      <c r="N6" s="5" t="s">
        <v>41</v>
      </c>
      <c r="O6" s="5" t="s">
        <v>42</v>
      </c>
    </row>
    <row r="7" spans="1:17" ht="33.75">
      <c r="A7" s="14">
        <v>0.19</v>
      </c>
      <c r="B7" s="14">
        <v>0.02</v>
      </c>
      <c r="C7" s="14">
        <v>134.49000000000001</v>
      </c>
      <c r="D7" s="14">
        <v>134.49000000000001</v>
      </c>
      <c r="E7" s="16">
        <v>99999.699999999997</v>
      </c>
      <c r="F7" s="14">
        <v>1.3600000000000001</v>
      </c>
      <c r="G7" s="14">
        <v>4.9000000000000004</v>
      </c>
      <c r="H7" s="14" t="s">
        <v>46</v>
      </c>
      <c r="I7" s="14">
        <v>3.7599999999999998</v>
      </c>
      <c r="J7" s="18">
        <v>39866</v>
      </c>
      <c r="K7" s="14" t="s">
        <v>57</v>
      </c>
      <c r="L7" s="14" t="s">
        <v>58</v>
      </c>
      <c r="M7" s="14" t="s">
        <v>77</v>
      </c>
      <c r="N7" s="14">
        <v>1095538</v>
      </c>
      <c r="O7" s="14" t="str">
        <v>מקורות אג"ח 5- מקורות</v>
      </c>
      <c r="P7" s="19"/>
    </row>
    <row r="8" spans="1:17" ht="33.75">
      <c r="A8" s="14">
        <v>0.070000000000000007</v>
      </c>
      <c r="B8" s="14">
        <v>0.01</v>
      </c>
      <c r="C8" s="14">
        <v>50.560000000000002</v>
      </c>
      <c r="D8" s="14">
        <v>145.22999999999999</v>
      </c>
      <c r="E8" s="16">
        <v>34811.540000000001</v>
      </c>
      <c r="F8" s="14">
        <v>2.71</v>
      </c>
      <c r="G8" s="14">
        <v>5.5999999999999996</v>
      </c>
      <c r="H8" s="14" t="s">
        <v>46</v>
      </c>
      <c r="I8" s="14">
        <v>7.3600000000000003</v>
      </c>
      <c r="J8" s="18">
        <v>39350</v>
      </c>
      <c r="K8" s="14" t="s">
        <v>57</v>
      </c>
      <c r="L8" s="14" t="s">
        <v>72</v>
      </c>
      <c r="M8" s="14" t="s">
        <v>77</v>
      </c>
      <c r="N8" s="14">
        <v>1103084</v>
      </c>
      <c r="O8" s="14" t="str">
        <v>נתיבי גז א'- נתיבי הגז הטבעי לישראל</v>
      </c>
      <c r="P8" s="19"/>
    </row>
    <row r="9" spans="1:17" ht="45">
      <c r="A9" s="14">
        <v>0.11</v>
      </c>
      <c r="B9" s="14">
        <v>0</v>
      </c>
      <c r="C9" s="14">
        <v>76.200000000000003</v>
      </c>
      <c r="D9" s="14">
        <v>115.45</v>
      </c>
      <c r="E9" s="16">
        <v>66000</v>
      </c>
      <c r="F9" s="14">
        <v>3.77</v>
      </c>
      <c r="G9" s="14">
        <v>4.7999999999999998</v>
      </c>
      <c r="H9" s="14" t="s">
        <v>46</v>
      </c>
      <c r="I9" s="14">
        <v>10.32</v>
      </c>
      <c r="J9" s="18">
        <v>41252</v>
      </c>
      <c r="K9" s="14" t="s">
        <v>57</v>
      </c>
      <c r="L9" s="14" t="s">
        <v>72</v>
      </c>
      <c r="M9" s="14" t="s">
        <v>77</v>
      </c>
      <c r="N9" s="14">
        <v>1125509</v>
      </c>
      <c r="O9" s="14" t="str">
        <v>נתיבי הגז הטבעי לישראל סד' ג'- נתיבי הגז הטבעי לישראל</v>
      </c>
      <c r="P9" s="19"/>
    </row>
    <row r="10" spans="1:17" ht="45">
      <c r="A10" s="14">
        <v>0.17999999999999999</v>
      </c>
      <c r="B10" s="14">
        <v>0</v>
      </c>
      <c r="C10" s="14">
        <v>126.95999999999999</v>
      </c>
      <c r="D10" s="14">
        <v>105.56999999999999</v>
      </c>
      <c r="E10" s="16">
        <v>120258</v>
      </c>
      <c r="F10" s="14">
        <v>4.9299999999999997</v>
      </c>
      <c r="G10" s="14">
        <v>4.5</v>
      </c>
      <c r="H10" s="14" t="s">
        <v>46</v>
      </c>
      <c r="I10" s="14">
        <v>6.3399999999999999</v>
      </c>
      <c r="J10" s="18">
        <v>39278</v>
      </c>
      <c r="K10" s="14" t="s">
        <v>43</v>
      </c>
      <c r="L10" s="14" t="s">
        <v>76</v>
      </c>
      <c r="M10" s="14" t="s">
        <v>78</v>
      </c>
      <c r="N10" s="14">
        <v>5660055</v>
      </c>
      <c r="O10" s="14" t="str">
        <v>מנורה מבטחים החזקות סד' ב'- מנורה מבטחים החזקות</v>
      </c>
      <c r="P10" s="19"/>
    </row>
    <row r="11" spans="1:17" ht="22.5">
      <c r="A11" s="14">
        <v>0.089999999999999997</v>
      </c>
      <c r="B11" s="14">
        <v>0.01</v>
      </c>
      <c r="C11" s="14">
        <v>62.759999999999998</v>
      </c>
      <c r="D11" s="14">
        <v>125.52</v>
      </c>
      <c r="E11" s="16">
        <v>50000</v>
      </c>
      <c r="F11" s="14">
        <v>1.3500000000000001</v>
      </c>
      <c r="G11" s="14">
        <v>4.5499999999999998</v>
      </c>
      <c r="H11" s="14" t="s">
        <v>46</v>
      </c>
      <c r="I11" s="14">
        <v>0.52000000000000002</v>
      </c>
      <c r="J11" s="18" t="s">
        <v>132</v>
      </c>
      <c r="K11" s="14" t="s">
        <v>57</v>
      </c>
      <c r="L11" s="14" t="s">
        <v>79</v>
      </c>
      <c r="M11" s="14" t="s">
        <v>81</v>
      </c>
      <c r="N11" s="14">
        <v>5760103</v>
      </c>
      <c r="O11" s="14" t="str">
        <v>חברה לישראל אג"ח 3- חברה לישראל</v>
      </c>
      <c r="P11" s="19"/>
    </row>
    <row r="12" spans="1:17" ht="22.5">
      <c r="A12" s="14">
        <v>0.050000000000000003</v>
      </c>
      <c r="B12" s="14">
        <v>0.01</v>
      </c>
      <c r="C12" s="14">
        <v>35.740000000000002</v>
      </c>
      <c r="D12" s="14">
        <v>115.09</v>
      </c>
      <c r="E12" s="16">
        <v>31050</v>
      </c>
      <c r="F12" s="14">
        <v>2.6699999999999999</v>
      </c>
      <c r="G12" s="14">
        <v>4.1299999999999999</v>
      </c>
      <c r="H12" s="14" t="s">
        <v>46</v>
      </c>
      <c r="I12" s="14">
        <v>4.0899999999999999</v>
      </c>
      <c r="J12" s="18">
        <v>40265</v>
      </c>
      <c r="K12" s="14" t="s">
        <v>43</v>
      </c>
      <c r="L12" s="14" t="s">
        <v>84</v>
      </c>
      <c r="M12" s="14" t="s">
        <v>83</v>
      </c>
      <c r="N12" s="14">
        <v>1119049</v>
      </c>
      <c r="O12" s="14" t="str">
        <v>דואר ישראל אג"ח א'- דואר ישראל</v>
      </c>
      <c r="P12" s="19"/>
    </row>
    <row r="13" spans="1:17" ht="33.75">
      <c r="A13" s="14">
        <v>0.29999999999999999</v>
      </c>
      <c r="B13" s="14">
        <v>0.01</v>
      </c>
      <c r="C13" s="14">
        <v>214.16</v>
      </c>
      <c r="D13" s="14">
        <v>142.77000000000001</v>
      </c>
      <c r="E13" s="16">
        <v>150000</v>
      </c>
      <c r="F13" s="14">
        <v>2.4900000000000002</v>
      </c>
      <c r="G13" s="14">
        <v>6.5</v>
      </c>
      <c r="H13" s="14" t="s">
        <v>46</v>
      </c>
      <c r="I13" s="14">
        <v>3.75</v>
      </c>
      <c r="J13" s="18">
        <v>40338</v>
      </c>
      <c r="K13" s="14" t="s">
        <v>43</v>
      </c>
      <c r="L13" s="14" t="s">
        <v>84</v>
      </c>
      <c r="M13" s="14" t="s">
        <v>77</v>
      </c>
      <c r="N13" s="14">
        <v>6000046</v>
      </c>
      <c r="O13" s="14" t="str">
        <v>חברת חשמל סד' י"ב 2017- חברת החשמל</v>
      </c>
      <c r="P13" s="19"/>
    </row>
    <row r="14" spans="1:17" ht="33.75">
      <c r="A14" s="14">
        <v>0.82999999999999996</v>
      </c>
      <c r="B14" s="14">
        <v>0</v>
      </c>
      <c r="C14" s="14">
        <v>585.19000000000005</v>
      </c>
      <c r="D14" s="14">
        <v>116.33</v>
      </c>
      <c r="E14" s="16">
        <v>503046</v>
      </c>
      <c r="F14" s="14">
        <v>4.7199999999999998</v>
      </c>
      <c r="G14" s="14">
        <v>6</v>
      </c>
      <c r="H14" s="14" t="s">
        <v>46</v>
      </c>
      <c r="I14" s="14">
        <v>6.8799999999999999</v>
      </c>
      <c r="J14" s="18">
        <v>40714</v>
      </c>
      <c r="K14" s="14" t="s">
        <v>43</v>
      </c>
      <c r="L14" s="14" t="s">
        <v>84</v>
      </c>
      <c r="M14" s="14" t="s">
        <v>77</v>
      </c>
      <c r="N14" s="14">
        <v>6000129</v>
      </c>
      <c r="O14" s="14" t="str">
        <v>חברת חשמל סדרה 2022- חברת החשמל</v>
      </c>
      <c r="P14" s="19"/>
    </row>
    <row r="15" spans="1:17" ht="22.5">
      <c r="A15" s="14">
        <v>0.10000000000000001</v>
      </c>
      <c r="B15" s="14">
        <v>0.02</v>
      </c>
      <c r="C15" s="14">
        <v>68.319999999999993</v>
      </c>
      <c r="D15" s="14">
        <v>116.78</v>
      </c>
      <c r="E15" s="16">
        <v>58500</v>
      </c>
      <c r="F15" s="14">
        <v>7.6600000000000001</v>
      </c>
      <c r="G15" s="14">
        <v>5</v>
      </c>
      <c r="H15" s="14" t="s">
        <v>46</v>
      </c>
      <c r="I15" s="14">
        <v>1.47</v>
      </c>
      <c r="J15" s="18">
        <v>39117</v>
      </c>
      <c r="K15" s="14" t="s">
        <v>43</v>
      </c>
      <c r="L15" s="14" t="s">
        <v>93</v>
      </c>
      <c r="M15" s="14" t="s">
        <v>81</v>
      </c>
      <c r="N15" s="14">
        <v>6940134</v>
      </c>
      <c r="O15" s="14" t="str">
        <v>אלקו החזקות אג"ח 9- אלקו החזקות</v>
      </c>
      <c r="P15" s="19"/>
    </row>
    <row r="16" spans="1:17" ht="33.75">
      <c r="A16" s="14">
        <v>0.23999999999999999</v>
      </c>
      <c r="B16" s="14">
        <v>0</v>
      </c>
      <c r="C16" s="14">
        <v>168.96000000000001</v>
      </c>
      <c r="D16" s="14">
        <v>109.64</v>
      </c>
      <c r="E16" s="16">
        <v>154100</v>
      </c>
      <c r="F16" s="14">
        <v>4.6900000000000004</v>
      </c>
      <c r="G16" s="14">
        <v>5.8499999999999996</v>
      </c>
      <c r="H16" s="14" t="s">
        <v>46</v>
      </c>
      <c r="I16" s="14">
        <v>3.4300000000000002</v>
      </c>
      <c r="J16" s="18">
        <v>40510</v>
      </c>
      <c r="K16" s="14" t="s">
        <v>43</v>
      </c>
      <c r="L16" s="14" t="s">
        <v>93</v>
      </c>
      <c r="M16" s="14" t="s">
        <v>71</v>
      </c>
      <c r="N16" s="14">
        <v>1121490</v>
      </c>
      <c r="O16" s="14" t="str">
        <v>די.בי.אס סד' ב' - די בי אס שרותי לווין</v>
      </c>
      <c r="P16" s="19"/>
    </row>
    <row r="17" spans="1:17">
      <c r="A17" s="15">
        <v>2.1600000000000001</v>
      </c>
      <c r="B17" s="15"/>
      <c r="C17" s="17">
        <v>1523.3199999999999</v>
      </c>
      <c r="D17" s="15"/>
      <c r="E17" s="17">
        <v>1267765.24</v>
      </c>
      <c r="F17" s="15">
        <v>3.9500000000000002</v>
      </c>
      <c r="G17" s="15"/>
      <c r="H17" s="15"/>
      <c r="I17" s="15">
        <v>5.3600000000000003</v>
      </c>
      <c r="J17" s="15"/>
      <c r="K17" s="15"/>
      <c r="L17" s="15"/>
      <c r="M17" s="15"/>
      <c r="N17" s="15"/>
      <c r="O17" s="15" t="s">
        <v>133</v>
      </c>
      <c r="P17" s="19"/>
    </row>
    <row r="18" spans="1:17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/>
      <c r="K18" s="14"/>
      <c r="L18" s="14"/>
      <c r="M18" s="14">
        <v>0</v>
      </c>
      <c r="N18" s="14">
        <v>0</v>
      </c>
      <c r="O18" s="14">
        <v>0</v>
      </c>
      <c r="P18" s="19"/>
    </row>
    <row r="19" spans="1:17">
      <c r="A19" s="15">
        <v>0</v>
      </c>
      <c r="B19" s="15"/>
      <c r="C19" s="15">
        <v>0</v>
      </c>
      <c r="D19" s="15"/>
      <c r="E19" s="15">
        <v>0</v>
      </c>
      <c r="F19" s="15">
        <v>0</v>
      </c>
      <c r="G19" s="15"/>
      <c r="H19" s="15"/>
      <c r="I19" s="15">
        <v>0</v>
      </c>
      <c r="J19" s="15"/>
      <c r="K19" s="15"/>
      <c r="L19" s="15"/>
      <c r="M19" s="15"/>
      <c r="N19" s="15"/>
      <c r="O19" s="15" t="s">
        <v>99</v>
      </c>
      <c r="P19" s="19"/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/>
      <c r="M20" s="14">
        <v>0</v>
      </c>
      <c r="N20" s="14">
        <v>0</v>
      </c>
      <c r="O20" s="14">
        <v>0</v>
      </c>
      <c r="P20" s="19"/>
    </row>
    <row r="21" spans="1:17">
      <c r="A21" s="15">
        <v>0</v>
      </c>
      <c r="B21" s="15"/>
      <c r="C21" s="15">
        <v>0</v>
      </c>
      <c r="D21" s="15"/>
      <c r="E21" s="15">
        <v>0</v>
      </c>
      <c r="F21" s="15">
        <v>0</v>
      </c>
      <c r="G21" s="15"/>
      <c r="H21" s="15"/>
      <c r="I21" s="15">
        <v>0</v>
      </c>
      <c r="J21" s="15"/>
      <c r="K21" s="15"/>
      <c r="L21" s="15"/>
      <c r="M21" s="15"/>
      <c r="N21" s="15"/>
      <c r="O21" s="15" t="s">
        <v>134</v>
      </c>
      <c r="P21" s="19"/>
    </row>
    <row r="22" spans="1:17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/>
      <c r="K22" s="14"/>
      <c r="L22" s="14"/>
      <c r="M22" s="14">
        <v>0</v>
      </c>
      <c r="N22" s="14">
        <v>0</v>
      </c>
      <c r="O22" s="14">
        <v>0</v>
      </c>
      <c r="P22" s="19"/>
    </row>
    <row r="23" spans="1:17">
      <c r="A23" s="15">
        <v>0</v>
      </c>
      <c r="B23" s="15"/>
      <c r="C23" s="15">
        <v>0</v>
      </c>
      <c r="D23" s="15"/>
      <c r="E23" s="15">
        <v>0</v>
      </c>
      <c r="F23" s="15">
        <v>0</v>
      </c>
      <c r="G23" s="15"/>
      <c r="H23" s="15"/>
      <c r="I23" s="15">
        <v>0</v>
      </c>
      <c r="J23" s="15"/>
      <c r="K23" s="15"/>
      <c r="L23" s="15"/>
      <c r="M23" s="15"/>
      <c r="N23" s="15"/>
      <c r="O23" s="15" t="s">
        <v>108</v>
      </c>
      <c r="P23" s="19"/>
    </row>
    <row r="24" spans="1:17">
      <c r="A24" s="15">
        <v>2.1600000000000001</v>
      </c>
      <c r="B24" s="15"/>
      <c r="C24" s="17">
        <v>1523.3199999999999</v>
      </c>
      <c r="D24" s="15"/>
      <c r="E24" s="17">
        <v>1267765.24</v>
      </c>
      <c r="F24" s="15">
        <v>3.9500000000000002</v>
      </c>
      <c r="G24" s="15"/>
      <c r="H24" s="15"/>
      <c r="I24" s="15">
        <v>5.3600000000000003</v>
      </c>
      <c r="J24" s="15"/>
      <c r="K24" s="15"/>
      <c r="L24" s="15"/>
      <c r="M24" s="15"/>
      <c r="N24" s="15"/>
      <c r="O24" s="15" t="s">
        <v>50</v>
      </c>
      <c r="P24" s="19"/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/>
      <c r="M25" s="14">
        <v>0</v>
      </c>
      <c r="N25" s="14">
        <v>0</v>
      </c>
      <c r="O25" s="14">
        <v>0</v>
      </c>
      <c r="P25" s="19"/>
    </row>
    <row r="26" spans="1:17" ht="33.75">
      <c r="A26" s="15">
        <v>0</v>
      </c>
      <c r="B26" s="15"/>
      <c r="C26" s="15">
        <v>0</v>
      </c>
      <c r="D26" s="15"/>
      <c r="E26" s="15">
        <v>0</v>
      </c>
      <c r="F26" s="15">
        <v>0</v>
      </c>
      <c r="G26" s="15"/>
      <c r="H26" s="15"/>
      <c r="I26" s="15">
        <v>0</v>
      </c>
      <c r="J26" s="15"/>
      <c r="K26" s="15"/>
      <c r="L26" s="15"/>
      <c r="M26" s="15"/>
      <c r="N26" s="15"/>
      <c r="O26" s="15" t="str">
        <v>סה"כ ל אג"ח קונצרני של חברות ישראליות:</v>
      </c>
      <c r="P26" s="19"/>
    </row>
    <row r="27" spans="1:17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/>
      <c r="M27" s="14">
        <v>0</v>
      </c>
      <c r="N27" s="14">
        <v>0</v>
      </c>
      <c r="O27" s="14">
        <v>0</v>
      </c>
      <c r="P27" s="19"/>
    </row>
    <row r="28" spans="1:17" ht="33.75">
      <c r="A28" s="15">
        <v>0</v>
      </c>
      <c r="B28" s="15"/>
      <c r="C28" s="15">
        <v>0</v>
      </c>
      <c r="D28" s="15"/>
      <c r="E28" s="15">
        <v>0</v>
      </c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 t="str">
        <v>סה"כ ל אג"ח קונצרני של חברות זרות:</v>
      </c>
      <c r="P28" s="19"/>
    </row>
    <row r="29" spans="1:17">
      <c r="A29" s="15">
        <v>0</v>
      </c>
      <c r="B29" s="15"/>
      <c r="C29" s="15">
        <v>0</v>
      </c>
      <c r="D29" s="15"/>
      <c r="E29" s="15">
        <v>0</v>
      </c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/>
      <c r="O29" s="15" t="s">
        <v>51</v>
      </c>
      <c r="P29" s="19"/>
    </row>
    <row r="30" spans="1:17">
      <c r="A30" s="9">
        <v>2.1600000000000001</v>
      </c>
      <c r="B30" s="9"/>
      <c r="C30" s="10">
        <v>1523.3199999999999</v>
      </c>
      <c r="D30" s="9"/>
      <c r="E30" s="10">
        <v>1267765.24</v>
      </c>
      <c r="F30" s="9">
        <v>3.9500000000000002</v>
      </c>
      <c r="G30" s="9"/>
      <c r="H30" s="9"/>
      <c r="I30" s="9">
        <v>5.3600000000000003</v>
      </c>
      <c r="J30" s="9"/>
      <c r="K30" s="9"/>
      <c r="L30" s="9"/>
      <c r="M30" s="9"/>
      <c r="N30" s="9"/>
      <c r="O30" s="9" t="s">
        <v>29</v>
      </c>
      <c r="P30" s="19"/>
    </row>
    <row r="31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3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">
        <v>135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31</v>
      </c>
      <c r="G6" s="5" t="s">
        <v>62</v>
      </c>
      <c r="H6" s="5" t="s">
        <v>41</v>
      </c>
      <c r="I6" s="5" t="s">
        <v>42</v>
      </c>
    </row>
    <row r="7" spans="1:11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</row>
    <row r="8" spans="1:11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 t="s">
        <v>50</v>
      </c>
    </row>
    <row r="9" spans="1:11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11">
      <c r="A11" s="15">
        <v>0</v>
      </c>
      <c r="B11" s="15"/>
      <c r="C11" s="15">
        <v>0</v>
      </c>
      <c r="D11" s="15"/>
      <c r="E11" s="15">
        <v>0</v>
      </c>
      <c r="F11" s="15"/>
      <c r="G11" s="15"/>
      <c r="H11" s="15"/>
      <c r="I11" s="15" t="s">
        <v>51</v>
      </c>
    </row>
    <row r="12" spans="1:11">
      <c r="A12" s="9">
        <v>0</v>
      </c>
      <c r="B12" s="9"/>
      <c r="C12" s="9">
        <v>0</v>
      </c>
      <c r="D12" s="9"/>
      <c r="E12" s="9">
        <v>0</v>
      </c>
      <c r="F12" s="9"/>
      <c r="G12" s="9"/>
      <c r="H12" s="9"/>
      <c r="I12" s="9" t="s">
        <v>29</v>
      </c>
    </row>
    <row r="1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29"/>
  <sheetViews>
    <sheetView workbookViewId="0" showGridLines="0">
      <selection activeCell="A3" sqref="A3:K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10.14062" bestFit="1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קרנות השקעה</v>
      </c>
      <c r="L2" s="13" t="s">
        <f>HYPERLINK("#'"&amp;גיליון1!A32&amp;"'!C6",גיליון1!B32)</f>
        <v>35</v>
      </c>
    </row>
    <row r="3" spans="1:12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123</v>
      </c>
      <c r="G6" s="5" t="s">
        <v>31</v>
      </c>
      <c r="H6" s="5" t="s">
        <v>62</v>
      </c>
      <c r="I6" s="5" t="s">
        <v>41</v>
      </c>
      <c r="J6" s="5" t="s">
        <v>42</v>
      </c>
    </row>
    <row r="7" spans="1:12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/>
      <c r="G7" s="14">
        <v>0</v>
      </c>
      <c r="H7" s="14">
        <v>0</v>
      </c>
      <c r="I7" s="14">
        <v>0</v>
      </c>
      <c r="J7" s="14">
        <v>0</v>
      </c>
    </row>
    <row r="8" spans="1:12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/>
      <c r="J8" s="15" t="str">
        <v>סה"כ ל קרנות הון סיכון:</v>
      </c>
    </row>
    <row r="9" spans="1:12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/>
      <c r="G9" s="14">
        <v>0</v>
      </c>
      <c r="H9" s="14">
        <v>0</v>
      </c>
      <c r="I9" s="14">
        <v>0</v>
      </c>
      <c r="J9" s="14">
        <v>0</v>
      </c>
    </row>
    <row r="10" spans="1:12">
      <c r="A10" s="15">
        <v>0</v>
      </c>
      <c r="B10" s="15"/>
      <c r="C10" s="15">
        <v>0</v>
      </c>
      <c r="D10" s="15"/>
      <c r="E10" s="15">
        <v>0</v>
      </c>
      <c r="F10" s="15"/>
      <c r="G10" s="15"/>
      <c r="H10" s="15"/>
      <c r="I10" s="15"/>
      <c r="J10" s="15" t="str">
        <v>סה"כ ל קרנות גידור:</v>
      </c>
    </row>
    <row r="11" spans="1:12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/>
      <c r="G11" s="14">
        <v>0</v>
      </c>
      <c r="H11" s="14">
        <v>0</v>
      </c>
      <c r="I11" s="14">
        <v>0</v>
      </c>
      <c r="J11" s="14">
        <v>0</v>
      </c>
    </row>
    <row r="12" spans="1:12">
      <c r="A12" s="15">
        <v>0</v>
      </c>
      <c r="B12" s="15"/>
      <c r="C12" s="15">
        <v>0</v>
      </c>
      <c r="D12" s="15"/>
      <c r="E12" s="15">
        <v>0</v>
      </c>
      <c r="F12" s="15"/>
      <c r="G12" s="15"/>
      <c r="H12" s="15"/>
      <c r="I12" s="15"/>
      <c r="J12" s="15" t="str">
        <v>סה"כ ל קרנות נדל"ן: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5">
        <v>0</v>
      </c>
      <c r="B14" s="15"/>
      <c r="C14" s="15">
        <v>0</v>
      </c>
      <c r="D14" s="15"/>
      <c r="E14" s="15">
        <v>0</v>
      </c>
      <c r="F14" s="15"/>
      <c r="G14" s="15"/>
      <c r="H14" s="15"/>
      <c r="I14" s="15"/>
      <c r="J14" s="15" t="str">
        <v>סה"כ ל קרנות השקעה אחרות:</v>
      </c>
    </row>
    <row r="15" spans="1:12">
      <c r="A15" s="15">
        <v>0</v>
      </c>
      <c r="B15" s="15"/>
      <c r="C15" s="15">
        <v>0</v>
      </c>
      <c r="D15" s="15"/>
      <c r="E15" s="15">
        <v>0</v>
      </c>
      <c r="F15" s="15"/>
      <c r="G15" s="15"/>
      <c r="H15" s="15"/>
      <c r="I15" s="15"/>
      <c r="J15" s="15" t="s">
        <v>50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5">
        <v>0</v>
      </c>
      <c r="B17" s="15"/>
      <c r="C17" s="15">
        <v>0</v>
      </c>
      <c r="D17" s="15"/>
      <c r="E17" s="15">
        <v>0</v>
      </c>
      <c r="F17" s="15"/>
      <c r="G17" s="15"/>
      <c r="H17" s="15"/>
      <c r="I17" s="15"/>
      <c r="J17" s="15" t="str">
        <v>סה"כ ל קרנות הון סיכון בחו"ל:</v>
      </c>
    </row>
    <row r="18" spans="1:12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/>
      <c r="G18" s="14">
        <v>0</v>
      </c>
      <c r="H18" s="14">
        <v>0</v>
      </c>
      <c r="I18" s="14">
        <v>0</v>
      </c>
      <c r="J18" s="14">
        <v>0</v>
      </c>
    </row>
    <row r="19" spans="1:12">
      <c r="A19" s="15">
        <v>0</v>
      </c>
      <c r="B19" s="15"/>
      <c r="C19" s="15">
        <v>0</v>
      </c>
      <c r="D19" s="15"/>
      <c r="E19" s="15">
        <v>0</v>
      </c>
      <c r="F19" s="15"/>
      <c r="G19" s="15"/>
      <c r="H19" s="15"/>
      <c r="I19" s="15"/>
      <c r="J19" s="15" t="str">
        <v>סה"כ ל קרנות גידור בחו"ל:</v>
      </c>
    </row>
    <row r="20" spans="1:12">
      <c r="A20" s="14">
        <v>0.20999999999999999</v>
      </c>
      <c r="B20" s="14">
        <v>0</v>
      </c>
      <c r="C20" s="14">
        <v>146.09999999999999</v>
      </c>
      <c r="D20" s="14">
        <v>100</v>
      </c>
      <c r="E20" s="16">
        <v>146098.42000000001</v>
      </c>
      <c r="F20" s="18">
        <v>41263</v>
      </c>
      <c r="G20" s="14" t="s">
        <v>32</v>
      </c>
      <c r="H20" s="14" t="s">
        <v>136</v>
      </c>
      <c r="I20" s="14">
        <v>33069</v>
      </c>
      <c r="J20" s="14" t="str">
        <v>קרן טקסס   GFI- GFI טקסס</v>
      </c>
      <c r="K20" s="19"/>
    </row>
    <row r="21" spans="1:12">
      <c r="A21" s="14">
        <v>0.089999999999999997</v>
      </c>
      <c r="B21" s="14">
        <v>0</v>
      </c>
      <c r="C21" s="14">
        <v>63.670000000000002</v>
      </c>
      <c r="D21" s="14">
        <v>103.13</v>
      </c>
      <c r="E21" s="16">
        <v>61732.620000000003</v>
      </c>
      <c r="F21" s="18">
        <v>41219</v>
      </c>
      <c r="G21" s="14" t="s">
        <v>32</v>
      </c>
      <c r="H21" s="14" t="s">
        <v>136</v>
      </c>
      <c r="I21" s="14">
        <v>33068</v>
      </c>
      <c r="J21" s="14" t="str">
        <v>קורטלנד פנסיה הלואות- קורטלנד</v>
      </c>
      <c r="K21" s="19"/>
    </row>
    <row r="22" spans="1:12">
      <c r="A22" s="14">
        <v>0.029999999999999999</v>
      </c>
      <c r="B22" s="14">
        <v>0</v>
      </c>
      <c r="C22" s="14">
        <v>24.120000000000001</v>
      </c>
      <c r="D22" s="14">
        <v>102.45999999999999</v>
      </c>
      <c r="E22" s="16">
        <v>23544.029999999999</v>
      </c>
      <c r="F22" s="18">
        <v>41274</v>
      </c>
      <c r="G22" s="14" t="s">
        <v>32</v>
      </c>
      <c r="H22" s="14" t="s">
        <v>136</v>
      </c>
      <c r="I22" s="14">
        <v>33066</v>
      </c>
      <c r="J22" s="14" t="str">
        <v>קורטלנד קרן השקעה- קורטלנד</v>
      </c>
      <c r="K22" s="19"/>
    </row>
    <row r="23" spans="1:12" ht="33.75">
      <c r="A23" s="14">
        <v>0.059999999999999998</v>
      </c>
      <c r="B23" s="14">
        <v>0</v>
      </c>
      <c r="C23" s="14">
        <v>44.509999999999998</v>
      </c>
      <c r="D23" s="14">
        <v>95.079999999999998</v>
      </c>
      <c r="E23" s="16">
        <v>46814</v>
      </c>
      <c r="F23" s="18">
        <v>41242</v>
      </c>
      <c r="G23" s="14" t="s">
        <v>46</v>
      </c>
      <c r="H23" s="14" t="s">
        <v>77</v>
      </c>
      <c r="I23" s="14">
        <v>33102</v>
      </c>
      <c r="J23" s="14" t="str">
        <v>קרן נוי  1 חוצה ישראל- קרן נוי</v>
      </c>
      <c r="K23" s="19"/>
    </row>
    <row r="24" spans="1:12">
      <c r="A24" s="15">
        <v>0.40000000000000002</v>
      </c>
      <c r="B24" s="15"/>
      <c r="C24" s="15">
        <v>278.39999999999998</v>
      </c>
      <c r="D24" s="15"/>
      <c r="E24" s="17">
        <v>278189.07000000001</v>
      </c>
      <c r="F24" s="15"/>
      <c r="G24" s="15"/>
      <c r="H24" s="15"/>
      <c r="I24" s="15"/>
      <c r="J24" s="15" t="str">
        <v>סה"כ ל קרנות נדל"ן בחו"ל:</v>
      </c>
      <c r="K24" s="19"/>
    </row>
    <row r="25" spans="1:12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/>
      <c r="G25" s="14">
        <v>0</v>
      </c>
      <c r="H25" s="14">
        <v>0</v>
      </c>
      <c r="I25" s="14">
        <v>0</v>
      </c>
      <c r="J25" s="14">
        <v>0</v>
      </c>
    </row>
    <row r="26" spans="1:12">
      <c r="A26" s="15">
        <v>0</v>
      </c>
      <c r="B26" s="15"/>
      <c r="C26" s="15">
        <v>0</v>
      </c>
      <c r="D26" s="15"/>
      <c r="E26" s="15">
        <v>0</v>
      </c>
      <c r="F26" s="15"/>
      <c r="G26" s="15"/>
      <c r="H26" s="15"/>
      <c r="I26" s="15"/>
      <c r="J26" s="15" t="str">
        <v>סה"כ ל קרנות השקעה אחרות בחו"ל:</v>
      </c>
    </row>
    <row r="27" spans="1:12">
      <c r="A27" s="15">
        <v>0.40000000000000002</v>
      </c>
      <c r="B27" s="15"/>
      <c r="C27" s="15">
        <v>278.39999999999998</v>
      </c>
      <c r="D27" s="15"/>
      <c r="E27" s="17">
        <v>278189.07000000001</v>
      </c>
      <c r="F27" s="15"/>
      <c r="G27" s="15"/>
      <c r="H27" s="15"/>
      <c r="I27" s="15"/>
      <c r="J27" s="15" t="s">
        <v>51</v>
      </c>
    </row>
    <row r="28" spans="1:12">
      <c r="A28" s="9">
        <v>0.40000000000000002</v>
      </c>
      <c r="B28" s="9"/>
      <c r="C28" s="9">
        <v>278.39999999999998</v>
      </c>
      <c r="D28" s="9"/>
      <c r="E28" s="10">
        <v>278189.07000000001</v>
      </c>
      <c r="F28" s="9"/>
      <c r="G28" s="9"/>
      <c r="H28" s="9"/>
      <c r="I28" s="9"/>
      <c r="J28" s="9" t="s">
        <v>29</v>
      </c>
    </row>
    <row r="29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2"/>
  <sheetViews>
    <sheetView workbookViewId="0" showGridLines="0">
      <selection activeCell="A3" sqref="A3:K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כתבי אופציה</v>
      </c>
      <c r="L2" s="13" t="s">
        <f>HYPERLINK("#'"&amp;גיליון1!A32&amp;"'!C6",גיליון1!B32)</f>
        <v>35</v>
      </c>
    </row>
    <row r="3" spans="1:12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123</v>
      </c>
      <c r="G6" s="5" t="s">
        <v>31</v>
      </c>
      <c r="H6" s="5" t="s">
        <v>62</v>
      </c>
      <c r="I6" s="5" t="s">
        <v>41</v>
      </c>
      <c r="J6" s="5" t="s">
        <v>42</v>
      </c>
    </row>
    <row r="7" spans="1:12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/>
      <c r="G7" s="14">
        <v>0</v>
      </c>
      <c r="H7" s="14">
        <v>0</v>
      </c>
      <c r="I7" s="14">
        <v>0</v>
      </c>
      <c r="J7" s="14">
        <v>0</v>
      </c>
    </row>
    <row r="8" spans="1:12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/>
      <c r="J8" s="15" t="str">
        <v>סה"כ ל כתבי אופציה בישראל:</v>
      </c>
    </row>
    <row r="9" spans="1:12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/>
      <c r="G9" s="14">
        <v>0</v>
      </c>
      <c r="H9" s="14">
        <v>0</v>
      </c>
      <c r="I9" s="14">
        <v>0</v>
      </c>
      <c r="J9" s="14">
        <v>0</v>
      </c>
    </row>
    <row r="10" spans="1:12">
      <c r="A10" s="15">
        <v>0</v>
      </c>
      <c r="B10" s="15"/>
      <c r="C10" s="15">
        <v>0</v>
      </c>
      <c r="D10" s="15"/>
      <c r="E10" s="15">
        <v>0</v>
      </c>
      <c r="F10" s="15"/>
      <c r="G10" s="15"/>
      <c r="H10" s="15"/>
      <c r="I10" s="15"/>
      <c r="J10" s="15" t="s">
        <v>114</v>
      </c>
    </row>
    <row r="11" spans="1:12">
      <c r="A11" s="9">
        <v>0</v>
      </c>
      <c r="B11" s="9"/>
      <c r="C11" s="9">
        <v>0</v>
      </c>
      <c r="D11" s="9"/>
      <c r="E11" s="9">
        <v>0</v>
      </c>
      <c r="F11" s="9"/>
      <c r="G11" s="9"/>
      <c r="H11" s="9"/>
      <c r="I11" s="9"/>
      <c r="J11" s="9" t="s">
        <v>29</v>
      </c>
    </row>
    <row r="12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9"/>
  <sheetViews>
    <sheetView workbookViewId="0" showGridLines="0">
      <selection activeCell="A3" sqref="A3:C3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4" customHeight="1" ht="57.6">
      <c r="A2" s="2" t="s">
        <v>30</v>
      </c>
    </row>
    <row r="3" spans="1:4" customHeight="1" ht="48.95">
      <c r="A3" s="11" t="s">
        <v>1</v>
      </c>
      <c r="B3" s="12"/>
      <c r="C3" s="12"/>
    </row>
    <row r="4" spans="1:4" customHeight="1" ht="2.85"/>
    <row r="5" spans="1:4" customHeight="1" ht="15.2"/>
    <row r="6" spans="1:4" customHeight="1" ht="43.15">
      <c r="A6" s="5" t="str">
        <v>שער</v>
      </c>
      <c r="B6" s="5" t="s">
        <v>31</v>
      </c>
    </row>
    <row r="7" spans="1:4">
      <c r="A7" s="6">
        <v>3.73</v>
      </c>
      <c r="B7" s="6" t="s">
        <v>32</v>
      </c>
    </row>
    <row r="8" spans="1:4">
      <c r="A8" s="6">
        <v>4.9199999999999999</v>
      </c>
      <c r="B8" s="6" t="s">
        <v>33</v>
      </c>
    </row>
    <row r="9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0"/>
  <sheetViews>
    <sheetView workbookViewId="0" showGridLines="0">
      <selection activeCell="A3" sqref="A3:K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">
        <v>137</v>
      </c>
      <c r="L2" s="13" t="s">
        <f>HYPERLINK("#'"&amp;גיליון1!A32&amp;"'!C6",גיליון1!B32)</f>
        <v>35</v>
      </c>
    </row>
    <row r="3" spans="1:12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123</v>
      </c>
      <c r="G6" s="5" t="s">
        <v>31</v>
      </c>
      <c r="H6" s="5" t="s">
        <v>62</v>
      </c>
      <c r="I6" s="5" t="s">
        <v>41</v>
      </c>
      <c r="J6" s="5" t="s">
        <v>42</v>
      </c>
    </row>
    <row r="7" spans="1:12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/>
      <c r="G7" s="14">
        <v>0</v>
      </c>
      <c r="H7" s="14">
        <v>0</v>
      </c>
      <c r="I7" s="14">
        <v>0</v>
      </c>
      <c r="J7" s="14">
        <v>0</v>
      </c>
    </row>
    <row r="8" spans="1:12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/>
      <c r="J8" s="15" t="s">
        <v>117</v>
      </c>
    </row>
    <row r="9" spans="1:12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/>
      <c r="G9" s="14">
        <v>0</v>
      </c>
      <c r="H9" s="14">
        <v>0</v>
      </c>
      <c r="I9" s="14">
        <v>0</v>
      </c>
      <c r="J9" s="14">
        <v>0</v>
      </c>
    </row>
    <row r="10" spans="1:12">
      <c r="A10" s="15">
        <v>0</v>
      </c>
      <c r="B10" s="15"/>
      <c r="C10" s="15">
        <v>0</v>
      </c>
      <c r="D10" s="15"/>
      <c r="E10" s="15">
        <v>0</v>
      </c>
      <c r="F10" s="15"/>
      <c r="G10" s="15"/>
      <c r="H10" s="15"/>
      <c r="I10" s="15"/>
      <c r="J10" s="15" t="s">
        <v>118</v>
      </c>
    </row>
    <row r="11" spans="1:12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/>
      <c r="G11" s="14">
        <v>0</v>
      </c>
      <c r="H11" s="14">
        <v>0</v>
      </c>
      <c r="I11" s="14">
        <v>0</v>
      </c>
      <c r="J11" s="14">
        <v>0</v>
      </c>
    </row>
    <row r="12" spans="1:12">
      <c r="A12" s="15">
        <v>0</v>
      </c>
      <c r="B12" s="15"/>
      <c r="C12" s="15">
        <v>0</v>
      </c>
      <c r="D12" s="15"/>
      <c r="E12" s="15">
        <v>0</v>
      </c>
      <c r="F12" s="15"/>
      <c r="G12" s="15"/>
      <c r="H12" s="15"/>
      <c r="I12" s="15"/>
      <c r="J12" s="15" t="s">
        <v>138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5">
        <v>0</v>
      </c>
      <c r="B14" s="15"/>
      <c r="C14" s="15">
        <v>0</v>
      </c>
      <c r="D14" s="15"/>
      <c r="E14" s="15">
        <v>0</v>
      </c>
      <c r="F14" s="15"/>
      <c r="G14" s="15"/>
      <c r="H14" s="15"/>
      <c r="I14" s="15"/>
      <c r="J14" s="15" t="s">
        <v>119</v>
      </c>
    </row>
    <row r="15" spans="1:12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/>
      <c r="G15" s="14">
        <v>0</v>
      </c>
      <c r="H15" s="14">
        <v>0</v>
      </c>
      <c r="I15" s="14">
        <v>0</v>
      </c>
      <c r="J15" s="14">
        <v>0</v>
      </c>
    </row>
    <row r="16" spans="1:12">
      <c r="A16" s="15">
        <v>0</v>
      </c>
      <c r="B16" s="15"/>
      <c r="C16" s="15">
        <v>0</v>
      </c>
      <c r="D16" s="15"/>
      <c r="E16" s="15">
        <v>0</v>
      </c>
      <c r="F16" s="15"/>
      <c r="G16" s="15"/>
      <c r="H16" s="15"/>
      <c r="I16" s="15"/>
      <c r="J16" s="15" t="s">
        <v>108</v>
      </c>
    </row>
    <row r="17" spans="1:12">
      <c r="A17" s="15">
        <v>0</v>
      </c>
      <c r="B17" s="15"/>
      <c r="C17" s="15">
        <v>0</v>
      </c>
      <c r="D17" s="15"/>
      <c r="E17" s="15">
        <v>0</v>
      </c>
      <c r="F17" s="15"/>
      <c r="G17" s="15"/>
      <c r="H17" s="15"/>
      <c r="I17" s="15"/>
      <c r="J17" s="15" t="s">
        <v>50</v>
      </c>
    </row>
    <row r="18" spans="1:12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/>
      <c r="G18" s="14">
        <v>0</v>
      </c>
      <c r="H18" s="14">
        <v>0</v>
      </c>
      <c r="I18" s="14">
        <v>0</v>
      </c>
      <c r="J18" s="14">
        <v>0</v>
      </c>
    </row>
    <row r="19" spans="1:12">
      <c r="A19" s="15">
        <v>0</v>
      </c>
      <c r="B19" s="15"/>
      <c r="C19" s="15">
        <v>0</v>
      </c>
      <c r="D19" s="15"/>
      <c r="E19" s="15">
        <v>0</v>
      </c>
      <c r="F19" s="15"/>
      <c r="G19" s="15"/>
      <c r="H19" s="15"/>
      <c r="I19" s="15"/>
      <c r="J19" s="15" t="s">
        <v>117</v>
      </c>
    </row>
    <row r="20" spans="1:12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/>
      <c r="G20" s="14">
        <v>0</v>
      </c>
      <c r="H20" s="14">
        <v>0</v>
      </c>
      <c r="I20" s="14">
        <v>0</v>
      </c>
      <c r="J20" s="14">
        <v>0</v>
      </c>
    </row>
    <row r="21" spans="1:12">
      <c r="A21" s="15">
        <v>0</v>
      </c>
      <c r="B21" s="15"/>
      <c r="C21" s="15">
        <v>0</v>
      </c>
      <c r="D21" s="15"/>
      <c r="E21" s="15">
        <v>0</v>
      </c>
      <c r="F21" s="15"/>
      <c r="G21" s="15"/>
      <c r="H21" s="15"/>
      <c r="I21" s="15"/>
      <c r="J21" s="15" t="s">
        <v>120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5">
        <v>0</v>
      </c>
      <c r="B23" s="15"/>
      <c r="C23" s="15">
        <v>0</v>
      </c>
      <c r="D23" s="15"/>
      <c r="E23" s="15">
        <v>0</v>
      </c>
      <c r="F23" s="15"/>
      <c r="G23" s="15"/>
      <c r="H23" s="15"/>
      <c r="I23" s="15"/>
      <c r="J23" s="15" t="s">
        <v>119</v>
      </c>
    </row>
    <row r="24" spans="1:12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/>
      <c r="G24" s="14">
        <v>0</v>
      </c>
      <c r="H24" s="14">
        <v>0</v>
      </c>
      <c r="I24" s="14">
        <v>0</v>
      </c>
      <c r="J24" s="14">
        <v>0</v>
      </c>
    </row>
    <row r="25" spans="1:12">
      <c r="A25" s="15">
        <v>0</v>
      </c>
      <c r="B25" s="15"/>
      <c r="C25" s="15">
        <v>0</v>
      </c>
      <c r="D25" s="15"/>
      <c r="E25" s="15">
        <v>0</v>
      </c>
      <c r="F25" s="15"/>
      <c r="G25" s="15"/>
      <c r="H25" s="15"/>
      <c r="I25" s="15"/>
      <c r="J25" s="15" t="s">
        <v>121</v>
      </c>
    </row>
    <row r="26" spans="1:12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/>
      <c r="G26" s="14">
        <v>0</v>
      </c>
      <c r="H26" s="14">
        <v>0</v>
      </c>
      <c r="I26" s="14">
        <v>0</v>
      </c>
      <c r="J26" s="14">
        <v>0</v>
      </c>
    </row>
    <row r="27" spans="1:12">
      <c r="A27" s="15">
        <v>0</v>
      </c>
      <c r="B27" s="15"/>
      <c r="C27" s="15">
        <v>0</v>
      </c>
      <c r="D27" s="15"/>
      <c r="E27" s="15">
        <v>0</v>
      </c>
      <c r="F27" s="15"/>
      <c r="G27" s="15"/>
      <c r="H27" s="15"/>
      <c r="I27" s="15"/>
      <c r="J27" s="15" t="s">
        <v>108</v>
      </c>
    </row>
    <row r="28" spans="1:12">
      <c r="A28" s="15">
        <v>0</v>
      </c>
      <c r="B28" s="15"/>
      <c r="C28" s="15">
        <v>0</v>
      </c>
      <c r="D28" s="15"/>
      <c r="E28" s="15">
        <v>0</v>
      </c>
      <c r="F28" s="15"/>
      <c r="G28" s="15"/>
      <c r="H28" s="15"/>
      <c r="I28" s="15"/>
      <c r="J28" s="15" t="s">
        <v>51</v>
      </c>
    </row>
    <row r="29" spans="1:12">
      <c r="A29" s="9">
        <v>0</v>
      </c>
      <c r="B29" s="9"/>
      <c r="C29" s="9">
        <v>0</v>
      </c>
      <c r="D29" s="9"/>
      <c r="E29" s="9">
        <v>0</v>
      </c>
      <c r="F29" s="9"/>
      <c r="G29" s="9"/>
      <c r="H29" s="9"/>
      <c r="I29" s="9"/>
      <c r="J29" s="9" t="s">
        <v>29</v>
      </c>
    </row>
    <row r="30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0"/>
  <sheetViews>
    <sheetView workbookViewId="0" showGridLines="0">
      <selection activeCell="A3" sqref="A3:J3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חוזים עתידיים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36</v>
      </c>
      <c r="C6" s="5" t="s">
        <v>54</v>
      </c>
      <c r="D6" s="5" t="s">
        <v>55</v>
      </c>
      <c r="E6" s="5" t="s">
        <v>123</v>
      </c>
      <c r="F6" s="5" t="s">
        <v>31</v>
      </c>
      <c r="G6" s="5" t="s">
        <v>62</v>
      </c>
      <c r="H6" s="5" t="s">
        <v>41</v>
      </c>
      <c r="I6" s="5" t="s">
        <v>42</v>
      </c>
    </row>
    <row r="7" spans="1:11">
      <c r="A7" s="14">
        <v>0</v>
      </c>
      <c r="B7" s="14">
        <v>0</v>
      </c>
      <c r="C7" s="14">
        <v>0</v>
      </c>
      <c r="D7" s="14">
        <v>0</v>
      </c>
      <c r="E7" s="14"/>
      <c r="F7" s="14">
        <v>0</v>
      </c>
      <c r="G7" s="14">
        <v>0</v>
      </c>
      <c r="H7" s="14">
        <v>0</v>
      </c>
      <c r="I7" s="14">
        <v>0</v>
      </c>
    </row>
    <row r="8" spans="1:11">
      <c r="A8" s="15">
        <v>0</v>
      </c>
      <c r="B8" s="15">
        <v>0</v>
      </c>
      <c r="C8" s="15"/>
      <c r="D8" s="15">
        <v>0</v>
      </c>
      <c r="E8" s="15"/>
      <c r="F8" s="15"/>
      <c r="G8" s="15"/>
      <c r="H8" s="15"/>
      <c r="I8" s="15" t="s">
        <v>117</v>
      </c>
    </row>
    <row r="9" spans="1:11" ht="22.5">
      <c r="A9" s="14">
        <v>-0.68999999999999995</v>
      </c>
      <c r="B9" s="14">
        <v>-485.29000000000002</v>
      </c>
      <c r="C9" s="14">
        <v>100</v>
      </c>
      <c r="D9" s="16">
        <v>-485290</v>
      </c>
      <c r="E9" s="20" t="s">
        <v>139</v>
      </c>
      <c r="F9" s="14" t="s">
        <v>32</v>
      </c>
      <c r="G9" s="14" t="s">
        <v>122</v>
      </c>
      <c r="H9" s="14">
        <v>904423</v>
      </c>
      <c r="I9" s="14" t="str">
        <v>דולר ש"ח 3.83 17.01.13- בנק הפועלים</v>
      </c>
    </row>
    <row r="10" spans="1:11" ht="22.5">
      <c r="A10" s="14">
        <v>0</v>
      </c>
      <c r="B10" s="14">
        <v>0.059999999999999998</v>
      </c>
      <c r="C10" s="14">
        <v>100</v>
      </c>
      <c r="D10" s="14">
        <v>64.040000000000006</v>
      </c>
      <c r="E10" s="20" t="str">
        <v>30/12/12</v>
      </c>
      <c r="F10" s="14" t="s">
        <v>46</v>
      </c>
      <c r="G10" s="14" t="s">
        <v>122</v>
      </c>
      <c r="H10" s="14">
        <v>4500</v>
      </c>
      <c r="I10" s="14" t="str">
        <v>הפרשי עיסקאות פורוורד- בנק הפועלים</v>
      </c>
    </row>
    <row r="11" spans="1:11" ht="22.5">
      <c r="A11" s="14">
        <v>3.6200000000000001</v>
      </c>
      <c r="B11" s="16">
        <v>2548.8699999999999</v>
      </c>
      <c r="C11" s="14">
        <v>100</v>
      </c>
      <c r="D11" s="16">
        <v>2548870.7999999998</v>
      </c>
      <c r="E11" s="20" t="s">
        <v>140</v>
      </c>
      <c r="F11" s="14" t="s">
        <v>33</v>
      </c>
      <c r="G11" s="14" t="s">
        <v>122</v>
      </c>
      <c r="H11" s="14">
        <v>90143</v>
      </c>
      <c r="I11" s="14" t="str">
        <v>יורו שח 5.0502 21.2.13- בנק הפועלים</v>
      </c>
    </row>
    <row r="12" spans="1:11" ht="22.5">
      <c r="A12" s="14">
        <v>0.70999999999999996</v>
      </c>
      <c r="B12" s="14">
        <v>497.63</v>
      </c>
      <c r="C12" s="14">
        <v>99.950000000000003</v>
      </c>
      <c r="D12" s="16">
        <v>497900</v>
      </c>
      <c r="E12" s="20" t="s">
        <v>139</v>
      </c>
      <c r="F12" s="14" t="s">
        <v>46</v>
      </c>
      <c r="G12" s="14" t="s">
        <v>122</v>
      </c>
      <c r="H12" s="14">
        <v>904424</v>
      </c>
      <c r="I12" s="14" t="str">
        <v>ש"ח דולר 3.83 17.01.13- בנק הפועלים</v>
      </c>
    </row>
    <row r="13" spans="1:11" ht="22.5">
      <c r="A13" s="14">
        <v>-3.71</v>
      </c>
      <c r="B13" s="16">
        <v>-2610.46</v>
      </c>
      <c r="C13" s="14">
        <v>99.790000000000006</v>
      </c>
      <c r="D13" s="16">
        <v>-2616003.6000000001</v>
      </c>
      <c r="E13" s="20" t="s">
        <v>140</v>
      </c>
      <c r="F13" s="14" t="s">
        <v>46</v>
      </c>
      <c r="G13" s="14" t="s">
        <v>122</v>
      </c>
      <c r="H13" s="14">
        <v>90142</v>
      </c>
      <c r="I13" s="14" t="str">
        <v>שח יורו 5.0502 21.2.13- בנק הפועלים</v>
      </c>
    </row>
    <row r="14" spans="1:11">
      <c r="A14" s="15">
        <v>-0.070000000000000007</v>
      </c>
      <c r="B14" s="15">
        <v>-49.189999999999998</v>
      </c>
      <c r="C14" s="15"/>
      <c r="D14" s="17">
        <v>-54458.760000000002</v>
      </c>
      <c r="E14" s="15"/>
      <c r="F14" s="15"/>
      <c r="G14" s="15"/>
      <c r="H14" s="15"/>
      <c r="I14" s="15" t="s">
        <v>118</v>
      </c>
    </row>
    <row r="15" spans="1:11">
      <c r="A15" s="14">
        <v>0</v>
      </c>
      <c r="B15" s="14">
        <v>0</v>
      </c>
      <c r="C15" s="14">
        <v>0</v>
      </c>
      <c r="D15" s="14">
        <v>0</v>
      </c>
      <c r="E15" s="14"/>
      <c r="F15" s="14">
        <v>0</v>
      </c>
      <c r="G15" s="14">
        <v>0</v>
      </c>
      <c r="H15" s="14">
        <v>0</v>
      </c>
      <c r="I15" s="14">
        <v>0</v>
      </c>
    </row>
    <row r="16" spans="1:11">
      <c r="A16" s="15">
        <v>0</v>
      </c>
      <c r="B16" s="15">
        <v>0</v>
      </c>
      <c r="C16" s="15"/>
      <c r="D16" s="15">
        <v>0</v>
      </c>
      <c r="E16" s="15"/>
      <c r="F16" s="15"/>
      <c r="G16" s="15"/>
      <c r="H16" s="15"/>
      <c r="I16" s="15" t="s">
        <v>138</v>
      </c>
    </row>
    <row r="17" spans="1:11" ht="22.5">
      <c r="A17" s="14">
        <v>-0.72999999999999998</v>
      </c>
      <c r="B17" s="14">
        <v>-515.14999999999998</v>
      </c>
      <c r="C17" s="14">
        <v>102.22</v>
      </c>
      <c r="D17" s="16">
        <v>-503955</v>
      </c>
      <c r="E17" s="20" t="s">
        <v>141</v>
      </c>
      <c r="F17" s="14" t="s">
        <v>32</v>
      </c>
      <c r="G17" s="14" t="s">
        <v>122</v>
      </c>
      <c r="H17" s="14">
        <v>100131</v>
      </c>
      <c r="I17" s="14" t="str">
        <v>02/05/2011 5.3 IRS 04/05/2021- בנק הפועלים</v>
      </c>
    </row>
    <row r="18" spans="1:11" ht="22.5">
      <c r="A18" s="14">
        <v>0.71999999999999997</v>
      </c>
      <c r="B18" s="14">
        <v>504.19999999999999</v>
      </c>
      <c r="C18" s="14">
        <v>100.05</v>
      </c>
      <c r="D18" s="16">
        <v>503955</v>
      </c>
      <c r="E18" s="20" t="s">
        <v>141</v>
      </c>
      <c r="F18" s="14" t="s">
        <v>32</v>
      </c>
      <c r="G18" s="14" t="s">
        <v>122</v>
      </c>
      <c r="H18" s="14">
        <v>10013</v>
      </c>
      <c r="I18" s="14" t="str">
        <v>02/05/2021  5.3 IRS   04/05/20- בנק הפועלים</v>
      </c>
    </row>
    <row r="19" spans="1:11" ht="22.5">
      <c r="A19" s="14">
        <v>0.67000000000000004</v>
      </c>
      <c r="B19" s="14">
        <v>470.88</v>
      </c>
      <c r="C19" s="14">
        <v>103.48999999999999</v>
      </c>
      <c r="D19" s="16">
        <v>455000</v>
      </c>
      <c r="E19" s="20" t="s">
        <v>142</v>
      </c>
      <c r="F19" s="14" t="s">
        <v>46</v>
      </c>
      <c r="G19" s="14" t="s">
        <v>122</v>
      </c>
      <c r="H19" s="14">
        <v>10040</v>
      </c>
      <c r="I19" s="14" t="str">
        <v>2/5/2011  3.22 IRS 04/05/2021- בנק הפועלים</v>
      </c>
    </row>
    <row r="20" spans="1:11" ht="22.5">
      <c r="A20" s="14">
        <v>-0.65000000000000002</v>
      </c>
      <c r="B20" s="14">
        <v>-456.38999999999999</v>
      </c>
      <c r="C20" s="14">
        <v>100.31</v>
      </c>
      <c r="D20" s="16">
        <v>-455000</v>
      </c>
      <c r="E20" s="20" t="s">
        <v>142</v>
      </c>
      <c r="F20" s="14" t="s">
        <v>46</v>
      </c>
      <c r="G20" s="14" t="s">
        <v>122</v>
      </c>
      <c r="H20" s="14">
        <v>1004001</v>
      </c>
      <c r="I20" s="14" t="str">
        <v>2/5/2011 IRS 04/05/2021  3.22- בנק הפועלים</v>
      </c>
    </row>
    <row r="21" spans="1:11">
      <c r="A21" s="14">
        <v>-0.02</v>
      </c>
      <c r="B21" s="14">
        <v>-11.869999999999999</v>
      </c>
      <c r="C21" s="14">
        <v>100</v>
      </c>
      <c r="D21" s="16">
        <v>-11865.620000000001</v>
      </c>
      <c r="E21" s="20" t="str">
        <v>31/08/12</v>
      </c>
      <c r="F21" s="14" t="s">
        <v>46</v>
      </c>
      <c r="G21" s="14" t="s">
        <v>122</v>
      </c>
      <c r="H21" s="14">
        <v>4501</v>
      </c>
      <c r="I21" s="14" t="str">
        <v>IRS הפרשים- בנק הפועלים</v>
      </c>
    </row>
    <row r="22" spans="1:11" ht="22.5">
      <c r="A22" s="14">
        <v>0.64000000000000001</v>
      </c>
      <c r="B22" s="14">
        <v>450.61000000000001</v>
      </c>
      <c r="C22" s="14">
        <v>100.01000000000001</v>
      </c>
      <c r="D22" s="16">
        <v>450573.09999999998</v>
      </c>
      <c r="E22" s="20" t="s">
        <v>143</v>
      </c>
      <c r="F22" s="14" t="s">
        <v>32</v>
      </c>
      <c r="G22" s="14" t="s">
        <v>122</v>
      </c>
      <c r="H22" s="14">
        <v>10010</v>
      </c>
      <c r="I22" s="14" t="str">
        <v>עיסקה 21.03.2021 IRS 3.36- בנק הפועלים</v>
      </c>
    </row>
    <row r="23" spans="1:11" ht="22.5">
      <c r="A23" s="14">
        <v>0.64000000000000001</v>
      </c>
      <c r="B23" s="14">
        <v>447.63</v>
      </c>
      <c r="C23" s="14">
        <v>104.09999999999999</v>
      </c>
      <c r="D23" s="16">
        <v>430000</v>
      </c>
      <c r="E23" s="20" t="s">
        <v>144</v>
      </c>
      <c r="F23" s="14" t="s">
        <v>46</v>
      </c>
      <c r="G23" s="14" t="s">
        <v>122</v>
      </c>
      <c r="H23" s="14">
        <v>10018</v>
      </c>
      <c r="I23" s="14" t="str">
        <v>עיסקה IRS (5.2650) .03.2021- בנק הפועלים</v>
      </c>
    </row>
    <row r="24" spans="1:11" ht="22.5">
      <c r="A24" s="14">
        <v>-0.60999999999999999</v>
      </c>
      <c r="B24" s="14">
        <v>-430.22000000000003</v>
      </c>
      <c r="C24" s="14">
        <v>100.05</v>
      </c>
      <c r="D24" s="16">
        <v>-430000</v>
      </c>
      <c r="E24" s="20" t="s">
        <v>144</v>
      </c>
      <c r="F24" s="14" t="s">
        <v>46</v>
      </c>
      <c r="G24" s="14" t="s">
        <v>122</v>
      </c>
      <c r="H24" s="14">
        <v>100181</v>
      </c>
      <c r="I24" s="14" t="str">
        <v>עיסקה IRS (5.2650) 21.03.2021- בנק הפועלים</v>
      </c>
    </row>
    <row r="25" spans="1:11" ht="22.5">
      <c r="A25" s="14">
        <v>-0.66000000000000003</v>
      </c>
      <c r="B25" s="14">
        <v>-462.31</v>
      </c>
      <c r="C25" s="14">
        <v>102.59999999999999</v>
      </c>
      <c r="D25" s="16">
        <v>-450573.09999999998</v>
      </c>
      <c r="E25" s="20" t="s">
        <v>143</v>
      </c>
      <c r="F25" s="14" t="s">
        <v>32</v>
      </c>
      <c r="G25" s="14" t="s">
        <v>122</v>
      </c>
      <c r="H25" s="14">
        <v>100101</v>
      </c>
      <c r="I25" s="14" t="str">
        <v>עיסקת IRS 3.36  21.03.2021- בנק הפועלים</v>
      </c>
    </row>
    <row r="26" spans="1:11">
      <c r="A26" s="15">
        <v>0</v>
      </c>
      <c r="B26" s="15">
        <v>-2.6200000000000001</v>
      </c>
      <c r="C26" s="15"/>
      <c r="D26" s="17">
        <v>-11865.620000000001</v>
      </c>
      <c r="E26" s="15"/>
      <c r="F26" s="15"/>
      <c r="G26" s="15"/>
      <c r="H26" s="15"/>
      <c r="I26" s="15" t="s">
        <v>119</v>
      </c>
    </row>
    <row r="27" spans="1:11">
      <c r="A27" s="14">
        <v>0</v>
      </c>
      <c r="B27" s="14">
        <v>0</v>
      </c>
      <c r="C27" s="14">
        <v>0</v>
      </c>
      <c r="D27" s="14">
        <v>0</v>
      </c>
      <c r="E27" s="14"/>
      <c r="F27" s="14">
        <v>0</v>
      </c>
      <c r="G27" s="14">
        <v>0</v>
      </c>
      <c r="H27" s="14">
        <v>0</v>
      </c>
      <c r="I27" s="14">
        <v>0</v>
      </c>
    </row>
    <row r="28" spans="1:11">
      <c r="A28" s="15">
        <v>0</v>
      </c>
      <c r="B28" s="15">
        <v>0</v>
      </c>
      <c r="C28" s="15"/>
      <c r="D28" s="15">
        <v>0</v>
      </c>
      <c r="E28" s="15"/>
      <c r="F28" s="15"/>
      <c r="G28" s="15"/>
      <c r="H28" s="15"/>
      <c r="I28" s="15" t="s">
        <v>108</v>
      </c>
    </row>
    <row r="29" spans="1:11">
      <c r="A29" s="15">
        <v>-0.070000000000000007</v>
      </c>
      <c r="B29" s="15">
        <v>-51.810000000000002</v>
      </c>
      <c r="C29" s="15"/>
      <c r="D29" s="17">
        <v>-66324.380000000005</v>
      </c>
      <c r="E29" s="15"/>
      <c r="F29" s="15"/>
      <c r="G29" s="15"/>
      <c r="H29" s="15"/>
      <c r="I29" s="15" t="s">
        <v>50</v>
      </c>
    </row>
    <row r="30" spans="1:11">
      <c r="A30" s="14">
        <v>0</v>
      </c>
      <c r="B30" s="14">
        <v>0</v>
      </c>
      <c r="C30" s="14">
        <v>0</v>
      </c>
      <c r="D30" s="14">
        <v>0</v>
      </c>
      <c r="E30" s="14"/>
      <c r="F30" s="14">
        <v>0</v>
      </c>
      <c r="G30" s="14">
        <v>0</v>
      </c>
      <c r="H30" s="14">
        <v>0</v>
      </c>
      <c r="I30" s="14">
        <v>0</v>
      </c>
    </row>
    <row r="31" spans="1:11">
      <c r="A31" s="15">
        <v>0</v>
      </c>
      <c r="B31" s="15">
        <v>0</v>
      </c>
      <c r="C31" s="15"/>
      <c r="D31" s="15">
        <v>0</v>
      </c>
      <c r="E31" s="15"/>
      <c r="F31" s="15"/>
      <c r="G31" s="15"/>
      <c r="H31" s="15"/>
      <c r="I31" s="15" t="s">
        <v>117</v>
      </c>
    </row>
    <row r="32" spans="1:11">
      <c r="A32" s="14">
        <v>0</v>
      </c>
      <c r="B32" s="14">
        <v>0</v>
      </c>
      <c r="C32" s="14">
        <v>0</v>
      </c>
      <c r="D32" s="14">
        <v>0</v>
      </c>
      <c r="E32" s="14"/>
      <c r="F32" s="14">
        <v>0</v>
      </c>
      <c r="G32" s="14">
        <v>0</v>
      </c>
      <c r="H32" s="14">
        <v>0</v>
      </c>
      <c r="I32" s="14">
        <v>0</v>
      </c>
    </row>
    <row r="33" spans="1:11">
      <c r="A33" s="15">
        <v>0</v>
      </c>
      <c r="B33" s="15">
        <v>0</v>
      </c>
      <c r="C33" s="15"/>
      <c r="D33" s="15">
        <v>0</v>
      </c>
      <c r="E33" s="15"/>
      <c r="F33" s="15"/>
      <c r="G33" s="15"/>
      <c r="H33" s="15"/>
      <c r="I33" s="15" t="s">
        <v>120</v>
      </c>
    </row>
    <row r="34" spans="1:11">
      <c r="A34" s="14">
        <v>0</v>
      </c>
      <c r="B34" s="14">
        <v>0</v>
      </c>
      <c r="C34" s="14">
        <v>0</v>
      </c>
      <c r="D34" s="14">
        <v>0</v>
      </c>
      <c r="E34" s="14"/>
      <c r="F34" s="14">
        <v>0</v>
      </c>
      <c r="G34" s="14">
        <v>0</v>
      </c>
      <c r="H34" s="14">
        <v>0</v>
      </c>
      <c r="I34" s="14">
        <v>0</v>
      </c>
    </row>
    <row r="35" spans="1:11">
      <c r="A35" s="15">
        <v>0</v>
      </c>
      <c r="B35" s="15">
        <v>0</v>
      </c>
      <c r="C35" s="15"/>
      <c r="D35" s="15">
        <v>0</v>
      </c>
      <c r="E35" s="15"/>
      <c r="F35" s="15"/>
      <c r="G35" s="15"/>
      <c r="H35" s="15"/>
      <c r="I35" s="15" t="s">
        <v>119</v>
      </c>
    </row>
    <row r="36" spans="1:11">
      <c r="A36" s="14">
        <v>0</v>
      </c>
      <c r="B36" s="14">
        <v>0</v>
      </c>
      <c r="C36" s="14">
        <v>0</v>
      </c>
      <c r="D36" s="14">
        <v>0</v>
      </c>
      <c r="E36" s="14"/>
      <c r="F36" s="14">
        <v>0</v>
      </c>
      <c r="G36" s="14">
        <v>0</v>
      </c>
      <c r="H36" s="14">
        <v>0</v>
      </c>
      <c r="I36" s="14">
        <v>0</v>
      </c>
    </row>
    <row r="37" spans="1:11">
      <c r="A37" s="15">
        <v>0</v>
      </c>
      <c r="B37" s="15">
        <v>0</v>
      </c>
      <c r="C37" s="15"/>
      <c r="D37" s="15">
        <v>0</v>
      </c>
      <c r="E37" s="15"/>
      <c r="F37" s="15"/>
      <c r="G37" s="15"/>
      <c r="H37" s="15"/>
      <c r="I37" s="15" t="s">
        <v>108</v>
      </c>
    </row>
    <row r="38" spans="1:11">
      <c r="A38" s="15">
        <v>0</v>
      </c>
      <c r="B38" s="15">
        <v>0</v>
      </c>
      <c r="C38" s="15"/>
      <c r="D38" s="15">
        <v>0</v>
      </c>
      <c r="E38" s="15"/>
      <c r="F38" s="15"/>
      <c r="G38" s="15"/>
      <c r="H38" s="15"/>
      <c r="I38" s="15" t="s">
        <v>51</v>
      </c>
    </row>
    <row r="39" spans="1:11">
      <c r="A39" s="9">
        <v>-0.070000000000000007</v>
      </c>
      <c r="B39" s="9">
        <v>-51.810000000000002</v>
      </c>
      <c r="C39" s="9"/>
      <c r="D39" s="10">
        <v>-66324.380000000005</v>
      </c>
      <c r="E39" s="9"/>
      <c r="F39" s="9"/>
      <c r="G39" s="9"/>
      <c r="H39" s="9"/>
      <c r="I39" s="9" t="s">
        <v>29</v>
      </c>
    </row>
    <row r="4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מוצרים מובנים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36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123</v>
      </c>
      <c r="K6" s="5" t="s">
        <v>39</v>
      </c>
      <c r="L6" s="5" t="s">
        <v>40</v>
      </c>
      <c r="M6" s="5" t="s">
        <v>124</v>
      </c>
      <c r="N6" s="5" t="s">
        <v>41</v>
      </c>
      <c r="O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/>
      <c r="M7" s="14"/>
      <c r="N7" s="14">
        <v>0</v>
      </c>
      <c r="O7" s="14">
        <v>0</v>
      </c>
    </row>
    <row r="8" spans="1:17">
      <c r="A8" s="15">
        <v>0</v>
      </c>
      <c r="B8" s="15"/>
      <c r="C8" s="15">
        <v>0</v>
      </c>
      <c r="D8" s="15"/>
      <c r="E8" s="15">
        <v>0</v>
      </c>
      <c r="F8" s="15">
        <v>0</v>
      </c>
      <c r="G8" s="15"/>
      <c r="H8" s="15"/>
      <c r="I8" s="15">
        <v>0</v>
      </c>
      <c r="J8" s="15"/>
      <c r="K8" s="15"/>
      <c r="L8" s="15"/>
      <c r="M8" s="15"/>
      <c r="N8" s="15"/>
      <c r="O8" s="15" t="s">
        <v>60</v>
      </c>
    </row>
    <row r="9" spans="1:17" ht="22.5">
      <c r="A9" s="15">
        <v>0</v>
      </c>
      <c r="B9" s="15"/>
      <c r="C9" s="15">
        <v>0</v>
      </c>
      <c r="D9" s="15"/>
      <c r="E9" s="15">
        <v>0</v>
      </c>
      <c r="F9" s="15">
        <v>0</v>
      </c>
      <c r="G9" s="15"/>
      <c r="H9" s="15"/>
      <c r="I9" s="15">
        <v>0</v>
      </c>
      <c r="J9" s="15"/>
      <c r="K9" s="15"/>
      <c r="L9" s="15"/>
      <c r="M9" s="15"/>
      <c r="N9" s="15"/>
      <c r="O9" s="15" t="s">
        <v>125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/>
      <c r="M10" s="14"/>
      <c r="N10" s="14">
        <v>0</v>
      </c>
      <c r="O10" s="14">
        <v>0</v>
      </c>
    </row>
    <row r="11" spans="1:17">
      <c r="A11" s="15">
        <v>0</v>
      </c>
      <c r="B11" s="15"/>
      <c r="C11" s="15">
        <v>0</v>
      </c>
      <c r="D11" s="15"/>
      <c r="E11" s="15">
        <v>0</v>
      </c>
      <c r="F11" s="15">
        <v>0</v>
      </c>
      <c r="G11" s="15"/>
      <c r="H11" s="15"/>
      <c r="I11" s="15">
        <v>0</v>
      </c>
      <c r="J11" s="15"/>
      <c r="K11" s="15"/>
      <c r="L11" s="15"/>
      <c r="M11" s="15"/>
      <c r="N11" s="15"/>
      <c r="O11" s="15" t="s">
        <v>60</v>
      </c>
    </row>
    <row r="12" spans="1:17" ht="22.5">
      <c r="A12" s="15">
        <v>0</v>
      </c>
      <c r="B12" s="15"/>
      <c r="C12" s="15">
        <v>0</v>
      </c>
      <c r="D12" s="15"/>
      <c r="E12" s="15">
        <v>0</v>
      </c>
      <c r="F12" s="15">
        <v>0</v>
      </c>
      <c r="G12" s="15"/>
      <c r="H12" s="15"/>
      <c r="I12" s="15">
        <v>0</v>
      </c>
      <c r="J12" s="15"/>
      <c r="K12" s="15"/>
      <c r="L12" s="15"/>
      <c r="M12" s="15"/>
      <c r="N12" s="15"/>
      <c r="O12" s="15" t="s">
        <v>126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/>
      <c r="M13" s="14"/>
      <c r="N13" s="14">
        <v>0</v>
      </c>
      <c r="O13" s="14">
        <v>0</v>
      </c>
    </row>
    <row r="14" spans="1:17" ht="33.75">
      <c r="A14" s="15">
        <v>0</v>
      </c>
      <c r="B14" s="15"/>
      <c r="C14" s="15">
        <v>0</v>
      </c>
      <c r="D14" s="15"/>
      <c r="E14" s="15">
        <v>0</v>
      </c>
      <c r="F14" s="15">
        <v>0</v>
      </c>
      <c r="G14" s="15"/>
      <c r="H14" s="15"/>
      <c r="I14" s="15">
        <v>0</v>
      </c>
      <c r="J14" s="15"/>
      <c r="K14" s="15"/>
      <c r="L14" s="15"/>
      <c r="M14" s="15"/>
      <c r="N14" s="15"/>
      <c r="O14" s="15" t="s">
        <v>127</v>
      </c>
    </row>
    <row r="15" spans="1:17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/>
      <c r="M15" s="14"/>
      <c r="N15" s="14">
        <v>0</v>
      </c>
      <c r="O15" s="14">
        <v>0</v>
      </c>
    </row>
    <row r="16" spans="1:17" ht="33.75">
      <c r="A16" s="15">
        <v>0</v>
      </c>
      <c r="B16" s="15"/>
      <c r="C16" s="15">
        <v>0</v>
      </c>
      <c r="D16" s="15"/>
      <c r="E16" s="15">
        <v>0</v>
      </c>
      <c r="F16" s="15">
        <v>0</v>
      </c>
      <c r="G16" s="15"/>
      <c r="H16" s="15"/>
      <c r="I16" s="15">
        <v>0</v>
      </c>
      <c r="J16" s="15"/>
      <c r="K16" s="15"/>
      <c r="L16" s="15"/>
      <c r="M16" s="15"/>
      <c r="N16" s="15"/>
      <c r="O16" s="15" t="s">
        <v>128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/>
      <c r="M17" s="14"/>
      <c r="N17" s="14">
        <v>0</v>
      </c>
      <c r="O17" s="14">
        <v>0</v>
      </c>
    </row>
    <row r="18" spans="1:17" ht="33.75">
      <c r="A18" s="15">
        <v>0</v>
      </c>
      <c r="B18" s="15"/>
      <c r="C18" s="15">
        <v>0</v>
      </c>
      <c r="D18" s="15"/>
      <c r="E18" s="15">
        <v>0</v>
      </c>
      <c r="F18" s="15">
        <v>0</v>
      </c>
      <c r="G18" s="15"/>
      <c r="H18" s="15"/>
      <c r="I18" s="15">
        <v>0</v>
      </c>
      <c r="J18" s="15"/>
      <c r="K18" s="15"/>
      <c r="L18" s="15"/>
      <c r="M18" s="15"/>
      <c r="N18" s="15"/>
      <c r="O18" s="15" t="s">
        <v>129</v>
      </c>
    </row>
    <row r="19" spans="1:17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/>
      <c r="K19" s="14"/>
      <c r="L19" s="14"/>
      <c r="M19" s="14"/>
      <c r="N19" s="14">
        <v>0</v>
      </c>
      <c r="O19" s="14">
        <v>0</v>
      </c>
    </row>
    <row r="20" spans="1:17" ht="22.5">
      <c r="A20" s="15">
        <v>0</v>
      </c>
      <c r="B20" s="15"/>
      <c r="C20" s="15">
        <v>0</v>
      </c>
      <c r="D20" s="15"/>
      <c r="E20" s="15">
        <v>0</v>
      </c>
      <c r="F20" s="15">
        <v>0</v>
      </c>
      <c r="G20" s="15"/>
      <c r="H20" s="15"/>
      <c r="I20" s="15">
        <v>0</v>
      </c>
      <c r="J20" s="15"/>
      <c r="K20" s="15"/>
      <c r="L20" s="15"/>
      <c r="M20" s="15"/>
      <c r="N20" s="15"/>
      <c r="O20" s="15" t="s">
        <v>130</v>
      </c>
    </row>
    <row r="21" spans="1:17" ht="22.5">
      <c r="A21" s="15">
        <v>0</v>
      </c>
      <c r="B21" s="15"/>
      <c r="C21" s="15">
        <v>0</v>
      </c>
      <c r="D21" s="15"/>
      <c r="E21" s="15">
        <v>0</v>
      </c>
      <c r="F21" s="15">
        <v>0</v>
      </c>
      <c r="G21" s="15"/>
      <c r="H21" s="15"/>
      <c r="I21" s="15">
        <v>0</v>
      </c>
      <c r="J21" s="15"/>
      <c r="K21" s="15"/>
      <c r="L21" s="15"/>
      <c r="M21" s="15"/>
      <c r="N21" s="15"/>
      <c r="O21" s="15" t="s">
        <v>131</v>
      </c>
    </row>
    <row r="22" spans="1:17">
      <c r="A22" s="15">
        <v>0</v>
      </c>
      <c r="B22" s="15"/>
      <c r="C22" s="15">
        <v>0</v>
      </c>
      <c r="D22" s="15"/>
      <c r="E22" s="15">
        <v>0</v>
      </c>
      <c r="F22" s="15">
        <v>0</v>
      </c>
      <c r="G22" s="15"/>
      <c r="H22" s="15"/>
      <c r="I22" s="15">
        <v>0</v>
      </c>
      <c r="J22" s="15"/>
      <c r="K22" s="15"/>
      <c r="L22" s="15"/>
      <c r="M22" s="15"/>
      <c r="N22" s="15"/>
      <c r="O22" s="15" t="s">
        <v>50</v>
      </c>
    </row>
    <row r="23" spans="1:17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/>
      <c r="K23" s="14"/>
      <c r="L23" s="14"/>
      <c r="M23" s="14"/>
      <c r="N23" s="14">
        <v>0</v>
      </c>
      <c r="O23" s="14">
        <v>0</v>
      </c>
    </row>
    <row r="24" spans="1:17">
      <c r="A24" s="15">
        <v>0</v>
      </c>
      <c r="B24" s="15"/>
      <c r="C24" s="15">
        <v>0</v>
      </c>
      <c r="D24" s="15"/>
      <c r="E24" s="15">
        <v>0</v>
      </c>
      <c r="F24" s="15">
        <v>0</v>
      </c>
      <c r="G24" s="15"/>
      <c r="H24" s="15"/>
      <c r="I24" s="15">
        <v>0</v>
      </c>
      <c r="J24" s="15"/>
      <c r="K24" s="15"/>
      <c r="L24" s="15"/>
      <c r="M24" s="15"/>
      <c r="N24" s="15"/>
      <c r="O24" s="15" t="s">
        <v>60</v>
      </c>
    </row>
    <row r="25" spans="1:17" ht="22.5">
      <c r="A25" s="15">
        <v>0</v>
      </c>
      <c r="B25" s="15"/>
      <c r="C25" s="15">
        <v>0</v>
      </c>
      <c r="D25" s="15"/>
      <c r="E25" s="15">
        <v>0</v>
      </c>
      <c r="F25" s="15">
        <v>0</v>
      </c>
      <c r="G25" s="15"/>
      <c r="H25" s="15"/>
      <c r="I25" s="15">
        <v>0</v>
      </c>
      <c r="J25" s="15"/>
      <c r="K25" s="15"/>
      <c r="L25" s="15"/>
      <c r="M25" s="15"/>
      <c r="N25" s="15"/>
      <c r="O25" s="15" t="s">
        <v>125</v>
      </c>
    </row>
    <row r="26" spans="1:17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/>
      <c r="K26" s="14"/>
      <c r="L26" s="14"/>
      <c r="M26" s="14"/>
      <c r="N26" s="14">
        <v>0</v>
      </c>
      <c r="O26" s="14">
        <v>0</v>
      </c>
    </row>
    <row r="27" spans="1:17">
      <c r="A27" s="15">
        <v>0</v>
      </c>
      <c r="B27" s="15"/>
      <c r="C27" s="15">
        <v>0</v>
      </c>
      <c r="D27" s="15"/>
      <c r="E27" s="15">
        <v>0</v>
      </c>
      <c r="F27" s="15">
        <v>0</v>
      </c>
      <c r="G27" s="15"/>
      <c r="H27" s="15"/>
      <c r="I27" s="15">
        <v>0</v>
      </c>
      <c r="J27" s="15"/>
      <c r="K27" s="15"/>
      <c r="L27" s="15"/>
      <c r="M27" s="15"/>
      <c r="N27" s="15"/>
      <c r="O27" s="15" t="s">
        <v>60</v>
      </c>
    </row>
    <row r="28" spans="1:17" ht="22.5">
      <c r="A28" s="15">
        <v>0</v>
      </c>
      <c r="B28" s="15"/>
      <c r="C28" s="15">
        <v>0</v>
      </c>
      <c r="D28" s="15"/>
      <c r="E28" s="15">
        <v>0</v>
      </c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 t="s">
        <v>126</v>
      </c>
    </row>
    <row r="29" spans="1:17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/>
      <c r="K29" s="14"/>
      <c r="L29" s="14"/>
      <c r="M29" s="14"/>
      <c r="N29" s="14">
        <v>0</v>
      </c>
      <c r="O29" s="14">
        <v>0</v>
      </c>
    </row>
    <row r="30" spans="1:17" ht="33.75">
      <c r="A30" s="15">
        <v>0</v>
      </c>
      <c r="B30" s="15"/>
      <c r="C30" s="15">
        <v>0</v>
      </c>
      <c r="D30" s="15"/>
      <c r="E30" s="15">
        <v>0</v>
      </c>
      <c r="F30" s="15">
        <v>0</v>
      </c>
      <c r="G30" s="15"/>
      <c r="H30" s="15"/>
      <c r="I30" s="15">
        <v>0</v>
      </c>
      <c r="J30" s="15"/>
      <c r="K30" s="15"/>
      <c r="L30" s="15"/>
      <c r="M30" s="15"/>
      <c r="N30" s="15"/>
      <c r="O30" s="15" t="s">
        <v>127</v>
      </c>
    </row>
    <row r="31" spans="1:17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/>
      <c r="K31" s="14"/>
      <c r="L31" s="14"/>
      <c r="M31" s="14"/>
      <c r="N31" s="14">
        <v>0</v>
      </c>
      <c r="O31" s="14">
        <v>0</v>
      </c>
    </row>
    <row r="32" spans="1:17" ht="33.75">
      <c r="A32" s="15">
        <v>0</v>
      </c>
      <c r="B32" s="15"/>
      <c r="C32" s="15">
        <v>0</v>
      </c>
      <c r="D32" s="15"/>
      <c r="E32" s="15">
        <v>0</v>
      </c>
      <c r="F32" s="15">
        <v>0</v>
      </c>
      <c r="G32" s="15"/>
      <c r="H32" s="15"/>
      <c r="I32" s="15">
        <v>0</v>
      </c>
      <c r="J32" s="15"/>
      <c r="K32" s="15"/>
      <c r="L32" s="15"/>
      <c r="M32" s="15"/>
      <c r="N32" s="15"/>
      <c r="O32" s="15" t="s">
        <v>128</v>
      </c>
    </row>
    <row r="33" spans="1:17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4"/>
      <c r="L33" s="14"/>
      <c r="M33" s="14"/>
      <c r="N33" s="14">
        <v>0</v>
      </c>
      <c r="O33" s="14">
        <v>0</v>
      </c>
    </row>
    <row r="34" spans="1:17" ht="33.75">
      <c r="A34" s="15">
        <v>0</v>
      </c>
      <c r="B34" s="15"/>
      <c r="C34" s="15">
        <v>0</v>
      </c>
      <c r="D34" s="15"/>
      <c r="E34" s="15">
        <v>0</v>
      </c>
      <c r="F34" s="15">
        <v>0</v>
      </c>
      <c r="G34" s="15"/>
      <c r="H34" s="15"/>
      <c r="I34" s="15">
        <v>0</v>
      </c>
      <c r="J34" s="15"/>
      <c r="K34" s="15"/>
      <c r="L34" s="15"/>
      <c r="M34" s="15"/>
      <c r="N34" s="15"/>
      <c r="O34" s="15" t="s">
        <v>129</v>
      </c>
    </row>
    <row r="35" spans="1:17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/>
      <c r="K35" s="14"/>
      <c r="L35" s="14"/>
      <c r="M35" s="14"/>
      <c r="N35" s="14">
        <v>0</v>
      </c>
      <c r="O35" s="14">
        <v>0</v>
      </c>
    </row>
    <row r="36" spans="1:17" ht="22.5">
      <c r="A36" s="15">
        <v>0</v>
      </c>
      <c r="B36" s="15"/>
      <c r="C36" s="15">
        <v>0</v>
      </c>
      <c r="D36" s="15"/>
      <c r="E36" s="15">
        <v>0</v>
      </c>
      <c r="F36" s="15">
        <v>0</v>
      </c>
      <c r="G36" s="15"/>
      <c r="H36" s="15"/>
      <c r="I36" s="15">
        <v>0</v>
      </c>
      <c r="J36" s="15"/>
      <c r="K36" s="15"/>
      <c r="L36" s="15"/>
      <c r="M36" s="15"/>
      <c r="N36" s="15"/>
      <c r="O36" s="15" t="s">
        <v>130</v>
      </c>
    </row>
    <row r="37" spans="1:17" ht="22.5">
      <c r="A37" s="15">
        <v>0</v>
      </c>
      <c r="B37" s="15"/>
      <c r="C37" s="15">
        <v>0</v>
      </c>
      <c r="D37" s="15"/>
      <c r="E37" s="15">
        <v>0</v>
      </c>
      <c r="F37" s="15">
        <v>0</v>
      </c>
      <c r="G37" s="15"/>
      <c r="H37" s="15"/>
      <c r="I37" s="15">
        <v>0</v>
      </c>
      <c r="J37" s="15"/>
      <c r="K37" s="15"/>
      <c r="L37" s="15"/>
      <c r="M37" s="15"/>
      <c r="N37" s="15"/>
      <c r="O37" s="15" t="s">
        <v>131</v>
      </c>
    </row>
    <row r="38" spans="1:17">
      <c r="A38" s="15">
        <v>0</v>
      </c>
      <c r="B38" s="15"/>
      <c r="C38" s="15">
        <v>0</v>
      </c>
      <c r="D38" s="15"/>
      <c r="E38" s="15">
        <v>0</v>
      </c>
      <c r="F38" s="15">
        <v>0</v>
      </c>
      <c r="G38" s="15"/>
      <c r="H38" s="15"/>
      <c r="I38" s="15">
        <v>0</v>
      </c>
      <c r="J38" s="15"/>
      <c r="K38" s="15"/>
      <c r="L38" s="15"/>
      <c r="M38" s="15"/>
      <c r="N38" s="15"/>
      <c r="O38" s="15" t="s">
        <v>51</v>
      </c>
    </row>
    <row r="39" spans="1:17">
      <c r="A39" s="9">
        <v>0</v>
      </c>
      <c r="B39" s="9"/>
      <c r="C39" s="9">
        <v>0</v>
      </c>
      <c r="D39" s="9"/>
      <c r="E39" s="9">
        <v>0</v>
      </c>
      <c r="F39" s="9">
        <v>0</v>
      </c>
      <c r="G39" s="9"/>
      <c r="H39" s="9"/>
      <c r="I39" s="9">
        <v>0</v>
      </c>
      <c r="J39" s="9"/>
      <c r="K39" s="9"/>
      <c r="L39" s="9"/>
      <c r="M39" s="9"/>
      <c r="N39" s="9"/>
      <c r="O39" s="9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9"/>
  <sheetViews>
    <sheetView topLeftCell="A2"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145</v>
      </c>
      <c r="N2" s="13" t="s">
        <f>HYPERLINK("#'"&amp;גיליון1!A32&amp;"'!C6",גיליון1!B32)</f>
        <v>35</v>
      </c>
    </row>
    <row r="3" spans="1:14" customHeight="1" ht="48.9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36</v>
      </c>
      <c r="C6" s="5" t="s">
        <v>54</v>
      </c>
      <c r="D6" s="5" t="s">
        <v>55</v>
      </c>
      <c r="E6" s="5" t="s">
        <v>37</v>
      </c>
      <c r="F6" s="5" t="str">
        <v>שיעור ריבית  
 ממוצע</v>
      </c>
      <c r="G6" s="5" t="s">
        <v>31</v>
      </c>
      <c r="H6" s="5" t="s">
        <v>56</v>
      </c>
      <c r="I6" s="5" t="s">
        <v>39</v>
      </c>
      <c r="J6" s="5" t="s">
        <v>40</v>
      </c>
      <c r="K6" s="5" t="s">
        <v>41</v>
      </c>
      <c r="L6" s="5" t="s">
        <v>42</v>
      </c>
    </row>
    <row r="7" spans="1:14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  <c r="J7" s="14"/>
      <c r="K7" s="14">
        <v>0</v>
      </c>
      <c r="L7" s="14">
        <v>0</v>
      </c>
    </row>
    <row r="8" spans="1:14">
      <c r="A8" s="15">
        <v>0</v>
      </c>
      <c r="B8" s="15">
        <v>0</v>
      </c>
      <c r="C8" s="15"/>
      <c r="D8" s="15">
        <v>0</v>
      </c>
      <c r="E8" s="15">
        <v>0</v>
      </c>
      <c r="F8" s="15"/>
      <c r="G8" s="15"/>
      <c r="H8" s="15">
        <v>0</v>
      </c>
      <c r="I8" s="15"/>
      <c r="J8" s="15"/>
      <c r="K8" s="15"/>
      <c r="L8" s="15" t="str">
        <v>סה"כ ל כנגד חסכון עמיתים מובטחים:</v>
      </c>
    </row>
    <row r="9" spans="1:14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>
        <v>0</v>
      </c>
      <c r="L9" s="14">
        <v>0</v>
      </c>
    </row>
    <row r="10" spans="1:14" ht="22.5">
      <c r="A10" s="15">
        <v>0</v>
      </c>
      <c r="B10" s="15">
        <v>0</v>
      </c>
      <c r="C10" s="15"/>
      <c r="D10" s="15">
        <v>0</v>
      </c>
      <c r="E10" s="15">
        <v>0</v>
      </c>
      <c r="F10" s="15"/>
      <c r="G10" s="15"/>
      <c r="H10" s="15">
        <v>0</v>
      </c>
      <c r="I10" s="15"/>
      <c r="J10" s="15"/>
      <c r="K10" s="15"/>
      <c r="L10" s="15" t="str">
        <v>סה"כ ל מבוטחות במשכנתא או תיקי משכנתאות:</v>
      </c>
    </row>
    <row r="11" spans="1:14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/>
      <c r="K11" s="14">
        <v>0</v>
      </c>
      <c r="L11" s="14">
        <v>0</v>
      </c>
    </row>
    <row r="12" spans="1:14">
      <c r="A12" s="15">
        <v>0</v>
      </c>
      <c r="B12" s="15">
        <v>0</v>
      </c>
      <c r="C12" s="15"/>
      <c r="D12" s="15">
        <v>0</v>
      </c>
      <c r="E12" s="15">
        <v>0</v>
      </c>
      <c r="F12" s="15"/>
      <c r="G12" s="15"/>
      <c r="H12" s="15">
        <v>0</v>
      </c>
      <c r="I12" s="15"/>
      <c r="J12" s="15"/>
      <c r="K12" s="15"/>
      <c r="L12" s="15" t="s">
        <v>146</v>
      </c>
    </row>
    <row r="13" spans="1:14">
      <c r="A13" s="14">
        <v>0.26000000000000001</v>
      </c>
      <c r="B13" s="14">
        <v>183.81</v>
      </c>
      <c r="C13" s="14">
        <v>103.55</v>
      </c>
      <c r="D13" s="16">
        <v>177510</v>
      </c>
      <c r="E13" s="14">
        <v>2.8300000000000001</v>
      </c>
      <c r="F13" s="14">
        <v>3.0899999999999999</v>
      </c>
      <c r="G13" s="14" t="s">
        <v>46</v>
      </c>
      <c r="H13" s="14">
        <v>1.1799999999999999</v>
      </c>
      <c r="I13" s="14" t="s">
        <v>43</v>
      </c>
      <c r="J13" s="14" t="s">
        <v>79</v>
      </c>
      <c r="K13" s="14">
        <v>45224448</v>
      </c>
      <c r="L13" s="14" t="str">
        <v>גורם כב'</v>
      </c>
    </row>
    <row r="14" spans="1:14">
      <c r="A14" s="14">
        <v>0.33000000000000002</v>
      </c>
      <c r="B14" s="14">
        <v>233.13999999999999</v>
      </c>
      <c r="C14" s="14">
        <v>121.54000000000001</v>
      </c>
      <c r="D14" s="16">
        <v>191819.19</v>
      </c>
      <c r="E14" s="14">
        <v>1.9399999999999999</v>
      </c>
      <c r="F14" s="14">
        <v>6.2000000000000002</v>
      </c>
      <c r="G14" s="14" t="s">
        <v>46</v>
      </c>
      <c r="H14" s="14">
        <v>3.96</v>
      </c>
      <c r="I14" s="14" t="s">
        <v>43</v>
      </c>
      <c r="J14" s="14" t="s">
        <v>84</v>
      </c>
      <c r="K14" s="14">
        <v>1003190</v>
      </c>
      <c r="L14" s="14" t="str">
        <v>גורם לג</v>
      </c>
    </row>
    <row r="15" spans="1:14">
      <c r="A15" s="14">
        <v>0.20999999999999999</v>
      </c>
      <c r="B15" s="14">
        <v>148.06</v>
      </c>
      <c r="C15" s="14">
        <v>108.72</v>
      </c>
      <c r="D15" s="16">
        <v>136180.14999999999</v>
      </c>
      <c r="E15" s="14">
        <v>4.3600000000000003</v>
      </c>
      <c r="F15" s="14">
        <v>5.5</v>
      </c>
      <c r="G15" s="14" t="s">
        <v>46</v>
      </c>
      <c r="H15" s="14">
        <v>6.4800000000000004</v>
      </c>
      <c r="I15" s="14" t="s">
        <v>43</v>
      </c>
      <c r="J15" s="14" t="s">
        <v>84</v>
      </c>
      <c r="K15" s="14">
        <v>1003354</v>
      </c>
      <c r="L15" s="14" t="str">
        <v>גורם מא</v>
      </c>
    </row>
    <row r="16" spans="1:14">
      <c r="A16" s="14">
        <v>0.13</v>
      </c>
      <c r="B16" s="14">
        <v>92.099999999999994</v>
      </c>
      <c r="C16" s="14">
        <v>107.59</v>
      </c>
      <c r="D16" s="16">
        <v>85600</v>
      </c>
      <c r="E16" s="14">
        <v>4.1299999999999999</v>
      </c>
      <c r="F16" s="14">
        <v>4.5</v>
      </c>
      <c r="G16" s="14" t="s">
        <v>46</v>
      </c>
      <c r="H16" s="14">
        <v>2.7799999999999998</v>
      </c>
      <c r="I16" s="14" t="s">
        <v>43</v>
      </c>
      <c r="J16" s="14" t="s">
        <v>91</v>
      </c>
      <c r="K16" s="14">
        <v>45224238</v>
      </c>
      <c r="L16" s="14" t="str">
        <v>כלכלית ירושלים בע"מ</v>
      </c>
    </row>
    <row r="17" spans="1:14">
      <c r="A17" s="15">
        <v>0.93000000000000005</v>
      </c>
      <c r="B17" s="15">
        <v>657.10000000000002</v>
      </c>
      <c r="C17" s="15"/>
      <c r="D17" s="17">
        <v>591109.33999999997</v>
      </c>
      <c r="E17" s="15">
        <v>3.04</v>
      </c>
      <c r="F17" s="15"/>
      <c r="G17" s="15"/>
      <c r="H17" s="15">
        <v>3.5899999999999999</v>
      </c>
      <c r="I17" s="15"/>
      <c r="J17" s="15"/>
      <c r="K17" s="15"/>
      <c r="L17" s="15" t="s">
        <v>147</v>
      </c>
    </row>
    <row r="18" spans="1:14">
      <c r="A18" s="14">
        <v>0.040000000000000001</v>
      </c>
      <c r="B18" s="14">
        <v>28.030000000000001</v>
      </c>
      <c r="C18" s="14">
        <v>104.19</v>
      </c>
      <c r="D18" s="16">
        <v>26898.16</v>
      </c>
      <c r="E18" s="14">
        <v>3.23</v>
      </c>
      <c r="F18" s="14">
        <v>3</v>
      </c>
      <c r="G18" s="14" t="s">
        <v>46</v>
      </c>
      <c r="H18" s="14">
        <v>0.5</v>
      </c>
      <c r="I18" s="14" t="s">
        <v>43</v>
      </c>
      <c r="J18" s="14" t="s">
        <v>91</v>
      </c>
      <c r="K18" s="14">
        <v>46124222</v>
      </c>
      <c r="L18" s="14" t="str">
        <v>גורם יב'</v>
      </c>
    </row>
    <row r="19" spans="1:14">
      <c r="A19" s="14">
        <v>0.25</v>
      </c>
      <c r="B19" s="14">
        <v>176.13999999999999</v>
      </c>
      <c r="C19" s="14">
        <v>101.23999999999999</v>
      </c>
      <c r="D19" s="16">
        <v>173980.95999999999</v>
      </c>
      <c r="E19" s="14">
        <v>5.4000000000000004</v>
      </c>
      <c r="F19" s="14">
        <v>4.7999999999999998</v>
      </c>
      <c r="G19" s="14" t="s">
        <v>46</v>
      </c>
      <c r="H19" s="14">
        <v>0.85999999999999999</v>
      </c>
      <c r="I19" s="14" t="s">
        <v>43</v>
      </c>
      <c r="J19" s="14" t="s">
        <v>93</v>
      </c>
      <c r="K19" s="14">
        <v>1001974</v>
      </c>
      <c r="L19" s="14" t="str">
        <v>גורם כא'</v>
      </c>
    </row>
    <row r="20" spans="1:14">
      <c r="A20" s="15">
        <v>0.28999999999999998</v>
      </c>
      <c r="B20" s="15">
        <v>204.16</v>
      </c>
      <c r="C20" s="15"/>
      <c r="D20" s="17">
        <v>200879.12</v>
      </c>
      <c r="E20" s="15">
        <v>5.0999999999999996</v>
      </c>
      <c r="F20" s="15"/>
      <c r="G20" s="15"/>
      <c r="H20" s="15">
        <v>0.81000000000000005</v>
      </c>
      <c r="I20" s="15"/>
      <c r="J20" s="15"/>
      <c r="K20" s="15"/>
      <c r="L20" s="15" t="str">
        <v>סה"כ ל מובטחות בשיעבוד כלי רכב:</v>
      </c>
    </row>
    <row r="21" spans="1:14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/>
      <c r="J21" s="14"/>
      <c r="K21" s="14">
        <v>0</v>
      </c>
      <c r="L21" s="14">
        <v>0</v>
      </c>
    </row>
    <row r="22" spans="1:14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/>
      <c r="J22" s="14"/>
      <c r="K22" s="14">
        <v>0</v>
      </c>
      <c r="L22" s="14">
        <v>0</v>
      </c>
    </row>
    <row r="23" spans="1:14">
      <c r="A23" s="15">
        <v>0</v>
      </c>
      <c r="B23" s="15">
        <v>0</v>
      </c>
      <c r="C23" s="15"/>
      <c r="D23" s="15">
        <v>0</v>
      </c>
      <c r="E23" s="15">
        <v>0</v>
      </c>
      <c r="F23" s="15"/>
      <c r="G23" s="15"/>
      <c r="H23" s="15">
        <v>0</v>
      </c>
      <c r="I23" s="15"/>
      <c r="J23" s="15"/>
      <c r="K23" s="15"/>
      <c r="L23" s="15" t="str">
        <v>סה"כ ל הלוואות לסוכנים:</v>
      </c>
    </row>
    <row r="24" spans="1:14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/>
      <c r="J24" s="14"/>
      <c r="K24" s="14">
        <v>0</v>
      </c>
      <c r="L24" s="14">
        <v>0</v>
      </c>
    </row>
    <row r="25" spans="1:14" ht="22.5">
      <c r="A25" s="15">
        <v>0</v>
      </c>
      <c r="B25" s="15">
        <v>0</v>
      </c>
      <c r="C25" s="15"/>
      <c r="D25" s="15">
        <v>0</v>
      </c>
      <c r="E25" s="15">
        <v>0</v>
      </c>
      <c r="F25" s="15"/>
      <c r="G25" s="15"/>
      <c r="H25" s="15">
        <v>0</v>
      </c>
      <c r="I25" s="15"/>
      <c r="J25" s="15"/>
      <c r="K25" s="15"/>
      <c r="L25" s="15" t="str">
        <v>סה"כ ל הלוואות לעובדים ונושאי משרה:</v>
      </c>
    </row>
    <row r="26" spans="1:14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  <c r="J26" s="14"/>
      <c r="K26" s="14">
        <v>0</v>
      </c>
      <c r="L26" s="14">
        <v>0</v>
      </c>
    </row>
    <row r="27" spans="1:14">
      <c r="A27" s="15">
        <v>0</v>
      </c>
      <c r="B27" s="15">
        <v>0</v>
      </c>
      <c r="C27" s="15"/>
      <c r="D27" s="15">
        <v>0</v>
      </c>
      <c r="E27" s="15">
        <v>0</v>
      </c>
      <c r="F27" s="15"/>
      <c r="G27" s="15"/>
      <c r="H27" s="15">
        <v>0</v>
      </c>
      <c r="I27" s="15"/>
      <c r="J27" s="15"/>
      <c r="K27" s="15"/>
      <c r="L27" s="15" t="s">
        <v>148</v>
      </c>
    </row>
    <row r="28" spans="1:14">
      <c r="A28" s="15">
        <v>1.22</v>
      </c>
      <c r="B28" s="15">
        <v>861.25999999999999</v>
      </c>
      <c r="C28" s="15"/>
      <c r="D28" s="17">
        <v>791988.45999999996</v>
      </c>
      <c r="E28" s="15">
        <v>3.5299999999999998</v>
      </c>
      <c r="F28" s="15"/>
      <c r="G28" s="15"/>
      <c r="H28" s="15">
        <v>2.9300000000000002</v>
      </c>
      <c r="I28" s="15"/>
      <c r="J28" s="15"/>
      <c r="K28" s="15"/>
      <c r="L28" s="15" t="s">
        <v>50</v>
      </c>
    </row>
    <row r="29" spans="1:14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/>
      <c r="J29" s="14"/>
      <c r="K29" s="14">
        <v>0</v>
      </c>
      <c r="L29" s="14">
        <v>0</v>
      </c>
    </row>
    <row r="30" spans="1:14" ht="22.5">
      <c r="A30" s="15">
        <v>0</v>
      </c>
      <c r="B30" s="15">
        <v>0</v>
      </c>
      <c r="C30" s="15"/>
      <c r="D30" s="15">
        <v>0</v>
      </c>
      <c r="E30" s="15">
        <v>0</v>
      </c>
      <c r="F30" s="15"/>
      <c r="G30" s="15"/>
      <c r="H30" s="15">
        <v>0</v>
      </c>
      <c r="I30" s="15"/>
      <c r="J30" s="15"/>
      <c r="K30" s="15"/>
      <c r="L30" s="15" t="str">
        <v>סה"כ ל מובטחות במשכנתא או תיקי משכנתאות:</v>
      </c>
    </row>
    <row r="31" spans="1:14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/>
      <c r="J31" s="14"/>
      <c r="K31" s="14">
        <v>0</v>
      </c>
      <c r="L31" s="14">
        <v>0</v>
      </c>
    </row>
    <row r="32" spans="1:14">
      <c r="A32" s="15">
        <v>0</v>
      </c>
      <c r="B32" s="15">
        <v>0</v>
      </c>
      <c r="C32" s="15"/>
      <c r="D32" s="15">
        <v>0</v>
      </c>
      <c r="E32" s="15">
        <v>0</v>
      </c>
      <c r="F32" s="15"/>
      <c r="G32" s="15"/>
      <c r="H32" s="15">
        <v>0</v>
      </c>
      <c r="I32" s="15"/>
      <c r="J32" s="15"/>
      <c r="K32" s="15"/>
      <c r="L32" s="15" t="s">
        <v>146</v>
      </c>
    </row>
    <row r="33" spans="1:14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  <c r="J33" s="14"/>
      <c r="K33" s="14">
        <v>0</v>
      </c>
      <c r="L33" s="14">
        <v>0</v>
      </c>
    </row>
    <row r="34" spans="1:14">
      <c r="A34" s="15">
        <v>0</v>
      </c>
      <c r="B34" s="15">
        <v>0</v>
      </c>
      <c r="C34" s="15"/>
      <c r="D34" s="15">
        <v>0</v>
      </c>
      <c r="E34" s="15">
        <v>0</v>
      </c>
      <c r="F34" s="15"/>
      <c r="G34" s="15"/>
      <c r="H34" s="15">
        <v>0</v>
      </c>
      <c r="I34" s="15"/>
      <c r="J34" s="15"/>
      <c r="K34" s="15"/>
      <c r="L34" s="15" t="s">
        <v>147</v>
      </c>
    </row>
    <row r="35" spans="1:14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/>
      <c r="J35" s="14"/>
      <c r="K35" s="14">
        <v>0</v>
      </c>
      <c r="L35" s="14">
        <v>0</v>
      </c>
    </row>
    <row r="36" spans="1:14">
      <c r="A36" s="15">
        <v>0</v>
      </c>
      <c r="B36" s="15">
        <v>0</v>
      </c>
      <c r="C36" s="15"/>
      <c r="D36" s="15">
        <v>0</v>
      </c>
      <c r="E36" s="15">
        <v>0</v>
      </c>
      <c r="F36" s="15"/>
      <c r="G36" s="15"/>
      <c r="H36" s="15">
        <v>0</v>
      </c>
      <c r="I36" s="15"/>
      <c r="J36" s="15"/>
      <c r="K36" s="15"/>
      <c r="L36" s="15" t="s">
        <v>148</v>
      </c>
    </row>
    <row r="37" spans="1:14">
      <c r="A37" s="15">
        <v>0</v>
      </c>
      <c r="B37" s="15">
        <v>0</v>
      </c>
      <c r="C37" s="15"/>
      <c r="D37" s="15">
        <v>0</v>
      </c>
      <c r="E37" s="15">
        <v>0</v>
      </c>
      <c r="F37" s="15"/>
      <c r="G37" s="15"/>
      <c r="H37" s="15">
        <v>0</v>
      </c>
      <c r="I37" s="15"/>
      <c r="J37" s="15"/>
      <c r="K37" s="15"/>
      <c r="L37" s="15" t="s">
        <v>51</v>
      </c>
    </row>
    <row r="38" spans="1:14">
      <c r="A38" s="9">
        <v>1.22</v>
      </c>
      <c r="B38" s="9">
        <v>861.25999999999999</v>
      </c>
      <c r="C38" s="9"/>
      <c r="D38" s="10">
        <v>791988.45999999996</v>
      </c>
      <c r="E38" s="9">
        <v>3.5299999999999998</v>
      </c>
      <c r="F38" s="9"/>
      <c r="G38" s="9"/>
      <c r="H38" s="9">
        <v>2.9300000000000002</v>
      </c>
      <c r="I38" s="9"/>
      <c r="J38" s="9"/>
      <c r="K38" s="9"/>
      <c r="L38" s="9" t="s">
        <v>29</v>
      </c>
    </row>
    <row r="39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22"/>
  <sheetViews>
    <sheetView workbookViewId="0" showGridLines="0">
      <selection activeCell="A3" sqref="A3:M3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149</v>
      </c>
      <c r="N2" s="13" t="s">
        <f>HYPERLINK("#'"&amp;גיליון1!A32&amp;"'!C6",גיליון1!B32)</f>
        <v>35</v>
      </c>
    </row>
    <row r="3" spans="1:14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36</v>
      </c>
      <c r="C6" s="5" t="s">
        <v>54</v>
      </c>
      <c r="D6" s="5" t="s">
        <v>55</v>
      </c>
      <c r="E6" s="5" t="s">
        <v>37</v>
      </c>
      <c r="F6" s="5" t="str">
        <v>תנאי   
  ושיעור ריבית</v>
      </c>
      <c r="G6" s="5" t="s">
        <v>31</v>
      </c>
      <c r="H6" s="5" t="s">
        <v>56</v>
      </c>
      <c r="I6" s="5" t="s">
        <v>39</v>
      </c>
      <c r="J6" s="5" t="s">
        <v>40</v>
      </c>
      <c r="K6" s="5" t="s">
        <v>41</v>
      </c>
      <c r="L6" s="5" t="s">
        <v>42</v>
      </c>
    </row>
    <row r="7" spans="1:14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  <c r="J7" s="14"/>
      <c r="K7" s="14">
        <v>0</v>
      </c>
      <c r="L7" s="14">
        <v>0</v>
      </c>
    </row>
    <row r="8" spans="1:14">
      <c r="A8" s="15">
        <v>0</v>
      </c>
      <c r="B8" s="15">
        <v>0</v>
      </c>
      <c r="C8" s="15"/>
      <c r="D8" s="15">
        <v>0</v>
      </c>
      <c r="E8" s="15">
        <v>0</v>
      </c>
      <c r="F8" s="15"/>
      <c r="G8" s="15"/>
      <c r="H8" s="15">
        <v>0</v>
      </c>
      <c r="I8" s="15"/>
      <c r="J8" s="15"/>
      <c r="K8" s="15"/>
      <c r="L8" s="15" t="s">
        <v>133</v>
      </c>
    </row>
    <row r="9" spans="1:14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>
        <v>0</v>
      </c>
      <c r="L9" s="14">
        <v>0</v>
      </c>
    </row>
    <row r="10" spans="1:14">
      <c r="A10" s="15">
        <v>0</v>
      </c>
      <c r="B10" s="15">
        <v>0</v>
      </c>
      <c r="C10" s="15"/>
      <c r="D10" s="15">
        <v>0</v>
      </c>
      <c r="E10" s="15">
        <v>0</v>
      </c>
      <c r="F10" s="15"/>
      <c r="G10" s="15"/>
      <c r="H10" s="15">
        <v>0</v>
      </c>
      <c r="I10" s="15"/>
      <c r="J10" s="15"/>
      <c r="K10" s="15"/>
      <c r="L10" s="15" t="s">
        <v>99</v>
      </c>
    </row>
    <row r="11" spans="1:14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/>
      <c r="K11" s="14">
        <v>0</v>
      </c>
      <c r="L11" s="14">
        <v>0</v>
      </c>
    </row>
    <row r="12" spans="1:14">
      <c r="A12" s="15">
        <v>0</v>
      </c>
      <c r="B12" s="15">
        <v>0</v>
      </c>
      <c r="C12" s="15"/>
      <c r="D12" s="15">
        <v>0</v>
      </c>
      <c r="E12" s="15">
        <v>0</v>
      </c>
      <c r="F12" s="15"/>
      <c r="G12" s="15"/>
      <c r="H12" s="15">
        <v>0</v>
      </c>
      <c r="I12" s="15"/>
      <c r="J12" s="15"/>
      <c r="K12" s="15"/>
      <c r="L12" s="15" t="str">
        <v>סה"כ ל נקוב במט"ח:</v>
      </c>
    </row>
    <row r="13" spans="1:14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</row>
    <row r="14" spans="1:14">
      <c r="A14" s="15">
        <v>0</v>
      </c>
      <c r="B14" s="15">
        <v>0</v>
      </c>
      <c r="C14" s="15"/>
      <c r="D14" s="15">
        <v>0</v>
      </c>
      <c r="E14" s="15">
        <v>0</v>
      </c>
      <c r="F14" s="15"/>
      <c r="G14" s="15"/>
      <c r="H14" s="15">
        <v>0</v>
      </c>
      <c r="I14" s="15"/>
      <c r="J14" s="15"/>
      <c r="K14" s="15"/>
      <c r="L14" s="15" t="str">
        <v>סה"כ ל צמודי מט"ח:</v>
      </c>
    </row>
    <row r="15" spans="1:14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/>
      <c r="J15" s="14"/>
      <c r="K15" s="14">
        <v>0</v>
      </c>
      <c r="L15" s="14">
        <v>0</v>
      </c>
    </row>
    <row r="16" spans="1:14">
      <c r="A16" s="15">
        <v>0</v>
      </c>
      <c r="B16" s="15">
        <v>0</v>
      </c>
      <c r="C16" s="15"/>
      <c r="D16" s="15">
        <v>0</v>
      </c>
      <c r="E16" s="15">
        <v>0</v>
      </c>
      <c r="F16" s="15"/>
      <c r="G16" s="15"/>
      <c r="H16" s="15">
        <v>0</v>
      </c>
      <c r="I16" s="15"/>
      <c r="J16" s="15"/>
      <c r="K16" s="15"/>
      <c r="L16" s="15" t="s">
        <v>108</v>
      </c>
    </row>
    <row r="17" spans="1:14">
      <c r="A17" s="15">
        <v>0</v>
      </c>
      <c r="B17" s="15">
        <v>0</v>
      </c>
      <c r="C17" s="15"/>
      <c r="D17" s="15">
        <v>0</v>
      </c>
      <c r="E17" s="15">
        <v>0</v>
      </c>
      <c r="F17" s="15"/>
      <c r="G17" s="15"/>
      <c r="H17" s="15">
        <v>0</v>
      </c>
      <c r="I17" s="15"/>
      <c r="J17" s="15"/>
      <c r="K17" s="15"/>
      <c r="L17" s="15" t="s">
        <v>50</v>
      </c>
    </row>
    <row r="18" spans="1:14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  <c r="J18" s="14"/>
      <c r="K18" s="14">
        <v>0</v>
      </c>
      <c r="L18" s="14">
        <v>0</v>
      </c>
    </row>
    <row r="19" spans="1:14">
      <c r="A19" s="15">
        <v>0</v>
      </c>
      <c r="B19" s="15">
        <v>0</v>
      </c>
      <c r="C19" s="15"/>
      <c r="D19" s="15">
        <v>0</v>
      </c>
      <c r="E19" s="15">
        <v>0</v>
      </c>
      <c r="F19" s="15"/>
      <c r="G19" s="15"/>
      <c r="H19" s="15">
        <v>0</v>
      </c>
      <c r="I19" s="15"/>
      <c r="J19" s="15"/>
      <c r="K19" s="15"/>
      <c r="L19" s="15" t="s">
        <v>60</v>
      </c>
    </row>
    <row r="20" spans="1:14">
      <c r="A20" s="15">
        <v>0</v>
      </c>
      <c r="B20" s="15">
        <v>0</v>
      </c>
      <c r="C20" s="15"/>
      <c r="D20" s="15">
        <v>0</v>
      </c>
      <c r="E20" s="15">
        <v>0</v>
      </c>
      <c r="F20" s="15"/>
      <c r="G20" s="15"/>
      <c r="H20" s="15">
        <v>0</v>
      </c>
      <c r="I20" s="15"/>
      <c r="J20" s="15"/>
      <c r="K20" s="15"/>
      <c r="L20" s="15" t="s">
        <v>51</v>
      </c>
    </row>
    <row r="21" spans="1:14">
      <c r="A21" s="9">
        <v>0</v>
      </c>
      <c r="B21" s="9">
        <v>0</v>
      </c>
      <c r="C21" s="9"/>
      <c r="D21" s="9">
        <v>0</v>
      </c>
      <c r="E21" s="9">
        <v>0</v>
      </c>
      <c r="F21" s="9"/>
      <c r="G21" s="9"/>
      <c r="H21" s="9">
        <v>0</v>
      </c>
      <c r="I21" s="9"/>
      <c r="J21" s="9"/>
      <c r="K21" s="9"/>
      <c r="L21" s="9" t="s">
        <v>29</v>
      </c>
    </row>
    <row r="22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18"/>
  <sheetViews>
    <sheetView workbookViewId="0" showGridLines="0">
      <selection activeCell="A3" sqref="A3:H3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7" customWidth="1"/>
    <col min="10" max="16384" style="1"/>
  </cols>
  <sheetData>
    <row r="2" spans="1:9" customHeight="1" ht="57.6">
      <c r="A2" s="2" t="s">
        <v>150</v>
      </c>
      <c r="I2" s="13" t="s">
        <f>HYPERLINK("#'"&amp;גיליון1!A32&amp;"'!C6",גיליון1!B32)</f>
        <v>35</v>
      </c>
    </row>
    <row r="3" spans="1:9" customHeight="1" ht="48.95">
      <c r="A3" s="11" t="s">
        <v>1</v>
      </c>
      <c r="B3" s="12"/>
      <c r="C3" s="12"/>
      <c r="D3" s="12"/>
      <c r="E3" s="12"/>
      <c r="F3" s="12"/>
      <c r="G3" s="12"/>
      <c r="H3" s="12"/>
    </row>
    <row r="4" spans="1:9" customHeight="1" ht="2.85"/>
    <row r="5" spans="1:9" customHeight="1" ht="15.2"/>
    <row r="6" spans="1:9" customHeight="1" ht="43.15">
      <c r="A6" s="5" t="s">
        <v>2</v>
      </c>
      <c r="B6" s="5" t="s">
        <v>36</v>
      </c>
      <c r="C6" s="5" t="str">
        <v>שיעור תשואה במהלך התקופה  
 (אחוזים)</v>
      </c>
      <c r="D6" s="5" t="str">
        <v>אופי הנכס</v>
      </c>
      <c r="E6" s="5" t="str">
        <v>תאריך שערוך אחרון  
 (תאריך)</v>
      </c>
      <c r="F6" s="5" t="s">
        <v>42</v>
      </c>
    </row>
    <row r="7" spans="1:9">
      <c r="A7" s="14">
        <v>0</v>
      </c>
      <c r="B7" s="14">
        <v>0</v>
      </c>
      <c r="C7" s="14">
        <v>0</v>
      </c>
      <c r="D7" s="14">
        <v>0</v>
      </c>
      <c r="E7" s="14"/>
      <c r="F7" s="14">
        <v>0</v>
      </c>
    </row>
    <row r="8" spans="1:9">
      <c r="A8" s="15">
        <v>0</v>
      </c>
      <c r="B8" s="15">
        <v>0</v>
      </c>
      <c r="C8" s="15">
        <v>0</v>
      </c>
      <c r="D8" s="15"/>
      <c r="E8" s="15"/>
      <c r="F8" s="15" t="s">
        <v>151</v>
      </c>
    </row>
    <row r="9" spans="1:9">
      <c r="A9" s="14">
        <v>0</v>
      </c>
      <c r="B9" s="14">
        <v>0</v>
      </c>
      <c r="C9" s="14">
        <v>0</v>
      </c>
      <c r="D9" s="14">
        <v>0</v>
      </c>
      <c r="E9" s="14"/>
      <c r="F9" s="14">
        <v>0</v>
      </c>
    </row>
    <row r="10" spans="1:9">
      <c r="A10" s="15">
        <v>0</v>
      </c>
      <c r="B10" s="15">
        <v>0</v>
      </c>
      <c r="C10" s="15">
        <v>0</v>
      </c>
      <c r="D10" s="15"/>
      <c r="E10" s="15"/>
      <c r="F10" s="15" t="s">
        <v>152</v>
      </c>
    </row>
    <row r="11" spans="1:9">
      <c r="A11" s="15">
        <v>0</v>
      </c>
      <c r="B11" s="15">
        <v>0</v>
      </c>
      <c r="C11" s="15">
        <v>0</v>
      </c>
      <c r="D11" s="15"/>
      <c r="E11" s="15"/>
      <c r="F11" s="15" t="s">
        <v>50</v>
      </c>
    </row>
    <row r="12" spans="1:9">
      <c r="A12" s="14">
        <v>0</v>
      </c>
      <c r="B12" s="14">
        <v>0</v>
      </c>
      <c r="C12" s="14">
        <v>0</v>
      </c>
      <c r="D12" s="14">
        <v>0</v>
      </c>
      <c r="E12" s="14"/>
      <c r="F12" s="14">
        <v>0</v>
      </c>
    </row>
    <row r="13" spans="1:9">
      <c r="A13" s="15">
        <v>0</v>
      </c>
      <c r="B13" s="15">
        <v>0</v>
      </c>
      <c r="C13" s="15">
        <v>0</v>
      </c>
      <c r="D13" s="15"/>
      <c r="E13" s="15"/>
      <c r="F13" s="15" t="s">
        <v>151</v>
      </c>
    </row>
    <row r="14" spans="1:9">
      <c r="A14" s="14">
        <v>0</v>
      </c>
      <c r="B14" s="14">
        <v>0</v>
      </c>
      <c r="C14" s="14">
        <v>0</v>
      </c>
      <c r="D14" s="14">
        <v>0</v>
      </c>
      <c r="E14" s="14"/>
      <c r="F14" s="14">
        <v>0</v>
      </c>
    </row>
    <row r="15" spans="1:9">
      <c r="A15" s="15">
        <v>0</v>
      </c>
      <c r="B15" s="15">
        <v>0</v>
      </c>
      <c r="C15" s="15">
        <v>0</v>
      </c>
      <c r="D15" s="15"/>
      <c r="E15" s="15"/>
      <c r="F15" s="15" t="s">
        <v>152</v>
      </c>
    </row>
    <row r="16" spans="1:9">
      <c r="A16" s="15">
        <v>0</v>
      </c>
      <c r="B16" s="15">
        <v>0</v>
      </c>
      <c r="C16" s="15">
        <v>0</v>
      </c>
      <c r="D16" s="15"/>
      <c r="E16" s="15"/>
      <c r="F16" s="15" t="s">
        <v>51</v>
      </c>
    </row>
    <row r="17" spans="1:9">
      <c r="A17" s="9">
        <v>0</v>
      </c>
      <c r="B17" s="9">
        <v>0</v>
      </c>
      <c r="C17" s="9">
        <v>0</v>
      </c>
      <c r="D17" s="9"/>
      <c r="E17" s="9"/>
      <c r="F17" s="9" t="s">
        <v>29</v>
      </c>
    </row>
    <row r="18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5"/>
  <sheetViews>
    <sheetView workbookViewId="0" showGridLines="0">
      <selection activeCell="A3" sqref="A3:E3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37.71094" customWidth="1"/>
    <col min="7" max="16384" style="1"/>
  </cols>
  <sheetData>
    <row r="2" spans="1:6" customHeight="1" ht="57.6">
      <c r="A2" s="2" t="s">
        <v>153</v>
      </c>
      <c r="F2" s="13" t="s">
        <f>HYPERLINK("#'"&amp;גיליון1!A32&amp;"'!C6",גיליון1!B32)</f>
        <v>35</v>
      </c>
    </row>
    <row r="3" spans="1:6" customHeight="1" ht="48.95">
      <c r="A3" s="11" t="s">
        <v>1</v>
      </c>
      <c r="B3" s="12"/>
      <c r="C3" s="12"/>
      <c r="D3" s="12"/>
      <c r="E3" s="12"/>
    </row>
    <row r="4" spans="1:6" customHeight="1" ht="2.85"/>
    <row r="5" spans="1:6" customHeight="1" ht="15.2"/>
    <row r="6" spans="1:6" customHeight="1" ht="43.15">
      <c r="A6" s="5" t="s">
        <v>2</v>
      </c>
      <c r="B6" s="5" t="s">
        <v>36</v>
      </c>
      <c r="C6" s="5" t="s">
        <v>40</v>
      </c>
      <c r="D6" s="5" t="s">
        <v>42</v>
      </c>
    </row>
    <row r="7" spans="1:6">
      <c r="A7" s="14">
        <v>0</v>
      </c>
      <c r="B7" s="14">
        <v>0</v>
      </c>
      <c r="C7" s="14"/>
      <c r="D7" s="14">
        <v>0</v>
      </c>
    </row>
    <row r="8" spans="1:6">
      <c r="A8" s="14">
        <v>0.81999999999999995</v>
      </c>
      <c r="B8" s="14">
        <v>576.11000000000001</v>
      </c>
      <c r="C8" s="14"/>
      <c r="D8" s="14" t="s">
        <v>154</v>
      </c>
    </row>
    <row r="9" spans="1:6">
      <c r="A9" s="14">
        <v>0.27000000000000002</v>
      </c>
      <c r="B9" s="14">
        <v>187.69999999999999</v>
      </c>
      <c r="C9" s="14" t="s">
        <v>44</v>
      </c>
      <c r="D9" s="14" t="str">
        <v>ריטליקס חיבים בגין שכ"ד- אחר</v>
      </c>
    </row>
    <row r="10" spans="1:6">
      <c r="A10" s="14">
        <v>0.02</v>
      </c>
      <c r="B10" s="14">
        <v>15.720000000000001</v>
      </c>
      <c r="C10" s="14"/>
      <c r="D10" s="14" t="s">
        <v>154</v>
      </c>
    </row>
    <row r="11" spans="1:6">
      <c r="A11" s="15">
        <v>1.1100000000000001</v>
      </c>
      <c r="B11" s="15">
        <v>779.52999999999997</v>
      </c>
      <c r="C11" s="15"/>
      <c r="D11" s="15" t="str">
        <v>סה"כ ל בארץ:</v>
      </c>
    </row>
    <row r="12" spans="1:6">
      <c r="A12" s="14">
        <v>0</v>
      </c>
      <c r="B12" s="14">
        <v>0</v>
      </c>
      <c r="C12" s="14"/>
      <c r="D12" s="14">
        <v>0</v>
      </c>
    </row>
    <row r="13" spans="1:6">
      <c r="A13" s="15">
        <v>0</v>
      </c>
      <c r="B13" s="15">
        <v>0</v>
      </c>
      <c r="C13" s="15"/>
      <c r="D13" s="15" t="s">
        <v>51</v>
      </c>
    </row>
    <row r="14" spans="1:6">
      <c r="A14" s="9">
        <v>1.1100000000000001</v>
      </c>
      <c r="B14" s="9">
        <v>779.52999999999997</v>
      </c>
      <c r="C14" s="9"/>
      <c r="D14" s="9" t="s">
        <v>29</v>
      </c>
    </row>
    <row r="15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G15"/>
  <sheetViews>
    <sheetView workbookViewId="0" showGridLines="0">
      <selection activeCell="A3" sqref="A3:E3"/>
    </sheetView>
  </sheetViews>
  <sheetFormatPr defaultRowHeight="12.75"/>
  <cols>
    <col min="1" max="1" style="1" width="10.14062" customWidth="1"/>
    <col min="2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12.85547" customWidth="1"/>
    <col min="7" max="7" style="1" width="24.57031" bestFit="1" customWidth="1"/>
    <col min="8" max="16384" style="1"/>
  </cols>
  <sheetData>
    <row r="2" spans="1:7" customHeight="1" ht="57.6">
      <c r="A2" s="2" t="s">
        <v>155</v>
      </c>
      <c r="G2" s="13" t="s">
        <f>HYPERLINK("#'"&amp;גיליון1!A32&amp;"'!C6",גיליון1!B32)</f>
        <v>35</v>
      </c>
    </row>
    <row r="3" spans="1:7" customHeight="1" ht="48.95">
      <c r="A3" s="11" t="s">
        <v>1</v>
      </c>
      <c r="B3" s="12"/>
      <c r="C3" s="12"/>
      <c r="D3" s="12"/>
      <c r="E3" s="12"/>
    </row>
    <row r="4" spans="1:7" customHeight="1" ht="2.85"/>
    <row r="5" spans="1:7" customHeight="1" ht="15.2"/>
    <row r="6" spans="1:7" customHeight="1" ht="43.15">
      <c r="A6" s="5" t="str">
        <v>תאריך סיום ההתחייבות 
 (תאריך)</v>
      </c>
      <c r="B6" s="5" t="str">
        <v>סכום ההתחייבות  
 (אלפי ש''ח)</v>
      </c>
      <c r="C6" s="5" t="s">
        <v>42</v>
      </c>
    </row>
    <row r="7" spans="1:7">
      <c r="A7" s="18">
        <v>41364</v>
      </c>
      <c r="B7" s="14">
        <v>307.91000000000003</v>
      </c>
      <c r="C7" s="14" t="s">
        <v>156</v>
      </c>
      <c r="F7" s="19"/>
    </row>
    <row r="8" spans="1:7">
      <c r="A8" s="18">
        <v>41364</v>
      </c>
      <c r="B8" s="14">
        <v>211.61000000000001</v>
      </c>
      <c r="C8" s="14" t="s">
        <v>157</v>
      </c>
      <c r="F8" s="19"/>
    </row>
    <row r="9" spans="1:7">
      <c r="A9" s="18">
        <v>44500</v>
      </c>
      <c r="B9" s="14">
        <v>147.34999999999999</v>
      </c>
      <c r="C9" s="14" t="s">
        <v>158</v>
      </c>
      <c r="F9" s="19"/>
    </row>
    <row r="10" spans="1:7">
      <c r="A10" s="15"/>
      <c r="B10" s="15">
        <v>666.87</v>
      </c>
      <c r="C10" s="15" t="s">
        <v>50</v>
      </c>
    </row>
    <row r="11" spans="1:7">
      <c r="A11" s="14"/>
      <c r="B11" s="14">
        <v>0</v>
      </c>
      <c r="C11" s="14">
        <v>0</v>
      </c>
    </row>
    <row r="12" spans="1:7">
      <c r="A12" s="15"/>
      <c r="B12" s="15">
        <v>0</v>
      </c>
      <c r="C12" s="15" t="s">
        <v>51</v>
      </c>
    </row>
    <row r="13" spans="1:7">
      <c r="A13" s="9"/>
      <c r="B13" s="9">
        <v>666.87</v>
      </c>
      <c r="C13" s="9" t="s">
        <v>29</v>
      </c>
    </row>
    <row r="14" spans="1:7" customHeight="1" ht="409.6" hidden="1"/>
    <row r="15" spans="1: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7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סחיר- לפי עלות מתואמת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159</v>
      </c>
      <c r="D6" s="5" t="s">
        <v>55</v>
      </c>
      <c r="E6" s="5" t="s">
        <v>160</v>
      </c>
      <c r="F6" s="5" t="s">
        <v>38</v>
      </c>
      <c r="G6" s="5" t="s">
        <v>31</v>
      </c>
      <c r="H6" s="5" t="s">
        <v>56</v>
      </c>
      <c r="I6" s="5" t="s">
        <v>123</v>
      </c>
      <c r="J6" s="5" t="s">
        <v>39</v>
      </c>
      <c r="K6" s="5" t="s">
        <v>40</v>
      </c>
      <c r="L6" s="5" t="s">
        <v>62</v>
      </c>
      <c r="M6" s="5" t="s">
        <v>41</v>
      </c>
      <c r="N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  <c r="J7" s="14"/>
      <c r="K7" s="14"/>
      <c r="L7" s="14">
        <v>0</v>
      </c>
      <c r="M7" s="14">
        <v>0</v>
      </c>
      <c r="N7" s="14">
        <v>0</v>
      </c>
    </row>
    <row r="8" spans="1:17">
      <c r="A8" s="15">
        <v>0</v>
      </c>
      <c r="B8" s="15"/>
      <c r="C8" s="15">
        <v>0</v>
      </c>
      <c r="D8" s="15">
        <v>0</v>
      </c>
      <c r="E8" s="15"/>
      <c r="F8" s="15"/>
      <c r="G8" s="15"/>
      <c r="H8" s="15">
        <v>0</v>
      </c>
      <c r="I8" s="15"/>
      <c r="J8" s="15"/>
      <c r="K8" s="15"/>
      <c r="L8" s="15"/>
      <c r="M8" s="15"/>
      <c r="N8" s="15" t="s">
        <v>98</v>
      </c>
    </row>
    <row r="9" spans="1:17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/>
      <c r="L9" s="14">
        <v>0</v>
      </c>
      <c r="M9" s="14">
        <v>0</v>
      </c>
      <c r="N9" s="14">
        <v>0</v>
      </c>
    </row>
    <row r="10" spans="1:17">
      <c r="A10" s="15">
        <v>0</v>
      </c>
      <c r="B10" s="15"/>
      <c r="C10" s="15">
        <v>0</v>
      </c>
      <c r="D10" s="15">
        <v>0</v>
      </c>
      <c r="E10" s="15"/>
      <c r="F10" s="15"/>
      <c r="G10" s="15"/>
      <c r="H10" s="15">
        <v>0</v>
      </c>
      <c r="I10" s="15"/>
      <c r="J10" s="15"/>
      <c r="K10" s="15"/>
      <c r="L10" s="15"/>
      <c r="M10" s="15"/>
      <c r="N10" s="15" t="s">
        <v>99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/>
      <c r="K11" s="14"/>
      <c r="L11" s="14">
        <v>0</v>
      </c>
      <c r="M11" s="14">
        <v>0</v>
      </c>
      <c r="N11" s="14">
        <v>0</v>
      </c>
    </row>
    <row r="12" spans="1:17" ht="22.5">
      <c r="A12" s="15">
        <v>0</v>
      </c>
      <c r="B12" s="15"/>
      <c r="C12" s="15">
        <v>0</v>
      </c>
      <c r="D12" s="15">
        <v>0</v>
      </c>
      <c r="E12" s="15"/>
      <c r="F12" s="15"/>
      <c r="G12" s="15"/>
      <c r="H12" s="15">
        <v>0</v>
      </c>
      <c r="I12" s="15"/>
      <c r="J12" s="15"/>
      <c r="K12" s="15"/>
      <c r="L12" s="15"/>
      <c r="M12" s="15"/>
      <c r="N12" s="15" t="s">
        <v>100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/>
      <c r="L13" s="14">
        <v>0</v>
      </c>
      <c r="M13" s="14">
        <v>0</v>
      </c>
      <c r="N13" s="14">
        <v>0</v>
      </c>
    </row>
    <row r="14" spans="1:17" ht="22.5">
      <c r="A14" s="15">
        <v>0</v>
      </c>
      <c r="B14" s="15"/>
      <c r="C14" s="15">
        <v>0</v>
      </c>
      <c r="D14" s="15">
        <v>0</v>
      </c>
      <c r="E14" s="15"/>
      <c r="F14" s="15"/>
      <c r="G14" s="15"/>
      <c r="H14" s="15">
        <v>0</v>
      </c>
      <c r="I14" s="15"/>
      <c r="J14" s="15"/>
      <c r="K14" s="15"/>
      <c r="L14" s="15"/>
      <c r="M14" s="15"/>
      <c r="N14" s="15" t="s">
        <v>101</v>
      </c>
    </row>
    <row r="15" spans="1:17">
      <c r="A15" s="15">
        <v>0</v>
      </c>
      <c r="B15" s="15"/>
      <c r="C15" s="15">
        <v>0</v>
      </c>
      <c r="D15" s="15">
        <v>0</v>
      </c>
      <c r="E15" s="15"/>
      <c r="F15" s="15"/>
      <c r="G15" s="15"/>
      <c r="H15" s="15">
        <v>0</v>
      </c>
      <c r="I15" s="15"/>
      <c r="J15" s="15"/>
      <c r="K15" s="15"/>
      <c r="L15" s="15"/>
      <c r="M15" s="15"/>
      <c r="N15" s="15" t="s">
        <v>50</v>
      </c>
    </row>
    <row r="16" spans="1:17">
      <c r="A16" s="9">
        <v>0</v>
      </c>
      <c r="B16" s="9"/>
      <c r="C16" s="9">
        <v>0</v>
      </c>
      <c r="D16" s="9">
        <v>0</v>
      </c>
      <c r="E16" s="9"/>
      <c r="F16" s="9"/>
      <c r="G16" s="9"/>
      <c r="H16" s="9">
        <v>0</v>
      </c>
      <c r="I16" s="9"/>
      <c r="J16" s="9"/>
      <c r="K16" s="9"/>
      <c r="L16" s="9"/>
      <c r="M16" s="9"/>
      <c r="N16" s="9" t="s">
        <v>29</v>
      </c>
    </row>
    <row r="1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7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לא סחיר- לפי עלות מתואמת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159</v>
      </c>
      <c r="D6" s="5" t="s">
        <v>55</v>
      </c>
      <c r="E6" s="5" t="s">
        <v>160</v>
      </c>
      <c r="F6" s="5" t="s">
        <v>38</v>
      </c>
      <c r="G6" s="5" t="s">
        <v>31</v>
      </c>
      <c r="H6" s="5" t="s">
        <v>56</v>
      </c>
      <c r="I6" s="5" t="s">
        <v>123</v>
      </c>
      <c r="J6" s="5" t="s">
        <v>39</v>
      </c>
      <c r="K6" s="5" t="s">
        <v>40</v>
      </c>
      <c r="L6" s="5" t="s">
        <v>62</v>
      </c>
      <c r="M6" s="5" t="s">
        <v>41</v>
      </c>
      <c r="N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  <c r="J7" s="14"/>
      <c r="K7" s="14"/>
      <c r="L7" s="14">
        <v>0</v>
      </c>
      <c r="M7" s="14">
        <v>0</v>
      </c>
      <c r="N7" s="14">
        <v>0</v>
      </c>
    </row>
    <row r="8" spans="1:17">
      <c r="A8" s="15">
        <v>0</v>
      </c>
      <c r="B8" s="15"/>
      <c r="C8" s="15">
        <v>0</v>
      </c>
      <c r="D8" s="15">
        <v>0</v>
      </c>
      <c r="E8" s="15"/>
      <c r="F8" s="15"/>
      <c r="G8" s="15"/>
      <c r="H8" s="15">
        <v>0</v>
      </c>
      <c r="I8" s="15"/>
      <c r="J8" s="15"/>
      <c r="K8" s="15"/>
      <c r="L8" s="15"/>
      <c r="M8" s="15"/>
      <c r="N8" s="15" t="s">
        <v>133</v>
      </c>
    </row>
    <row r="9" spans="1:17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/>
      <c r="L9" s="14">
        <v>0</v>
      </c>
      <c r="M9" s="14">
        <v>0</v>
      </c>
      <c r="N9" s="14">
        <v>0</v>
      </c>
    </row>
    <row r="10" spans="1:17">
      <c r="A10" s="15">
        <v>0</v>
      </c>
      <c r="B10" s="15"/>
      <c r="C10" s="15">
        <v>0</v>
      </c>
      <c r="D10" s="15">
        <v>0</v>
      </c>
      <c r="E10" s="15"/>
      <c r="F10" s="15"/>
      <c r="G10" s="15"/>
      <c r="H10" s="15">
        <v>0</v>
      </c>
      <c r="I10" s="15"/>
      <c r="J10" s="15"/>
      <c r="K10" s="15"/>
      <c r="L10" s="15"/>
      <c r="M10" s="15"/>
      <c r="N10" s="15" t="s">
        <v>99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/>
      <c r="K11" s="14"/>
      <c r="L11" s="14">
        <v>0</v>
      </c>
      <c r="M11" s="14">
        <v>0</v>
      </c>
      <c r="N11" s="14">
        <v>0</v>
      </c>
    </row>
    <row r="12" spans="1:17">
      <c r="A12" s="15">
        <v>0</v>
      </c>
      <c r="B12" s="15"/>
      <c r="C12" s="15">
        <v>0</v>
      </c>
      <c r="D12" s="15">
        <v>0</v>
      </c>
      <c r="E12" s="15"/>
      <c r="F12" s="15"/>
      <c r="G12" s="15"/>
      <c r="H12" s="15">
        <v>0</v>
      </c>
      <c r="I12" s="15"/>
      <c r="J12" s="15"/>
      <c r="K12" s="15"/>
      <c r="L12" s="15"/>
      <c r="M12" s="15"/>
      <c r="N12" s="15" t="s">
        <v>134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/>
      <c r="L13" s="14">
        <v>0</v>
      </c>
      <c r="M13" s="14">
        <v>0</v>
      </c>
      <c r="N13" s="14">
        <v>0</v>
      </c>
    </row>
    <row r="14" spans="1:17">
      <c r="A14" s="15">
        <v>0</v>
      </c>
      <c r="B14" s="15"/>
      <c r="C14" s="15">
        <v>0</v>
      </c>
      <c r="D14" s="15">
        <v>0</v>
      </c>
      <c r="E14" s="15"/>
      <c r="F14" s="15"/>
      <c r="G14" s="15"/>
      <c r="H14" s="15">
        <v>0</v>
      </c>
      <c r="I14" s="15"/>
      <c r="J14" s="15"/>
      <c r="K14" s="15"/>
      <c r="L14" s="15"/>
      <c r="M14" s="15"/>
      <c r="N14" s="15" t="s">
        <v>108</v>
      </c>
    </row>
    <row r="15" spans="1:17">
      <c r="A15" s="15">
        <v>0</v>
      </c>
      <c r="B15" s="15"/>
      <c r="C15" s="15">
        <v>0</v>
      </c>
      <c r="D15" s="15">
        <v>0</v>
      </c>
      <c r="E15" s="15"/>
      <c r="F15" s="15"/>
      <c r="G15" s="15"/>
      <c r="H15" s="15">
        <v>0</v>
      </c>
      <c r="I15" s="15"/>
      <c r="J15" s="15"/>
      <c r="K15" s="15"/>
      <c r="L15" s="15"/>
      <c r="M15" s="15"/>
      <c r="N15" s="15" t="s">
        <v>50</v>
      </c>
    </row>
    <row r="16" spans="1:17">
      <c r="A16" s="9">
        <v>0</v>
      </c>
      <c r="B16" s="9"/>
      <c r="C16" s="9">
        <v>0</v>
      </c>
      <c r="D16" s="9">
        <v>0</v>
      </c>
      <c r="E16" s="9"/>
      <c r="F16" s="9"/>
      <c r="G16" s="9"/>
      <c r="H16" s="9">
        <v>0</v>
      </c>
      <c r="I16" s="9"/>
      <c r="J16" s="9"/>
      <c r="K16" s="9"/>
      <c r="L16" s="9"/>
      <c r="M16" s="9"/>
      <c r="N16" s="9" t="s">
        <v>29</v>
      </c>
    </row>
    <row r="1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2"/>
  <sheetViews>
    <sheetView topLeftCell="A2" workbookViewId="0" showGridLines="0">
      <selection activeCell="A3" sqref="A3:J3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57.6">
      <c r="A2" s="2" t="s">
        <v>34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36</v>
      </c>
      <c r="C6" s="5" t="s">
        <v>37</v>
      </c>
      <c r="D6" s="5" t="s">
        <v>38</v>
      </c>
      <c r="E6" s="5" t="s">
        <v>31</v>
      </c>
      <c r="F6" s="5" t="s">
        <v>39</v>
      </c>
      <c r="G6" s="5" t="s">
        <v>40</v>
      </c>
      <c r="H6" s="5" t="s">
        <v>41</v>
      </c>
      <c r="I6" s="5" t="s">
        <v>42</v>
      </c>
    </row>
    <row r="7" spans="1:11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/>
      <c r="G7" s="14"/>
      <c r="H7" s="14">
        <v>0</v>
      </c>
      <c r="I7" s="14">
        <v>0</v>
      </c>
    </row>
    <row r="8" spans="1:11">
      <c r="A8" s="15">
        <v>0</v>
      </c>
      <c r="B8" s="15">
        <v>0</v>
      </c>
      <c r="C8" s="15">
        <v>0</v>
      </c>
      <c r="D8" s="15"/>
      <c r="E8" s="15"/>
      <c r="F8" s="15"/>
      <c r="G8" s="15"/>
      <c r="H8" s="15"/>
      <c r="I8" s="15" t="str">
        <v>סה"כ ל יתרת מזומנים ועו"ש בש"ח:</v>
      </c>
    </row>
    <row r="9" spans="1:11">
      <c r="A9" s="14">
        <v>0.01</v>
      </c>
      <c r="B9" s="14">
        <v>4.8300000000000001</v>
      </c>
      <c r="C9" s="14">
        <v>0</v>
      </c>
      <c r="D9" s="14">
        <v>0</v>
      </c>
      <c r="E9" s="14" t="s">
        <v>33</v>
      </c>
      <c r="F9" s="14" t="s">
        <v>43</v>
      </c>
      <c r="G9" s="14" t="s">
        <v>44</v>
      </c>
      <c r="H9" s="14" t="str">
        <v>EUR</v>
      </c>
      <c r="I9" s="14" t="str">
        <v>אירו 1- אחר</v>
      </c>
    </row>
    <row r="10" spans="1:11">
      <c r="A10" s="14">
        <v>0.57999999999999996</v>
      </c>
      <c r="B10" s="14">
        <v>408.51999999999998</v>
      </c>
      <c r="C10" s="14">
        <v>0</v>
      </c>
      <c r="D10" s="14">
        <v>5.2999999999999998</v>
      </c>
      <c r="E10" s="14" t="s">
        <v>32</v>
      </c>
      <c r="F10" s="14" t="s">
        <v>43</v>
      </c>
      <c r="G10" s="14" t="s">
        <v>45</v>
      </c>
      <c r="H10" s="14" t="str">
        <v>USD</v>
      </c>
      <c r="I10" s="14" t="str">
        <v>דולר ארה"ב- אחר</v>
      </c>
    </row>
    <row r="11" spans="1:11" ht="22.5">
      <c r="A11" s="15">
        <v>0.58999999999999997</v>
      </c>
      <c r="B11" s="15">
        <v>413.35000000000002</v>
      </c>
      <c r="C11" s="15">
        <v>0</v>
      </c>
      <c r="D11" s="15"/>
      <c r="E11" s="15"/>
      <c r="F11" s="15"/>
      <c r="G11" s="15"/>
      <c r="H11" s="15"/>
      <c r="I11" s="15" t="str">
        <v>סה"כ ל יתרת מזומנים ועו"ש נקובים במט"ח:</v>
      </c>
    </row>
    <row r="12" spans="1:11" ht="22.5">
      <c r="A12" s="14">
        <v>0</v>
      </c>
      <c r="B12" s="14">
        <v>0.65000000000000002</v>
      </c>
      <c r="C12" s="14">
        <v>0</v>
      </c>
      <c r="D12" s="14">
        <v>0</v>
      </c>
      <c r="E12" s="14" t="s">
        <v>46</v>
      </c>
      <c r="F12" s="14" t="s">
        <v>47</v>
      </c>
      <c r="G12" s="14"/>
      <c r="H12" s="14" t="str">
        <v>1111111111- 26- בנק U בנק</v>
      </c>
      <c r="I12" s="14" t="s">
        <v>48</v>
      </c>
    </row>
    <row r="13" spans="1:11" ht="22.5">
      <c r="A13" s="14">
        <v>0</v>
      </c>
      <c r="B13" s="14">
        <v>0</v>
      </c>
      <c r="C13" s="14">
        <v>0</v>
      </c>
      <c r="D13" s="14">
        <v>0</v>
      </c>
      <c r="E13" s="14" t="s">
        <v>46</v>
      </c>
      <c r="F13" s="14" t="s">
        <v>47</v>
      </c>
      <c r="G13" s="14"/>
      <c r="H13" s="14" t="str">
        <v>1111111111- 33- פועלים סהר</v>
      </c>
      <c r="I13" s="14" t="s">
        <v>48</v>
      </c>
    </row>
    <row r="14" spans="1:11" ht="22.5">
      <c r="A14" s="14">
        <v>4.3799999999999999</v>
      </c>
      <c r="B14" s="16">
        <v>3085.0100000000002</v>
      </c>
      <c r="C14" s="14">
        <v>0</v>
      </c>
      <c r="D14" s="14">
        <v>0</v>
      </c>
      <c r="E14" s="14" t="s">
        <v>46</v>
      </c>
      <c r="F14" s="14" t="s">
        <v>47</v>
      </c>
      <c r="G14" s="14"/>
      <c r="H14" s="14" t="str">
        <v>1111111110- 12- בנק הפועלים</v>
      </c>
      <c r="I14" s="14" t="s">
        <v>49</v>
      </c>
    </row>
    <row r="15" spans="1:11" ht="22.5">
      <c r="A15" s="14">
        <v>0.45000000000000001</v>
      </c>
      <c r="B15" s="14">
        <v>319.04000000000002</v>
      </c>
      <c r="C15" s="14">
        <v>0</v>
      </c>
      <c r="D15" s="14">
        <v>0</v>
      </c>
      <c r="E15" s="14" t="s">
        <v>46</v>
      </c>
      <c r="F15" s="14" t="s">
        <v>47</v>
      </c>
      <c r="G15" s="14"/>
      <c r="H15" s="14" t="str">
        <v>1111111110- 26- בנק U בנק</v>
      </c>
      <c r="I15" s="14" t="s">
        <v>49</v>
      </c>
    </row>
    <row r="16" spans="1:11">
      <c r="A16" s="15">
        <v>4.8399999999999999</v>
      </c>
      <c r="B16" s="17">
        <v>3404.6999999999998</v>
      </c>
      <c r="C16" s="15">
        <v>0</v>
      </c>
      <c r="D16" s="15"/>
      <c r="E16" s="15"/>
      <c r="F16" s="15"/>
      <c r="G16" s="15"/>
      <c r="H16" s="15"/>
      <c r="I16" s="15" t="str">
        <v>סה"כ ל פח"ק/פר"י:</v>
      </c>
    </row>
    <row r="17" spans="1:11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/>
      <c r="G17" s="14"/>
      <c r="H17" s="14">
        <v>0</v>
      </c>
      <c r="I17" s="14">
        <v>0</v>
      </c>
    </row>
    <row r="18" spans="1:11" ht="22.5">
      <c r="A18" s="15">
        <v>0</v>
      </c>
      <c r="B18" s="15">
        <v>0</v>
      </c>
      <c r="C18" s="15">
        <v>0</v>
      </c>
      <c r="D18" s="15"/>
      <c r="E18" s="15"/>
      <c r="F18" s="15"/>
      <c r="G18" s="15"/>
      <c r="H18" s="15"/>
      <c r="I18" s="15" t="str">
        <v>סה"כ ל פק"מ לתקופה של עד 3 חודשים:</v>
      </c>
    </row>
    <row r="19" spans="1:11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/>
      <c r="H19" s="14">
        <v>0</v>
      </c>
      <c r="I19" s="14">
        <v>0</v>
      </c>
    </row>
    <row r="20" spans="1:11" ht="22.5">
      <c r="A20" s="15">
        <v>0</v>
      </c>
      <c r="B20" s="15">
        <v>0</v>
      </c>
      <c r="C20" s="15">
        <v>0</v>
      </c>
      <c r="D20" s="15"/>
      <c r="E20" s="15"/>
      <c r="F20" s="15"/>
      <c r="G20" s="15"/>
      <c r="H20" s="15"/>
      <c r="I20" s="15" t="str">
        <v>סה"כ ל פקדון צמוד מדד עד 3 חודשים:</v>
      </c>
    </row>
    <row r="21" spans="1:11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/>
      <c r="G21" s="14"/>
      <c r="H21" s="14">
        <v>0</v>
      </c>
      <c r="I21" s="14">
        <v>0</v>
      </c>
    </row>
    <row r="22" spans="1:11" ht="22.5">
      <c r="A22" s="15">
        <v>0</v>
      </c>
      <c r="B22" s="15">
        <v>0</v>
      </c>
      <c r="C22" s="15">
        <v>0</v>
      </c>
      <c r="D22" s="15"/>
      <c r="E22" s="15"/>
      <c r="F22" s="15"/>
      <c r="G22" s="15"/>
      <c r="H22" s="15"/>
      <c r="I22" s="15" t="str">
        <v>סה"כ ל פקדון צמוד מט"ח עד 3 חודשים:</v>
      </c>
    </row>
    <row r="23" spans="1:11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/>
      <c r="G23" s="14"/>
      <c r="H23" s="14">
        <v>0</v>
      </c>
      <c r="I23" s="14">
        <v>0</v>
      </c>
    </row>
    <row r="24" spans="1:11" ht="22.5">
      <c r="A24" s="15">
        <v>0</v>
      </c>
      <c r="B24" s="15">
        <v>0</v>
      </c>
      <c r="C24" s="15">
        <v>0</v>
      </c>
      <c r="D24" s="15"/>
      <c r="E24" s="15"/>
      <c r="F24" s="15"/>
      <c r="G24" s="15"/>
      <c r="H24" s="15"/>
      <c r="I24" s="15" t="str">
        <v>סה"כ ל פקדונות במט"ח עד 3 חודשים:</v>
      </c>
    </row>
    <row r="25" spans="1:11">
      <c r="A25" s="15">
        <v>5.4299999999999997</v>
      </c>
      <c r="B25" s="17">
        <v>3818.0500000000002</v>
      </c>
      <c r="C25" s="15">
        <v>0</v>
      </c>
      <c r="D25" s="15"/>
      <c r="E25" s="15"/>
      <c r="F25" s="15"/>
      <c r="G25" s="15"/>
      <c r="H25" s="15"/>
      <c r="I25" s="15" t="s">
        <v>50</v>
      </c>
    </row>
    <row r="26" spans="1:11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/>
      <c r="G26" s="14"/>
      <c r="H26" s="14">
        <v>0</v>
      </c>
      <c r="I26" s="14">
        <v>0</v>
      </c>
    </row>
    <row r="27" spans="1:11" ht="22.5">
      <c r="A27" s="15">
        <v>0</v>
      </c>
      <c r="B27" s="15">
        <v>0</v>
      </c>
      <c r="C27" s="15">
        <v>0</v>
      </c>
      <c r="D27" s="15"/>
      <c r="E27" s="15"/>
      <c r="F27" s="15"/>
      <c r="G27" s="15"/>
      <c r="H27" s="15"/>
      <c r="I27" s="15" t="str">
        <v>סה"כ ל יתרות מזומנים ועו"ש נקובים במט"ח בחו"ל:</v>
      </c>
    </row>
    <row r="28" spans="1:11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/>
      <c r="G28" s="14"/>
      <c r="H28" s="14">
        <v>0</v>
      </c>
      <c r="I28" s="14">
        <v>0</v>
      </c>
    </row>
    <row r="29" spans="1:11" ht="22.5">
      <c r="A29" s="15">
        <v>0</v>
      </c>
      <c r="B29" s="15">
        <v>0</v>
      </c>
      <c r="C29" s="15">
        <v>0</v>
      </c>
      <c r="D29" s="15"/>
      <c r="E29" s="15"/>
      <c r="F29" s="15"/>
      <c r="G29" s="15"/>
      <c r="H29" s="15"/>
      <c r="I29" s="15" t="str">
        <v>סה"כ ל פקדונות במט"ח עד 3 חודשים בחו"ל:</v>
      </c>
    </row>
    <row r="30" spans="1:11">
      <c r="A30" s="15">
        <v>0</v>
      </c>
      <c r="B30" s="15">
        <v>0</v>
      </c>
      <c r="C30" s="15">
        <v>0</v>
      </c>
      <c r="D30" s="15"/>
      <c r="E30" s="15"/>
      <c r="F30" s="15"/>
      <c r="G30" s="15"/>
      <c r="H30" s="15"/>
      <c r="I30" s="15" t="s">
        <v>51</v>
      </c>
    </row>
    <row r="31" spans="1:11">
      <c r="A31" s="9">
        <v>5.4299999999999997</v>
      </c>
      <c r="B31" s="10">
        <v>3818.0500000000002</v>
      </c>
      <c r="C31" s="9">
        <v>0</v>
      </c>
      <c r="D31" s="9"/>
      <c r="E31" s="9"/>
      <c r="F31" s="9"/>
      <c r="G31" s="9"/>
      <c r="H31" s="9"/>
      <c r="I31" s="9" t="s">
        <v>29</v>
      </c>
    </row>
    <row r="3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A4"/>
  <sheetViews>
    <sheetView topLeftCell="A4" workbookViewId="0" showGridLines="0">
      <selection activeCell="A4" sqref="A4"/>
    </sheetView>
  </sheetViews>
  <sheetFormatPr defaultRowHeight="12.75"/>
  <cols>
    <col min="1" max="1" style="1" width="146.5703" customWidth="1"/>
    <col min="2" max="16384" style="1"/>
  </cols>
  <sheetData>
    <row r="2" spans="1:1" customHeight="1" ht="0.75">
      <c r="A2" s="21" t="str">
        <v>The subreport 'SubReport_29' could not be found at the specified location Report_29. Please verify that the subreport has been published and that the name is correct.</v>
      </c>
    </row>
    <row r="4" spans="1:1">
      <c r="A4" s="13" t="s">
        <f>HYPERLINK("#'"&amp;גיליון1!A32&amp;"'!C6",גיליון1!B32)</f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51"/>
  <sheetViews>
    <sheetView workbookViewId="0">
      <selection activeCell="J35" sqref="J35"/>
    </sheetView>
  </sheetViews>
  <sheetFormatPr defaultRowHeight="12.75"/>
  <cols>
    <col min="1" max="1" style="22" width="40.57031" customWidth="1"/>
    <col min="2" max="2" style="22" width="41" customWidth="1"/>
    <col min="3" max="16384" style="22" width="9.140625"/>
  </cols>
  <sheetData>
    <row r="1" spans="1:16384">
      <c r="A1" s="23" t="s">
        <v>3</v>
      </c>
      <c r="B1" t="s">
        <v>34</v>
      </c>
    </row>
    <row r="2" spans="1:16384">
      <c r="A2" s="23" t="s">
        <v>4</v>
      </c>
    </row>
    <row r="3" spans="1:16384">
      <c r="A3" s="23" t="s">
        <v>5</v>
      </c>
      <c r="B3" t="s">
        <v>161</v>
      </c>
    </row>
    <row r="4" spans="1:16384">
      <c r="A4" s="23" t="s">
        <v>6</v>
      </c>
      <c r="B4" t="s">
        <v>162</v>
      </c>
    </row>
    <row r="5" spans="1:16384">
      <c r="A5" s="23" t="s">
        <v>7</v>
      </c>
      <c r="B5" t="s">
        <v>163</v>
      </c>
    </row>
    <row r="6" spans="1:16384">
      <c r="A6" s="23" t="s">
        <v>8</v>
      </c>
      <c r="B6" t="s">
        <v>102</v>
      </c>
    </row>
    <row r="7" spans="1:16384">
      <c r="A7" s="23" t="s">
        <v>9</v>
      </c>
      <c r="B7" t="s">
        <v>107</v>
      </c>
    </row>
    <row r="8" spans="1:16384">
      <c r="A8" s="23" t="s">
        <v>10</v>
      </c>
      <c r="B8" t="s">
        <v>164</v>
      </c>
    </row>
    <row r="9" spans="1:16384">
      <c r="A9" s="23" t="s">
        <v>11</v>
      </c>
      <c r="B9" t="s">
        <v>113</v>
      </c>
    </row>
    <row r="10" spans="1:16384">
      <c r="A10" s="23" t="s">
        <v>12</v>
      </c>
      <c r="B10" t="s">
        <v>115</v>
      </c>
    </row>
    <row r="11" spans="1:16384">
      <c r="A11" s="23" t="s">
        <v>13</v>
      </c>
      <c r="B11" t="s">
        <v>165</v>
      </c>
    </row>
    <row r="12" spans="1:16384">
      <c r="A12" s="23" t="s">
        <v>14</v>
      </c>
      <c r="B12" t="s">
        <v>166</v>
      </c>
    </row>
    <row r="13" spans="1:16384">
      <c r="A13" s="23" t="s">
        <v>15</v>
      </c>
    </row>
    <row r="14" spans="1:16384">
      <c r="A14" s="23" t="s">
        <v>5</v>
      </c>
      <c r="B14" t="s">
        <v>167</v>
      </c>
    </row>
    <row r="15" spans="1:16384">
      <c r="A15" s="23" t="s">
        <v>6</v>
      </c>
      <c r="B15" t="s">
        <v>168</v>
      </c>
    </row>
    <row r="16" spans="1:16384">
      <c r="A16" s="23" t="s">
        <v>7</v>
      </c>
      <c r="B16" t="s">
        <v>169</v>
      </c>
    </row>
    <row r="17" spans="1:16384">
      <c r="A17" s="23" t="s">
        <v>8</v>
      </c>
      <c r="B17" t="s">
        <v>135</v>
      </c>
    </row>
    <row r="18" spans="1:16384">
      <c r="A18" s="23" t="s">
        <v>16</v>
      </c>
      <c r="B18" t="s">
        <v>170</v>
      </c>
    </row>
    <row r="19" spans="1:16384">
      <c r="A19" s="23" t="s">
        <v>17</v>
      </c>
      <c r="B19" t="s">
        <v>171</v>
      </c>
    </row>
    <row r="20" spans="1:16384">
      <c r="A20" s="23" t="s">
        <v>18</v>
      </c>
      <c r="B20" t="s">
        <v>137</v>
      </c>
    </row>
    <row r="21" spans="1:16384">
      <c r="A21" s="23" t="s">
        <v>19</v>
      </c>
      <c r="B21" t="s">
        <v>172</v>
      </c>
    </row>
    <row r="22" spans="1:16384">
      <c r="A22" s="23" t="s">
        <v>20</v>
      </c>
      <c r="B22" t="s">
        <v>173</v>
      </c>
    </row>
    <row r="23" spans="1:16384">
      <c r="A23" s="23" t="s">
        <v>21</v>
      </c>
      <c r="B23" t="s">
        <v>145</v>
      </c>
    </row>
    <row r="24" spans="1:16384">
      <c r="A24" s="23" t="s">
        <v>22</v>
      </c>
      <c r="B24" t="s">
        <v>149</v>
      </c>
    </row>
    <row r="25" spans="1:16384">
      <c r="A25" s="23" t="s">
        <v>23</v>
      </c>
      <c r="B25" t="s">
        <v>150</v>
      </c>
    </row>
    <row r="26" spans="1:16384">
      <c r="A26" s="23" t="s">
        <v>24</v>
      </c>
      <c r="B26" t="s">
        <v>153</v>
      </c>
    </row>
    <row r="27" spans="1:16384">
      <c r="A27" s="23" t="s">
        <v>25</v>
      </c>
    </row>
    <row r="28" spans="1:16384">
      <c r="A28" s="23" t="s">
        <v>26</v>
      </c>
      <c r="B28" t="s">
        <v>174</v>
      </c>
    </row>
    <row r="29" spans="1:16384">
      <c r="A29" s="23" t="s">
        <v>27</v>
      </c>
      <c r="B29" t="s">
        <v>175</v>
      </c>
    </row>
    <row r="30" spans="1:16384">
      <c r="A30" s="23" t="s">
        <v>28</v>
      </c>
      <c r="B30" t="s">
        <v>176</v>
      </c>
    </row>
    <row r="31" spans="1:16384">
      <c r="A31" s="23"/>
    </row>
    <row r="32" spans="1:16384">
      <c r="A32" t="s">
        <v>0</v>
      </c>
      <c r="B32" t="s">
        <v>35</v>
      </c>
    </row>
    <row r="33" spans="1:16384">
      <c r="A33" s="23"/>
    </row>
    <row r="34" spans="1:16384">
      <c r="A34" s="23"/>
    </row>
    <row r="35" spans="1:16384">
      <c r="A35" s="23"/>
    </row>
    <row r="36" spans="1:16384">
      <c r="A36" s="23"/>
    </row>
    <row r="37" spans="1:16384">
      <c r="A37" s="23"/>
    </row>
    <row r="38" spans="1:16384">
      <c r="A38" s="23"/>
    </row>
    <row r="39" spans="1:16384">
      <c r="A39" s="23"/>
    </row>
    <row r="40" spans="1:16384">
      <c r="A40" s="23"/>
    </row>
    <row r="41" spans="1:16384">
      <c r="A41" s="23"/>
    </row>
    <row r="42" spans="1:16384">
      <c r="A42" s="23"/>
    </row>
    <row r="43" spans="1:16384">
      <c r="A43" s="23"/>
    </row>
    <row r="44" spans="1:16384">
      <c r="A44" s="23"/>
    </row>
    <row r="45" spans="1:16384">
      <c r="A45" s="23"/>
    </row>
    <row r="46" spans="1:16384">
      <c r="A46" s="23"/>
    </row>
    <row r="47" spans="1:16384">
      <c r="A47" s="23"/>
    </row>
    <row r="48" spans="1:16384">
      <c r="A48" s="23"/>
    </row>
    <row r="49" spans="1:16384">
      <c r="A49" s="23"/>
    </row>
    <row r="50" spans="1:16384">
      <c r="A50" s="23"/>
    </row>
    <row r="51" spans="1:16384">
      <c r="A51" s="23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390"/>
  <sheetViews>
    <sheetView topLeftCell="B1" workbookViewId="0">
      <selection activeCell="J35" sqref="J35"/>
    </sheetView>
  </sheetViews>
  <sheetFormatPr defaultRowHeight="12.75"/>
  <cols>
    <col min="1" max="1" style="24" width="24.14062" customWidth="1"/>
    <col min="2" max="2" style="24" width="10.14062" bestFit="1" customWidth="1"/>
    <col min="3" max="3" style="24" width="10.14062" customWidth="1"/>
    <col min="4" max="6" style="1" width="9.140625"/>
    <col min="7" max="7" style="1" width="32.71094" customWidth="1"/>
    <col min="8" max="8" style="1" width="16.71094" bestFit="1" customWidth="1"/>
    <col min="9" max="9" style="1" width="9.140625"/>
    <col min="10" max="10" style="1" width="37.71094" customWidth="1"/>
    <col min="11" max="11" style="1" width="11.85547" bestFit="1" customWidth="1"/>
    <col min="12" max="12" style="1" width="11.14062" customWidth="1"/>
    <col min="13" max="16384" style="1" width="9.140625"/>
  </cols>
  <sheetData>
    <row r="1" spans="1:16384">
      <c r="A1" s="25"/>
      <c r="B1" s="25"/>
      <c r="C1" s="25"/>
    </row>
    <row r="2" spans="1:16384">
      <c r="A2" s="1"/>
      <c r="B2" s="1"/>
      <c r="C2" s="1"/>
    </row>
    <row r="3" spans="1:16384">
      <c r="A3" s="1"/>
      <c r="B3" s="1"/>
      <c r="C3" s="1"/>
    </row>
    <row r="4" spans="1:16384">
      <c r="A4" s="1"/>
      <c r="B4" s="1"/>
      <c r="C4" s="1"/>
    </row>
    <row r="5" spans="1:16384" ht="13.5">
      <c r="A5" s="26"/>
      <c r="B5" s="26"/>
      <c r="C5" s="26"/>
    </row>
    <row r="6" spans="1:16384" customHeight="1" ht="12">
      <c r="A6" s="27"/>
      <c r="B6" s="27" t="s">
        <v>123</v>
      </c>
      <c r="C6" s="27"/>
      <c r="G6" t="str">
        <v>שם הנייר</v>
      </c>
      <c r="H6" t="str">
        <v>תאריך סיום התחייבות</v>
      </c>
      <c r="J6" t="str">
        <v>קרן</v>
      </c>
      <c r="K6" t="str">
        <v>תחילת השקעה</v>
      </c>
      <c r="L6" t="str">
        <v>סוף התחייבות</v>
      </c>
    </row>
    <row r="7" spans="1:16384" customHeight="1" ht="13.5">
      <c r="A7" s="28">
        <v>8286973</v>
      </c>
      <c r="B7" s="29">
        <v>37803</v>
      </c>
      <c r="C7" s="28"/>
      <c r="G7" s="14" t="str">
        <v>GROVE STREET  התחיבות בקרן- גרוב סטריט</v>
      </c>
      <c r="H7" s="19">
        <v>44543</v>
      </c>
      <c r="J7" t="str">
        <v>GROVE STREET  התחיבות בקרן- גרוב סטריט</v>
      </c>
      <c r="K7" t="str">
        <v>13.12.2011</v>
      </c>
      <c r="L7" t="str">
        <v>13.12.2021</v>
      </c>
    </row>
    <row r="8" spans="1:16384" customHeight="1" ht="13.5">
      <c r="A8" s="28">
        <v>8287708</v>
      </c>
      <c r="B8" s="29">
        <v>40422</v>
      </c>
      <c r="C8" s="28"/>
      <c r="G8" s="14" t="s">
        <v>177</v>
      </c>
      <c r="H8" s="19">
        <v>41364</v>
      </c>
      <c r="J8" t="s">
        <v>177</v>
      </c>
      <c r="K8" t="s">
        <v>178</v>
      </c>
    </row>
    <row r="9" spans="1:16384" customHeight="1" ht="13.5">
      <c r="A9" s="28">
        <v>8287782</v>
      </c>
      <c r="B9" s="29">
        <v>40664</v>
      </c>
      <c r="C9" s="28"/>
      <c r="G9" s="14" t="s">
        <v>179</v>
      </c>
      <c r="H9" s="19">
        <v>43240</v>
      </c>
      <c r="J9" t="s">
        <v>179</v>
      </c>
      <c r="K9" t="str">
        <v>20.05.2008</v>
      </c>
      <c r="L9" t="str">
        <v>20.05.2018</v>
      </c>
    </row>
    <row r="10" spans="1:16384" customHeight="1" ht="13.5">
      <c r="A10" s="28">
        <v>8286254</v>
      </c>
      <c r="B10" s="29">
        <v>35612</v>
      </c>
      <c r="C10" s="28"/>
      <c r="G10" s="14" t="s">
        <v>180</v>
      </c>
      <c r="H10" s="19">
        <v>42287</v>
      </c>
      <c r="J10" t="s">
        <v>180</v>
      </c>
      <c r="K10" t="str">
        <v>10.10.2005</v>
      </c>
      <c r="L10" t="str">
        <v>10.10.2015</v>
      </c>
    </row>
    <row r="11" spans="1:16384" customHeight="1" ht="13.5">
      <c r="A11" s="28">
        <v>8286262</v>
      </c>
      <c r="B11" s="29">
        <v>35643</v>
      </c>
      <c r="C11" s="28"/>
      <c r="G11" s="14" t="s">
        <v>181</v>
      </c>
      <c r="H11" s="19">
        <v>43764</v>
      </c>
      <c r="J11" t="s">
        <v>181</v>
      </c>
      <c r="K11" t="str">
        <v>26.10.2009</v>
      </c>
      <c r="L11" t="str">
        <v>26.10.2019</v>
      </c>
    </row>
    <row r="12" spans="1:16384" customHeight="1" ht="13.5">
      <c r="A12" s="28">
        <v>8286270</v>
      </c>
      <c r="B12" s="29">
        <v>35674</v>
      </c>
      <c r="C12" s="28"/>
      <c r="G12" s="14" t="s">
        <v>182</v>
      </c>
      <c r="H12" s="19">
        <v>43598</v>
      </c>
      <c r="J12" t="s">
        <v>182</v>
      </c>
      <c r="K12" t="str">
        <v>13.05.2009</v>
      </c>
      <c r="L12" t="str">
        <v>13.05.2019</v>
      </c>
    </row>
    <row r="13" spans="1:16384" customHeight="1" ht="13.5">
      <c r="A13" s="28">
        <v>8286288</v>
      </c>
      <c r="B13" s="29">
        <v>35704</v>
      </c>
      <c r="C13" s="28"/>
      <c r="G13" s="14" t="s">
        <v>183</v>
      </c>
      <c r="H13" s="19">
        <v>44374</v>
      </c>
      <c r="J13" t="s">
        <v>183</v>
      </c>
      <c r="K13" t="str">
        <v>27.06.2011</v>
      </c>
      <c r="L13" t="str">
        <v>27.06.2021</v>
      </c>
    </row>
    <row r="14" spans="1:16384" customHeight="1" ht="13.5">
      <c r="A14" s="28">
        <v>8286296</v>
      </c>
      <c r="B14" s="29">
        <v>35736</v>
      </c>
      <c r="C14" s="28"/>
      <c r="G14" s="14" t="s">
        <v>184</v>
      </c>
      <c r="H14" s="19">
        <v>44738</v>
      </c>
      <c r="J14" t="s">
        <v>184</v>
      </c>
      <c r="K14" t="str">
        <v>26.06.2012</v>
      </c>
      <c r="L14" t="str">
        <v>26.06.2022</v>
      </c>
    </row>
    <row r="15" spans="1:16384" customHeight="1" ht="13.5">
      <c r="A15" s="28">
        <v>8286304</v>
      </c>
      <c r="B15" s="29">
        <v>35765</v>
      </c>
      <c r="C15" s="28"/>
      <c r="G15" s="14" t="s">
        <v>185</v>
      </c>
      <c r="H15" s="19">
        <v>44769</v>
      </c>
      <c r="J15" t="s">
        <v>185</v>
      </c>
      <c r="K15" t="str">
        <v>27.07.2012</v>
      </c>
      <c r="L15" s="19">
        <v>44769</v>
      </c>
    </row>
    <row r="16" spans="1:16384" customHeight="1" ht="13.5">
      <c r="A16" s="28">
        <v>8286312</v>
      </c>
      <c r="B16" s="29">
        <v>35796</v>
      </c>
      <c r="C16" s="28"/>
      <c r="G16" s="14" t="s">
        <v>186</v>
      </c>
      <c r="H16" s="19">
        <v>41364</v>
      </c>
      <c r="J16" t="s">
        <v>186</v>
      </c>
      <c r="K16" t="s">
        <v>178</v>
      </c>
    </row>
    <row r="17" spans="1:16384" customHeight="1" ht="13.5">
      <c r="A17" s="28">
        <v>8286320</v>
      </c>
      <c r="B17" s="29">
        <v>35827</v>
      </c>
      <c r="C17" s="28"/>
    </row>
    <row r="18" spans="1:16384" customHeight="1" ht="13.5">
      <c r="A18" s="28">
        <v>8286338</v>
      </c>
      <c r="B18" s="29">
        <v>35855</v>
      </c>
      <c r="C18" s="28"/>
      <c r="L18" t="s">
        <v>178</v>
      </c>
    </row>
    <row r="19" spans="1:16384" customHeight="1" ht="13.5">
      <c r="A19" s="28">
        <v>8286346</v>
      </c>
      <c r="B19" s="29">
        <v>35886</v>
      </c>
      <c r="C19" s="28"/>
      <c r="L19" s="30" t="str">
        <v>יש לרשום תאריך סיום 31.03.2013  בהתחייבות ישראמקו נגב 2  ו-או.פי.סי.רותם.</v>
      </c>
    </row>
    <row r="20" spans="1:16384" customHeight="1" ht="13.5">
      <c r="A20" s="28">
        <v>8286353</v>
      </c>
      <c r="B20" s="29">
        <v>35918</v>
      </c>
      <c r="C20" s="28"/>
      <c r="L20" s="30"/>
    </row>
    <row r="21" spans="1:16384" customHeight="1" ht="13.5">
      <c r="A21" s="28">
        <v>8286361</v>
      </c>
      <c r="B21" s="29">
        <v>35947</v>
      </c>
      <c r="C21" s="28"/>
    </row>
    <row r="22" spans="1:16384" ht="13.5">
      <c r="A22" s="28">
        <v>8286379</v>
      </c>
      <c r="B22" s="29">
        <v>35977</v>
      </c>
      <c r="C22" s="28"/>
      <c r="K22" s="19"/>
    </row>
    <row r="23" spans="1:16384" ht="13.5">
      <c r="A23" s="28">
        <v>8286387</v>
      </c>
      <c r="B23" s="29">
        <v>36010</v>
      </c>
      <c r="C23" s="28"/>
      <c r="G23" t="s">
        <v>187</v>
      </c>
      <c r="H23" s="19">
        <v>44926</v>
      </c>
      <c r="J23" t="s">
        <v>187</v>
      </c>
      <c r="K23" s="19">
        <v>41260</v>
      </c>
      <c r="L23" s="19">
        <v>44926</v>
      </c>
    </row>
    <row r="24" spans="1:16384" ht="13.5">
      <c r="A24" s="28">
        <v>8286395</v>
      </c>
      <c r="B24" s="29">
        <v>36039</v>
      </c>
      <c r="C24" s="28"/>
      <c r="G24" t="s">
        <v>156</v>
      </c>
      <c r="H24" s="19">
        <v>41364</v>
      </c>
      <c r="J24" t="s">
        <v>156</v>
      </c>
      <c r="K24" s="19">
        <v>41274</v>
      </c>
      <c r="L24" s="19">
        <v>41364</v>
      </c>
    </row>
    <row r="25" spans="1:16384" ht="13.5">
      <c r="A25" s="28">
        <v>8286403</v>
      </c>
      <c r="B25" s="29">
        <v>36069</v>
      </c>
      <c r="C25" s="28"/>
      <c r="G25" t="s">
        <v>157</v>
      </c>
      <c r="H25" s="19">
        <v>41364</v>
      </c>
      <c r="J25" t="s">
        <v>157</v>
      </c>
      <c r="K25" s="19">
        <v>41274</v>
      </c>
      <c r="L25" s="19">
        <v>41364</v>
      </c>
    </row>
    <row r="26" spans="1:16384" ht="13.5">
      <c r="A26" s="28">
        <v>8286411</v>
      </c>
      <c r="B26" s="29">
        <v>36100</v>
      </c>
      <c r="C26" s="28"/>
      <c r="G26" t="s">
        <v>188</v>
      </c>
      <c r="H26" s="19">
        <v>44865</v>
      </c>
      <c r="J26" t="s">
        <v>188</v>
      </c>
      <c r="K26" s="19">
        <v>41207</v>
      </c>
      <c r="L26" s="19">
        <v>44865</v>
      </c>
    </row>
    <row r="27" spans="1:16384" ht="13.5">
      <c r="A27" s="28">
        <v>8286429</v>
      </c>
      <c r="B27" s="29">
        <v>36130</v>
      </c>
      <c r="C27" s="28"/>
      <c r="G27" t="s">
        <v>189</v>
      </c>
      <c r="H27" t="str">
        <v>בוטלה ההתחייבות</v>
      </c>
      <c r="J27" t="s">
        <v>189</v>
      </c>
      <c r="K27" s="19">
        <v>41206</v>
      </c>
      <c r="L27" t="str">
        <v>לבטל</v>
      </c>
    </row>
    <row r="28" spans="1:16384" ht="13.5">
      <c r="A28" s="28">
        <v>8286437</v>
      </c>
      <c r="B28" s="29">
        <v>36161</v>
      </c>
      <c r="C28" s="28"/>
      <c r="G28" t="s">
        <v>158</v>
      </c>
      <c r="H28" s="19">
        <v>44500</v>
      </c>
      <c r="J28" t="s">
        <v>158</v>
      </c>
      <c r="K28" s="19">
        <v>41274</v>
      </c>
      <c r="L28" s="19">
        <v>44500</v>
      </c>
    </row>
    <row r="29" spans="1:16384" ht="13.5">
      <c r="A29" s="28">
        <v>8286445</v>
      </c>
      <c r="B29" s="29">
        <v>36192</v>
      </c>
      <c r="C29" s="28"/>
    </row>
    <row r="30" spans="1:16384" ht="13.5">
      <c r="A30" s="28">
        <v>8286452</v>
      </c>
      <c r="B30" s="29">
        <v>36220</v>
      </c>
      <c r="C30" s="28"/>
    </row>
    <row r="31" spans="1:16384" ht="13.5">
      <c r="A31" s="28">
        <v>8286460</v>
      </c>
      <c r="B31" s="29">
        <v>36252</v>
      </c>
      <c r="C31" s="28"/>
    </row>
    <row r="32" spans="1:16384" ht="13.5">
      <c r="A32" s="28">
        <v>8286478</v>
      </c>
      <c r="B32" s="29">
        <v>36282</v>
      </c>
      <c r="C32" s="28"/>
    </row>
    <row r="33" spans="1:16384" ht="13.5">
      <c r="A33" s="28">
        <v>8286486</v>
      </c>
      <c r="B33" s="29">
        <v>36312</v>
      </c>
      <c r="C33" s="28"/>
    </row>
    <row r="34" spans="1:16384" ht="13.5">
      <c r="A34" s="28">
        <v>8286494</v>
      </c>
      <c r="B34" s="29">
        <v>36342</v>
      </c>
      <c r="C34" s="28"/>
    </row>
    <row r="35" spans="1:16384" ht="13.5">
      <c r="A35" s="28">
        <v>8286502</v>
      </c>
      <c r="B35" s="29">
        <v>36373</v>
      </c>
      <c r="C35" s="28"/>
    </row>
    <row r="36" spans="1:16384" ht="13.5">
      <c r="A36" s="28">
        <v>8286528</v>
      </c>
      <c r="B36" s="29">
        <v>36434</v>
      </c>
      <c r="C36" s="28"/>
    </row>
    <row r="37" spans="1:16384" ht="13.5">
      <c r="A37" s="28">
        <v>8286536</v>
      </c>
      <c r="B37" s="29">
        <v>36465</v>
      </c>
      <c r="C37" s="28"/>
    </row>
    <row r="38" spans="1:16384" ht="13.5">
      <c r="A38" s="28">
        <v>8286544</v>
      </c>
      <c r="B38" s="29">
        <v>36495</v>
      </c>
      <c r="C38" s="28"/>
    </row>
    <row r="39" spans="1:16384" ht="13.5">
      <c r="A39" s="28">
        <v>8286585</v>
      </c>
      <c r="B39" s="29">
        <v>36618</v>
      </c>
      <c r="C39" s="28"/>
    </row>
    <row r="40" spans="1:16384" ht="13.5">
      <c r="A40" s="28">
        <v>8286551</v>
      </c>
      <c r="B40" s="29">
        <v>36526</v>
      </c>
      <c r="C40" s="28"/>
    </row>
    <row r="41" spans="1:16384" ht="13.5">
      <c r="A41" s="28">
        <v>8286569</v>
      </c>
      <c r="B41" s="29">
        <v>36557</v>
      </c>
      <c r="C41" s="28"/>
    </row>
    <row r="42" spans="1:16384" ht="13.5">
      <c r="A42" s="28">
        <v>8286577</v>
      </c>
      <c r="B42" s="29">
        <v>36586</v>
      </c>
      <c r="C42" s="28"/>
    </row>
    <row r="43" spans="1:16384" ht="13.5">
      <c r="A43" s="28">
        <v>8286593</v>
      </c>
      <c r="B43" s="29">
        <v>36647</v>
      </c>
      <c r="C43" s="28"/>
    </row>
    <row r="44" spans="1:16384" ht="13.5">
      <c r="A44" s="28">
        <v>8286601</v>
      </c>
      <c r="B44" s="29">
        <v>36678</v>
      </c>
      <c r="C44" s="28"/>
    </row>
    <row r="45" spans="1:16384" ht="13.5">
      <c r="A45" s="28">
        <v>8286619</v>
      </c>
      <c r="B45" s="29">
        <v>36709</v>
      </c>
      <c r="C45" s="28"/>
    </row>
    <row r="46" spans="1:16384" ht="13.5">
      <c r="A46" s="28">
        <v>8286627</v>
      </c>
      <c r="B46" s="29">
        <v>36739</v>
      </c>
      <c r="C46" s="28"/>
    </row>
    <row r="47" spans="1:16384" ht="13.5">
      <c r="A47" s="28">
        <v>8286635</v>
      </c>
      <c r="B47" s="29">
        <v>36770</v>
      </c>
      <c r="C47" s="28"/>
    </row>
    <row r="48" spans="1:16384" ht="13.5">
      <c r="A48" s="28">
        <v>8286643</v>
      </c>
      <c r="B48" s="29">
        <v>36801</v>
      </c>
      <c r="C48" s="28"/>
    </row>
    <row r="49" spans="1:16384" ht="13.5">
      <c r="A49" s="28">
        <v>8286650</v>
      </c>
      <c r="B49" s="29">
        <v>36831</v>
      </c>
      <c r="C49" s="28"/>
    </row>
    <row r="50" spans="1:16384" ht="13.5">
      <c r="A50" s="28">
        <v>8286668</v>
      </c>
      <c r="B50" s="29">
        <v>36861</v>
      </c>
      <c r="C50" s="28"/>
    </row>
    <row r="51" spans="1:16384" ht="13.5">
      <c r="A51" s="28">
        <v>8286676</v>
      </c>
      <c r="B51" s="29">
        <v>36892</v>
      </c>
      <c r="C51" s="28"/>
    </row>
    <row r="52" spans="1:16384" ht="13.5">
      <c r="A52" s="28">
        <v>8286684</v>
      </c>
      <c r="B52" s="29">
        <v>36923</v>
      </c>
      <c r="C52" s="28"/>
    </row>
    <row r="53" spans="1:16384" ht="13.5">
      <c r="A53" s="28">
        <v>8286692</v>
      </c>
      <c r="B53" s="29">
        <v>36951</v>
      </c>
      <c r="C53" s="28"/>
    </row>
    <row r="54" spans="1:16384" ht="13.5">
      <c r="A54" s="28">
        <v>8286700</v>
      </c>
      <c r="B54" s="29">
        <v>36982</v>
      </c>
      <c r="C54" s="28"/>
    </row>
    <row r="55" spans="1:16384" ht="13.5">
      <c r="A55" s="28">
        <v>8286718</v>
      </c>
      <c r="B55" s="29">
        <v>37012</v>
      </c>
      <c r="C55" s="28"/>
    </row>
    <row r="56" spans="1:16384" ht="13.5">
      <c r="A56" s="28">
        <v>8286726</v>
      </c>
      <c r="B56" s="29">
        <v>37043</v>
      </c>
      <c r="C56" s="28"/>
    </row>
    <row r="57" spans="1:16384" ht="13.5">
      <c r="A57" s="28">
        <v>8286734</v>
      </c>
      <c r="B57" s="29">
        <v>37073</v>
      </c>
      <c r="C57" s="28"/>
    </row>
    <row r="58" spans="1:16384" ht="13.5">
      <c r="A58" s="28">
        <v>8286742</v>
      </c>
      <c r="B58" s="29">
        <v>37104</v>
      </c>
      <c r="C58" s="28"/>
    </row>
    <row r="59" spans="1:16384" ht="13.5">
      <c r="A59" s="28">
        <v>8286759</v>
      </c>
      <c r="B59" s="29">
        <v>37136</v>
      </c>
      <c r="C59" s="28"/>
    </row>
    <row r="60" spans="1:16384" ht="13.5">
      <c r="A60" s="28">
        <v>8286767</v>
      </c>
      <c r="B60" s="29">
        <v>37165</v>
      </c>
      <c r="C60" s="28"/>
    </row>
    <row r="61" spans="1:16384" ht="13.5">
      <c r="A61" s="28">
        <v>8286775</v>
      </c>
      <c r="B61" s="29">
        <v>37196</v>
      </c>
      <c r="C61" s="28"/>
    </row>
    <row r="62" spans="1:16384" ht="13.5">
      <c r="A62" s="28">
        <v>8286783</v>
      </c>
      <c r="B62" s="29">
        <v>37227</v>
      </c>
      <c r="C62" s="28"/>
    </row>
    <row r="63" spans="1:16384" ht="13.5">
      <c r="A63" s="28">
        <v>8286791</v>
      </c>
      <c r="B63" s="29">
        <v>37257</v>
      </c>
      <c r="C63" s="28"/>
    </row>
    <row r="64" spans="1:16384" ht="13.5">
      <c r="A64" s="28">
        <v>8286809</v>
      </c>
      <c r="B64" s="29">
        <v>37288</v>
      </c>
      <c r="C64" s="28"/>
    </row>
    <row r="65" spans="1:16384" ht="13.5">
      <c r="A65" s="28">
        <v>8286817</v>
      </c>
      <c r="B65" s="29">
        <v>37316</v>
      </c>
      <c r="C65" s="28"/>
    </row>
    <row r="66" spans="1:16384" ht="13.5">
      <c r="A66" s="28">
        <v>8286825</v>
      </c>
      <c r="B66" s="29">
        <v>37347</v>
      </c>
      <c r="C66" s="28"/>
    </row>
    <row r="67" spans="1:16384" ht="13.5">
      <c r="A67" s="28">
        <v>8286833</v>
      </c>
      <c r="B67" s="29">
        <v>37377</v>
      </c>
      <c r="C67" s="28"/>
    </row>
    <row r="68" spans="1:16384" ht="13.5">
      <c r="A68" s="28">
        <v>8286841</v>
      </c>
      <c r="B68" s="29">
        <v>37409</v>
      </c>
      <c r="C68" s="28"/>
    </row>
    <row r="69" spans="1:16384" ht="13.5">
      <c r="A69" s="28">
        <v>8286858</v>
      </c>
      <c r="B69" s="29">
        <v>37438</v>
      </c>
      <c r="C69" s="28"/>
    </row>
    <row r="70" spans="1:16384" ht="13.5">
      <c r="A70" s="28">
        <v>8286866</v>
      </c>
      <c r="B70" s="29">
        <v>37469</v>
      </c>
      <c r="C70" s="28"/>
    </row>
    <row r="71" spans="1:16384" ht="13.5">
      <c r="A71" s="28">
        <v>8286874</v>
      </c>
      <c r="B71" s="29">
        <v>37500</v>
      </c>
      <c r="C71" s="28"/>
    </row>
    <row r="72" spans="1:16384" ht="13.5">
      <c r="A72" s="28">
        <v>8286882</v>
      </c>
      <c r="B72" s="29">
        <v>37530</v>
      </c>
      <c r="C72" s="28"/>
    </row>
    <row r="73" spans="1:16384" ht="13.5">
      <c r="A73" s="28">
        <v>8286908</v>
      </c>
      <c r="B73" s="29">
        <v>37591</v>
      </c>
      <c r="C73" s="28"/>
    </row>
    <row r="74" spans="1:16384" ht="13.5">
      <c r="A74" s="28">
        <v>8286916</v>
      </c>
      <c r="B74" s="29">
        <v>37622</v>
      </c>
      <c r="C74" s="28"/>
    </row>
    <row r="75" spans="1:16384" ht="13.5">
      <c r="A75" s="28">
        <v>8286924</v>
      </c>
      <c r="B75" s="29">
        <v>37654</v>
      </c>
      <c r="C75" s="28"/>
    </row>
    <row r="76" spans="1:16384" ht="13.5">
      <c r="A76" s="28">
        <v>8286932</v>
      </c>
      <c r="B76" s="29">
        <v>37682</v>
      </c>
      <c r="C76" s="28"/>
    </row>
    <row r="77" spans="1:16384" ht="13.5">
      <c r="A77" s="28">
        <v>8286940</v>
      </c>
      <c r="B77" s="29">
        <v>37712</v>
      </c>
      <c r="C77" s="28"/>
    </row>
    <row r="78" spans="1:16384" ht="13.5">
      <c r="A78" s="28">
        <v>8286957</v>
      </c>
      <c r="B78" s="29">
        <v>37743</v>
      </c>
      <c r="C78" s="28"/>
    </row>
    <row r="79" spans="1:16384" ht="13.5">
      <c r="A79" s="28">
        <v>8286965</v>
      </c>
      <c r="B79" s="29">
        <v>37773</v>
      </c>
      <c r="C79" s="28"/>
    </row>
    <row r="80" spans="1:16384" ht="13.5">
      <c r="A80" s="28">
        <v>8286981</v>
      </c>
      <c r="B80" s="29">
        <v>37834</v>
      </c>
      <c r="C80" s="28"/>
    </row>
    <row r="81" spans="1:16384" ht="13.5">
      <c r="A81" s="28">
        <v>8286999</v>
      </c>
      <c r="B81" s="29">
        <v>37865</v>
      </c>
      <c r="C81" s="28"/>
    </row>
    <row r="82" spans="1:16384" ht="13.5">
      <c r="A82" s="28">
        <v>8287005</v>
      </c>
      <c r="B82" s="29">
        <v>37895</v>
      </c>
      <c r="C82" s="28"/>
    </row>
    <row r="83" spans="1:16384" ht="13.5">
      <c r="A83" s="28">
        <v>8287013</v>
      </c>
      <c r="B83" s="29">
        <v>37927</v>
      </c>
      <c r="C83" s="28"/>
    </row>
    <row r="84" spans="1:16384" ht="13.5">
      <c r="A84" s="28">
        <v>8287021</v>
      </c>
      <c r="B84" s="29">
        <v>37956</v>
      </c>
      <c r="C84" s="28"/>
    </row>
    <row r="85" spans="1:16384" ht="13.5">
      <c r="A85" s="28">
        <v>8287328</v>
      </c>
      <c r="B85" s="29">
        <v>39264</v>
      </c>
      <c r="C85" s="28"/>
    </row>
    <row r="86" spans="1:16384" ht="13.5">
      <c r="A86" s="28">
        <v>8287385</v>
      </c>
      <c r="B86" s="29">
        <v>39448</v>
      </c>
      <c r="C86" s="28"/>
    </row>
    <row r="87" spans="1:16384" ht="13.5">
      <c r="A87" s="28">
        <v>8287443</v>
      </c>
      <c r="B87" s="29">
        <v>40148</v>
      </c>
      <c r="C87" s="28"/>
    </row>
    <row r="88" spans="1:16384" ht="13.5">
      <c r="A88" s="28">
        <v>8287450</v>
      </c>
      <c r="B88" s="29">
        <v>39661</v>
      </c>
      <c r="C88" s="28"/>
    </row>
    <row r="89" spans="1:16384" ht="13.5">
      <c r="A89" s="28">
        <v>8287534</v>
      </c>
      <c r="B89" s="29">
        <v>39904</v>
      </c>
      <c r="C89" s="28"/>
    </row>
    <row r="90" spans="1:16384" ht="13.5">
      <c r="A90" s="28">
        <v>8287735</v>
      </c>
      <c r="B90" s="29">
        <v>40513</v>
      </c>
      <c r="C90" s="28"/>
    </row>
    <row r="91" spans="1:16384" ht="13.5">
      <c r="A91" s="28">
        <v>8287724</v>
      </c>
      <c r="B91" s="29">
        <v>40483</v>
      </c>
      <c r="C91" s="28"/>
    </row>
    <row r="92" spans="1:16384" ht="13.5">
      <c r="A92" s="28">
        <v>8287690</v>
      </c>
      <c r="B92" s="29">
        <v>40391</v>
      </c>
      <c r="C92" s="28"/>
    </row>
    <row r="93" spans="1:16384" ht="13.5">
      <c r="A93" s="28">
        <v>8287716</v>
      </c>
      <c r="B93" s="29">
        <v>40452</v>
      </c>
      <c r="C93" s="28"/>
    </row>
    <row r="94" spans="1:16384" ht="13.5">
      <c r="A94" s="28">
        <v>8287746</v>
      </c>
      <c r="B94" s="29">
        <v>40545</v>
      </c>
      <c r="C94" s="28"/>
    </row>
    <row r="95" spans="1:16384" ht="13.5">
      <c r="A95" s="28">
        <v>8287757</v>
      </c>
      <c r="B95" s="29">
        <v>40575</v>
      </c>
      <c r="C95" s="28"/>
    </row>
    <row r="96" spans="1:16384" ht="13.5">
      <c r="A96" s="28">
        <v>8287768</v>
      </c>
      <c r="B96" s="29">
        <v>40603</v>
      </c>
      <c r="C96" s="28"/>
    </row>
    <row r="97" spans="1:16384" ht="13.5">
      <c r="A97" s="28">
        <v>8287771</v>
      </c>
      <c r="B97" s="29">
        <v>40634</v>
      </c>
      <c r="C97" s="28"/>
    </row>
    <row r="98" spans="1:16384" ht="13.5">
      <c r="A98" s="28">
        <v>8287793</v>
      </c>
      <c r="B98" s="29">
        <v>40695</v>
      </c>
      <c r="C98" s="28"/>
    </row>
    <row r="99" spans="1:16384" ht="13.5">
      <c r="A99" s="28">
        <v>8287801</v>
      </c>
      <c r="B99" s="29">
        <v>40725</v>
      </c>
      <c r="C99" s="28"/>
    </row>
    <row r="100" spans="1:16384" ht="13.5">
      <c r="A100" s="28">
        <v>8287812</v>
      </c>
      <c r="B100" s="29">
        <v>40756</v>
      </c>
      <c r="C100" s="28"/>
    </row>
    <row r="101" spans="1:16384" ht="13.5">
      <c r="A101" s="28">
        <v>8287823</v>
      </c>
      <c r="B101" s="29">
        <v>40787</v>
      </c>
      <c r="C101" s="28"/>
    </row>
    <row r="102" spans="1:16384" ht="13.5">
      <c r="A102" s="28">
        <v>8287834</v>
      </c>
      <c r="B102" s="29">
        <v>40818</v>
      </c>
      <c r="C102" s="28"/>
    </row>
    <row r="103" spans="1:16384" ht="13.5">
      <c r="A103" s="28">
        <v>8287845</v>
      </c>
      <c r="B103" s="29">
        <v>40848</v>
      </c>
      <c r="C103" s="28"/>
    </row>
    <row r="104" spans="1:16384" ht="13.5">
      <c r="A104" s="28">
        <v>8287856</v>
      </c>
      <c r="B104" s="29">
        <v>40878</v>
      </c>
      <c r="C104" s="28"/>
    </row>
    <row r="105" spans="1:16384" ht="13.5">
      <c r="A105" s="28">
        <v>8287867</v>
      </c>
      <c r="B105" s="29">
        <v>40909</v>
      </c>
      <c r="C105" s="28"/>
    </row>
    <row r="106" spans="1:16384" ht="13.5">
      <c r="A106" s="28">
        <v>8287878</v>
      </c>
      <c r="B106" s="29">
        <v>40940</v>
      </c>
      <c r="C106" s="28"/>
    </row>
    <row r="107" spans="1:16384" ht="13.5">
      <c r="A107" s="28">
        <v>8287889</v>
      </c>
      <c r="B107" s="29">
        <v>40969</v>
      </c>
      <c r="C107" s="28"/>
    </row>
    <row r="108" spans="1:16384" ht="13.5">
      <c r="A108" s="28">
        <v>8287891</v>
      </c>
      <c r="B108" s="29">
        <v>41000</v>
      </c>
      <c r="C108" s="28"/>
    </row>
    <row r="109" spans="1:16384" ht="13.5">
      <c r="A109" s="28">
        <v>8287902</v>
      </c>
      <c r="B109" s="29">
        <v>41030</v>
      </c>
      <c r="C109" s="28"/>
    </row>
    <row r="110" spans="1:16384" ht="13.5">
      <c r="A110" s="28">
        <v>8287913</v>
      </c>
      <c r="B110" s="29">
        <v>41061</v>
      </c>
      <c r="C110" s="28"/>
    </row>
    <row r="111" spans="1:16384" ht="13.5">
      <c r="A111" s="28">
        <v>8287278</v>
      </c>
      <c r="B111" s="29">
        <v>39114</v>
      </c>
      <c r="C111" s="28"/>
    </row>
    <row r="112" spans="1:16384" ht="13.5">
      <c r="A112" s="28">
        <v>8287286</v>
      </c>
      <c r="B112" s="29">
        <v>39142</v>
      </c>
      <c r="C112" s="28"/>
    </row>
    <row r="113" spans="1:16384" ht="13.5">
      <c r="A113" s="28">
        <v>8287294</v>
      </c>
      <c r="B113" s="29">
        <v>39173</v>
      </c>
      <c r="C113" s="28"/>
    </row>
    <row r="114" spans="1:16384" ht="13.5">
      <c r="A114" s="28">
        <v>8287302</v>
      </c>
      <c r="B114" s="29">
        <v>39203</v>
      </c>
      <c r="C114" s="28"/>
    </row>
    <row r="115" spans="1:16384" ht="13.5">
      <c r="A115" s="28">
        <v>8287310</v>
      </c>
      <c r="B115" s="29">
        <v>39234</v>
      </c>
      <c r="C115" s="28"/>
    </row>
    <row r="116" spans="1:16384" ht="13.5">
      <c r="A116" s="28">
        <v>8287377</v>
      </c>
      <c r="B116" s="29">
        <v>39418</v>
      </c>
      <c r="C116" s="28"/>
    </row>
    <row r="117" spans="1:16384" ht="13.5">
      <c r="A117" s="28">
        <v>8287401</v>
      </c>
      <c r="B117" s="29">
        <v>39509</v>
      </c>
      <c r="C117" s="28"/>
    </row>
    <row r="118" spans="1:16384" ht="13.5">
      <c r="A118" s="28">
        <v>8287435</v>
      </c>
      <c r="B118" s="29">
        <v>39600</v>
      </c>
      <c r="C118" s="28"/>
    </row>
    <row r="119" spans="1:16384" ht="13.5">
      <c r="A119" s="28">
        <v>8287542</v>
      </c>
      <c r="B119" s="29">
        <v>39934</v>
      </c>
      <c r="C119" s="28"/>
    </row>
    <row r="120" spans="1:16384" ht="13.5">
      <c r="A120" s="28">
        <v>8287559</v>
      </c>
      <c r="B120" s="29">
        <v>39965</v>
      </c>
      <c r="C120" s="28"/>
    </row>
    <row r="121" spans="1:16384" ht="13.5">
      <c r="A121" s="28">
        <v>8287583</v>
      </c>
      <c r="B121" s="29">
        <v>40057</v>
      </c>
      <c r="C121" s="28"/>
    </row>
    <row r="122" spans="1:16384" ht="13.5">
      <c r="A122" s="28">
        <v>8287591</v>
      </c>
      <c r="B122" s="29">
        <v>40087</v>
      </c>
      <c r="C122" s="28"/>
    </row>
    <row r="123" spans="1:16384" ht="13.5">
      <c r="A123" s="28">
        <v>8287633</v>
      </c>
      <c r="B123" s="29">
        <v>40210</v>
      </c>
      <c r="C123" s="28"/>
    </row>
    <row r="124" spans="1:16384" ht="13.5">
      <c r="A124" s="28">
        <v>8286510</v>
      </c>
      <c r="B124" s="29">
        <v>36404</v>
      </c>
      <c r="C124" s="28"/>
    </row>
    <row r="125" spans="1:16384" ht="13.5">
      <c r="A125" s="28">
        <v>8286890</v>
      </c>
      <c r="B125" s="29">
        <v>37561</v>
      </c>
      <c r="C125" s="28"/>
    </row>
    <row r="126" spans="1:16384" ht="13.5">
      <c r="A126" s="28">
        <v>8287336</v>
      </c>
      <c r="B126" s="29">
        <v>39295</v>
      </c>
      <c r="C126" s="28"/>
    </row>
    <row r="127" spans="1:16384" ht="13.5">
      <c r="A127" s="28">
        <v>8287369</v>
      </c>
      <c r="B127" s="29">
        <v>39387</v>
      </c>
      <c r="C127" s="28"/>
    </row>
    <row r="128" spans="1:16384" ht="13.5">
      <c r="A128" s="28">
        <v>8287427</v>
      </c>
      <c r="B128" s="29">
        <v>39569</v>
      </c>
      <c r="C128" s="28"/>
    </row>
    <row r="129" spans="1:16384" ht="13.5">
      <c r="A129" s="28">
        <v>8287468</v>
      </c>
      <c r="B129" s="29">
        <v>39692</v>
      </c>
      <c r="C129" s="28"/>
    </row>
    <row r="130" spans="1:16384" ht="13.5">
      <c r="A130" s="28">
        <v>8287526</v>
      </c>
      <c r="B130" s="29">
        <v>39873</v>
      </c>
      <c r="C130" s="28"/>
    </row>
    <row r="131" spans="1:16384" ht="13.5">
      <c r="A131" s="28">
        <v>8287567</v>
      </c>
      <c r="B131" s="29">
        <v>39995</v>
      </c>
      <c r="C131" s="28"/>
    </row>
    <row r="132" spans="1:16384" ht="13.5">
      <c r="A132" s="28">
        <v>8287609</v>
      </c>
      <c r="B132" s="29">
        <v>40118</v>
      </c>
      <c r="C132" s="28"/>
    </row>
    <row r="133" spans="1:16384" ht="13.5">
      <c r="A133" s="28">
        <v>8287617</v>
      </c>
      <c r="B133" s="29">
        <v>40148</v>
      </c>
      <c r="C133" s="28"/>
    </row>
    <row r="134" spans="1:16384" ht="13.5">
      <c r="A134" s="28">
        <v>8287625</v>
      </c>
      <c r="B134" s="29">
        <v>40179</v>
      </c>
      <c r="C134" s="28"/>
    </row>
    <row r="135" spans="1:16384" ht="13.5">
      <c r="A135" s="28">
        <v>8287641</v>
      </c>
      <c r="B135" s="29">
        <v>40238</v>
      </c>
      <c r="C135" s="28"/>
    </row>
    <row r="136" spans="1:16384" ht="13.5">
      <c r="A136" s="28">
        <v>8287658</v>
      </c>
      <c r="B136" s="29">
        <v>40269</v>
      </c>
      <c r="C136" s="28"/>
    </row>
    <row r="137" spans="1:16384" ht="13.5">
      <c r="A137" s="28">
        <v>8287666</v>
      </c>
      <c r="B137" s="29">
        <v>40300</v>
      </c>
      <c r="C137" s="28"/>
    </row>
    <row r="138" spans="1:16384" ht="13.5">
      <c r="A138" s="28">
        <v>8287674</v>
      </c>
      <c r="B138" s="29">
        <v>40330</v>
      </c>
      <c r="C138" s="28"/>
    </row>
    <row r="139" spans="1:16384" ht="13.5">
      <c r="A139" s="28">
        <v>8287682</v>
      </c>
      <c r="B139" s="29">
        <v>40360</v>
      </c>
      <c r="C139" s="28"/>
    </row>
    <row r="140" spans="1:16384" ht="13.5">
      <c r="A140" s="28">
        <v>8287518</v>
      </c>
      <c r="B140" s="29">
        <v>39845</v>
      </c>
      <c r="C140" s="28"/>
    </row>
    <row r="141" spans="1:16384" ht="13.5">
      <c r="A141" s="28">
        <v>8182933</v>
      </c>
      <c r="B141" s="29">
        <v>35463</v>
      </c>
      <c r="C141" s="28"/>
    </row>
    <row r="142" spans="1:16384" ht="13.5">
      <c r="A142" s="28">
        <v>8183030</v>
      </c>
      <c r="B142" s="29">
        <v>35765</v>
      </c>
      <c r="C142" s="28"/>
    </row>
    <row r="143" spans="1:16384" ht="13.5">
      <c r="A143" s="28">
        <v>8183154</v>
      </c>
      <c r="B143" s="29">
        <v>36130</v>
      </c>
      <c r="C143" s="28"/>
    </row>
    <row r="144" spans="1:16384" ht="13.5">
      <c r="A144" s="28">
        <v>8182735</v>
      </c>
      <c r="B144" s="29">
        <v>34864</v>
      </c>
      <c r="C144" s="28"/>
    </row>
    <row r="145" spans="1:16384" ht="13.5">
      <c r="A145" s="28">
        <v>8182826</v>
      </c>
      <c r="B145" s="29">
        <v>35125</v>
      </c>
      <c r="C145" s="28"/>
    </row>
    <row r="146" spans="1:16384" ht="13.5">
      <c r="A146" s="28">
        <v>8182909</v>
      </c>
      <c r="B146" s="29">
        <v>35370</v>
      </c>
      <c r="C146" s="28"/>
    </row>
    <row r="147" spans="1:16384" ht="13.5">
      <c r="A147" s="28">
        <v>8182917</v>
      </c>
      <c r="B147" s="29">
        <v>35400</v>
      </c>
      <c r="C147" s="28"/>
    </row>
    <row r="148" spans="1:16384" ht="13.5">
      <c r="A148" s="28">
        <v>8182925</v>
      </c>
      <c r="B148" s="29">
        <v>35431</v>
      </c>
      <c r="C148" s="28"/>
    </row>
    <row r="149" spans="1:16384" ht="13.5">
      <c r="A149" s="28">
        <v>8182941</v>
      </c>
      <c r="B149" s="29">
        <v>35491</v>
      </c>
      <c r="C149" s="28"/>
    </row>
    <row r="150" spans="1:16384" ht="13.5">
      <c r="A150" s="28">
        <v>8182958</v>
      </c>
      <c r="B150" s="29">
        <v>35521</v>
      </c>
      <c r="C150" s="28"/>
    </row>
    <row r="151" spans="1:16384" ht="13.5">
      <c r="A151" s="28">
        <v>8182966</v>
      </c>
      <c r="B151" s="29">
        <v>35551</v>
      </c>
      <c r="C151" s="28"/>
    </row>
    <row r="152" spans="1:16384" ht="13.5">
      <c r="A152" s="28">
        <v>8182974</v>
      </c>
      <c r="B152" s="29">
        <v>35582</v>
      </c>
      <c r="C152" s="28"/>
    </row>
    <row r="153" spans="1:16384" ht="13.5">
      <c r="A153" s="28">
        <v>8182982</v>
      </c>
      <c r="B153" s="29">
        <v>35612</v>
      </c>
      <c r="C153" s="28"/>
    </row>
    <row r="154" spans="1:16384" ht="13.5">
      <c r="A154" s="28">
        <v>8182990</v>
      </c>
      <c r="B154" s="29">
        <v>35643</v>
      </c>
      <c r="C154" s="28"/>
    </row>
    <row r="155" spans="1:16384" ht="13.5">
      <c r="A155" s="28">
        <v>8183006</v>
      </c>
      <c r="B155" s="29">
        <v>35674</v>
      </c>
      <c r="C155" s="28"/>
    </row>
    <row r="156" spans="1:16384" ht="13.5">
      <c r="A156" s="28">
        <v>8183014</v>
      </c>
      <c r="B156" s="29">
        <v>35704</v>
      </c>
      <c r="C156" s="28"/>
    </row>
    <row r="157" spans="1:16384" ht="13.5">
      <c r="A157" s="28">
        <v>8183022</v>
      </c>
      <c r="B157" s="29">
        <v>35736</v>
      </c>
      <c r="C157" s="28"/>
    </row>
    <row r="158" spans="1:16384" ht="13.5">
      <c r="A158" s="28">
        <v>8183048</v>
      </c>
      <c r="B158" s="29">
        <v>35796</v>
      </c>
      <c r="C158" s="28"/>
    </row>
    <row r="159" spans="1:16384" ht="13.5">
      <c r="A159" s="28">
        <v>8183055</v>
      </c>
      <c r="B159" s="29">
        <v>35827</v>
      </c>
      <c r="C159" s="28"/>
    </row>
    <row r="160" spans="1:16384" ht="13.5">
      <c r="A160" s="28">
        <v>8183063</v>
      </c>
      <c r="B160" s="29">
        <v>35855</v>
      </c>
      <c r="C160" s="28"/>
    </row>
    <row r="161" spans="1:16384" ht="13.5">
      <c r="A161" s="28">
        <v>8183071</v>
      </c>
      <c r="B161" s="29">
        <v>35886</v>
      </c>
      <c r="C161" s="28"/>
    </row>
    <row r="162" spans="1:16384" ht="13.5">
      <c r="A162" s="28">
        <v>8183089</v>
      </c>
      <c r="B162" s="29">
        <v>35918</v>
      </c>
      <c r="C162" s="28"/>
    </row>
    <row r="163" spans="1:16384" ht="13.5">
      <c r="A163" s="28">
        <v>8183097</v>
      </c>
      <c r="B163" s="29">
        <v>35947</v>
      </c>
      <c r="C163" s="28"/>
    </row>
    <row r="164" spans="1:16384" ht="13.5">
      <c r="A164" s="28">
        <v>8183105</v>
      </c>
      <c r="B164" s="29">
        <v>35977</v>
      </c>
      <c r="C164" s="28"/>
    </row>
    <row r="165" spans="1:16384" ht="13.5">
      <c r="A165" s="28">
        <v>8183113</v>
      </c>
      <c r="B165" s="29">
        <v>36010</v>
      </c>
      <c r="C165" s="28"/>
    </row>
    <row r="166" spans="1:16384" ht="13.5">
      <c r="A166" s="28">
        <v>8183147</v>
      </c>
      <c r="B166" s="29">
        <v>36100</v>
      </c>
      <c r="C166" s="28"/>
    </row>
    <row r="167" spans="1:16384" ht="13.5">
      <c r="A167" s="28">
        <v>8183139</v>
      </c>
      <c r="B167" s="29">
        <v>36069</v>
      </c>
      <c r="C167" s="28"/>
    </row>
    <row r="168" spans="1:16384" ht="13.5">
      <c r="A168" s="28">
        <v>8183162</v>
      </c>
      <c r="B168" s="29">
        <v>36161</v>
      </c>
      <c r="C168" s="28"/>
    </row>
    <row r="169" spans="1:16384" ht="13.5">
      <c r="A169" s="28">
        <v>8183170</v>
      </c>
      <c r="B169" s="29">
        <v>36192</v>
      </c>
      <c r="C169" s="28"/>
    </row>
    <row r="170" spans="1:16384" ht="13.5">
      <c r="A170" s="28">
        <v>8183204</v>
      </c>
      <c r="B170" s="29">
        <v>36282</v>
      </c>
      <c r="C170" s="28"/>
    </row>
    <row r="171" spans="1:16384" ht="13.5">
      <c r="A171" s="28">
        <v>8183212</v>
      </c>
      <c r="B171" s="29">
        <v>36312</v>
      </c>
      <c r="C171" s="28"/>
    </row>
    <row r="172" spans="1:16384" ht="13.5">
      <c r="A172" s="28">
        <v>8183246</v>
      </c>
      <c r="B172" s="29">
        <v>36404</v>
      </c>
      <c r="C172" s="28"/>
    </row>
    <row r="173" spans="1:16384" ht="13.5">
      <c r="A173" s="28">
        <v>8183253</v>
      </c>
      <c r="B173" s="29">
        <v>36434</v>
      </c>
      <c r="C173" s="28"/>
    </row>
    <row r="174" spans="1:16384" ht="13.5">
      <c r="A174" s="28">
        <v>8183261</v>
      </c>
      <c r="B174" s="29">
        <v>36465</v>
      </c>
      <c r="C174" s="28"/>
    </row>
    <row r="175" spans="1:16384" ht="13.5">
      <c r="A175" s="28">
        <v>8183279</v>
      </c>
      <c r="B175" s="29">
        <v>36495</v>
      </c>
      <c r="C175" s="28"/>
    </row>
    <row r="176" spans="1:16384" ht="13.5">
      <c r="A176" s="28">
        <v>8183121</v>
      </c>
      <c r="B176" s="29">
        <v>36039</v>
      </c>
      <c r="C176" s="28"/>
    </row>
    <row r="177" spans="1:16384" ht="13.5">
      <c r="A177" s="28">
        <v>8183329</v>
      </c>
      <c r="B177" s="29">
        <v>36647</v>
      </c>
      <c r="C177" s="28"/>
    </row>
    <row r="178" spans="1:16384" ht="13.5">
      <c r="A178" s="28">
        <v>8183337</v>
      </c>
      <c r="B178" s="29">
        <v>36678</v>
      </c>
      <c r="C178" s="28"/>
    </row>
    <row r="179" spans="1:16384" ht="13.5">
      <c r="A179" s="28">
        <v>8183345</v>
      </c>
      <c r="B179" s="29">
        <v>36709</v>
      </c>
      <c r="C179" s="28"/>
    </row>
    <row r="180" spans="1:16384" ht="13.5">
      <c r="A180" s="28">
        <v>8183352</v>
      </c>
      <c r="B180" s="29">
        <v>36739</v>
      </c>
      <c r="C180" s="28"/>
    </row>
    <row r="181" spans="1:16384" ht="13.5">
      <c r="A181" s="28">
        <v>8183386</v>
      </c>
      <c r="B181" s="29">
        <v>36831</v>
      </c>
      <c r="C181" s="28"/>
    </row>
    <row r="182" spans="1:16384" ht="13.5">
      <c r="A182" s="28">
        <v>8183394</v>
      </c>
      <c r="B182" s="29">
        <v>36861</v>
      </c>
      <c r="C182" s="28"/>
    </row>
    <row r="183" spans="1:16384" ht="13.5">
      <c r="A183" s="28">
        <v>8183469</v>
      </c>
      <c r="B183" s="29">
        <v>37073</v>
      </c>
      <c r="C183" s="28"/>
    </row>
    <row r="184" spans="1:16384" ht="13.5">
      <c r="A184" s="28">
        <v>8183436</v>
      </c>
      <c r="B184" s="29">
        <v>36982</v>
      </c>
      <c r="C184" s="28"/>
    </row>
    <row r="185" spans="1:16384" ht="13.5">
      <c r="A185" s="28">
        <v>8183451</v>
      </c>
      <c r="B185" s="29">
        <v>37043</v>
      </c>
      <c r="C185" s="28"/>
    </row>
    <row r="186" spans="1:16384" ht="13.5">
      <c r="A186" s="28">
        <v>8183477</v>
      </c>
      <c r="B186" s="29">
        <v>37104</v>
      </c>
      <c r="C186" s="28"/>
    </row>
    <row r="187" spans="1:16384" ht="13.5">
      <c r="A187" s="28">
        <v>8183493</v>
      </c>
      <c r="B187" s="29">
        <v>37165</v>
      </c>
      <c r="C187" s="28"/>
    </row>
    <row r="188" spans="1:16384" ht="13.5">
      <c r="A188" s="28">
        <v>8183519</v>
      </c>
      <c r="B188" s="29">
        <v>37227</v>
      </c>
      <c r="C188" s="28"/>
    </row>
    <row r="189" spans="1:16384" ht="13.5">
      <c r="A189" s="28">
        <v>8183527</v>
      </c>
      <c r="B189" s="29">
        <v>37257</v>
      </c>
      <c r="C189" s="28"/>
    </row>
    <row r="190" spans="1:16384" ht="13.5">
      <c r="A190" s="28">
        <v>8183543</v>
      </c>
      <c r="B190" s="29">
        <v>37316</v>
      </c>
      <c r="C190" s="28"/>
    </row>
    <row r="191" spans="1:16384" ht="13.5">
      <c r="A191" s="28">
        <v>8183550</v>
      </c>
      <c r="B191" s="29">
        <v>37347</v>
      </c>
      <c r="C191" s="28"/>
    </row>
    <row r="192" spans="1:16384" ht="13.5">
      <c r="A192" s="28">
        <v>8183568</v>
      </c>
      <c r="B192" s="29">
        <v>37377</v>
      </c>
      <c r="C192" s="28"/>
    </row>
    <row r="193" spans="1:16384" ht="13.5">
      <c r="A193" s="28">
        <v>8183576</v>
      </c>
      <c r="B193" s="29">
        <v>37409</v>
      </c>
      <c r="C193" s="28"/>
    </row>
    <row r="194" spans="1:16384" ht="13.5">
      <c r="A194" s="28">
        <v>8183584</v>
      </c>
      <c r="B194" s="29">
        <v>37438</v>
      </c>
      <c r="C194" s="28"/>
    </row>
    <row r="195" spans="1:16384" ht="13.5">
      <c r="A195" s="28">
        <v>8183592</v>
      </c>
      <c r="B195" s="29">
        <v>37469</v>
      </c>
      <c r="C195" s="28"/>
    </row>
    <row r="196" spans="1:16384" ht="13.5">
      <c r="A196" s="28">
        <v>8183626</v>
      </c>
      <c r="B196" s="29">
        <v>37561</v>
      </c>
      <c r="C196" s="28"/>
    </row>
    <row r="197" spans="1:16384" ht="13.5">
      <c r="A197" s="28">
        <v>8183659</v>
      </c>
      <c r="B197" s="29">
        <v>37654</v>
      </c>
      <c r="C197" s="28"/>
    </row>
    <row r="198" spans="1:16384" ht="13.5">
      <c r="A198" s="28">
        <v>8183667</v>
      </c>
      <c r="B198" s="29">
        <v>37682</v>
      </c>
      <c r="C198" s="28"/>
    </row>
    <row r="199" spans="1:16384" ht="13.5">
      <c r="A199" s="28">
        <v>8183675</v>
      </c>
      <c r="B199" s="29">
        <v>37712</v>
      </c>
      <c r="C199" s="28"/>
    </row>
    <row r="200" spans="1:16384" ht="13.5">
      <c r="A200" s="28">
        <v>8183709</v>
      </c>
      <c r="B200" s="29">
        <v>37773</v>
      </c>
      <c r="C200" s="28"/>
    </row>
    <row r="201" spans="1:16384" ht="13.5">
      <c r="A201" s="28">
        <v>8183725</v>
      </c>
      <c r="B201" s="29">
        <v>37834</v>
      </c>
      <c r="C201" s="28"/>
    </row>
    <row r="202" spans="1:16384" ht="13.5">
      <c r="A202" s="28">
        <v>81823881</v>
      </c>
      <c r="B202" s="29">
        <v>40179</v>
      </c>
      <c r="C202" s="28"/>
    </row>
    <row r="203" spans="1:16384" ht="13.5">
      <c r="A203" s="28">
        <v>8182396</v>
      </c>
      <c r="B203" s="29">
        <v>33818</v>
      </c>
      <c r="C203" s="28"/>
    </row>
    <row r="204" spans="1:16384" ht="13.5">
      <c r="A204" s="28">
        <v>8182404</v>
      </c>
      <c r="B204" s="29">
        <v>33848</v>
      </c>
      <c r="C204" s="28"/>
    </row>
    <row r="205" spans="1:16384" ht="13.5">
      <c r="A205" s="28">
        <v>8182412</v>
      </c>
      <c r="B205" s="29">
        <v>33878</v>
      </c>
      <c r="C205" s="28"/>
    </row>
    <row r="206" spans="1:16384" ht="13.5">
      <c r="A206" s="28">
        <v>8182420</v>
      </c>
      <c r="B206" s="29">
        <v>33909</v>
      </c>
      <c r="C206" s="28"/>
    </row>
    <row r="207" spans="1:16384" ht="13.5">
      <c r="A207" s="28">
        <v>8182438</v>
      </c>
      <c r="B207" s="29">
        <v>33939</v>
      </c>
      <c r="C207" s="28"/>
    </row>
    <row r="208" spans="1:16384" ht="13.5">
      <c r="A208" s="28">
        <v>8182495</v>
      </c>
      <c r="B208" s="29">
        <v>34121</v>
      </c>
      <c r="C208" s="28"/>
    </row>
    <row r="209" spans="1:16384" ht="13.5">
      <c r="A209" s="28">
        <v>8182446</v>
      </c>
      <c r="B209" s="29">
        <v>33972</v>
      </c>
      <c r="C209" s="28"/>
    </row>
    <row r="210" spans="1:16384" ht="13.5">
      <c r="A210" s="28">
        <v>8182453</v>
      </c>
      <c r="B210" s="29">
        <v>34001</v>
      </c>
      <c r="C210" s="28"/>
    </row>
    <row r="211" spans="1:16384" ht="13.5">
      <c r="A211" s="28">
        <v>8182461</v>
      </c>
      <c r="B211" s="29">
        <v>34032</v>
      </c>
      <c r="C211" s="28"/>
    </row>
    <row r="212" spans="1:16384" ht="13.5">
      <c r="A212" s="28">
        <v>8182479</v>
      </c>
      <c r="B212" s="29">
        <v>34060</v>
      </c>
      <c r="C212" s="28"/>
    </row>
    <row r="213" spans="1:16384" ht="13.5">
      <c r="A213" s="28">
        <v>8182487</v>
      </c>
      <c r="B213" s="29">
        <v>34093</v>
      </c>
      <c r="C213" s="28"/>
    </row>
    <row r="214" spans="1:16384" ht="13.5">
      <c r="A214" s="28">
        <v>8182503</v>
      </c>
      <c r="B214" s="29">
        <v>34154</v>
      </c>
      <c r="C214" s="28"/>
    </row>
    <row r="215" spans="1:16384" ht="13.5">
      <c r="A215" s="28">
        <v>8182511</v>
      </c>
      <c r="B215" s="29">
        <v>34185</v>
      </c>
      <c r="C215" s="28"/>
    </row>
    <row r="216" spans="1:16384" ht="13.5">
      <c r="A216" s="28">
        <v>8182529</v>
      </c>
      <c r="B216" s="29">
        <v>34219</v>
      </c>
      <c r="C216" s="28"/>
    </row>
    <row r="217" spans="1:16384" ht="13.5">
      <c r="A217" s="28">
        <v>8182537</v>
      </c>
      <c r="B217" s="29">
        <v>34252</v>
      </c>
      <c r="C217" s="28"/>
    </row>
    <row r="218" spans="1:16384" ht="13.5">
      <c r="A218" s="28">
        <v>8182545</v>
      </c>
      <c r="B218" s="29">
        <v>34282</v>
      </c>
      <c r="C218" s="28"/>
    </row>
    <row r="219" spans="1:16384" ht="13.5">
      <c r="A219" s="28">
        <v>8182552</v>
      </c>
      <c r="B219" s="29">
        <v>34312</v>
      </c>
      <c r="C219" s="28"/>
    </row>
    <row r="220" spans="1:16384" ht="13.5">
      <c r="A220" s="28">
        <v>8182560</v>
      </c>
      <c r="B220" s="29">
        <v>34338</v>
      </c>
      <c r="C220" s="28"/>
    </row>
    <row r="221" spans="1:16384" ht="13.5">
      <c r="A221" s="28">
        <v>8182586</v>
      </c>
      <c r="B221" s="29">
        <v>34403</v>
      </c>
      <c r="C221" s="28"/>
    </row>
    <row r="222" spans="1:16384" ht="13.5">
      <c r="A222" s="28">
        <v>8182594</v>
      </c>
      <c r="B222" s="29">
        <v>34431</v>
      </c>
      <c r="C222" s="28"/>
    </row>
    <row r="223" spans="1:16384" ht="13.5">
      <c r="A223" s="28">
        <v>8182602</v>
      </c>
      <c r="B223" s="29">
        <v>34456</v>
      </c>
      <c r="C223" s="28"/>
    </row>
    <row r="224" spans="1:16384" ht="13.5">
      <c r="A224" s="28">
        <v>8182610</v>
      </c>
      <c r="B224" s="29">
        <v>34486</v>
      </c>
      <c r="C224" s="28"/>
    </row>
    <row r="225" spans="1:16384" ht="13.5">
      <c r="A225" s="28">
        <v>8182628</v>
      </c>
      <c r="B225" s="29">
        <v>34518</v>
      </c>
      <c r="C225" s="28"/>
    </row>
    <row r="226" spans="1:16384" ht="13.5">
      <c r="A226" s="28">
        <v>8182636</v>
      </c>
      <c r="B226" s="29">
        <v>34547</v>
      </c>
      <c r="C226" s="28"/>
    </row>
    <row r="227" spans="1:16384" ht="13.5">
      <c r="A227" s="28">
        <v>8182644</v>
      </c>
      <c r="B227" s="29">
        <v>34581</v>
      </c>
      <c r="C227" s="28"/>
    </row>
    <row r="228" spans="1:16384" ht="13.5">
      <c r="A228" s="28">
        <v>8182651</v>
      </c>
      <c r="B228" s="29">
        <v>34609</v>
      </c>
      <c r="C228" s="28"/>
    </row>
    <row r="229" spans="1:16384" ht="13.5">
      <c r="A229" s="28">
        <v>8182669</v>
      </c>
      <c r="B229" s="29">
        <v>34640</v>
      </c>
      <c r="C229" s="28"/>
    </row>
    <row r="230" spans="1:16384" ht="13.5">
      <c r="A230" s="28">
        <v>8182677</v>
      </c>
      <c r="B230" s="29">
        <v>34669</v>
      </c>
      <c r="C230" s="28"/>
    </row>
    <row r="231" spans="1:16384" ht="13.5">
      <c r="A231" s="28">
        <v>8182685</v>
      </c>
      <c r="B231" s="29">
        <v>34700</v>
      </c>
      <c r="C231" s="28"/>
    </row>
    <row r="232" spans="1:16384" ht="13.5">
      <c r="A232" s="28">
        <v>8182693</v>
      </c>
      <c r="B232" s="29">
        <v>34731</v>
      </c>
      <c r="C232" s="28"/>
    </row>
    <row r="233" spans="1:16384" ht="13.5">
      <c r="A233" s="28">
        <v>8182701</v>
      </c>
      <c r="B233" s="29">
        <v>34759</v>
      </c>
      <c r="C233" s="28"/>
    </row>
    <row r="234" spans="1:16384" ht="13.5">
      <c r="A234" s="28">
        <v>8182719</v>
      </c>
      <c r="B234" s="29">
        <v>34792</v>
      </c>
      <c r="C234" s="28"/>
    </row>
    <row r="235" spans="1:16384" ht="13.5">
      <c r="A235" s="28">
        <v>8182727</v>
      </c>
      <c r="B235" s="29">
        <v>34827</v>
      </c>
      <c r="C235" s="28"/>
    </row>
    <row r="236" spans="1:16384" ht="13.5">
      <c r="A236" s="28">
        <v>8182743</v>
      </c>
      <c r="B236" s="29">
        <v>34882</v>
      </c>
      <c r="C236" s="28"/>
    </row>
    <row r="237" spans="1:16384" ht="13.5">
      <c r="A237" s="28">
        <v>8182750</v>
      </c>
      <c r="B237" s="29">
        <v>34912</v>
      </c>
      <c r="C237" s="28"/>
    </row>
    <row r="238" spans="1:16384" ht="13.5">
      <c r="A238" s="28">
        <v>8182768</v>
      </c>
      <c r="B238" s="29">
        <v>34943</v>
      </c>
      <c r="C238" s="28"/>
    </row>
    <row r="239" spans="1:16384" ht="13.5">
      <c r="A239" s="28">
        <v>8182776</v>
      </c>
      <c r="B239" s="29">
        <v>34973</v>
      </c>
      <c r="C239" s="28"/>
    </row>
    <row r="240" spans="1:16384" ht="13.5">
      <c r="A240" s="28">
        <v>8182784</v>
      </c>
      <c r="B240" s="29">
        <v>35004</v>
      </c>
      <c r="C240" s="28"/>
    </row>
    <row r="241" spans="1:16384" ht="13.5">
      <c r="A241" s="28">
        <v>8182792</v>
      </c>
      <c r="B241" s="29">
        <v>35034</v>
      </c>
      <c r="C241" s="28"/>
    </row>
    <row r="242" spans="1:16384" ht="13.5">
      <c r="A242" s="28">
        <v>8182800</v>
      </c>
      <c r="B242" s="29">
        <v>35065</v>
      </c>
      <c r="C242" s="28"/>
    </row>
    <row r="243" spans="1:16384" ht="13.5">
      <c r="A243" s="28">
        <v>8182818</v>
      </c>
      <c r="B243" s="29">
        <v>35096</v>
      </c>
      <c r="C243" s="28"/>
    </row>
    <row r="244" spans="1:16384" ht="13.5">
      <c r="A244" s="28">
        <v>8182834</v>
      </c>
      <c r="B244" s="29">
        <v>35156</v>
      </c>
      <c r="C244" s="28"/>
    </row>
    <row r="245" spans="1:16384" ht="13.5">
      <c r="A245" s="28">
        <v>8182842</v>
      </c>
      <c r="B245" s="29">
        <v>35186</v>
      </c>
      <c r="C245" s="28"/>
    </row>
    <row r="246" spans="1:16384" ht="13.5">
      <c r="A246" s="28">
        <v>8182859</v>
      </c>
      <c r="B246" s="29">
        <v>35218</v>
      </c>
      <c r="C246" s="28"/>
    </row>
    <row r="247" spans="1:16384" ht="13.5">
      <c r="A247" s="28">
        <v>8182891</v>
      </c>
      <c r="B247" s="29">
        <v>35339</v>
      </c>
      <c r="C247" s="28"/>
    </row>
    <row r="248" spans="1:16384" ht="13.5">
      <c r="A248" s="28">
        <v>1095538</v>
      </c>
      <c r="B248" s="29">
        <v>39866</v>
      </c>
      <c r="C248" s="28"/>
    </row>
    <row r="249" spans="1:16384" ht="13.5">
      <c r="A249" s="28">
        <v>1110444</v>
      </c>
      <c r="B249" s="29">
        <v>39552</v>
      </c>
      <c r="C249" s="28"/>
    </row>
    <row r="250" spans="1:16384" ht="13.5">
      <c r="A250" s="28">
        <v>1103084</v>
      </c>
      <c r="B250" s="29">
        <v>39350</v>
      </c>
      <c r="C250" s="28"/>
    </row>
    <row r="251" spans="1:16384" ht="13.5">
      <c r="A251" s="28">
        <v>90741164</v>
      </c>
      <c r="B251" s="29">
        <v>37226</v>
      </c>
      <c r="C251" s="28"/>
    </row>
    <row r="252" spans="1:16384" ht="13.5">
      <c r="A252" s="28">
        <v>1103159</v>
      </c>
      <c r="B252" s="29">
        <v>40252</v>
      </c>
      <c r="C252" s="28"/>
    </row>
    <row r="253" spans="1:16384" ht="13.5">
      <c r="A253" s="28">
        <v>5660055</v>
      </c>
      <c r="B253" s="29">
        <v>39278</v>
      </c>
      <c r="C253" s="28"/>
    </row>
    <row r="254" spans="1:16384" ht="13.5">
      <c r="A254" s="28">
        <v>1103092</v>
      </c>
      <c r="B254" s="29">
        <v>39154</v>
      </c>
      <c r="C254" s="28"/>
    </row>
    <row r="255" spans="1:16384" ht="13.5">
      <c r="A255" s="28">
        <v>1102797</v>
      </c>
      <c r="B255" s="29">
        <v>39148</v>
      </c>
      <c r="C255" s="28"/>
    </row>
    <row r="256" spans="1:16384" ht="13.5">
      <c r="A256" s="28">
        <v>72213692</v>
      </c>
      <c r="B256" s="29">
        <v>40325</v>
      </c>
      <c r="C256" s="28"/>
    </row>
    <row r="257" spans="1:16384" ht="13.5">
      <c r="A257" s="28">
        <v>90748143</v>
      </c>
      <c r="B257" s="29">
        <v>36241</v>
      </c>
      <c r="C257" s="28"/>
    </row>
    <row r="258" spans="1:16384" ht="13.5">
      <c r="A258" s="28">
        <v>24223671</v>
      </c>
      <c r="B258" s="29">
        <v>40282</v>
      </c>
      <c r="C258" s="28"/>
    </row>
    <row r="259" spans="1:16384" ht="13.5">
      <c r="A259" s="28">
        <v>7390065</v>
      </c>
      <c r="B259" s="29">
        <v>39194</v>
      </c>
      <c r="C259" s="28"/>
    </row>
    <row r="260" spans="1:16384" ht="13.5">
      <c r="A260" s="28">
        <v>1116029</v>
      </c>
      <c r="B260" s="29">
        <v>39191</v>
      </c>
      <c r="C260" s="28"/>
    </row>
    <row r="261" spans="1:16384" ht="13.5">
      <c r="A261" s="28">
        <v>1091578</v>
      </c>
      <c r="B261" s="29">
        <v>38280</v>
      </c>
      <c r="C261" s="28"/>
    </row>
    <row r="262" spans="1:16384" ht="13.5">
      <c r="A262" s="28">
        <v>1091578</v>
      </c>
      <c r="B262" s="29">
        <v>38280</v>
      </c>
      <c r="C262" s="28"/>
    </row>
    <row r="263" spans="1:16384" ht="13.5">
      <c r="A263" s="28">
        <v>5760111</v>
      </c>
      <c r="B263" s="29">
        <v>38924</v>
      </c>
      <c r="C263" s="28"/>
    </row>
    <row r="264" spans="1:16384" ht="13.5">
      <c r="A264" s="28">
        <v>5760129</v>
      </c>
      <c r="B264" s="29">
        <v>40339</v>
      </c>
      <c r="C264" s="28"/>
    </row>
    <row r="265" spans="1:16384" ht="13.5">
      <c r="A265" s="28">
        <v>5760103</v>
      </c>
      <c r="B265" s="20" t="s">
        <v>132</v>
      </c>
      <c r="C265" s="28"/>
    </row>
    <row r="266" spans="1:16384" ht="13.5">
      <c r="A266" s="28">
        <v>5760129</v>
      </c>
      <c r="B266" s="29">
        <v>40339</v>
      </c>
      <c r="C266" s="28"/>
    </row>
    <row r="267" spans="1:16384" ht="13.5">
      <c r="A267" s="28">
        <v>1119049</v>
      </c>
      <c r="B267" s="29">
        <v>40265</v>
      </c>
      <c r="C267" s="28"/>
    </row>
    <row r="268" spans="1:16384" ht="13.5">
      <c r="A268" s="28">
        <v>1091578</v>
      </c>
      <c r="B268" s="29">
        <v>38280</v>
      </c>
      <c r="C268" s="28"/>
    </row>
    <row r="269" spans="1:16384" ht="13.5">
      <c r="A269" s="28">
        <v>1124908</v>
      </c>
      <c r="B269" s="29">
        <v>40867</v>
      </c>
      <c r="C269" s="28"/>
    </row>
    <row r="270" spans="1:16384" ht="13.5">
      <c r="A270" s="28">
        <v>6000129</v>
      </c>
      <c r="B270" s="29">
        <v>40714</v>
      </c>
      <c r="C270" s="28"/>
    </row>
    <row r="271" spans="1:16384" ht="13.5">
      <c r="A271" s="28">
        <v>6000129</v>
      </c>
      <c r="B271" s="29">
        <v>40714</v>
      </c>
      <c r="C271" s="28"/>
    </row>
    <row r="272" spans="1:16384" ht="13.5">
      <c r="A272" s="28">
        <v>1106822</v>
      </c>
      <c r="B272" s="29">
        <v>39265</v>
      </c>
      <c r="C272" s="28"/>
    </row>
    <row r="273" spans="1:16384" ht="13.5">
      <c r="A273" s="28">
        <v>6401673</v>
      </c>
      <c r="B273" s="29">
        <v>37413</v>
      </c>
      <c r="C273" s="28"/>
    </row>
    <row r="274" spans="1:16384" ht="13.5">
      <c r="A274" s="28">
        <v>5600093</v>
      </c>
      <c r="B274" s="29">
        <v>38918</v>
      </c>
      <c r="C274" s="28"/>
    </row>
    <row r="275" spans="1:16384" ht="13.5">
      <c r="A275" s="28">
        <v>1091578</v>
      </c>
      <c r="B275" s="29">
        <v>38280</v>
      </c>
      <c r="C275" s="28"/>
    </row>
    <row r="276" spans="1:16384" ht="13.5">
      <c r="A276" s="28">
        <v>1091578</v>
      </c>
      <c r="B276" s="29">
        <v>38280</v>
      </c>
      <c r="C276" s="28"/>
    </row>
    <row r="277" spans="1:16384" ht="13.5">
      <c r="A277" s="28">
        <v>1091578</v>
      </c>
      <c r="B277" s="29">
        <v>38280</v>
      </c>
      <c r="C277" s="28"/>
    </row>
    <row r="278" spans="1:16384" ht="13.5">
      <c r="A278" s="28">
        <v>6000046</v>
      </c>
      <c r="B278" s="29">
        <v>40338</v>
      </c>
      <c r="C278" s="28"/>
    </row>
    <row r="279" spans="1:16384" ht="13.5">
      <c r="A279" s="28">
        <v>6000129</v>
      </c>
      <c r="B279" s="29">
        <v>40714</v>
      </c>
      <c r="C279" s="28"/>
    </row>
    <row r="280" spans="1:16384" ht="13.5">
      <c r="A280" s="28">
        <v>1270065</v>
      </c>
      <c r="B280" s="29">
        <v>39317</v>
      </c>
      <c r="C280" s="28"/>
    </row>
    <row r="281" spans="1:16384" ht="13.5">
      <c r="A281" s="28">
        <v>6620280</v>
      </c>
      <c r="B281" s="29">
        <v>39387</v>
      </c>
      <c r="C281" s="28"/>
    </row>
    <row r="282" spans="1:16384" ht="13.5">
      <c r="A282" s="28">
        <v>6620215</v>
      </c>
      <c r="B282" s="29">
        <v>38018</v>
      </c>
      <c r="C282" s="28"/>
    </row>
    <row r="283" spans="1:16384" ht="13.5">
      <c r="A283" s="28">
        <v>1101567</v>
      </c>
      <c r="B283" s="29">
        <v>39104</v>
      </c>
      <c r="C283" s="28"/>
    </row>
    <row r="284" spans="1:16384" ht="13.5">
      <c r="A284" s="28">
        <v>90150200</v>
      </c>
      <c r="B284" s="29">
        <v>40906</v>
      </c>
      <c r="C284" s="28"/>
    </row>
    <row r="285" spans="1:16384" ht="13.5">
      <c r="A285" s="28">
        <v>6940134</v>
      </c>
      <c r="B285" s="29">
        <v>39117</v>
      </c>
      <c r="C285" s="28"/>
    </row>
    <row r="286" spans="1:16384" ht="13.5">
      <c r="A286" s="28">
        <v>1106988</v>
      </c>
      <c r="B286" s="29">
        <v>39294</v>
      </c>
      <c r="C286" s="28"/>
    </row>
    <row r="287" spans="1:16384" ht="13.5">
      <c r="A287" s="28">
        <v>1106988</v>
      </c>
      <c r="B287" s="29">
        <v>39294</v>
      </c>
      <c r="C287" s="28"/>
    </row>
    <row r="288" spans="1:16384" ht="13.5">
      <c r="A288" s="28">
        <v>1106988</v>
      </c>
      <c r="B288" s="29">
        <v>39294</v>
      </c>
      <c r="C288" s="28"/>
    </row>
    <row r="289" spans="1:16384" ht="13.5">
      <c r="A289" s="28">
        <v>1121490</v>
      </c>
      <c r="B289" s="29">
        <v>40510</v>
      </c>
      <c r="C289" s="28"/>
    </row>
    <row r="290" spans="1:16384" ht="13.5">
      <c r="A290" s="28">
        <v>1109198</v>
      </c>
      <c r="B290" s="29">
        <v>39427</v>
      </c>
      <c r="C290" s="28"/>
    </row>
    <row r="291" spans="1:16384" ht="13.5">
      <c r="A291" s="28">
        <v>1098912</v>
      </c>
      <c r="B291" s="29">
        <v>38942</v>
      </c>
      <c r="C291" s="28"/>
    </row>
    <row r="292" spans="1:16384" ht="13.5">
      <c r="A292" s="28">
        <v>1092774</v>
      </c>
      <c r="B292" s="29">
        <v>38498</v>
      </c>
      <c r="C292" s="28"/>
    </row>
    <row r="293" spans="1:16384" ht="13.5">
      <c r="A293" s="28">
        <v>1092162</v>
      </c>
      <c r="B293" s="29">
        <v>38376</v>
      </c>
      <c r="C293" s="28"/>
    </row>
    <row r="294" spans="1:16384" ht="13.5">
      <c r="A294" s="28">
        <v>3780038</v>
      </c>
      <c r="B294" s="29">
        <v>39261</v>
      </c>
      <c r="C294" s="28"/>
    </row>
    <row r="295" spans="1:16384" ht="13.5">
      <c r="A295" s="28">
        <v>1094036</v>
      </c>
      <c r="B295" s="29">
        <v>38669</v>
      </c>
      <c r="C295" s="28"/>
    </row>
    <row r="296" spans="1:16384" ht="13.5">
      <c r="A296" s="28">
        <v>1116649</v>
      </c>
      <c r="B296" s="29">
        <v>37041</v>
      </c>
      <c r="C296" s="28"/>
    </row>
    <row r="297" spans="1:16384" ht="13.5">
      <c r="A297" s="28">
        <v>1106368</v>
      </c>
      <c r="B297" s="29">
        <v>39184</v>
      </c>
      <c r="C297" s="28"/>
    </row>
    <row r="298" spans="1:16384" ht="13.5">
      <c r="A298" s="28">
        <v>1106350</v>
      </c>
      <c r="B298" s="29">
        <v>39184</v>
      </c>
      <c r="C298" s="28"/>
    </row>
    <row r="299" spans="1:16384" ht="13.5">
      <c r="A299" s="28">
        <v>1106350</v>
      </c>
      <c r="B299" s="29">
        <v>39184</v>
      </c>
      <c r="C299" s="28"/>
    </row>
    <row r="300" spans="1:16384" ht="13.5">
      <c r="A300" s="28">
        <v>1106368</v>
      </c>
      <c r="B300" s="29">
        <v>39184</v>
      </c>
      <c r="C300" s="28"/>
    </row>
    <row r="301" spans="1:16384" ht="13.5">
      <c r="A301" s="28">
        <v>25224446</v>
      </c>
      <c r="B301" s="29">
        <v>39555</v>
      </c>
      <c r="C301" s="28"/>
    </row>
    <row r="302" spans="1:16384" ht="13.5">
      <c r="A302" s="28">
        <v>6510036</v>
      </c>
      <c r="B302" s="29">
        <v>39020</v>
      </c>
      <c r="C302" s="28"/>
    </row>
    <row r="303" spans="1:16384" ht="13.5">
      <c r="A303" s="28">
        <v>1096734</v>
      </c>
      <c r="B303" s="29">
        <v>38781</v>
      </c>
      <c r="C303" s="28"/>
    </row>
    <row r="304" spans="1:16384" ht="13.5">
      <c r="A304" s="28">
        <v>10877177</v>
      </c>
      <c r="B304" s="29">
        <v>37717</v>
      </c>
      <c r="C304" s="28"/>
    </row>
    <row r="305" spans="1:16384" ht="13.5">
      <c r="A305" s="28">
        <v>33501</v>
      </c>
      <c r="B305" s="29">
        <v>40112</v>
      </c>
      <c r="C305" s="28"/>
    </row>
    <row r="306" spans="1:16384" ht="13.5">
      <c r="A306" s="28">
        <v>33500</v>
      </c>
      <c r="B306" s="29">
        <v>39946</v>
      </c>
      <c r="C306" s="28"/>
    </row>
    <row r="307" spans="1:16384" ht="13.5">
      <c r="A307" s="28">
        <v>33053</v>
      </c>
      <c r="B307" s="29">
        <v>41060</v>
      </c>
      <c r="C307" s="28"/>
    </row>
    <row r="308" spans="1:16384" ht="13.5">
      <c r="A308" s="28">
        <v>33057</v>
      </c>
      <c r="B308" s="29">
        <v>41086</v>
      </c>
      <c r="C308" s="28"/>
    </row>
    <row r="309" spans="1:16384" ht="13.5">
      <c r="A309" s="28">
        <v>33101</v>
      </c>
      <c r="B309" s="29">
        <v>41053</v>
      </c>
      <c r="C309" s="28"/>
    </row>
    <row r="310" spans="1:16384" ht="13.5">
      <c r="A310" s="28">
        <v>32041</v>
      </c>
      <c r="B310" s="29">
        <v>39538</v>
      </c>
      <c r="C310" s="28"/>
    </row>
    <row r="311" spans="1:16384" ht="13.5">
      <c r="A311" s="28">
        <v>33056</v>
      </c>
      <c r="B311" s="29">
        <v>41018</v>
      </c>
      <c r="C311" s="28"/>
    </row>
    <row r="312" spans="1:16384" ht="13.5">
      <c r="A312" s="28" t="e">
        <v>#VALUE!</v>
      </c>
      <c r="B312" s="29">
        <v>40906</v>
      </c>
      <c r="C312" s="28"/>
    </row>
    <row r="313" spans="1:16384" ht="13.5">
      <c r="A313" s="28" t="e">
        <v>#VALUE!</v>
      </c>
      <c r="B313" s="29">
        <v>40906</v>
      </c>
      <c r="C313" s="28"/>
    </row>
    <row r="314" spans="1:16384" ht="13.5">
      <c r="A314" s="28" t="e">
        <v>#VALUE!</v>
      </c>
      <c r="B314" s="29">
        <v>40554</v>
      </c>
      <c r="C314" s="28"/>
    </row>
    <row r="315" spans="1:16384" ht="13.5">
      <c r="A315" s="28" t="e">
        <v>#VALUE!</v>
      </c>
      <c r="B315" s="29">
        <v>40561</v>
      </c>
      <c r="C315" s="28"/>
    </row>
    <row r="316" spans="1:16384" ht="13.5">
      <c r="A316" s="28" t="e">
        <v>#VALUE!</v>
      </c>
      <c r="B316" s="29">
        <v>40514</v>
      </c>
      <c r="C316" s="28"/>
    </row>
    <row r="317" spans="1:16384" ht="13.5">
      <c r="A317" s="28" t="e">
        <v>#VALUE!</v>
      </c>
      <c r="B317" s="29">
        <v>39232</v>
      </c>
      <c r="C317" s="28"/>
    </row>
    <row r="318" spans="1:16384" ht="13.5">
      <c r="A318" s="28" t="e">
        <v>#VALUE!</v>
      </c>
      <c r="B318" s="29">
        <v>40968</v>
      </c>
      <c r="C318" s="28"/>
    </row>
    <row r="319" spans="1:16384" ht="13.5">
      <c r="A319" s="28" t="e">
        <v>#VALUE!</v>
      </c>
      <c r="B319" s="29">
        <v>41081</v>
      </c>
      <c r="C319" s="28"/>
    </row>
    <row r="320" spans="1:16384" ht="13.5">
      <c r="A320" s="28">
        <v>33099</v>
      </c>
      <c r="B320" s="29">
        <v>40906</v>
      </c>
      <c r="C320" s="28"/>
    </row>
    <row r="321" spans="1:16384" ht="13.5">
      <c r="A321" s="28">
        <v>33045</v>
      </c>
      <c r="B321" s="29">
        <v>39588</v>
      </c>
      <c r="C321" s="28"/>
    </row>
    <row r="322" spans="1:16384" ht="13.5">
      <c r="A322" s="28">
        <v>33049</v>
      </c>
      <c r="B322" s="29">
        <v>41087</v>
      </c>
      <c r="C322" s="28"/>
    </row>
    <row r="323" spans="1:16384" ht="13.5">
      <c r="A323" s="28">
        <v>33063</v>
      </c>
      <c r="B323" s="29">
        <v>41087</v>
      </c>
      <c r="C323" s="28"/>
    </row>
    <row r="324" spans="1:16384" ht="13.5">
      <c r="A324" s="28">
        <v>33062</v>
      </c>
      <c r="B324" s="29">
        <v>40908</v>
      </c>
      <c r="C324" s="28"/>
    </row>
    <row r="325" spans="1:16384" ht="13.5">
      <c r="A325" s="28">
        <v>220951</v>
      </c>
      <c r="B325" s="29">
        <v>40602</v>
      </c>
      <c r="C325" s="28"/>
    </row>
    <row r="326" spans="1:16384" ht="13.5">
      <c r="A326" s="28">
        <v>32082</v>
      </c>
      <c r="B326" s="29">
        <v>39538</v>
      </c>
      <c r="C326" s="28"/>
    </row>
    <row r="327" spans="1:16384" ht="13.5">
      <c r="A327" s="28">
        <v>11068551</v>
      </c>
      <c r="B327" s="29">
        <v>40617</v>
      </c>
      <c r="C327" s="28"/>
    </row>
    <row r="328" spans="1:16384" ht="13.5">
      <c r="A328" s="28">
        <v>9994922</v>
      </c>
      <c r="B328" s="29">
        <v>39474</v>
      </c>
      <c r="C328" s="28"/>
    </row>
    <row r="329" spans="1:16384" ht="13.5">
      <c r="A329" s="28">
        <v>11177951</v>
      </c>
      <c r="B329" s="29">
        <v>40477</v>
      </c>
      <c r="C329" s="28"/>
    </row>
    <row r="330" spans="1:16384" ht="13.5">
      <c r="A330" s="28">
        <v>90320</v>
      </c>
      <c r="B330" s="29">
        <v>41017</v>
      </c>
      <c r="C330" s="28"/>
    </row>
    <row r="331" spans="1:16384" ht="13.5">
      <c r="A331" s="28">
        <v>4500</v>
      </c>
      <c r="B331" s="29">
        <v>41090</v>
      </c>
      <c r="C331" s="28"/>
    </row>
    <row r="332" spans="1:16384" ht="13.5">
      <c r="A332" s="28">
        <v>909003</v>
      </c>
      <c r="B332" s="29">
        <v>41078</v>
      </c>
      <c r="C332" s="28"/>
    </row>
    <row r="333" spans="1:16384" ht="13.5">
      <c r="A333" s="28">
        <v>909005</v>
      </c>
      <c r="B333" s="29">
        <v>41078</v>
      </c>
      <c r="C333" s="28"/>
    </row>
    <row r="334" spans="1:16384" ht="13.5">
      <c r="A334" s="28">
        <v>909002</v>
      </c>
      <c r="B334" s="29">
        <v>41078</v>
      </c>
      <c r="C334" s="28"/>
    </row>
    <row r="335" spans="1:16384" ht="13.5">
      <c r="A335" s="28">
        <v>909004</v>
      </c>
      <c r="B335" s="29">
        <v>41078</v>
      </c>
      <c r="C335" s="28"/>
    </row>
    <row r="336" spans="1:16384" ht="13.5">
      <c r="A336" s="28">
        <v>90321</v>
      </c>
      <c r="B336" s="29">
        <v>41017</v>
      </c>
      <c r="C336" s="28"/>
    </row>
    <row r="337" spans="1:16384" ht="13.5">
      <c r="A337" s="28">
        <v>100131</v>
      </c>
      <c r="B337" s="29">
        <v>40723</v>
      </c>
      <c r="C337" s="28"/>
    </row>
    <row r="338" spans="1:16384" ht="13.5">
      <c r="A338" s="28">
        <v>10013</v>
      </c>
      <c r="B338" s="29">
        <v>40723</v>
      </c>
      <c r="C338" s="28"/>
    </row>
    <row r="339" spans="1:16384" ht="13.5">
      <c r="A339" s="28">
        <v>10030</v>
      </c>
      <c r="B339" s="29">
        <v>40665</v>
      </c>
      <c r="C339" s="28"/>
    </row>
    <row r="340" spans="1:16384" ht="13.5">
      <c r="A340" s="28">
        <v>10040</v>
      </c>
      <c r="B340" s="29">
        <v>40665</v>
      </c>
      <c r="C340" s="28"/>
    </row>
    <row r="341" spans="1:16384" ht="13.5">
      <c r="A341" s="28">
        <v>1003001</v>
      </c>
      <c r="B341" s="29">
        <v>40665</v>
      </c>
      <c r="C341" s="28"/>
    </row>
    <row r="342" spans="1:16384" ht="13.5">
      <c r="A342" s="28">
        <v>1004001</v>
      </c>
      <c r="B342" s="29">
        <v>40665</v>
      </c>
      <c r="C342" s="28"/>
    </row>
    <row r="343" spans="1:16384" ht="13.5">
      <c r="A343" s="28">
        <v>10050</v>
      </c>
      <c r="B343" s="29">
        <v>40665</v>
      </c>
      <c r="C343" s="28"/>
    </row>
    <row r="344" spans="1:16384" ht="13.5">
      <c r="A344" s="28">
        <v>10051</v>
      </c>
      <c r="B344" s="29">
        <v>40665</v>
      </c>
      <c r="C344" s="28"/>
    </row>
    <row r="345" spans="1:16384" ht="13.5">
      <c r="A345" s="28">
        <v>10070</v>
      </c>
      <c r="B345" s="29">
        <v>40665</v>
      </c>
      <c r="C345" s="28"/>
    </row>
    <row r="346" spans="1:16384" ht="13.5">
      <c r="A346" s="28">
        <v>4501</v>
      </c>
      <c r="B346" s="29">
        <v>41060</v>
      </c>
      <c r="C346" s="28"/>
    </row>
    <row r="347" spans="1:16384" ht="13.5">
      <c r="A347" s="28">
        <v>100701</v>
      </c>
      <c r="B347" s="29">
        <v>40665</v>
      </c>
      <c r="C347" s="28"/>
    </row>
    <row r="348" spans="1:16384" ht="13.5">
      <c r="A348" s="28">
        <v>10010</v>
      </c>
      <c r="B348" s="29">
        <v>40623</v>
      </c>
      <c r="C348" s="28"/>
    </row>
    <row r="349" spans="1:16384" ht="13.5">
      <c r="A349" s="28">
        <v>10018</v>
      </c>
      <c r="B349" s="29">
        <v>40714</v>
      </c>
      <c r="C349" s="28"/>
    </row>
    <row r="350" spans="1:16384" ht="13.5">
      <c r="A350" s="28">
        <v>100181</v>
      </c>
      <c r="B350" s="29">
        <v>40714</v>
      </c>
      <c r="C350" s="28"/>
    </row>
    <row r="351" spans="1:16384" ht="13.5">
      <c r="A351" s="28">
        <v>100101</v>
      </c>
      <c r="B351" s="29">
        <v>40623</v>
      </c>
      <c r="C351" s="28"/>
    </row>
    <row r="352" spans="1:16384" ht="13.5">
      <c r="A352" s="28">
        <v>8005</v>
      </c>
      <c r="B352" s="29">
        <v>41090</v>
      </c>
      <c r="C352" s="28"/>
    </row>
    <row r="353" spans="1:16384" ht="13.5">
      <c r="A353" s="28">
        <v>8007</v>
      </c>
      <c r="B353" s="29">
        <v>41090</v>
      </c>
      <c r="C353" s="28"/>
    </row>
    <row r="354" spans="1:16384" ht="13.5">
      <c r="A354" s="28">
        <v>8000</v>
      </c>
      <c r="B354" s="29">
        <v>41090</v>
      </c>
      <c r="C354" s="28"/>
    </row>
    <row r="355" spans="1:16384" ht="13.5">
      <c r="A355" s="28">
        <v>8008</v>
      </c>
      <c r="B355" s="29">
        <v>41060</v>
      </c>
      <c r="C355" s="28"/>
    </row>
    <row r="356" spans="1:16384" ht="13.5">
      <c r="A356" s="28">
        <v>8009</v>
      </c>
      <c r="B356" s="29">
        <v>41090</v>
      </c>
      <c r="C356" s="28"/>
    </row>
    <row r="357" spans="1:16384" ht="13.5">
      <c r="A357" s="28">
        <v>8006</v>
      </c>
      <c r="B357" s="29">
        <v>41090</v>
      </c>
      <c r="C357" s="28"/>
    </row>
    <row r="358" spans="1:16384" ht="13.5">
      <c r="A358" s="28">
        <v>2300069</v>
      </c>
      <c r="B358" s="29">
        <v>38141</v>
      </c>
      <c r="C358" s="28"/>
    </row>
    <row r="359" spans="1:16384" ht="13.5">
      <c r="A359" s="28">
        <v>1940402</v>
      </c>
      <c r="B359" s="29">
        <v>39170</v>
      </c>
      <c r="C359" s="28"/>
    </row>
    <row r="360" spans="1:16384" ht="13.5">
      <c r="A360" s="28">
        <v>7410152</v>
      </c>
      <c r="B360" s="29">
        <v>39161</v>
      </c>
      <c r="C360" s="28"/>
    </row>
    <row r="361" spans="1:16384" ht="13.5">
      <c r="A361" s="28">
        <v>1096270</v>
      </c>
      <c r="B361" s="29">
        <v>38708</v>
      </c>
      <c r="C361" s="28"/>
    </row>
    <row r="362" spans="1:16384" ht="13.5">
      <c r="A362" s="28">
        <v>1097385</v>
      </c>
      <c r="B362" s="29">
        <v>38868</v>
      </c>
      <c r="C362" s="28"/>
    </row>
    <row r="363" spans="1:16384" ht="13.5">
      <c r="A363" s="28">
        <v>7590128</v>
      </c>
      <c r="B363" s="29">
        <v>39168</v>
      </c>
      <c r="C363" s="28"/>
    </row>
    <row r="364" spans="1:16384" ht="13.5">
      <c r="A364" s="28">
        <v>1260397</v>
      </c>
      <c r="B364" s="29">
        <v>38981</v>
      </c>
      <c r="C364" s="28"/>
    </row>
    <row r="365" spans="1:16384" ht="13.5">
      <c r="A365" s="28">
        <v>4450110</v>
      </c>
      <c r="B365" s="29">
        <v>39313</v>
      </c>
      <c r="C365" s="28"/>
    </row>
    <row r="366" spans="1:16384" ht="13.5">
      <c r="A366" s="28">
        <v>3230067</v>
      </c>
      <c r="B366" s="29">
        <v>38501</v>
      </c>
      <c r="C366" s="28"/>
    </row>
    <row r="367" spans="1:16384" ht="13.5">
      <c r="A367" s="28">
        <v>7770142</v>
      </c>
      <c r="B367" s="29">
        <v>38503</v>
      </c>
      <c r="C367" s="28"/>
    </row>
    <row r="368" spans="1:16384" ht="13.5">
      <c r="A368" s="28">
        <v>5760160</v>
      </c>
      <c r="B368" s="29">
        <v>39153</v>
      </c>
      <c r="C368" s="28"/>
    </row>
    <row r="369" spans="1:16384" ht="13.5">
      <c r="A369" s="28">
        <v>1110923</v>
      </c>
      <c r="B369" s="29">
        <v>39054</v>
      </c>
      <c r="C369" s="28"/>
    </row>
    <row r="370" spans="1:16384" ht="13.5">
      <c r="A370" s="28">
        <v>1100064</v>
      </c>
      <c r="B370" s="29">
        <v>39057</v>
      </c>
      <c r="C370" s="28"/>
    </row>
    <row r="371" spans="1:16384" ht="13.5">
      <c r="A371" s="28">
        <v>1098656</v>
      </c>
      <c r="B371" s="29">
        <v>38956</v>
      </c>
      <c r="C371" s="28"/>
    </row>
    <row r="372" spans="1:16384" ht="13.5">
      <c r="A372" s="28">
        <v>7980154</v>
      </c>
      <c r="B372" s="29">
        <v>39069</v>
      </c>
      <c r="C372" s="28"/>
    </row>
    <row r="373" spans="1:16384" ht="13.5">
      <c r="A373" s="28">
        <v>2590263</v>
      </c>
      <c r="B373" s="29">
        <v>39420</v>
      </c>
      <c r="C373" s="28"/>
    </row>
    <row r="374" spans="1:16384" ht="13.5">
      <c r="A374" s="28">
        <v>1109503</v>
      </c>
      <c r="B374" s="29">
        <v>39491</v>
      </c>
      <c r="C374" s="28"/>
    </row>
    <row r="375" spans="1:16384" ht="13.5">
      <c r="A375" s="28">
        <f>VALUE(C375)</f>
        <v>74620089</v>
      </c>
      <c r="B375" s="29">
        <v>41058</v>
      </c>
      <c r="C375" s="28" t="str">
        <v>74620089</v>
      </c>
    </row>
    <row r="376" spans="1:16384" ht="13.5">
      <c r="A376" s="28" t="s">
        <v>190</v>
      </c>
      <c r="B376" s="29">
        <v>40906</v>
      </c>
      <c r="C376" s="28"/>
    </row>
    <row r="377" spans="1:16384" ht="13.5">
      <c r="A377" s="28" t="s">
        <v>190</v>
      </c>
      <c r="B377" s="29">
        <v>40906</v>
      </c>
      <c r="C377" s="28"/>
    </row>
    <row r="378" spans="1:16384" ht="13.5">
      <c r="A378" s="28" t="s">
        <v>190</v>
      </c>
      <c r="B378" s="29">
        <v>40554</v>
      </c>
      <c r="C378" s="28"/>
    </row>
    <row r="379" spans="1:16384" ht="13.5">
      <c r="A379" s="28" t="str">
        <v>KYG2100H1002</v>
      </c>
      <c r="B379" s="29">
        <v>40561</v>
      </c>
      <c r="C379" s="28"/>
    </row>
    <row r="380" spans="1:16384" ht="13.5">
      <c r="A380" s="28" t="str">
        <v>LU0221730731</v>
      </c>
      <c r="B380" s="29">
        <v>40514</v>
      </c>
      <c r="C380" s="28"/>
    </row>
    <row r="381" spans="1:16384" ht="13.5">
      <c r="A381" s="28" t="str">
        <v>BBG002WMDD17</v>
      </c>
      <c r="B381" s="29">
        <v>39232</v>
      </c>
      <c r="C381" s="28"/>
    </row>
    <row r="382" spans="1:16384" ht="13.5">
      <c r="A382" s="28" t="str">
        <v>KYG2884X1079</v>
      </c>
      <c r="B382" s="29">
        <v>40968</v>
      </c>
      <c r="C382" s="28"/>
    </row>
    <row r="383" spans="1:16384" ht="13.5">
      <c r="A383" s="28" t="s">
        <v>190</v>
      </c>
      <c r="B383" s="29">
        <v>41081</v>
      </c>
      <c r="C383" s="28"/>
    </row>
    <row r="384" spans="1:16384" ht="13.5">
      <c r="A384" s="28">
        <v>1105246</v>
      </c>
      <c r="B384" s="29">
        <v>39245</v>
      </c>
      <c r="C384" s="28">
        <f>VALUE(A384)</f>
        <v>1105246</v>
      </c>
    </row>
    <row r="385" spans="1:16384" ht="13.5">
      <c r="A385" s="28">
        <v>1103308</v>
      </c>
      <c r="B385" s="29">
        <v>39194</v>
      </c>
      <c r="C385" s="28"/>
      <c r="D385" s="19"/>
      <c r="E385" s="14"/>
    </row>
    <row r="386" spans="1:16384" ht="13.5">
      <c r="A386" s="28" t="str">
        <v>USG06936AA97</v>
      </c>
      <c r="B386" s="29">
        <v>39220</v>
      </c>
      <c r="C386" s="28"/>
    </row>
    <row r="387" spans="1:16384" ht="13.5">
      <c r="A387" s="28" t="str">
        <v>XS0366491198</v>
      </c>
      <c r="B387" s="29">
        <v>40506</v>
      </c>
      <c r="C387" s="28"/>
    </row>
    <row r="388" spans="1:16384" ht="13.5">
      <c r="A388" s="28" t="str">
        <v>XS0396322173</v>
      </c>
      <c r="B388" s="29">
        <v>40506</v>
      </c>
      <c r="C388" s="28"/>
    </row>
    <row r="389" spans="1:16384" ht="13.5">
      <c r="A389" s="28" t="str">
        <v>XS0201165015</v>
      </c>
      <c r="B389" s="29">
        <v>40512</v>
      </c>
      <c r="C389" s="28"/>
    </row>
    <row r="390" spans="1:16384" ht="13.5">
      <c r="A390" s="28"/>
      <c r="B390" s="29"/>
      <c r="C390" s="28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47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14.14062" customWidth="1"/>
    <col min="14" max="14" style="1" width="9.142308" hidden="1"/>
    <col min="15" max="15" style="1" width="6.710938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תעודות התחייבות ממשלתיות</v>
      </c>
      <c r="P2" s="13" t="s">
        <f>HYPERLINK("#'"&amp;גיליון1!A32&amp;"'!C6",גיליון1!B32)</f>
        <v>35</v>
      </c>
    </row>
    <row r="3" spans="1:16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39</v>
      </c>
      <c r="K6" s="5" t="s">
        <v>40</v>
      </c>
      <c r="L6" s="5" t="s">
        <v>41</v>
      </c>
      <c r="M6" s="5" t="s">
        <v>42</v>
      </c>
    </row>
    <row r="7" spans="1:16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>
        <v>0</v>
      </c>
      <c r="M7" s="14">
        <v>0</v>
      </c>
    </row>
    <row r="8" spans="1:16">
      <c r="A8" s="15">
        <v>0</v>
      </c>
      <c r="B8" s="15"/>
      <c r="C8" s="15">
        <v>0</v>
      </c>
      <c r="D8" s="15"/>
      <c r="E8" s="15">
        <v>0</v>
      </c>
      <c r="F8" s="15">
        <v>0</v>
      </c>
      <c r="G8" s="15"/>
      <c r="H8" s="15"/>
      <c r="I8" s="15">
        <v>0</v>
      </c>
      <c r="J8" s="15"/>
      <c r="K8" s="15"/>
      <c r="L8" s="15"/>
      <c r="M8" s="15" t="str">
        <v>סה"כ ל שגיא:</v>
      </c>
    </row>
    <row r="9" spans="1:16" ht="22.5">
      <c r="A9" s="14">
        <v>0.080000000000000002</v>
      </c>
      <c r="B9" s="14">
        <v>0</v>
      </c>
      <c r="C9" s="14">
        <v>54.229999999999997</v>
      </c>
      <c r="D9" s="14">
        <v>159.5</v>
      </c>
      <c r="E9" s="16">
        <v>34000</v>
      </c>
      <c r="F9" s="14">
        <v>2.1499999999999999</v>
      </c>
      <c r="G9" s="14">
        <v>4</v>
      </c>
      <c r="H9" s="14" t="s">
        <v>46</v>
      </c>
      <c r="I9" s="14">
        <v>16.489999999999998</v>
      </c>
      <c r="J9" s="14" t="s">
        <v>57</v>
      </c>
      <c r="K9" s="14" t="s">
        <v>58</v>
      </c>
      <c r="L9" s="14">
        <v>1097708</v>
      </c>
      <c r="M9" s="14" t="str">
        <v>גליל  0536- ממשלת ישראל</v>
      </c>
    </row>
    <row r="10" spans="1:16" ht="22.5">
      <c r="A10" s="14">
        <v>4.3300000000000001</v>
      </c>
      <c r="B10" s="14">
        <v>0.01</v>
      </c>
      <c r="C10" s="16">
        <v>3044.2399999999998</v>
      </c>
      <c r="D10" s="14">
        <v>151.34</v>
      </c>
      <c r="E10" s="16">
        <v>2011522</v>
      </c>
      <c r="F10" s="14">
        <v>-0.14000000000000001</v>
      </c>
      <c r="G10" s="14">
        <v>5</v>
      </c>
      <c r="H10" s="14" t="s">
        <v>46</v>
      </c>
      <c r="I10" s="14">
        <v>2.2000000000000002</v>
      </c>
      <c r="J10" s="14" t="s">
        <v>57</v>
      </c>
      <c r="K10" s="14" t="s">
        <v>58</v>
      </c>
      <c r="L10" s="14">
        <v>9547233</v>
      </c>
      <c r="M10" s="14" t="str">
        <v>גליל 5472- ממשלת ישראל</v>
      </c>
    </row>
    <row r="11" spans="1:16" ht="22.5">
      <c r="A11" s="14">
        <v>0.14999999999999999</v>
      </c>
      <c r="B11" s="14">
        <v>0</v>
      </c>
      <c r="C11" s="14">
        <v>104.7</v>
      </c>
      <c r="D11" s="14">
        <v>161.59</v>
      </c>
      <c r="E11" s="16">
        <v>64795</v>
      </c>
      <c r="F11" s="14">
        <v>1.04</v>
      </c>
      <c r="G11" s="14">
        <v>4</v>
      </c>
      <c r="H11" s="14" t="s">
        <v>46</v>
      </c>
      <c r="I11" s="14">
        <v>7.4699999999999998</v>
      </c>
      <c r="J11" s="14" t="s">
        <v>57</v>
      </c>
      <c r="K11" s="14" t="s">
        <v>58</v>
      </c>
      <c r="L11" s="14">
        <v>9590332</v>
      </c>
      <c r="M11" s="14" t="str">
        <v>גליל 5903- ממשלת ישראל</v>
      </c>
    </row>
    <row r="12" spans="1:16" ht="22.5">
      <c r="A12" s="14">
        <v>1.1399999999999999</v>
      </c>
      <c r="B12" s="14">
        <v>0.01</v>
      </c>
      <c r="C12" s="14">
        <v>801.48000000000002</v>
      </c>
      <c r="D12" s="14">
        <v>156.53999999999999</v>
      </c>
      <c r="E12" s="16">
        <v>512000</v>
      </c>
      <c r="F12" s="14">
        <v>1.46</v>
      </c>
      <c r="G12" s="14">
        <v>4</v>
      </c>
      <c r="H12" s="14" t="s">
        <v>46</v>
      </c>
      <c r="I12" s="14">
        <v>9.6400000000000006</v>
      </c>
      <c r="J12" s="14" t="s">
        <v>57</v>
      </c>
      <c r="K12" s="14" t="s">
        <v>58</v>
      </c>
      <c r="L12" s="14">
        <v>9590431</v>
      </c>
      <c r="M12" s="14" t="str">
        <v>גליל 5904- ממשלת ישראל</v>
      </c>
    </row>
    <row r="13" spans="1:16" ht="22.5">
      <c r="A13" s="14">
        <v>3.3999999999999999</v>
      </c>
      <c r="B13" s="14">
        <v>0.01</v>
      </c>
      <c r="C13" s="16">
        <v>2389.0900000000001</v>
      </c>
      <c r="D13" s="14">
        <v>137.5</v>
      </c>
      <c r="E13" s="16">
        <v>1737522</v>
      </c>
      <c r="F13" s="14">
        <v>0.33000000000000002</v>
      </c>
      <c r="G13" s="14">
        <v>3.5</v>
      </c>
      <c r="H13" s="14" t="s">
        <v>46</v>
      </c>
      <c r="I13" s="14">
        <v>4.8899999999999997</v>
      </c>
      <c r="J13" s="14" t="s">
        <v>57</v>
      </c>
      <c r="K13" s="14" t="s">
        <v>58</v>
      </c>
      <c r="L13" s="14">
        <v>1108927</v>
      </c>
      <c r="M13" s="14" t="str">
        <v>צמוד 418- ממשלת ישראל</v>
      </c>
    </row>
    <row r="14" spans="1:16">
      <c r="A14" s="15">
        <v>9.0899999999999999</v>
      </c>
      <c r="B14" s="15"/>
      <c r="C14" s="17">
        <v>6393.75</v>
      </c>
      <c r="D14" s="15"/>
      <c r="E14" s="17">
        <v>4359839</v>
      </c>
      <c r="F14" s="15">
        <v>0.27000000000000002</v>
      </c>
      <c r="G14" s="15"/>
      <c r="H14" s="15"/>
      <c r="I14" s="15">
        <v>4.3499999999999996</v>
      </c>
      <c r="J14" s="15"/>
      <c r="K14" s="15"/>
      <c r="L14" s="15"/>
      <c r="M14" s="15" t="str">
        <v>סה"כ ל גליל:</v>
      </c>
    </row>
    <row r="15" spans="1:16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>
        <v>0</v>
      </c>
      <c r="M15" s="14">
        <v>0</v>
      </c>
    </row>
    <row r="16" spans="1:16">
      <c r="A16" s="15">
        <v>0</v>
      </c>
      <c r="B16" s="15"/>
      <c r="C16" s="15">
        <v>0</v>
      </c>
      <c r="D16" s="15"/>
      <c r="E16" s="15">
        <v>0</v>
      </c>
      <c r="F16" s="15">
        <v>0</v>
      </c>
      <c r="G16" s="15"/>
      <c r="H16" s="15"/>
      <c r="I16" s="15">
        <v>0</v>
      </c>
      <c r="J16" s="15"/>
      <c r="K16" s="15"/>
      <c r="L16" s="15"/>
      <c r="M16" s="15" t="str">
        <v>סה"כ ל כפיר:</v>
      </c>
    </row>
    <row r="17" spans="1:16" ht="22.5">
      <c r="A17" s="15">
        <v>9.0899999999999999</v>
      </c>
      <c r="B17" s="15"/>
      <c r="C17" s="17">
        <v>6393.75</v>
      </c>
      <c r="D17" s="15"/>
      <c r="E17" s="17">
        <v>4359839</v>
      </c>
      <c r="F17" s="15">
        <v>0.27000000000000002</v>
      </c>
      <c r="G17" s="15"/>
      <c r="H17" s="15"/>
      <c r="I17" s="15">
        <v>4.3499999999999996</v>
      </c>
      <c r="J17" s="15"/>
      <c r="K17" s="15"/>
      <c r="L17" s="15"/>
      <c r="M17" s="15" t="str">
        <v>סה"כ ל צמודות מדד:</v>
      </c>
    </row>
    <row r="18" spans="1:16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/>
      <c r="K18" s="14"/>
      <c r="L18" s="14">
        <v>0</v>
      </c>
      <c r="M18" s="14">
        <v>0</v>
      </c>
    </row>
    <row r="19" spans="1:16" ht="22.5">
      <c r="A19" s="15">
        <v>0</v>
      </c>
      <c r="B19" s="15"/>
      <c r="C19" s="15">
        <v>0</v>
      </c>
      <c r="D19" s="15"/>
      <c r="E19" s="15">
        <v>0</v>
      </c>
      <c r="F19" s="15">
        <v>0</v>
      </c>
      <c r="G19" s="15"/>
      <c r="H19" s="15"/>
      <c r="I19" s="15">
        <v>0</v>
      </c>
      <c r="J19" s="15"/>
      <c r="K19" s="15"/>
      <c r="L19" s="15"/>
      <c r="M19" s="15" t="str">
        <v>סה"כ ל מלווה קצר מועד:</v>
      </c>
    </row>
    <row r="20" spans="1:16" ht="22.5">
      <c r="A20" s="14">
        <v>4.8099999999999996</v>
      </c>
      <c r="B20" s="14">
        <v>0.02</v>
      </c>
      <c r="C20" s="16">
        <v>3381.5700000000002</v>
      </c>
      <c r="D20" s="14">
        <v>115.90000000000001</v>
      </c>
      <c r="E20" s="16">
        <v>2917666</v>
      </c>
      <c r="F20" s="14">
        <v>3.21</v>
      </c>
      <c r="G20" s="14">
        <v>5</v>
      </c>
      <c r="H20" s="14" t="s">
        <v>46</v>
      </c>
      <c r="I20" s="14">
        <v>5.9500000000000002</v>
      </c>
      <c r="J20" s="14" t="s">
        <v>57</v>
      </c>
      <c r="K20" s="14" t="s">
        <v>45</v>
      </c>
      <c r="L20" s="14">
        <v>1115773</v>
      </c>
      <c r="M20" s="14" t="str">
        <v>ממשל שקלית 021- ממשלת ישראל</v>
      </c>
    </row>
    <row r="21" spans="1:16" ht="33.75">
      <c r="A21" s="14">
        <v>2.7599999999999998</v>
      </c>
      <c r="B21" s="14">
        <v>0.01</v>
      </c>
      <c r="C21" s="16">
        <v>1944.6199999999999</v>
      </c>
      <c r="D21" s="14">
        <v>122.23999999999999</v>
      </c>
      <c r="E21" s="16">
        <v>1590820</v>
      </c>
      <c r="F21" s="14">
        <v>2.8999999999999999</v>
      </c>
      <c r="G21" s="14">
        <v>6</v>
      </c>
      <c r="H21" s="14" t="s">
        <v>46</v>
      </c>
      <c r="I21" s="14">
        <v>5.1799999999999997</v>
      </c>
      <c r="J21" s="14" t="s">
        <v>57</v>
      </c>
      <c r="K21" s="14" t="s">
        <v>45</v>
      </c>
      <c r="L21" s="14">
        <v>1110907</v>
      </c>
      <c r="M21" s="14" t="str">
        <v>ממשלתי שקלי  0219- ממשלת ישראל</v>
      </c>
    </row>
    <row r="22" spans="1:16" ht="22.5">
      <c r="A22" s="14">
        <v>0.80000000000000004</v>
      </c>
      <c r="B22" s="14">
        <v>0</v>
      </c>
      <c r="C22" s="14">
        <v>559.79999999999995</v>
      </c>
      <c r="D22" s="14">
        <v>119.09</v>
      </c>
      <c r="E22" s="16">
        <v>470067</v>
      </c>
      <c r="F22" s="14">
        <v>2.0800000000000001</v>
      </c>
      <c r="G22" s="14">
        <v>6.5</v>
      </c>
      <c r="H22" s="14" t="s">
        <v>46</v>
      </c>
      <c r="I22" s="14">
        <v>2.7599999999999998</v>
      </c>
      <c r="J22" s="14" t="s">
        <v>57</v>
      </c>
      <c r="K22" s="14" t="s">
        <v>45</v>
      </c>
      <c r="L22" s="14">
        <v>9268335</v>
      </c>
      <c r="M22" s="14" t="str">
        <v>שחר 2683- ממשלת ישראל</v>
      </c>
    </row>
    <row r="23" spans="1:16" ht="22.5">
      <c r="A23" s="14">
        <v>3.8300000000000001</v>
      </c>
      <c r="B23" s="14">
        <v>0.02</v>
      </c>
      <c r="C23" s="16">
        <v>2697.3400000000001</v>
      </c>
      <c r="D23" s="14">
        <v>103.94</v>
      </c>
      <c r="E23" s="16">
        <v>2595095</v>
      </c>
      <c r="F23" s="14">
        <v>1.78</v>
      </c>
      <c r="G23" s="14">
        <v>3.5</v>
      </c>
      <c r="H23" s="14" t="s">
        <v>46</v>
      </c>
      <c r="I23" s="14">
        <v>1.6299999999999999</v>
      </c>
      <c r="J23" s="14" t="s">
        <v>57</v>
      </c>
      <c r="K23" s="14" t="s">
        <v>58</v>
      </c>
      <c r="L23" s="14">
        <v>1124486</v>
      </c>
      <c r="M23" s="14" t="str">
        <v>ממשל שקלי 814- ממשלת ישראל</v>
      </c>
    </row>
    <row r="24" spans="1:16" ht="33.75">
      <c r="A24" s="14">
        <v>6.8099999999999996</v>
      </c>
      <c r="B24" s="14">
        <v>0.040000000000000001</v>
      </c>
      <c r="C24" s="16">
        <v>4790.9399999999996</v>
      </c>
      <c r="D24" s="14">
        <v>102.15000000000001</v>
      </c>
      <c r="E24" s="16">
        <v>4690100</v>
      </c>
      <c r="F24" s="14">
        <v>1.8</v>
      </c>
      <c r="G24" s="14">
        <v>3.5</v>
      </c>
      <c r="H24" s="14" t="s">
        <v>46</v>
      </c>
      <c r="I24" s="14">
        <v>0.75</v>
      </c>
      <c r="J24" s="14" t="s">
        <v>57</v>
      </c>
      <c r="K24" s="14" t="s">
        <v>58</v>
      </c>
      <c r="L24" s="14">
        <v>1117720</v>
      </c>
      <c r="M24" s="14" t="str">
        <v>ממשל שקלית 0913- ממשלת ישראל</v>
      </c>
    </row>
    <row r="25" spans="1:16" ht="22.5">
      <c r="A25" s="14">
        <v>3.8999999999999999</v>
      </c>
      <c r="B25" s="14">
        <v>0.02</v>
      </c>
      <c r="C25" s="16">
        <v>2747.6599999999999</v>
      </c>
      <c r="D25" s="14">
        <v>108.39</v>
      </c>
      <c r="E25" s="16">
        <v>2534979</v>
      </c>
      <c r="F25" s="14">
        <v>2.29</v>
      </c>
      <c r="G25" s="14">
        <v>4.25</v>
      </c>
      <c r="H25" s="14" t="s">
        <v>46</v>
      </c>
      <c r="I25" s="14">
        <v>3.4399999999999999</v>
      </c>
      <c r="J25" s="14" t="s">
        <v>57</v>
      </c>
      <c r="K25" s="14" t="s">
        <v>58</v>
      </c>
      <c r="L25" s="14">
        <v>1122019</v>
      </c>
      <c r="M25" s="14" t="str">
        <v>ממשל שקלית 618- ממשלת ישראל</v>
      </c>
    </row>
    <row r="26" spans="1:16" ht="33.75">
      <c r="A26" s="14">
        <v>3.52</v>
      </c>
      <c r="B26" s="14">
        <v>0.029999999999999999</v>
      </c>
      <c r="C26" s="16">
        <v>2478.6100000000001</v>
      </c>
      <c r="D26" s="14">
        <v>108.95</v>
      </c>
      <c r="E26" s="16">
        <v>2275000</v>
      </c>
      <c r="F26" s="14">
        <v>2.6899999999999999</v>
      </c>
      <c r="G26" s="14">
        <v>4</v>
      </c>
      <c r="H26" s="14" t="s">
        <v>46</v>
      </c>
      <c r="I26" s="14">
        <v>4.5999999999999996</v>
      </c>
      <c r="J26" s="14" t="s">
        <v>57</v>
      </c>
      <c r="K26" s="14" t="s">
        <v>58</v>
      </c>
      <c r="L26" s="14">
        <v>1126218</v>
      </c>
      <c r="M26" s="14" t="str">
        <v>ממשלתי שקלי 0118- ממשלת ישראל</v>
      </c>
    </row>
    <row r="27" spans="1:16" ht="33.75">
      <c r="A27" s="14">
        <v>1.49</v>
      </c>
      <c r="B27" s="14">
        <v>0.02</v>
      </c>
      <c r="C27" s="16">
        <v>1050.4000000000001</v>
      </c>
      <c r="D27" s="14">
        <v>105.04000000000001</v>
      </c>
      <c r="E27" s="16">
        <v>1000000</v>
      </c>
      <c r="F27" s="14">
        <v>3.8700000000000001</v>
      </c>
      <c r="G27" s="14">
        <v>4.25</v>
      </c>
      <c r="H27" s="14" t="s">
        <v>46</v>
      </c>
      <c r="I27" s="14">
        <v>8.4100000000000001</v>
      </c>
      <c r="J27" s="14" t="s">
        <v>57</v>
      </c>
      <c r="K27" s="14" t="s">
        <v>58</v>
      </c>
      <c r="L27" s="14">
        <v>1126747</v>
      </c>
      <c r="M27" s="14" t="str">
        <v>ממשלתי שקלי 0323- ממשלת ישראל</v>
      </c>
    </row>
    <row r="28" spans="1:16" ht="22.5">
      <c r="A28" s="14">
        <v>1.6000000000000001</v>
      </c>
      <c r="B28" s="14">
        <v>0.01</v>
      </c>
      <c r="C28" s="16">
        <v>1125.8900000000001</v>
      </c>
      <c r="D28" s="14">
        <v>109.53</v>
      </c>
      <c r="E28" s="16">
        <v>1027926</v>
      </c>
      <c r="F28" s="14">
        <v>1.8500000000000001</v>
      </c>
      <c r="G28" s="14">
        <v>4.5</v>
      </c>
      <c r="H28" s="14" t="s">
        <v>46</v>
      </c>
      <c r="I28" s="14">
        <v>1.96</v>
      </c>
      <c r="J28" s="14" t="s">
        <v>57</v>
      </c>
      <c r="K28" s="14" t="s">
        <v>58</v>
      </c>
      <c r="L28" s="14">
        <v>1114297</v>
      </c>
      <c r="M28" s="14" t="str">
        <v>שחר 115- ממשלת ישראל</v>
      </c>
    </row>
    <row r="29" spans="1:16" ht="22.5">
      <c r="A29" s="14">
        <v>5.2800000000000002</v>
      </c>
      <c r="B29" s="14">
        <v>0.02</v>
      </c>
      <c r="C29" s="16">
        <v>3718.1900000000001</v>
      </c>
      <c r="D29" s="14">
        <v>112.66</v>
      </c>
      <c r="E29" s="16">
        <v>3300367</v>
      </c>
      <c r="F29" s="14">
        <v>1.76</v>
      </c>
      <c r="G29" s="14">
        <v>7.5</v>
      </c>
      <c r="H29" s="14" t="s">
        <v>46</v>
      </c>
      <c r="I29" s="14">
        <v>1.1799999999999999</v>
      </c>
      <c r="J29" s="14" t="s">
        <v>57</v>
      </c>
      <c r="K29" s="14" t="s">
        <v>58</v>
      </c>
      <c r="L29" s="14">
        <v>9268236</v>
      </c>
      <c r="M29" s="14" t="str">
        <v>שחר 2682- ממשלת ישראל</v>
      </c>
    </row>
    <row r="30" spans="1:16">
      <c r="A30" s="15">
        <v>34.810000000000002</v>
      </c>
      <c r="B30" s="15"/>
      <c r="C30" s="17">
        <v>24495.029999999999</v>
      </c>
      <c r="D30" s="15"/>
      <c r="E30" s="17">
        <v>22402020</v>
      </c>
      <c r="F30" s="15">
        <v>2.3199999999999998</v>
      </c>
      <c r="G30" s="15"/>
      <c r="H30" s="15"/>
      <c r="I30" s="15">
        <v>3.1000000000000001</v>
      </c>
      <c r="J30" s="15"/>
      <c r="K30" s="15"/>
      <c r="L30" s="15"/>
      <c r="M30" s="15" t="str">
        <v>סה"כ ל שחר:</v>
      </c>
    </row>
    <row r="31" spans="1:16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/>
      <c r="K31" s="14"/>
      <c r="L31" s="14">
        <v>0</v>
      </c>
      <c r="M31" s="14">
        <v>0</v>
      </c>
    </row>
    <row r="32" spans="1:16">
      <c r="A32" s="15">
        <v>0</v>
      </c>
      <c r="B32" s="15"/>
      <c r="C32" s="15">
        <v>0</v>
      </c>
      <c r="D32" s="15"/>
      <c r="E32" s="15">
        <v>0</v>
      </c>
      <c r="F32" s="15">
        <v>0</v>
      </c>
      <c r="G32" s="15"/>
      <c r="H32" s="15"/>
      <c r="I32" s="15">
        <v>0</v>
      </c>
      <c r="J32" s="15"/>
      <c r="K32" s="15"/>
      <c r="L32" s="15"/>
      <c r="M32" s="15" t="str">
        <v>סה"כ ל גילון:</v>
      </c>
    </row>
    <row r="33" spans="1:16">
      <c r="A33" s="15">
        <v>34.810000000000002</v>
      </c>
      <c r="B33" s="15"/>
      <c r="C33" s="17">
        <v>24495.029999999999</v>
      </c>
      <c r="D33" s="15"/>
      <c r="E33" s="17">
        <v>22402020</v>
      </c>
      <c r="F33" s="15">
        <v>2.3199999999999998</v>
      </c>
      <c r="G33" s="15"/>
      <c r="H33" s="15"/>
      <c r="I33" s="15">
        <v>3.1000000000000001</v>
      </c>
      <c r="J33" s="15"/>
      <c r="K33" s="15"/>
      <c r="L33" s="15"/>
      <c r="M33" s="15" t="s">
        <v>59</v>
      </c>
    </row>
    <row r="34" spans="1:16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/>
      <c r="K34" s="14"/>
      <c r="L34" s="14">
        <v>0</v>
      </c>
      <c r="M34" s="14">
        <v>0</v>
      </c>
    </row>
    <row r="35" spans="1:16">
      <c r="A35" s="15">
        <v>0</v>
      </c>
      <c r="B35" s="15"/>
      <c r="C35" s="15">
        <v>0</v>
      </c>
      <c r="D35" s="15"/>
      <c r="E35" s="15">
        <v>0</v>
      </c>
      <c r="F35" s="15">
        <v>0</v>
      </c>
      <c r="G35" s="15"/>
      <c r="H35" s="15"/>
      <c r="I35" s="15">
        <v>0</v>
      </c>
      <c r="J35" s="15"/>
      <c r="K35" s="15"/>
      <c r="L35" s="15"/>
      <c r="M35" s="15" t="str">
        <v>סה"כ ל גלבוע:</v>
      </c>
    </row>
    <row r="36" spans="1:16" ht="22.5">
      <c r="A36" s="15">
        <v>0</v>
      </c>
      <c r="B36" s="15"/>
      <c r="C36" s="15">
        <v>0</v>
      </c>
      <c r="D36" s="15"/>
      <c r="E36" s="15">
        <v>0</v>
      </c>
      <c r="F36" s="15">
        <v>0</v>
      </c>
      <c r="G36" s="15"/>
      <c r="H36" s="15"/>
      <c r="I36" s="15">
        <v>0</v>
      </c>
      <c r="J36" s="15"/>
      <c r="K36" s="15"/>
      <c r="L36" s="15"/>
      <c r="M36" s="15" t="str">
        <v>סה"כ ל צמודות לדולר:</v>
      </c>
    </row>
    <row r="37" spans="1:16">
      <c r="A37" s="15">
        <v>43.899999999999999</v>
      </c>
      <c r="B37" s="15"/>
      <c r="C37" s="17">
        <v>30888.779999999999</v>
      </c>
      <c r="D37" s="15"/>
      <c r="E37" s="17">
        <v>26761859</v>
      </c>
      <c r="F37" s="15">
        <v>1.8899999999999999</v>
      </c>
      <c r="G37" s="15"/>
      <c r="H37" s="15"/>
      <c r="I37" s="15">
        <v>3.3599999999999999</v>
      </c>
      <c r="J37" s="15"/>
      <c r="K37" s="15"/>
      <c r="L37" s="15"/>
      <c r="M37" s="15" t="s">
        <v>50</v>
      </c>
    </row>
    <row r="38" spans="1:16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/>
      <c r="K38" s="14"/>
      <c r="L38" s="14">
        <v>0</v>
      </c>
      <c r="M38" s="14">
        <v>0</v>
      </c>
    </row>
    <row r="39" spans="1:16">
      <c r="A39" s="15">
        <v>0</v>
      </c>
      <c r="B39" s="15"/>
      <c r="C39" s="15">
        <v>0</v>
      </c>
      <c r="D39" s="15"/>
      <c r="E39" s="15">
        <v>0</v>
      </c>
      <c r="F39" s="15">
        <v>0</v>
      </c>
      <c r="G39" s="15"/>
      <c r="H39" s="15"/>
      <c r="I39" s="15">
        <v>0</v>
      </c>
      <c r="J39" s="15"/>
      <c r="K39" s="15"/>
      <c r="L39" s="15"/>
      <c r="M39" s="15" t="s">
        <v>60</v>
      </c>
    </row>
    <row r="40" spans="1:16" ht="22.5">
      <c r="A40" s="15">
        <v>0</v>
      </c>
      <c r="B40" s="15"/>
      <c r="C40" s="15">
        <v>0</v>
      </c>
      <c r="D40" s="15"/>
      <c r="E40" s="15">
        <v>0</v>
      </c>
      <c r="F40" s="15">
        <v>0</v>
      </c>
      <c r="G40" s="15"/>
      <c r="H40" s="15"/>
      <c r="I40" s="15">
        <v>0</v>
      </c>
      <c r="J40" s="15"/>
      <c r="K40" s="15"/>
      <c r="L40" s="15"/>
      <c r="M40" s="15" t="str">
        <v>סה"כ ל אג"ח ממשלתי בחו"ל:</v>
      </c>
    </row>
    <row r="41" spans="1:16" ht="33.75">
      <c r="A41" s="14">
        <v>0.080000000000000002</v>
      </c>
      <c r="B41" s="14">
        <v>0</v>
      </c>
      <c r="C41" s="14">
        <v>55.979999999999997</v>
      </c>
      <c r="D41" s="14">
        <v>99.980000000000004</v>
      </c>
      <c r="E41" s="16">
        <v>55995</v>
      </c>
      <c r="F41" s="14">
        <v>0</v>
      </c>
      <c r="G41" s="14">
        <v>0</v>
      </c>
      <c r="H41" s="14" t="s">
        <v>32</v>
      </c>
      <c r="I41" s="14"/>
      <c r="J41" s="14" t="s">
        <v>47</v>
      </c>
      <c r="K41" s="14"/>
      <c r="L41" s="14">
        <v>71284764</v>
      </c>
      <c r="M41" s="14" t="s">
        <v>61</v>
      </c>
    </row>
    <row r="42" spans="1:16" ht="33.75">
      <c r="A42" s="14">
        <v>0.17999999999999999</v>
      </c>
      <c r="B42" s="14">
        <v>0</v>
      </c>
      <c r="C42" s="14">
        <v>126.88</v>
      </c>
      <c r="D42" s="14">
        <v>99.959999999999994</v>
      </c>
      <c r="E42" s="16">
        <v>126922</v>
      </c>
      <c r="F42" s="14">
        <v>0</v>
      </c>
      <c r="G42" s="14">
        <v>0</v>
      </c>
      <c r="H42" s="14" t="s">
        <v>32</v>
      </c>
      <c r="I42" s="14"/>
      <c r="J42" s="14" t="s">
        <v>47</v>
      </c>
      <c r="K42" s="14"/>
      <c r="L42" s="14">
        <v>71287270</v>
      </c>
      <c r="M42" s="14" t="s">
        <v>61</v>
      </c>
    </row>
    <row r="43" spans="1:16">
      <c r="A43" s="15">
        <v>0.26000000000000001</v>
      </c>
      <c r="B43" s="15"/>
      <c r="C43" s="15">
        <v>182.86000000000001</v>
      </c>
      <c r="D43" s="15"/>
      <c r="E43" s="17">
        <v>182917</v>
      </c>
      <c r="F43" s="15">
        <v>0</v>
      </c>
      <c r="G43" s="15"/>
      <c r="H43" s="15"/>
      <c r="I43" s="15">
        <v>0</v>
      </c>
      <c r="J43" s="15"/>
      <c r="K43" s="15"/>
      <c r="L43" s="15"/>
      <c r="M43" s="15" t="s">
        <v>60</v>
      </c>
    </row>
    <row r="44" spans="1:16" ht="33.75">
      <c r="A44" s="15">
        <v>0.26000000000000001</v>
      </c>
      <c r="B44" s="15"/>
      <c r="C44" s="15">
        <v>182.86000000000001</v>
      </c>
      <c r="D44" s="15"/>
      <c r="E44" s="17">
        <v>182917</v>
      </c>
      <c r="F44" s="15">
        <v>0</v>
      </c>
      <c r="G44" s="15"/>
      <c r="H44" s="15"/>
      <c r="I44" s="15">
        <v>0</v>
      </c>
      <c r="J44" s="15"/>
      <c r="K44" s="15"/>
      <c r="L44" s="15"/>
      <c r="M44" s="15" t="str">
        <v>סה"כ ל אג"ח ממשלות זרות בחו"ל:</v>
      </c>
    </row>
    <row r="45" spans="1:16">
      <c r="A45" s="15">
        <v>0.26000000000000001</v>
      </c>
      <c r="B45" s="15"/>
      <c r="C45" s="15">
        <v>182.86000000000001</v>
      </c>
      <c r="D45" s="15"/>
      <c r="E45" s="17">
        <v>182917</v>
      </c>
      <c r="F45" s="15">
        <v>0</v>
      </c>
      <c r="G45" s="15"/>
      <c r="H45" s="15"/>
      <c r="I45" s="15">
        <v>0</v>
      </c>
      <c r="J45" s="15"/>
      <c r="K45" s="15"/>
      <c r="L45" s="15"/>
      <c r="M45" s="15" t="s">
        <v>51</v>
      </c>
    </row>
    <row r="46" spans="1:16">
      <c r="A46" s="9">
        <v>44.159999999999997</v>
      </c>
      <c r="B46" s="9"/>
      <c r="C46" s="10">
        <v>31071.639999999999</v>
      </c>
      <c r="D46" s="9"/>
      <c r="E46" s="10">
        <v>26944776</v>
      </c>
      <c r="F46" s="9">
        <v>1.8799999999999999</v>
      </c>
      <c r="G46" s="9"/>
      <c r="H46" s="9"/>
      <c r="I46" s="9">
        <v>3.3399999999999999</v>
      </c>
      <c r="J46" s="9"/>
      <c r="K46" s="9"/>
      <c r="L46" s="9"/>
      <c r="M46" s="9" t="s">
        <v>29</v>
      </c>
    </row>
    <row r="4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0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תעודות חוב מסחריות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39</v>
      </c>
      <c r="K6" s="5" t="s">
        <v>40</v>
      </c>
      <c r="L6" s="5" t="s">
        <v>62</v>
      </c>
      <c r="M6" s="5" t="s">
        <v>41</v>
      </c>
      <c r="N6" s="5" t="s">
        <v>42</v>
      </c>
    </row>
    <row r="7" spans="1:17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>
        <v>0</v>
      </c>
      <c r="M7" s="14">
        <v>0</v>
      </c>
      <c r="N7" s="14">
        <v>0</v>
      </c>
    </row>
    <row r="8" spans="1:17">
      <c r="A8" s="15">
        <v>0</v>
      </c>
      <c r="B8" s="15"/>
      <c r="C8" s="15">
        <v>0</v>
      </c>
      <c r="D8" s="15"/>
      <c r="E8" s="15">
        <v>0</v>
      </c>
      <c r="F8" s="15">
        <v>0</v>
      </c>
      <c r="G8" s="15"/>
      <c r="H8" s="15"/>
      <c r="I8" s="15">
        <v>0</v>
      </c>
      <c r="J8" s="15"/>
      <c r="K8" s="15"/>
      <c r="L8" s="15"/>
      <c r="M8" s="15"/>
      <c r="N8" s="15" t="s">
        <v>63</v>
      </c>
    </row>
    <row r="9" spans="1:17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/>
      <c r="K9" s="14"/>
      <c r="L9" s="14">
        <v>0</v>
      </c>
      <c r="M9" s="14">
        <v>0</v>
      </c>
      <c r="N9" s="14">
        <v>0</v>
      </c>
    </row>
    <row r="10" spans="1:17">
      <c r="A10" s="15">
        <v>0</v>
      </c>
      <c r="B10" s="15"/>
      <c r="C10" s="15">
        <v>0</v>
      </c>
      <c r="D10" s="15"/>
      <c r="E10" s="15">
        <v>0</v>
      </c>
      <c r="F10" s="15">
        <v>0</v>
      </c>
      <c r="G10" s="15"/>
      <c r="H10" s="15"/>
      <c r="I10" s="15">
        <v>0</v>
      </c>
      <c r="J10" s="15"/>
      <c r="K10" s="15"/>
      <c r="L10" s="15"/>
      <c r="M10" s="15"/>
      <c r="N10" s="15" t="s">
        <v>59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7" ht="22.5">
      <c r="A12" s="15">
        <v>0</v>
      </c>
      <c r="B12" s="15"/>
      <c r="C12" s="15">
        <v>0</v>
      </c>
      <c r="D12" s="15"/>
      <c r="E12" s="15">
        <v>0</v>
      </c>
      <c r="F12" s="15">
        <v>0</v>
      </c>
      <c r="G12" s="15"/>
      <c r="H12" s="15"/>
      <c r="I12" s="15">
        <v>0</v>
      </c>
      <c r="J12" s="15"/>
      <c r="K12" s="15"/>
      <c r="L12" s="15"/>
      <c r="M12" s="15"/>
      <c r="N12" s="15" t="s">
        <v>64</v>
      </c>
    </row>
    <row r="13" spans="1:17">
      <c r="A13" s="15">
        <v>0</v>
      </c>
      <c r="B13" s="15"/>
      <c r="C13" s="15">
        <v>0</v>
      </c>
      <c r="D13" s="15"/>
      <c r="E13" s="15">
        <v>0</v>
      </c>
      <c r="F13" s="15">
        <v>0</v>
      </c>
      <c r="G13" s="15"/>
      <c r="H13" s="15"/>
      <c r="I13" s="15">
        <v>0</v>
      </c>
      <c r="J13" s="15"/>
      <c r="K13" s="15"/>
      <c r="L13" s="15"/>
      <c r="M13" s="15"/>
      <c r="N13" s="15" t="s">
        <v>50</v>
      </c>
    </row>
    <row r="14" spans="1:17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/>
      <c r="K14" s="14"/>
      <c r="L14" s="14">
        <v>0</v>
      </c>
      <c r="M14" s="14">
        <v>0</v>
      </c>
      <c r="N14" s="14">
        <v>0</v>
      </c>
    </row>
    <row r="15" spans="1:17" ht="22.5">
      <c r="A15" s="15">
        <v>0</v>
      </c>
      <c r="B15" s="15"/>
      <c r="C15" s="15">
        <v>0</v>
      </c>
      <c r="D15" s="15"/>
      <c r="E15" s="15">
        <v>0</v>
      </c>
      <c r="F15" s="15">
        <v>0</v>
      </c>
      <c r="G15" s="15"/>
      <c r="H15" s="15"/>
      <c r="I15" s="15">
        <v>0</v>
      </c>
      <c r="J15" s="15"/>
      <c r="K15" s="15"/>
      <c r="L15" s="15"/>
      <c r="M15" s="15"/>
      <c r="N15" s="15" t="s">
        <v>65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>
        <v>0</v>
      </c>
      <c r="N16" s="14">
        <v>0</v>
      </c>
    </row>
    <row r="17" spans="1:17" ht="22.5">
      <c r="A17" s="15">
        <v>0</v>
      </c>
      <c r="B17" s="15"/>
      <c r="C17" s="15">
        <v>0</v>
      </c>
      <c r="D17" s="15"/>
      <c r="E17" s="15">
        <v>0</v>
      </c>
      <c r="F17" s="15">
        <v>0</v>
      </c>
      <c r="G17" s="15"/>
      <c r="H17" s="15"/>
      <c r="I17" s="15">
        <v>0</v>
      </c>
      <c r="J17" s="15"/>
      <c r="K17" s="15"/>
      <c r="L17" s="15"/>
      <c r="M17" s="15"/>
      <c r="N17" s="15" t="s">
        <v>66</v>
      </c>
    </row>
    <row r="18" spans="1:17">
      <c r="A18" s="15">
        <v>0</v>
      </c>
      <c r="B18" s="15"/>
      <c r="C18" s="15">
        <v>0</v>
      </c>
      <c r="D18" s="15"/>
      <c r="E18" s="15">
        <v>0</v>
      </c>
      <c r="F18" s="15">
        <v>0</v>
      </c>
      <c r="G18" s="15"/>
      <c r="H18" s="15"/>
      <c r="I18" s="15">
        <v>0</v>
      </c>
      <c r="J18" s="15"/>
      <c r="K18" s="15"/>
      <c r="L18" s="15"/>
      <c r="M18" s="15"/>
      <c r="N18" s="15" t="s">
        <v>51</v>
      </c>
    </row>
    <row r="19" spans="1:17">
      <c r="A19" s="9">
        <v>0</v>
      </c>
      <c r="B19" s="9"/>
      <c r="C19" s="9">
        <v>0</v>
      </c>
      <c r="D19" s="9"/>
      <c r="E19" s="9">
        <v>0</v>
      </c>
      <c r="F19" s="9">
        <v>0</v>
      </c>
      <c r="G19" s="9"/>
      <c r="H19" s="9"/>
      <c r="I19" s="9">
        <v>0</v>
      </c>
      <c r="J19" s="9"/>
      <c r="K19" s="9"/>
      <c r="L19" s="9"/>
      <c r="M19" s="9"/>
      <c r="N19" s="9" t="s">
        <v>29</v>
      </c>
    </row>
    <row r="2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20"/>
  <sheetViews>
    <sheetView topLeftCell="A2"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אג''ח קונצרני</v>
      </c>
      <c r="Q2" s="13" t="s">
        <f>HYPERLINK("#'"&amp;גיליון1!A32&amp;"'!C6",גיליון1!B32)</f>
        <v>35</v>
      </c>
    </row>
    <row r="3" spans="1:17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37</v>
      </c>
      <c r="G6" s="5" t="s">
        <v>38</v>
      </c>
      <c r="H6" s="5" t="s">
        <v>31</v>
      </c>
      <c r="I6" s="5" t="s">
        <v>56</v>
      </c>
      <c r="J6" s="5" t="s">
        <v>39</v>
      </c>
      <c r="K6" s="5" t="s">
        <v>40</v>
      </c>
      <c r="L6" s="5" t="s">
        <v>62</v>
      </c>
      <c r="M6" s="5" t="s">
        <v>41</v>
      </c>
      <c r="N6" s="5" t="s">
        <v>42</v>
      </c>
    </row>
    <row r="7" spans="1:17" ht="33.75">
      <c r="A7" s="14">
        <v>0.48999999999999999</v>
      </c>
      <c r="B7" s="14">
        <v>0.080000000000000002</v>
      </c>
      <c r="C7" s="14">
        <v>346.5</v>
      </c>
      <c r="D7" s="14">
        <v>140.34</v>
      </c>
      <c r="E7" s="16">
        <v>246900</v>
      </c>
      <c r="F7" s="14">
        <v>0.46999999999999997</v>
      </c>
      <c r="G7" s="14">
        <v>5.5</v>
      </c>
      <c r="H7" s="14" t="s">
        <v>46</v>
      </c>
      <c r="I7" s="14">
        <v>1.8700000000000001</v>
      </c>
      <c r="J7" s="14" t="s">
        <v>57</v>
      </c>
      <c r="K7" s="14" t="s">
        <v>67</v>
      </c>
      <c r="L7" s="14" t="s">
        <v>68</v>
      </c>
      <c r="M7" s="14">
        <v>2310027</v>
      </c>
      <c r="N7" s="14" t="str">
        <v>%5.5אשנב 62- בנק מזרחי טפחות</v>
      </c>
    </row>
    <row r="8" spans="1:17" ht="33.75">
      <c r="A8" s="14">
        <v>0</v>
      </c>
      <c r="B8" s="14">
        <v>0</v>
      </c>
      <c r="C8" s="14">
        <v>2.1699999999999999</v>
      </c>
      <c r="D8" s="14">
        <v>132.36000000000001</v>
      </c>
      <c r="E8" s="16">
        <v>1641</v>
      </c>
      <c r="F8" s="14">
        <v>0.5</v>
      </c>
      <c r="G8" s="14">
        <v>4.2000000000000002</v>
      </c>
      <c r="H8" s="14" t="s">
        <v>46</v>
      </c>
      <c r="I8" s="14">
        <v>1.9299999999999999</v>
      </c>
      <c r="J8" s="14" t="s">
        <v>57</v>
      </c>
      <c r="K8" s="14" t="s">
        <v>67</v>
      </c>
      <c r="L8" s="14" t="s">
        <v>68</v>
      </c>
      <c r="M8" s="14">
        <v>2310050</v>
      </c>
      <c r="N8" s="14" t="str">
        <v>טפחות הנפקות אג"ח 29- בנק מזרחי טפחות</v>
      </c>
    </row>
    <row r="9" spans="1:17" ht="33.75">
      <c r="A9" s="14">
        <v>1.21</v>
      </c>
      <c r="B9" s="14">
        <v>0.059999999999999998</v>
      </c>
      <c r="C9" s="14">
        <v>854.41999999999996</v>
      </c>
      <c r="D9" s="14">
        <v>143.59999999999999</v>
      </c>
      <c r="E9" s="16">
        <v>595000</v>
      </c>
      <c r="F9" s="14">
        <v>0.45000000000000001</v>
      </c>
      <c r="G9" s="14">
        <v>5.0499999999999998</v>
      </c>
      <c r="H9" s="14" t="s">
        <v>46</v>
      </c>
      <c r="I9" s="14">
        <v>2.02</v>
      </c>
      <c r="J9" s="14" t="s">
        <v>57</v>
      </c>
      <c r="K9" s="14" t="s">
        <v>67</v>
      </c>
      <c r="L9" s="14" t="s">
        <v>68</v>
      </c>
      <c r="M9" s="14">
        <v>7410087</v>
      </c>
      <c r="N9" s="14" t="str">
        <v>לאומי מימון 176- בנק לאומי</v>
      </c>
    </row>
    <row r="10" spans="1:17" ht="33.75">
      <c r="A10" s="14">
        <v>0.13</v>
      </c>
      <c r="B10" s="14">
        <v>0</v>
      </c>
      <c r="C10" s="14">
        <v>91.950000000000003</v>
      </c>
      <c r="D10" s="14">
        <v>111.29000000000001</v>
      </c>
      <c r="E10" s="16">
        <v>82621</v>
      </c>
      <c r="F10" s="14">
        <v>0.72999999999999998</v>
      </c>
      <c r="G10" s="14">
        <v>2.6000000000000001</v>
      </c>
      <c r="H10" s="14" t="s">
        <v>46</v>
      </c>
      <c r="I10" s="14">
        <v>3.1400000000000001</v>
      </c>
      <c r="J10" s="14" t="s">
        <v>57</v>
      </c>
      <c r="K10" s="14" t="s">
        <v>67</v>
      </c>
      <c r="L10" s="14" t="s">
        <v>68</v>
      </c>
      <c r="M10" s="14">
        <v>2310092</v>
      </c>
      <c r="N10" s="14" t="str">
        <v>מזרחי טפ הנפק   33- בנק מזרחי טפחות</v>
      </c>
    </row>
    <row r="11" spans="1:17" ht="33.75">
      <c r="A11" s="14">
        <v>0.47999999999999998</v>
      </c>
      <c r="B11" s="14">
        <v>0.029999999999999999</v>
      </c>
      <c r="C11" s="14">
        <v>335.73000000000002</v>
      </c>
      <c r="D11" s="14">
        <v>134.28999999999999</v>
      </c>
      <c r="E11" s="16">
        <v>250000</v>
      </c>
      <c r="F11" s="14">
        <v>0.56000000000000005</v>
      </c>
      <c r="G11" s="14">
        <v>5</v>
      </c>
      <c r="H11" s="14" t="s">
        <v>46</v>
      </c>
      <c r="I11" s="14">
        <v>1.2</v>
      </c>
      <c r="J11" s="14" t="s">
        <v>57</v>
      </c>
      <c r="K11" s="14" t="s">
        <v>67</v>
      </c>
      <c r="L11" s="14" t="s">
        <v>68</v>
      </c>
      <c r="M11" s="14">
        <v>1940287</v>
      </c>
      <c r="N11" s="14" t="str">
        <v>פועלים הנפ22- בנק הפועלים</v>
      </c>
    </row>
    <row r="12" spans="1:17" ht="33.75">
      <c r="A12" s="14">
        <v>0.29999999999999999</v>
      </c>
      <c r="B12" s="14">
        <v>0.029999999999999999</v>
      </c>
      <c r="C12" s="14">
        <v>213.25</v>
      </c>
      <c r="D12" s="14">
        <v>118.06999999999999</v>
      </c>
      <c r="E12" s="16">
        <v>180610</v>
      </c>
      <c r="F12" s="14">
        <v>0.84999999999999998</v>
      </c>
      <c r="G12" s="14">
        <v>4.5</v>
      </c>
      <c r="H12" s="14" t="s">
        <v>46</v>
      </c>
      <c r="I12" s="14">
        <v>3.7799999999999998</v>
      </c>
      <c r="J12" s="14" t="s">
        <v>57</v>
      </c>
      <c r="K12" s="14" t="s">
        <v>67</v>
      </c>
      <c r="L12" s="14" t="s">
        <v>68</v>
      </c>
      <c r="M12" s="14">
        <v>1940527</v>
      </c>
      <c r="N12" s="14" t="str">
        <v>פועלים הנפק 31- בנק הפועלים</v>
      </c>
    </row>
    <row r="13" spans="1:17" ht="33.75">
      <c r="A13" s="14">
        <v>0.38</v>
      </c>
      <c r="B13" s="14">
        <v>0.029999999999999999</v>
      </c>
      <c r="C13" s="14">
        <v>270.18000000000001</v>
      </c>
      <c r="D13" s="14">
        <v>108.06999999999999</v>
      </c>
      <c r="E13" s="16">
        <v>250000</v>
      </c>
      <c r="F13" s="14">
        <v>0.88</v>
      </c>
      <c r="G13" s="14">
        <v>2.5</v>
      </c>
      <c r="H13" s="14" t="s">
        <v>46</v>
      </c>
      <c r="I13" s="14">
        <v>0.53000000000000003</v>
      </c>
      <c r="J13" s="14" t="s">
        <v>57</v>
      </c>
      <c r="K13" s="14" t="s">
        <v>67</v>
      </c>
      <c r="L13" s="14" t="s">
        <v>68</v>
      </c>
      <c r="M13" s="14">
        <v>1940477</v>
      </c>
      <c r="N13" s="14" t="str">
        <v>פועלים הנפקות אג"ח 28- בנק הפועלים</v>
      </c>
    </row>
    <row r="14" spans="1:17" ht="33.75">
      <c r="A14" s="14">
        <v>0.89000000000000001</v>
      </c>
      <c r="B14" s="14">
        <v>0.050000000000000003</v>
      </c>
      <c r="C14" s="14">
        <v>627.08000000000004</v>
      </c>
      <c r="D14" s="14">
        <v>121.3</v>
      </c>
      <c r="E14" s="16">
        <v>516963</v>
      </c>
      <c r="F14" s="14">
        <v>0.56999999999999995</v>
      </c>
      <c r="G14" s="14">
        <v>0</v>
      </c>
      <c r="H14" s="14" t="s">
        <v>46</v>
      </c>
      <c r="I14" s="14">
        <v>1.1899999999999999</v>
      </c>
      <c r="J14" s="14" t="s">
        <v>57</v>
      </c>
      <c r="K14" s="14" t="s">
        <v>67</v>
      </c>
      <c r="L14" s="14" t="s">
        <v>68</v>
      </c>
      <c r="M14" s="14">
        <v>1940329</v>
      </c>
      <c r="N14" s="14" t="str">
        <v>פועלים ק' 23- בנק הפועלים</v>
      </c>
    </row>
    <row r="15" spans="1:17" ht="33.75">
      <c r="A15" s="14">
        <v>0.13</v>
      </c>
      <c r="B15" s="14">
        <v>0</v>
      </c>
      <c r="C15" s="14">
        <v>94.859999999999999</v>
      </c>
      <c r="D15" s="14">
        <v>135.50999999999999</v>
      </c>
      <c r="E15" s="16">
        <v>70000</v>
      </c>
      <c r="F15" s="14">
        <v>0.57999999999999996</v>
      </c>
      <c r="G15" s="14">
        <v>4.3499999999999996</v>
      </c>
      <c r="H15" s="14" t="s">
        <v>46</v>
      </c>
      <c r="I15" s="14">
        <v>2.27</v>
      </c>
      <c r="J15" s="14" t="s">
        <v>57</v>
      </c>
      <c r="K15" s="14" t="s">
        <v>67</v>
      </c>
      <c r="L15" s="14" t="s">
        <v>68</v>
      </c>
      <c r="M15" s="14">
        <v>1940360</v>
      </c>
      <c r="N15" s="14" t="str">
        <v>פועלים ק' 25- בנק הפועלים</v>
      </c>
    </row>
    <row r="16" spans="1:17" ht="33.75">
      <c r="A16" s="14">
        <v>0.14999999999999999</v>
      </c>
      <c r="B16" s="14">
        <v>0</v>
      </c>
      <c r="C16" s="14">
        <v>107.72</v>
      </c>
      <c r="D16" s="14">
        <v>136.31</v>
      </c>
      <c r="E16" s="16">
        <v>79028.020000000004</v>
      </c>
      <c r="F16" s="14">
        <v>0.53000000000000003</v>
      </c>
      <c r="G16" s="14">
        <v>5.2999999999999998</v>
      </c>
      <c r="H16" s="14" t="s">
        <v>46</v>
      </c>
      <c r="I16" s="14">
        <v>1.8500000000000001</v>
      </c>
      <c r="J16" s="14" t="s">
        <v>69</v>
      </c>
      <c r="K16" s="14" t="s">
        <v>70</v>
      </c>
      <c r="L16" s="14" t="s">
        <v>71</v>
      </c>
      <c r="M16" s="14">
        <v>2300069</v>
      </c>
      <c r="N16" s="14" t="str">
        <v>בזק       5- בזק</v>
      </c>
    </row>
    <row r="17" spans="1:17" ht="33.75">
      <c r="A17" s="14">
        <v>0.12</v>
      </c>
      <c r="B17" s="14">
        <v>0.01</v>
      </c>
      <c r="C17" s="14">
        <v>86.359999999999999</v>
      </c>
      <c r="D17" s="14">
        <v>112.86</v>
      </c>
      <c r="E17" s="16">
        <v>76524</v>
      </c>
      <c r="F17" s="14">
        <v>2.25</v>
      </c>
      <c r="G17" s="14">
        <v>3.7000000000000002</v>
      </c>
      <c r="H17" s="14" t="s">
        <v>46</v>
      </c>
      <c r="I17" s="14">
        <v>6.9699999999999998</v>
      </c>
      <c r="J17" s="14" t="s">
        <v>69</v>
      </c>
      <c r="K17" s="14" t="s">
        <v>70</v>
      </c>
      <c r="L17" s="14" t="s">
        <v>71</v>
      </c>
      <c r="M17" s="14">
        <v>2300143</v>
      </c>
      <c r="N17" s="14" t="str">
        <v>בזק אג"ח 6- בזק</v>
      </c>
    </row>
    <row r="18" spans="1:17" ht="33.75">
      <c r="A18" s="14">
        <v>0.40000000000000002</v>
      </c>
      <c r="B18" s="14">
        <v>0.070000000000000007</v>
      </c>
      <c r="C18" s="14">
        <v>281.10000000000002</v>
      </c>
      <c r="D18" s="14">
        <v>135.96000000000001</v>
      </c>
      <c r="E18" s="16">
        <v>206750.14999999999</v>
      </c>
      <c r="F18" s="14">
        <v>0.68000000000000005</v>
      </c>
      <c r="G18" s="14">
        <v>4.2000000000000002</v>
      </c>
      <c r="H18" s="14" t="s">
        <v>46</v>
      </c>
      <c r="I18" s="14">
        <v>2.96</v>
      </c>
      <c r="J18" s="14" t="s">
        <v>57</v>
      </c>
      <c r="K18" s="14" t="s">
        <v>72</v>
      </c>
      <c r="L18" s="14" t="s">
        <v>68</v>
      </c>
      <c r="M18" s="14">
        <v>1093681</v>
      </c>
      <c r="N18" s="14" t="str">
        <v>בינלאומי אגח ג'- בנק הבינלאומי</v>
      </c>
    </row>
    <row r="19" spans="1:17" ht="33.75">
      <c r="A19" s="14">
        <v>0.050000000000000003</v>
      </c>
      <c r="B19" s="14">
        <v>0</v>
      </c>
      <c r="C19" s="14">
        <v>34.159999999999997</v>
      </c>
      <c r="D19" s="14">
        <v>112.34999999999999</v>
      </c>
      <c r="E19" s="16">
        <v>30404</v>
      </c>
      <c r="F19" s="14">
        <v>2</v>
      </c>
      <c r="G19" s="14">
        <v>3.3999999999999999</v>
      </c>
      <c r="H19" s="14" t="s">
        <v>46</v>
      </c>
      <c r="I19" s="14">
        <v>7.0499999999999998</v>
      </c>
      <c r="J19" s="14" t="s">
        <v>57</v>
      </c>
      <c r="K19" s="14" t="s">
        <v>72</v>
      </c>
      <c r="L19" s="14" t="s">
        <v>68</v>
      </c>
      <c r="M19" s="14">
        <v>7410244</v>
      </c>
      <c r="N19" s="14" t="str">
        <v>לאומי למימון כ.התח נדח יד- בנק לאומי</v>
      </c>
    </row>
    <row r="20" spans="1:17" ht="33.75">
      <c r="A20" s="14">
        <v>0.34000000000000002</v>
      </c>
      <c r="B20" s="14">
        <v>0.01</v>
      </c>
      <c r="C20" s="14">
        <v>239.55000000000001</v>
      </c>
      <c r="D20" s="14">
        <v>113.18000000000001</v>
      </c>
      <c r="E20" s="16">
        <v>211657</v>
      </c>
      <c r="F20" s="14">
        <v>1.1000000000000001</v>
      </c>
      <c r="G20" s="14">
        <v>2.6000000000000001</v>
      </c>
      <c r="H20" s="14" t="s">
        <v>46</v>
      </c>
      <c r="I20" s="14">
        <v>4.46</v>
      </c>
      <c r="J20" s="14" t="s">
        <v>57</v>
      </c>
      <c r="K20" s="14" t="s">
        <v>72</v>
      </c>
      <c r="L20" s="14" t="s">
        <v>68</v>
      </c>
      <c r="M20" s="14">
        <v>7410228</v>
      </c>
      <c r="N20" s="14" t="str">
        <v>לאומי למימון סד' יב- בנק לאומי</v>
      </c>
    </row>
    <row r="21" spans="1:17" ht="33.75">
      <c r="A21" s="14">
        <v>0.040000000000000001</v>
      </c>
      <c r="B21" s="14">
        <v>0</v>
      </c>
      <c r="C21" s="14">
        <v>29.140000000000001</v>
      </c>
      <c r="D21" s="14">
        <v>131.86000000000001</v>
      </c>
      <c r="E21" s="16">
        <v>22100</v>
      </c>
      <c r="F21" s="14">
        <v>0.81000000000000005</v>
      </c>
      <c r="G21" s="14">
        <v>4.0999999999999996</v>
      </c>
      <c r="H21" s="14" t="s">
        <v>46</v>
      </c>
      <c r="I21" s="14">
        <v>2.1099999999999999</v>
      </c>
      <c r="J21" s="14" t="s">
        <v>57</v>
      </c>
      <c r="K21" s="14" t="s">
        <v>72</v>
      </c>
      <c r="L21" s="14" t="s">
        <v>68</v>
      </c>
      <c r="M21" s="14">
        <v>7410152</v>
      </c>
      <c r="N21" s="14" t="str">
        <v>לאומי מימון 7- בנק לאומי</v>
      </c>
    </row>
    <row r="22" spans="1:17" ht="33.75">
      <c r="A22" s="14">
        <v>0.01</v>
      </c>
      <c r="B22" s="14">
        <v>0</v>
      </c>
      <c r="C22" s="14">
        <v>7</v>
      </c>
      <c r="D22" s="14">
        <v>149.96000000000001</v>
      </c>
      <c r="E22" s="16">
        <v>4665</v>
      </c>
      <c r="F22" s="14">
        <v>0.93999999999999995</v>
      </c>
      <c r="G22" s="14">
        <v>4.9000000000000004</v>
      </c>
      <c r="H22" s="14" t="s">
        <v>46</v>
      </c>
      <c r="I22" s="14">
        <v>3.25</v>
      </c>
      <c r="J22" s="14" t="s">
        <v>57</v>
      </c>
      <c r="K22" s="14" t="s">
        <v>72</v>
      </c>
      <c r="L22" s="14" t="s">
        <v>68</v>
      </c>
      <c r="M22" s="14">
        <v>7410061</v>
      </c>
      <c r="N22" s="14" t="str">
        <v>לאומי מימון ג- בנק לאומי</v>
      </c>
    </row>
    <row r="23" spans="1:17" ht="33.75">
      <c r="A23" s="14">
        <v>0.93999999999999995</v>
      </c>
      <c r="B23" s="14">
        <v>0.029999999999999999</v>
      </c>
      <c r="C23" s="14">
        <v>658.45000000000005</v>
      </c>
      <c r="D23" s="14">
        <v>131.69</v>
      </c>
      <c r="E23" s="16">
        <v>500000</v>
      </c>
      <c r="F23" s="14">
        <v>0.98999999999999999</v>
      </c>
      <c r="G23" s="14">
        <v>4.4000000000000004</v>
      </c>
      <c r="H23" s="14" t="s">
        <v>46</v>
      </c>
      <c r="I23" s="14">
        <v>3.6299999999999999</v>
      </c>
      <c r="J23" s="14" t="s">
        <v>57</v>
      </c>
      <c r="K23" s="14" t="s">
        <v>72</v>
      </c>
      <c r="L23" s="14" t="s">
        <v>68</v>
      </c>
      <c r="M23" s="14">
        <v>7410160</v>
      </c>
      <c r="N23" s="14" t="str">
        <v>לאומי מימון4%.- בנק לאומי</v>
      </c>
    </row>
    <row r="24" spans="1:17" ht="33.75">
      <c r="A24" s="14">
        <v>0.02</v>
      </c>
      <c r="B24" s="14">
        <v>0</v>
      </c>
      <c r="C24" s="14">
        <v>15.5</v>
      </c>
      <c r="D24" s="14">
        <v>112.47</v>
      </c>
      <c r="E24" s="16">
        <v>13784.4</v>
      </c>
      <c r="F24" s="14">
        <v>1.8999999999999999</v>
      </c>
      <c r="G24" s="14">
        <v>3</v>
      </c>
      <c r="H24" s="14" t="s">
        <v>46</v>
      </c>
      <c r="I24" s="14">
        <v>4.71</v>
      </c>
      <c r="J24" s="14" t="s">
        <v>57</v>
      </c>
      <c r="K24" s="14" t="s">
        <v>72</v>
      </c>
      <c r="L24" s="14" t="s">
        <v>73</v>
      </c>
      <c r="M24" s="14">
        <v>1120468</v>
      </c>
      <c r="N24" s="14" t="str">
        <v>נצבא      ה- נצבא החזקות</v>
      </c>
    </row>
    <row r="25" spans="1:17" ht="22.5">
      <c r="A25" s="14">
        <v>0.20000000000000001</v>
      </c>
      <c r="B25" s="14">
        <v>0.040000000000000001</v>
      </c>
      <c r="C25" s="14">
        <v>142.84999999999999</v>
      </c>
      <c r="D25" s="14">
        <v>112.04000000000001</v>
      </c>
      <c r="E25" s="16">
        <v>127500</v>
      </c>
      <c r="F25" s="14">
        <v>0.94999999999999996</v>
      </c>
      <c r="G25" s="14">
        <v>3.1899999999999999</v>
      </c>
      <c r="H25" s="14" t="s">
        <v>46</v>
      </c>
      <c r="I25" s="14">
        <v>1.5900000000000001</v>
      </c>
      <c r="J25" s="14" t="s">
        <v>57</v>
      </c>
      <c r="K25" s="14" t="s">
        <v>72</v>
      </c>
      <c r="L25" s="14" t="s">
        <v>74</v>
      </c>
      <c r="M25" s="14">
        <v>1116169</v>
      </c>
      <c r="N25" s="14" t="str">
        <v>נצבא  אגח ד- נצבא החזקות</v>
      </c>
    </row>
    <row r="26" spans="1:17" ht="33.75">
      <c r="A26" s="14">
        <v>0.42999999999999999</v>
      </c>
      <c r="B26" s="14">
        <v>0.01</v>
      </c>
      <c r="C26" s="14">
        <v>305.10000000000002</v>
      </c>
      <c r="D26" s="14">
        <v>140.62</v>
      </c>
      <c r="E26" s="16">
        <v>216971</v>
      </c>
      <c r="F26" s="14">
        <v>1.6200000000000001</v>
      </c>
      <c r="G26" s="14">
        <v>4.0999999999999996</v>
      </c>
      <c r="H26" s="14" t="s">
        <v>46</v>
      </c>
      <c r="I26" s="14">
        <v>5.54</v>
      </c>
      <c r="J26" s="14" t="s">
        <v>57</v>
      </c>
      <c r="K26" s="14" t="s">
        <v>72</v>
      </c>
      <c r="L26" s="14" t="s">
        <v>68</v>
      </c>
      <c r="M26" s="14">
        <v>1940402</v>
      </c>
      <c r="N26" s="14" t="str">
        <v>פועלים הנפ' אג' 10- בנק הפועלים</v>
      </c>
    </row>
    <row r="27" spans="1:17" ht="33.75">
      <c r="A27" s="14">
        <v>0.029999999999999999</v>
      </c>
      <c r="B27" s="14">
        <v>0</v>
      </c>
      <c r="C27" s="14">
        <v>22.620000000000001</v>
      </c>
      <c r="D27" s="14">
        <v>119.31</v>
      </c>
      <c r="E27" s="16">
        <v>18955</v>
      </c>
      <c r="F27" s="14">
        <v>2.1299999999999999</v>
      </c>
      <c r="G27" s="14">
        <v>4</v>
      </c>
      <c r="H27" s="14" t="s">
        <v>46</v>
      </c>
      <c r="I27" s="14">
        <v>7.3200000000000003</v>
      </c>
      <c r="J27" s="14" t="s">
        <v>57</v>
      </c>
      <c r="K27" s="14" t="s">
        <v>72</v>
      </c>
      <c r="L27" s="14" t="s">
        <v>68</v>
      </c>
      <c r="M27" s="14">
        <v>1940501</v>
      </c>
      <c r="N27" s="14" t="str">
        <v>פועלים הנפ הת יד- בנק הפועלים</v>
      </c>
    </row>
    <row r="28" spans="1:17" ht="33.75">
      <c r="A28" s="14">
        <v>0.10000000000000001</v>
      </c>
      <c r="B28" s="14">
        <v>0.01</v>
      </c>
      <c r="C28" s="14">
        <v>68.230000000000004</v>
      </c>
      <c r="D28" s="14">
        <v>124.06</v>
      </c>
      <c r="E28" s="16">
        <v>55000</v>
      </c>
      <c r="F28" s="14">
        <v>0.70999999999999996</v>
      </c>
      <c r="G28" s="14">
        <v>5</v>
      </c>
      <c r="H28" s="14" t="s">
        <v>46</v>
      </c>
      <c r="I28" s="14">
        <v>2.2999999999999998</v>
      </c>
      <c r="J28" s="14" t="s">
        <v>57</v>
      </c>
      <c r="K28" s="14" t="s">
        <v>72</v>
      </c>
      <c r="L28" s="14" t="s">
        <v>68</v>
      </c>
      <c r="M28" s="14">
        <v>1940428</v>
      </c>
      <c r="N28" s="14" t="str">
        <v>פועלים הנפקות אג"ח י"ב- בנק הפועלים</v>
      </c>
    </row>
    <row r="29" spans="1:17" ht="33.75">
      <c r="A29" s="14">
        <v>0.050000000000000003</v>
      </c>
      <c r="B29" s="14">
        <v>0.02</v>
      </c>
      <c r="C29" s="14">
        <v>38.109999999999999</v>
      </c>
      <c r="D29" s="14">
        <v>107.66</v>
      </c>
      <c r="E29" s="16">
        <v>35396.68</v>
      </c>
      <c r="F29" s="14">
        <v>0.60999999999999999</v>
      </c>
      <c r="G29" s="14">
        <v>1.3</v>
      </c>
      <c r="H29" s="14" t="s">
        <v>46</v>
      </c>
      <c r="I29" s="14">
        <v>0.96999999999999997</v>
      </c>
      <c r="J29" s="14" t="s">
        <v>69</v>
      </c>
      <c r="K29" s="14" t="s">
        <v>75</v>
      </c>
      <c r="L29" s="14" t="s">
        <v>68</v>
      </c>
      <c r="M29" s="14">
        <v>1119817</v>
      </c>
      <c r="N29" s="14" t="str">
        <v>איגוד הנפקות ק. 5- בנק איגוד</v>
      </c>
    </row>
    <row r="30" spans="1:17" ht="22.5">
      <c r="A30" s="14">
        <v>0.080000000000000002</v>
      </c>
      <c r="B30" s="14">
        <v>0.01</v>
      </c>
      <c r="C30" s="14">
        <v>53.140000000000001</v>
      </c>
      <c r="D30" s="14">
        <v>120.34999999999999</v>
      </c>
      <c r="E30" s="16">
        <v>44152</v>
      </c>
      <c r="F30" s="14">
        <v>1.8700000000000001</v>
      </c>
      <c r="G30" s="14">
        <v>4.9000000000000004</v>
      </c>
      <c r="H30" s="14" t="s">
        <v>46</v>
      </c>
      <c r="I30" s="14">
        <v>4.1900000000000004</v>
      </c>
      <c r="J30" s="14" t="s">
        <v>69</v>
      </c>
      <c r="K30" s="14" t="s">
        <v>75</v>
      </c>
      <c r="L30" s="14" t="s">
        <v>74</v>
      </c>
      <c r="M30" s="14">
        <v>1117357</v>
      </c>
      <c r="N30" s="14" t="str">
        <v>אמות אג"ח ג'- אמות</v>
      </c>
    </row>
    <row r="31" spans="1:17" ht="33.75">
      <c r="A31" s="14">
        <v>0.11</v>
      </c>
      <c r="B31" s="14">
        <v>0.02</v>
      </c>
      <c r="C31" s="14">
        <v>76.680000000000007</v>
      </c>
      <c r="D31" s="14">
        <v>123.02</v>
      </c>
      <c r="E31" s="16">
        <v>62330</v>
      </c>
      <c r="F31" s="14">
        <v>0.63</v>
      </c>
      <c r="G31" s="14">
        <v>4.0499999999999998</v>
      </c>
      <c r="H31" s="14" t="s">
        <v>46</v>
      </c>
      <c r="I31" s="14">
        <v>1.73</v>
      </c>
      <c r="J31" s="14" t="s">
        <v>57</v>
      </c>
      <c r="K31" s="14" t="s">
        <v>76</v>
      </c>
      <c r="L31" s="14" t="s">
        <v>68</v>
      </c>
      <c r="M31" s="14">
        <v>1110428</v>
      </c>
      <c r="N31" s="14" t="str">
        <v>בנהנ ק.7- בנק הבינלאומי</v>
      </c>
    </row>
    <row r="32" spans="1:17" ht="22.5">
      <c r="A32" s="14">
        <v>0</v>
      </c>
      <c r="B32" s="14">
        <v>0</v>
      </c>
      <c r="C32" s="14">
        <v>1.6699999999999999</v>
      </c>
      <c r="D32" s="14">
        <v>123.2</v>
      </c>
      <c r="E32" s="16">
        <v>1352</v>
      </c>
      <c r="F32" s="14">
        <v>2.8100000000000001</v>
      </c>
      <c r="G32" s="14">
        <v>5.8499999999999996</v>
      </c>
      <c r="H32" s="14" t="s">
        <v>46</v>
      </c>
      <c r="I32" s="14">
        <v>4.9500000000000002</v>
      </c>
      <c r="J32" s="14" t="s">
        <v>57</v>
      </c>
      <c r="K32" s="14" t="s">
        <v>76</v>
      </c>
      <c r="L32" s="14" t="s">
        <v>74</v>
      </c>
      <c r="M32" s="14">
        <v>1117423</v>
      </c>
      <c r="N32" s="14" t="str">
        <v>בריטיש ישראל אגח ג- בריטיש ישראל</v>
      </c>
    </row>
    <row r="33" spans="1:17" ht="45">
      <c r="A33" s="14">
        <v>0</v>
      </c>
      <c r="B33" s="14">
        <v>0</v>
      </c>
      <c r="C33" s="14">
        <v>0</v>
      </c>
      <c r="D33" s="14">
        <v>117.94</v>
      </c>
      <c r="E33" s="14">
        <v>0.20000000000000001</v>
      </c>
      <c r="F33" s="14">
        <v>0.47999999999999998</v>
      </c>
      <c r="G33" s="14">
        <v>3.3999999999999999</v>
      </c>
      <c r="H33" s="14" t="s">
        <v>46</v>
      </c>
      <c r="I33" s="14">
        <v>1.3899999999999999</v>
      </c>
      <c r="J33" s="14" t="s">
        <v>57</v>
      </c>
      <c r="K33" s="14" t="s">
        <v>76</v>
      </c>
      <c r="L33" s="14" t="s">
        <v>68</v>
      </c>
      <c r="M33" s="14">
        <v>1111160</v>
      </c>
      <c r="N33" s="14" t="str">
        <v>דקסיה ישראל אג"ח ד'- בנק אוצר השלטון המקומי-דקסיה</v>
      </c>
    </row>
    <row r="34" spans="1:17" ht="22.5">
      <c r="A34" s="14">
        <v>0.089999999999999997</v>
      </c>
      <c r="B34" s="14">
        <v>0.040000000000000001</v>
      </c>
      <c r="C34" s="14">
        <v>61.310000000000002</v>
      </c>
      <c r="D34" s="14">
        <v>117.90000000000001</v>
      </c>
      <c r="E34" s="16">
        <v>52000</v>
      </c>
      <c r="F34" s="14">
        <v>2.1000000000000001</v>
      </c>
      <c r="G34" s="14">
        <v>3.6400000000000001</v>
      </c>
      <c r="H34" s="14" t="s">
        <v>46</v>
      </c>
      <c r="I34" s="14">
        <v>5.5499999999999998</v>
      </c>
      <c r="J34" s="14" t="s">
        <v>57</v>
      </c>
      <c r="K34" s="14" t="s">
        <v>76</v>
      </c>
      <c r="L34" s="14" t="s">
        <v>74</v>
      </c>
      <c r="M34" s="14">
        <v>4160115</v>
      </c>
      <c r="N34" s="14" t="str">
        <v>וילאר     אגח ו- וילאר</v>
      </c>
    </row>
    <row r="35" spans="1:17" ht="33.75">
      <c r="A35" s="14">
        <v>0.20000000000000001</v>
      </c>
      <c r="B35" s="14">
        <v>0.01</v>
      </c>
      <c r="C35" s="14">
        <v>140.50999999999999</v>
      </c>
      <c r="D35" s="14">
        <v>101.81999999999999</v>
      </c>
      <c r="E35" s="16">
        <v>138000</v>
      </c>
      <c r="F35" s="14">
        <v>0.14000000000000001</v>
      </c>
      <c r="G35" s="14">
        <v>6.5</v>
      </c>
      <c r="H35" s="14" t="s">
        <v>46</v>
      </c>
      <c r="I35" s="14">
        <v>2.5</v>
      </c>
      <c r="J35" s="14" t="s">
        <v>57</v>
      </c>
      <c r="K35" s="14" t="s">
        <v>76</v>
      </c>
      <c r="L35" s="14" t="s">
        <v>77</v>
      </c>
      <c r="M35" s="14">
        <v>6000152</v>
      </c>
      <c r="N35" s="14" t="str">
        <v>חשמל אג"ח 24- חברת החשמל</v>
      </c>
    </row>
    <row r="36" spans="1:17" ht="33.75">
      <c r="A36" s="14">
        <v>0.28999999999999998</v>
      </c>
      <c r="B36" s="14">
        <v>0.02</v>
      </c>
      <c r="C36" s="14">
        <v>203.16</v>
      </c>
      <c r="D36" s="14">
        <v>104.72</v>
      </c>
      <c r="E36" s="16">
        <v>194000</v>
      </c>
      <c r="F36" s="14">
        <v>0.34000000000000002</v>
      </c>
      <c r="G36" s="14">
        <v>6.5</v>
      </c>
      <c r="H36" s="14" t="s">
        <v>46</v>
      </c>
      <c r="I36" s="14">
        <v>4.4100000000000001</v>
      </c>
      <c r="J36" s="14" t="s">
        <v>57</v>
      </c>
      <c r="K36" s="14" t="s">
        <v>76</v>
      </c>
      <c r="L36" s="14" t="s">
        <v>77</v>
      </c>
      <c r="M36" s="14">
        <v>6000160</v>
      </c>
      <c r="N36" s="14" t="str">
        <v>חשמל אג"ח 25- חברת החשמל</v>
      </c>
    </row>
    <row r="37" spans="1:17" ht="22.5">
      <c r="A37" s="14">
        <v>0.02</v>
      </c>
      <c r="B37" s="14">
        <v>0</v>
      </c>
      <c r="C37" s="14">
        <v>17.059999999999999</v>
      </c>
      <c r="D37" s="14">
        <v>126.31999999999999</v>
      </c>
      <c r="E37" s="16">
        <v>13507.17</v>
      </c>
      <c r="F37" s="14">
        <v>1.55</v>
      </c>
      <c r="G37" s="14">
        <v>4.7000000000000002</v>
      </c>
      <c r="H37" s="14" t="s">
        <v>46</v>
      </c>
      <c r="I37" s="14">
        <v>2.52</v>
      </c>
      <c r="J37" s="14" t="s">
        <v>57</v>
      </c>
      <c r="K37" s="14" t="s">
        <v>76</v>
      </c>
      <c r="L37" s="14" t="s">
        <v>74</v>
      </c>
      <c r="M37" s="14">
        <v>3230083</v>
      </c>
      <c r="N37" s="14" t="str">
        <v>מליסון אג"ח ד- מליסרון</v>
      </c>
    </row>
    <row r="38" spans="1:17" ht="22.5">
      <c r="A38" s="14">
        <v>0</v>
      </c>
      <c r="B38" s="14">
        <v>0</v>
      </c>
      <c r="C38" s="14">
        <v>0</v>
      </c>
      <c r="D38" s="14">
        <v>131.00999999999999</v>
      </c>
      <c r="E38" s="14">
        <v>0.85999999999999999</v>
      </c>
      <c r="F38" s="14">
        <v>2.0299999999999998</v>
      </c>
      <c r="G38" s="14">
        <v>5.0999999999999996</v>
      </c>
      <c r="H38" s="14" t="s">
        <v>46</v>
      </c>
      <c r="I38" s="14">
        <v>6.0700000000000003</v>
      </c>
      <c r="J38" s="14" t="s">
        <v>57</v>
      </c>
      <c r="K38" s="14" t="s">
        <v>76</v>
      </c>
      <c r="L38" s="14" t="s">
        <v>74</v>
      </c>
      <c r="M38" s="14">
        <v>3230091</v>
      </c>
      <c r="N38" s="14" t="str">
        <v>מליסרון אג"ח 5- מליסרון</v>
      </c>
    </row>
    <row r="39" spans="1:17" ht="22.5">
      <c r="A39" s="14">
        <v>0.029999999999999999</v>
      </c>
      <c r="B39" s="14">
        <v>0</v>
      </c>
      <c r="C39" s="14">
        <v>19.02</v>
      </c>
      <c r="D39" s="14">
        <v>132.56</v>
      </c>
      <c r="E39" s="16">
        <v>14350</v>
      </c>
      <c r="F39" s="14">
        <v>1.3400000000000001</v>
      </c>
      <c r="G39" s="14">
        <v>4.2800000000000002</v>
      </c>
      <c r="H39" s="14" t="s">
        <v>46</v>
      </c>
      <c r="I39" s="14">
        <v>3.3399999999999999</v>
      </c>
      <c r="J39" s="14" t="s">
        <v>69</v>
      </c>
      <c r="K39" s="14" t="s">
        <v>75</v>
      </c>
      <c r="L39" s="14" t="s">
        <v>78</v>
      </c>
      <c r="M39" s="14">
        <v>5660048</v>
      </c>
      <c r="N39" s="14" t="str">
        <v>מנורה ק.1- מנורה מבטחים החזקות</v>
      </c>
    </row>
    <row r="40" spans="1:17" ht="33.75">
      <c r="A40" s="14">
        <v>0.23000000000000001</v>
      </c>
      <c r="B40" s="14">
        <v>0.01</v>
      </c>
      <c r="C40" s="14">
        <v>164.12</v>
      </c>
      <c r="D40" s="14">
        <v>128.47</v>
      </c>
      <c r="E40" s="16">
        <v>127753</v>
      </c>
      <c r="F40" s="14">
        <v>1.75</v>
      </c>
      <c r="G40" s="14">
        <v>5.1900000000000004</v>
      </c>
      <c r="H40" s="14" t="s">
        <v>46</v>
      </c>
      <c r="I40" s="14">
        <v>2.3799999999999999</v>
      </c>
      <c r="J40" s="14" t="s">
        <v>57</v>
      </c>
      <c r="K40" s="14" t="s">
        <v>76</v>
      </c>
      <c r="L40" s="14" t="s">
        <v>71</v>
      </c>
      <c r="M40" s="14">
        <v>1107333</v>
      </c>
      <c r="N40" s="14" t="str">
        <v>סלקום אג"ח ד'- סלקום</v>
      </c>
    </row>
    <row r="41" spans="1:17" ht="33.75">
      <c r="A41" s="14">
        <v>0.070000000000000007</v>
      </c>
      <c r="B41" s="14">
        <v>0.01</v>
      </c>
      <c r="C41" s="14">
        <v>50.590000000000003</v>
      </c>
      <c r="D41" s="14">
        <v>115.09999999999999</v>
      </c>
      <c r="E41" s="16">
        <v>43952</v>
      </c>
      <c r="F41" s="14">
        <v>1.8300000000000001</v>
      </c>
      <c r="G41" s="14">
        <v>3.3500000000000001</v>
      </c>
      <c r="H41" s="14" t="s">
        <v>46</v>
      </c>
      <c r="I41" s="14">
        <v>4.6600000000000001</v>
      </c>
      <c r="J41" s="14" t="s">
        <v>57</v>
      </c>
      <c r="K41" s="14" t="s">
        <v>76</v>
      </c>
      <c r="L41" s="14" t="s">
        <v>71</v>
      </c>
      <c r="M41" s="14">
        <v>1118827</v>
      </c>
      <c r="N41" s="14" t="str">
        <v>פרטנר     אגח ג- פרטנר</v>
      </c>
    </row>
    <row r="42" spans="1:17" ht="22.5">
      <c r="A42" s="14">
        <v>0.33000000000000002</v>
      </c>
      <c r="B42" s="14">
        <v>0.02</v>
      </c>
      <c r="C42" s="14">
        <v>230.69</v>
      </c>
      <c r="D42" s="14">
        <v>132.81999999999999</v>
      </c>
      <c r="E42" s="16">
        <v>173689.84</v>
      </c>
      <c r="F42" s="14">
        <v>1.6599999999999999</v>
      </c>
      <c r="G42" s="14">
        <v>4.9500000000000002</v>
      </c>
      <c r="H42" s="14" t="s">
        <v>46</v>
      </c>
      <c r="I42" s="14">
        <v>3.2799999999999998</v>
      </c>
      <c r="J42" s="14" t="s">
        <v>57</v>
      </c>
      <c r="K42" s="14" t="s">
        <v>79</v>
      </c>
      <c r="L42" s="14" t="s">
        <v>74</v>
      </c>
      <c r="M42" s="14">
        <v>1097385</v>
      </c>
      <c r="N42" s="14" t="str">
        <v>אמות השקעות ק.1- אמות</v>
      </c>
    </row>
    <row r="43" spans="1:17" ht="22.5">
      <c r="A43" s="14">
        <v>0.20999999999999999</v>
      </c>
      <c r="B43" s="14">
        <v>0.02</v>
      </c>
      <c r="C43" s="14">
        <v>146.91999999999999</v>
      </c>
      <c r="D43" s="14">
        <v>132.22999999999999</v>
      </c>
      <c r="E43" s="16">
        <v>111113</v>
      </c>
      <c r="F43" s="14">
        <v>1.6000000000000001</v>
      </c>
      <c r="G43" s="14">
        <v>4.5499999999999998</v>
      </c>
      <c r="H43" s="14" t="s">
        <v>46</v>
      </c>
      <c r="I43" s="14">
        <v>3.0499999999999998</v>
      </c>
      <c r="J43" s="14" t="s">
        <v>57</v>
      </c>
      <c r="K43" s="14" t="s">
        <v>79</v>
      </c>
      <c r="L43" s="14" t="s">
        <v>74</v>
      </c>
      <c r="M43" s="14">
        <v>7590110</v>
      </c>
      <c r="N43" s="14" t="str">
        <v>גב - ים אג"ח 5- גב ים</v>
      </c>
    </row>
    <row r="44" spans="1:17" ht="33.75">
      <c r="A44" s="14">
        <v>0.40000000000000002</v>
      </c>
      <c r="B44" s="14">
        <v>0.029999999999999999</v>
      </c>
      <c r="C44" s="14">
        <v>278.91000000000003</v>
      </c>
      <c r="D44" s="14">
        <v>143.81</v>
      </c>
      <c r="E44" s="16">
        <v>193943</v>
      </c>
      <c r="F44" s="14">
        <v>1.99</v>
      </c>
      <c r="G44" s="14">
        <v>6.5</v>
      </c>
      <c r="H44" s="14" t="s">
        <v>46</v>
      </c>
      <c r="I44" s="14">
        <v>5.4699999999999998</v>
      </c>
      <c r="J44" s="14" t="s">
        <v>57</v>
      </c>
      <c r="K44" s="14" t="s">
        <v>79</v>
      </c>
      <c r="L44" s="14" t="s">
        <v>73</v>
      </c>
      <c r="M44" s="14">
        <v>1260488</v>
      </c>
      <c r="N44" s="14" t="str">
        <v>גזית גלוב אג"ח 10- גזית גלוב 1982</v>
      </c>
    </row>
    <row r="45" spans="1:17" ht="33.75">
      <c r="A45" s="14">
        <v>0.080000000000000002</v>
      </c>
      <c r="B45" s="14">
        <v>0</v>
      </c>
      <c r="C45" s="14">
        <v>59.439999999999998</v>
      </c>
      <c r="D45" s="14">
        <v>112.63</v>
      </c>
      <c r="E45" s="16">
        <v>52778</v>
      </c>
      <c r="F45" s="14">
        <v>4.1900000000000004</v>
      </c>
      <c r="G45" s="14">
        <v>5.3499999999999996</v>
      </c>
      <c r="H45" s="14" t="s">
        <v>46</v>
      </c>
      <c r="I45" s="14">
        <v>7.7400000000000002</v>
      </c>
      <c r="J45" s="14" t="s">
        <v>57</v>
      </c>
      <c r="K45" s="14" t="s">
        <v>79</v>
      </c>
      <c r="L45" s="14" t="s">
        <v>73</v>
      </c>
      <c r="M45" s="14">
        <v>1260546</v>
      </c>
      <c r="N45" s="14" t="str">
        <v>גזית גלוב אג"ח יא- גזית גלוב 1982</v>
      </c>
    </row>
    <row r="46" spans="1:17" ht="33.75">
      <c r="A46" s="14">
        <v>0.28999999999999998</v>
      </c>
      <c r="B46" s="14">
        <v>0.01</v>
      </c>
      <c r="C46" s="14">
        <v>205.87</v>
      </c>
      <c r="D46" s="14">
        <v>133.83000000000001</v>
      </c>
      <c r="E46" s="16">
        <v>153828</v>
      </c>
      <c r="F46" s="14">
        <v>3.3300000000000001</v>
      </c>
      <c r="G46" s="14">
        <v>5.0999999999999996</v>
      </c>
      <c r="H46" s="14" t="s">
        <v>46</v>
      </c>
      <c r="I46" s="14">
        <v>6.1600000000000001</v>
      </c>
      <c r="J46" s="14" t="s">
        <v>57</v>
      </c>
      <c r="K46" s="14" t="s">
        <v>79</v>
      </c>
      <c r="L46" s="14" t="s">
        <v>73</v>
      </c>
      <c r="M46" s="14">
        <v>1260397</v>
      </c>
      <c r="N46" s="14" t="str">
        <v>גזית גלוב אגח ד- גזית גלוב 1982</v>
      </c>
    </row>
    <row r="47" spans="1:17" ht="33.75">
      <c r="A47" s="14">
        <v>0.059999999999999998</v>
      </c>
      <c r="B47" s="14">
        <v>0</v>
      </c>
      <c r="C47" s="14">
        <v>42.850000000000001</v>
      </c>
      <c r="D47" s="14">
        <v>135.06</v>
      </c>
      <c r="E47" s="16">
        <v>31724</v>
      </c>
      <c r="F47" s="14">
        <v>1.99</v>
      </c>
      <c r="G47" s="14">
        <v>4.9500000000000002</v>
      </c>
      <c r="H47" s="14" t="s">
        <v>46</v>
      </c>
      <c r="I47" s="14">
        <v>3.3900000000000001</v>
      </c>
      <c r="J47" s="14" t="s">
        <v>57</v>
      </c>
      <c r="K47" s="14" t="s">
        <v>79</v>
      </c>
      <c r="L47" s="14" t="s">
        <v>73</v>
      </c>
      <c r="M47" s="14">
        <v>1260306</v>
      </c>
      <c r="N47" s="14" t="str">
        <v>גזית גלוב ג- גזית גלוב 1982</v>
      </c>
    </row>
    <row r="48" spans="1:17" ht="33.75">
      <c r="A48" s="14">
        <v>0.28999999999999998</v>
      </c>
      <c r="B48" s="14">
        <v>0.02</v>
      </c>
      <c r="C48" s="14">
        <v>203.69999999999999</v>
      </c>
      <c r="D48" s="14">
        <v>135.80000000000001</v>
      </c>
      <c r="E48" s="16">
        <v>150000</v>
      </c>
      <c r="F48" s="14">
        <v>1.52</v>
      </c>
      <c r="G48" s="14">
        <v>4.75</v>
      </c>
      <c r="H48" s="14" t="s">
        <v>46</v>
      </c>
      <c r="I48" s="14">
        <v>4.9000000000000004</v>
      </c>
      <c r="J48" s="14" t="s">
        <v>57</v>
      </c>
      <c r="K48" s="14" t="s">
        <v>79</v>
      </c>
      <c r="L48" s="14" t="s">
        <v>68</v>
      </c>
      <c r="M48" s="14">
        <v>7480049</v>
      </c>
      <c r="N48" s="14" t="str">
        <v>דיסקונט מנפיקים הת' 4- בנק דיסקונט</v>
      </c>
    </row>
    <row r="49" spans="1:17" ht="33.75">
      <c r="A49" s="14">
        <v>0.32000000000000001</v>
      </c>
      <c r="B49" s="14">
        <v>0.040000000000000001</v>
      </c>
      <c r="C49" s="14">
        <v>225.75999999999999</v>
      </c>
      <c r="D49" s="14">
        <v>118.81999999999999</v>
      </c>
      <c r="E49" s="16">
        <v>190000</v>
      </c>
      <c r="F49" s="14">
        <v>2.27</v>
      </c>
      <c r="G49" s="14">
        <v>3.8500000000000001</v>
      </c>
      <c r="H49" s="14" t="s">
        <v>46</v>
      </c>
      <c r="I49" s="14">
        <v>6.9699999999999998</v>
      </c>
      <c r="J49" s="14" t="s">
        <v>57</v>
      </c>
      <c r="K49" s="14" t="s">
        <v>79</v>
      </c>
      <c r="L49" s="14" t="s">
        <v>68</v>
      </c>
      <c r="M49" s="14">
        <v>6910129</v>
      </c>
      <c r="N49" s="14" t="str">
        <v>דסקט ק. 10- בנק דיסקונט</v>
      </c>
    </row>
    <row r="50" spans="1:17" ht="33.75">
      <c r="A50" s="14">
        <v>0</v>
      </c>
      <c r="B50" s="14">
        <v>0</v>
      </c>
      <c r="C50" s="14">
        <v>0</v>
      </c>
      <c r="D50" s="14">
        <v>106.63</v>
      </c>
      <c r="E50" s="14">
        <v>0.20999999999999999</v>
      </c>
      <c r="F50" s="14">
        <v>3.52</v>
      </c>
      <c r="G50" s="14">
        <v>3.8999999999999999</v>
      </c>
      <c r="H50" s="14" t="s">
        <v>46</v>
      </c>
      <c r="I50" s="14">
        <v>3.9399999999999999</v>
      </c>
      <c r="J50" s="14" t="s">
        <v>69</v>
      </c>
      <c r="K50" s="14" t="s">
        <v>80</v>
      </c>
      <c r="L50" s="14" t="s">
        <v>71</v>
      </c>
      <c r="M50" s="14">
        <v>1123256</v>
      </c>
      <c r="N50" s="14" t="str">
        <v>הוט אג"ח  1- הוט</v>
      </c>
    </row>
    <row r="51" spans="1:17" ht="22.5">
      <c r="A51" s="14">
        <v>0.28000000000000003</v>
      </c>
      <c r="B51" s="14">
        <v>0.01</v>
      </c>
      <c r="C51" s="14">
        <v>195.31999999999999</v>
      </c>
      <c r="D51" s="14">
        <v>127.27</v>
      </c>
      <c r="E51" s="16">
        <v>153468.79999999999</v>
      </c>
      <c r="F51" s="14">
        <v>1.0900000000000001</v>
      </c>
      <c r="G51" s="14">
        <v>4.5499999999999998</v>
      </c>
      <c r="H51" s="14" t="s">
        <v>46</v>
      </c>
      <c r="I51" s="14">
        <v>1.6499999999999999</v>
      </c>
      <c r="J51" s="14" t="s">
        <v>57</v>
      </c>
      <c r="K51" s="14" t="s">
        <v>79</v>
      </c>
      <c r="L51" s="14" t="s">
        <v>81</v>
      </c>
      <c r="M51" s="14">
        <v>5760152</v>
      </c>
      <c r="N51" s="14" t="str">
        <v>חברה  לישראל 6- חברה לישראל</v>
      </c>
    </row>
    <row r="52" spans="1:17" ht="22.5">
      <c r="A52" s="14">
        <v>0.52000000000000002</v>
      </c>
      <c r="B52" s="14">
        <v>0.02</v>
      </c>
      <c r="C52" s="14">
        <v>366.25</v>
      </c>
      <c r="D52" s="14">
        <v>137.09999999999999</v>
      </c>
      <c r="E52" s="16">
        <v>267144</v>
      </c>
      <c r="F52" s="14">
        <v>2.2599999999999998</v>
      </c>
      <c r="G52" s="14">
        <v>4.7000000000000002</v>
      </c>
      <c r="H52" s="14" t="s">
        <v>46</v>
      </c>
      <c r="I52" s="14">
        <v>5.4400000000000004</v>
      </c>
      <c r="J52" s="14" t="s">
        <v>57</v>
      </c>
      <c r="K52" s="14" t="s">
        <v>79</v>
      </c>
      <c r="L52" s="14" t="s">
        <v>81</v>
      </c>
      <c r="M52" s="14">
        <v>5760160</v>
      </c>
      <c r="N52" s="14" t="str">
        <v>חברה לישראל 7- חברה לישראל</v>
      </c>
    </row>
    <row r="53" spans="1:17" ht="33.75">
      <c r="A53" s="14">
        <v>0.26000000000000001</v>
      </c>
      <c r="B53" s="14">
        <v>0.01</v>
      </c>
      <c r="C53" s="14">
        <v>184.13</v>
      </c>
      <c r="D53" s="14">
        <v>126.75</v>
      </c>
      <c r="E53" s="16">
        <v>145274</v>
      </c>
      <c r="F53" s="14">
        <v>1.1499999999999999</v>
      </c>
      <c r="G53" s="14">
        <v>4.7000000000000002</v>
      </c>
      <c r="H53" s="14" t="s">
        <v>46</v>
      </c>
      <c r="I53" s="14">
        <v>1.8500000000000001</v>
      </c>
      <c r="J53" s="14" t="s">
        <v>57</v>
      </c>
      <c r="K53" s="14" t="s">
        <v>79</v>
      </c>
      <c r="L53" s="14" t="s">
        <v>82</v>
      </c>
      <c r="M53" s="14">
        <v>1100064</v>
      </c>
      <c r="N53" s="14" t="str">
        <v>פז חברת נפט ב'- פז נפט</v>
      </c>
    </row>
    <row r="54" spans="1:17" ht="22.5">
      <c r="A54" s="14">
        <v>0.12</v>
      </c>
      <c r="B54" s="14">
        <v>0.02</v>
      </c>
      <c r="C54" s="14">
        <v>86.510000000000005</v>
      </c>
      <c r="D54" s="14">
        <v>112.94</v>
      </c>
      <c r="E54" s="16">
        <v>76600</v>
      </c>
      <c r="F54" s="14">
        <v>3.3999999999999999</v>
      </c>
      <c r="G54" s="14">
        <v>4.5</v>
      </c>
      <c r="H54" s="14" t="s">
        <v>46</v>
      </c>
      <c r="I54" s="14">
        <v>5.3399999999999999</v>
      </c>
      <c r="J54" s="14" t="s">
        <v>69</v>
      </c>
      <c r="K54" s="14" t="s">
        <v>80</v>
      </c>
      <c r="L54" s="14" t="s">
        <v>74</v>
      </c>
      <c r="M54" s="14">
        <v>1119999</v>
      </c>
      <c r="N54" s="14" t="str">
        <v>רבוע נדלן אגח ד- רבוע כחול נדל"ן</v>
      </c>
    </row>
    <row r="55" spans="1:17" ht="22.5">
      <c r="A55" s="14">
        <v>0.77000000000000002</v>
      </c>
      <c r="B55" s="14">
        <v>0.02</v>
      </c>
      <c r="C55" s="14">
        <v>543.11000000000001</v>
      </c>
      <c r="D55" s="14">
        <v>141.62</v>
      </c>
      <c r="E55" s="16">
        <v>383500</v>
      </c>
      <c r="F55" s="14">
        <v>2.1099999999999999</v>
      </c>
      <c r="G55" s="14">
        <v>5.2000000000000002</v>
      </c>
      <c r="H55" s="14" t="s">
        <v>46</v>
      </c>
      <c r="I55" s="14">
        <v>3.8199999999999998</v>
      </c>
      <c r="J55" s="14" t="s">
        <v>57</v>
      </c>
      <c r="K55" s="14" t="s">
        <v>79</v>
      </c>
      <c r="L55" s="14" t="s">
        <v>83</v>
      </c>
      <c r="M55" s="14">
        <v>7770142</v>
      </c>
      <c r="N55" s="14" t="str">
        <v>שופרסל    ב- שופרסל</v>
      </c>
    </row>
    <row r="56" spans="1:17" ht="22.5">
      <c r="A56" s="14">
        <v>0.11</v>
      </c>
      <c r="B56" s="14">
        <v>0.070000000000000007</v>
      </c>
      <c r="C56" s="14">
        <v>80.790000000000006</v>
      </c>
      <c r="D56" s="14">
        <v>124.48999999999999</v>
      </c>
      <c r="E56" s="16">
        <v>64900</v>
      </c>
      <c r="F56" s="14">
        <v>1.7</v>
      </c>
      <c r="G56" s="14">
        <v>4</v>
      </c>
      <c r="H56" s="14" t="s">
        <v>46</v>
      </c>
      <c r="I56" s="14">
        <v>0.90000000000000002</v>
      </c>
      <c r="J56" s="14" t="s">
        <v>57</v>
      </c>
      <c r="K56" s="14" t="s">
        <v>84</v>
      </c>
      <c r="L56" s="14" t="str">
        <v>שירותים פיננסים</v>
      </c>
      <c r="M56" s="14">
        <v>1750074</v>
      </c>
      <c r="N56" s="14" t="str">
        <v>אי.בי.אי אג"ח 1- אי.בי.איי השקעות</v>
      </c>
    </row>
    <row r="57" spans="1:17" ht="33.75">
      <c r="A57" s="14">
        <v>0.070000000000000007</v>
      </c>
      <c r="B57" s="14">
        <v>0</v>
      </c>
      <c r="C57" s="14">
        <v>51.719999999999999</v>
      </c>
      <c r="D57" s="14">
        <v>131.56</v>
      </c>
      <c r="E57" s="16">
        <v>39312</v>
      </c>
      <c r="F57" s="14">
        <v>1.9099999999999999</v>
      </c>
      <c r="G57" s="14">
        <v>4.25</v>
      </c>
      <c r="H57" s="14" t="s">
        <v>46</v>
      </c>
      <c r="I57" s="14">
        <v>2.98</v>
      </c>
      <c r="J57" s="14" t="s">
        <v>57</v>
      </c>
      <c r="K57" s="14" t="s">
        <v>84</v>
      </c>
      <c r="L57" s="14" t="s">
        <v>73</v>
      </c>
      <c r="M57" s="14">
        <v>3900206</v>
      </c>
      <c r="N57" s="14" t="str">
        <v>אלוני חץ אג 6- אלוני חץ</v>
      </c>
    </row>
    <row r="58" spans="1:17" ht="22.5">
      <c r="A58" s="14">
        <v>0.11</v>
      </c>
      <c r="B58" s="14">
        <v>0.02</v>
      </c>
      <c r="C58" s="14">
        <v>78.200000000000003</v>
      </c>
      <c r="D58" s="14">
        <v>111.55</v>
      </c>
      <c r="E58" s="16">
        <v>70105.259999999995</v>
      </c>
      <c r="F58" s="14">
        <v>3</v>
      </c>
      <c r="G58" s="14">
        <v>4.25</v>
      </c>
      <c r="H58" s="14" t="s">
        <v>46</v>
      </c>
      <c r="I58" s="14">
        <v>4.1100000000000003</v>
      </c>
      <c r="J58" s="14" t="s">
        <v>57</v>
      </c>
      <c r="K58" s="14" t="s">
        <v>84</v>
      </c>
      <c r="L58" s="14" t="s">
        <v>74</v>
      </c>
      <c r="M58" s="14">
        <v>2510139</v>
      </c>
      <c r="N58" s="14" t="str">
        <v>אשטרום נכ אגח 7- אשטרום נכסים</v>
      </c>
    </row>
    <row r="59" spans="1:17" ht="33.75">
      <c r="A59" s="14">
        <v>0.5</v>
      </c>
      <c r="B59" s="14">
        <v>0.14000000000000001</v>
      </c>
      <c r="C59" s="14">
        <v>353.23000000000002</v>
      </c>
      <c r="D59" s="14">
        <v>123.63</v>
      </c>
      <c r="E59" s="16">
        <v>285714.29999999999</v>
      </c>
      <c r="F59" s="14">
        <v>4.71</v>
      </c>
      <c r="G59" s="14">
        <v>4.75</v>
      </c>
      <c r="H59" s="14" t="s">
        <v>46</v>
      </c>
      <c r="I59" s="14">
        <v>1.5900000000000001</v>
      </c>
      <c r="J59" s="14" t="s">
        <v>69</v>
      </c>
      <c r="K59" s="14" t="s">
        <v>85</v>
      </c>
      <c r="L59" s="14" t="s">
        <v>71</v>
      </c>
      <c r="M59" s="14">
        <v>1108232</v>
      </c>
      <c r="N59" s="14" t="str">
        <v>בי קומיניקשנס אג"ח 1- בי.קומיוניקיישנס</v>
      </c>
    </row>
    <row r="60" spans="1:17" ht="22.5">
      <c r="A60" s="14">
        <v>0.33000000000000002</v>
      </c>
      <c r="B60" s="14">
        <v>0.050000000000000003</v>
      </c>
      <c r="C60" s="14">
        <v>234.13</v>
      </c>
      <c r="D60" s="14">
        <v>118.84999999999999</v>
      </c>
      <c r="E60" s="16">
        <v>197000</v>
      </c>
      <c r="F60" s="14">
        <v>1.8500000000000001</v>
      </c>
      <c r="G60" s="14">
        <v>3.77</v>
      </c>
      <c r="H60" s="14" t="s">
        <v>46</v>
      </c>
      <c r="I60" s="14">
        <v>5.5300000000000002</v>
      </c>
      <c r="J60" s="14" t="s">
        <v>69</v>
      </c>
      <c r="K60" s="14" t="s">
        <v>85</v>
      </c>
      <c r="L60" s="14" t="s">
        <v>74</v>
      </c>
      <c r="M60" s="14">
        <v>1118033</v>
      </c>
      <c r="N60" s="14" t="str">
        <v>ביג       ד- ביג</v>
      </c>
    </row>
    <row r="61" spans="1:17" ht="22.5">
      <c r="A61" s="14">
        <v>0.059999999999999998</v>
      </c>
      <c r="B61" s="14">
        <v>0.01</v>
      </c>
      <c r="C61" s="14">
        <v>41.25</v>
      </c>
      <c r="D61" s="14">
        <v>124.64</v>
      </c>
      <c r="E61" s="16">
        <v>33095.239999999998</v>
      </c>
      <c r="F61" s="14">
        <v>3.8500000000000001</v>
      </c>
      <c r="G61" s="14">
        <v>5.1500000000000004</v>
      </c>
      <c r="H61" s="14" t="s">
        <v>46</v>
      </c>
      <c r="I61" s="14">
        <v>2.0800000000000001</v>
      </c>
      <c r="J61" s="14" t="s">
        <v>69</v>
      </c>
      <c r="K61" s="14" t="s">
        <v>85</v>
      </c>
      <c r="L61" s="14" t="s">
        <v>86</v>
      </c>
      <c r="M61" s="14">
        <v>4590097</v>
      </c>
      <c r="N61" s="14" t="str">
        <v>דן רכב אג 6- קרדן רכב</v>
      </c>
    </row>
    <row r="62" spans="1:17" ht="22.5">
      <c r="A62" s="14">
        <v>0.01</v>
      </c>
      <c r="B62" s="14">
        <v>0</v>
      </c>
      <c r="C62" s="14">
        <v>6.0599999999999996</v>
      </c>
      <c r="D62" s="14">
        <v>132.03</v>
      </c>
      <c r="E62" s="16">
        <v>4590.8400000000001</v>
      </c>
      <c r="F62" s="14">
        <v>2.6299999999999999</v>
      </c>
      <c r="G62" s="14">
        <v>5.4000000000000004</v>
      </c>
      <c r="H62" s="14" t="s">
        <v>46</v>
      </c>
      <c r="I62" s="14">
        <v>4.0999999999999996</v>
      </c>
      <c r="J62" s="14" t="s">
        <v>57</v>
      </c>
      <c r="K62" s="14" t="s">
        <v>84</v>
      </c>
      <c r="L62" s="14" t="s">
        <v>74</v>
      </c>
      <c r="M62" s="14">
        <v>7430069</v>
      </c>
      <c r="N62" s="14" t="str">
        <v>ישפרו     אגח ב- ישפרו</v>
      </c>
    </row>
    <row r="63" spans="1:17" ht="22.5">
      <c r="A63" s="14">
        <v>0.050000000000000003</v>
      </c>
      <c r="B63" s="14">
        <v>0</v>
      </c>
      <c r="C63" s="14">
        <v>34.289999999999999</v>
      </c>
      <c r="D63" s="14">
        <v>124.55</v>
      </c>
      <c r="E63" s="16">
        <v>27534</v>
      </c>
      <c r="F63" s="14">
        <v>3.8799999999999999</v>
      </c>
      <c r="G63" s="14">
        <v>4.6500000000000004</v>
      </c>
      <c r="H63" s="14" t="s">
        <v>46</v>
      </c>
      <c r="I63" s="14">
        <v>2.8999999999999999</v>
      </c>
      <c r="J63" s="14" t="s">
        <v>57</v>
      </c>
      <c r="K63" s="14" t="s">
        <v>84</v>
      </c>
      <c r="L63" s="14" t="s">
        <v>74</v>
      </c>
      <c r="M63" s="14">
        <v>2260131</v>
      </c>
      <c r="N63" s="14" t="str">
        <v>מבני תעשיה אג 8- מבני תעשיה</v>
      </c>
    </row>
    <row r="64" spans="1:17" ht="22.5">
      <c r="A64" s="14">
        <v>0.13</v>
      </c>
      <c r="B64" s="14">
        <v>0.01</v>
      </c>
      <c r="C64" s="14">
        <v>91.340000000000003</v>
      </c>
      <c r="D64" s="14">
        <v>121.84999999999999</v>
      </c>
      <c r="E64" s="16">
        <v>74961</v>
      </c>
      <c r="F64" s="14">
        <v>4.4500000000000002</v>
      </c>
      <c r="G64" s="14">
        <v>5.0499999999999998</v>
      </c>
      <c r="H64" s="14" t="s">
        <v>46</v>
      </c>
      <c r="I64" s="14">
        <v>3.71</v>
      </c>
      <c r="J64" s="14" t="s">
        <v>57</v>
      </c>
      <c r="K64" s="14" t="s">
        <v>84</v>
      </c>
      <c r="L64" s="14" t="s">
        <v>74</v>
      </c>
      <c r="M64" s="14">
        <v>2260180</v>
      </c>
      <c r="N64" s="14" t="str">
        <v>מבני תעשיה אג"ח 9- מבני תעשיה</v>
      </c>
    </row>
    <row r="65" spans="1:17" ht="22.5">
      <c r="A65" s="14">
        <v>0.01</v>
      </c>
      <c r="B65" s="14">
        <v>0</v>
      </c>
      <c r="C65" s="14">
        <v>6.54</v>
      </c>
      <c r="D65" s="14">
        <v>122.05</v>
      </c>
      <c r="E65" s="16">
        <v>5361</v>
      </c>
      <c r="F65" s="14">
        <v>2.8199999999999998</v>
      </c>
      <c r="G65" s="14">
        <v>5.2999999999999998</v>
      </c>
      <c r="H65" s="14" t="s">
        <v>46</v>
      </c>
      <c r="I65" s="14">
        <v>1.5900000000000001</v>
      </c>
      <c r="J65" s="14" t="s">
        <v>57</v>
      </c>
      <c r="K65" s="14" t="s">
        <v>84</v>
      </c>
      <c r="L65" s="14" t="s">
        <v>74</v>
      </c>
      <c r="M65" s="14">
        <v>2260206</v>
      </c>
      <c r="N65" s="14" t="str">
        <v>מבני תעשיה יא'- מבני תעשיה</v>
      </c>
    </row>
    <row r="66" spans="1:17" ht="22.5">
      <c r="A66" s="14">
        <v>0.19</v>
      </c>
      <c r="B66" s="14">
        <v>0.01</v>
      </c>
      <c r="C66" s="14">
        <v>135.66999999999999</v>
      </c>
      <c r="D66" s="14">
        <v>125.79000000000001</v>
      </c>
      <c r="E66" s="16">
        <v>107857.56</v>
      </c>
      <c r="F66" s="14">
        <v>2.8999999999999999</v>
      </c>
      <c r="G66" s="14">
        <v>5</v>
      </c>
      <c r="H66" s="14" t="s">
        <v>46</v>
      </c>
      <c r="I66" s="14">
        <v>2.7599999999999998</v>
      </c>
      <c r="J66" s="14" t="s">
        <v>57</v>
      </c>
      <c r="K66" s="14" t="s">
        <v>84</v>
      </c>
      <c r="L66" s="14" t="s">
        <v>87</v>
      </c>
      <c r="M66" s="14">
        <v>6990139</v>
      </c>
      <c r="N66" s="14" t="str">
        <v>נכסים     ג- נכסים ובניין</v>
      </c>
    </row>
    <row r="67" spans="1:17" ht="33.75">
      <c r="A67" s="14">
        <v>0.26000000000000001</v>
      </c>
      <c r="B67" s="14">
        <v>0.01</v>
      </c>
      <c r="C67" s="14">
        <v>183.15000000000001</v>
      </c>
      <c r="D67" s="14">
        <v>113.27</v>
      </c>
      <c r="E67" s="16">
        <v>161689</v>
      </c>
      <c r="F67" s="14">
        <v>5.5599999999999996</v>
      </c>
      <c r="G67" s="14">
        <v>4.9500000000000002</v>
      </c>
      <c r="H67" s="14" t="s">
        <v>46</v>
      </c>
      <c r="I67" s="14">
        <v>8.2100000000000009</v>
      </c>
      <c r="J67" s="14" t="s">
        <v>57</v>
      </c>
      <c r="K67" s="14" t="s">
        <v>84</v>
      </c>
      <c r="L67" s="14" t="s">
        <v>87</v>
      </c>
      <c r="M67" s="14">
        <v>6990154</v>
      </c>
      <c r="N67" s="14" t="str">
        <v>נכסים  ובנין סד' ד'(18925)- נכסים ובניין</v>
      </c>
    </row>
    <row r="68" spans="1:17" ht="33.75">
      <c r="A68" s="14">
        <v>0.070000000000000007</v>
      </c>
      <c r="B68" s="14">
        <v>0.02</v>
      </c>
      <c r="C68" s="14">
        <v>46.859999999999999</v>
      </c>
      <c r="D68" s="14">
        <v>106.5</v>
      </c>
      <c r="E68" s="16">
        <v>44000</v>
      </c>
      <c r="F68" s="14">
        <v>2.8199999999999998</v>
      </c>
      <c r="G68" s="14">
        <v>4.1600000000000001</v>
      </c>
      <c r="H68" s="14" t="s">
        <v>46</v>
      </c>
      <c r="I68" s="14">
        <v>2.1400000000000001</v>
      </c>
      <c r="J68" s="14" t="s">
        <v>43</v>
      </c>
      <c r="K68" s="14" t="s">
        <v>84</v>
      </c>
      <c r="L68" s="14" t="s">
        <v>82</v>
      </c>
      <c r="M68" s="14">
        <v>6430102</v>
      </c>
      <c r="N68" s="14" t="str">
        <v>נפטא אגח א- נפטא</v>
      </c>
    </row>
    <row r="69" spans="1:17" ht="33.75">
      <c r="A69" s="14">
        <v>0.14999999999999999</v>
      </c>
      <c r="B69" s="14">
        <v>0.01</v>
      </c>
      <c r="C69" s="14">
        <v>105.3</v>
      </c>
      <c r="D69" s="14">
        <v>110.84</v>
      </c>
      <c r="E69" s="16">
        <v>95000</v>
      </c>
      <c r="F69" s="14">
        <v>3.9900000000000002</v>
      </c>
      <c r="G69" s="14">
        <v>5.5</v>
      </c>
      <c r="H69" s="14" t="s">
        <v>46</v>
      </c>
      <c r="I69" s="14">
        <v>5.9299999999999997</v>
      </c>
      <c r="J69" s="14" t="s">
        <v>69</v>
      </c>
      <c r="K69" s="14" t="s">
        <v>85</v>
      </c>
      <c r="L69" s="14" t="s">
        <v>88</v>
      </c>
      <c r="M69" s="14">
        <v>1125210</v>
      </c>
      <c r="N69" s="14" t="str">
        <v>שיכון ובינוי אג"ח 5- שיכון ובינוי</v>
      </c>
    </row>
    <row r="70" spans="1:17" ht="33.75">
      <c r="A70" s="14">
        <v>0.080000000000000002</v>
      </c>
      <c r="B70" s="14">
        <v>0</v>
      </c>
      <c r="C70" s="14">
        <v>58.869999999999997</v>
      </c>
      <c r="D70" s="14">
        <v>117.8</v>
      </c>
      <c r="E70" s="16">
        <v>49977</v>
      </c>
      <c r="F70" s="14">
        <v>2.6600000000000001</v>
      </c>
      <c r="G70" s="14">
        <v>4.7999999999999998</v>
      </c>
      <c r="H70" s="14" t="s">
        <v>46</v>
      </c>
      <c r="I70" s="14">
        <v>3.8100000000000001</v>
      </c>
      <c r="J70" s="14" t="s">
        <v>69</v>
      </c>
      <c r="K70" s="14" t="s">
        <v>85</v>
      </c>
      <c r="L70" s="14" t="s">
        <v>89</v>
      </c>
      <c r="M70" s="14">
        <v>1117910</v>
      </c>
      <c r="N70" s="14" t="str">
        <v>שיכון ובינוי אגח 4- שיכון ובינוי</v>
      </c>
    </row>
    <row r="71" spans="1:17" ht="22.5">
      <c r="A71" s="14">
        <v>0.029999999999999999</v>
      </c>
      <c r="B71" s="14">
        <v>0.01</v>
      </c>
      <c r="C71" s="14">
        <v>20.68</v>
      </c>
      <c r="D71" s="14">
        <v>102.25</v>
      </c>
      <c r="E71" s="16">
        <v>20228</v>
      </c>
      <c r="F71" s="14">
        <v>3.2799999999999998</v>
      </c>
      <c r="G71" s="14">
        <v>2.7999999999999998</v>
      </c>
      <c r="H71" s="14" t="s">
        <v>46</v>
      </c>
      <c r="I71" s="14">
        <v>1.8100000000000001</v>
      </c>
      <c r="J71" s="14" t="s">
        <v>69</v>
      </c>
      <c r="K71" s="14" t="s">
        <v>90</v>
      </c>
      <c r="L71" s="14" t="s">
        <v>86</v>
      </c>
      <c r="M71" s="14">
        <v>1123413</v>
      </c>
      <c r="N71" s="14" t="str">
        <v>אלבר אג"ח 11- אלבר</v>
      </c>
    </row>
    <row r="72" spans="1:17" ht="22.5">
      <c r="A72" s="14">
        <v>0.050000000000000003</v>
      </c>
      <c r="B72" s="14">
        <v>0.01</v>
      </c>
      <c r="C72" s="14">
        <v>32.369999999999997</v>
      </c>
      <c r="D72" s="14">
        <v>113.06</v>
      </c>
      <c r="E72" s="16">
        <v>28627.200000000001</v>
      </c>
      <c r="F72" s="14">
        <v>4.2800000000000002</v>
      </c>
      <c r="G72" s="14">
        <v>6.5</v>
      </c>
      <c r="H72" s="14" t="s">
        <v>46</v>
      </c>
      <c r="I72" s="14">
        <v>2.2599999999999998</v>
      </c>
      <c r="J72" s="14" t="s">
        <v>69</v>
      </c>
      <c r="K72" s="14" t="s">
        <v>90</v>
      </c>
      <c r="L72" s="14" t="s">
        <v>74</v>
      </c>
      <c r="M72" s="14">
        <v>4110151</v>
      </c>
      <c r="N72" s="14" t="str">
        <v>דרבן      ח- דרבן</v>
      </c>
    </row>
    <row r="73" spans="1:17" ht="33.75">
      <c r="A73" s="14">
        <v>0.27000000000000002</v>
      </c>
      <c r="B73" s="14">
        <v>0.029999999999999999</v>
      </c>
      <c r="C73" s="14">
        <v>188.52000000000001</v>
      </c>
      <c r="D73" s="14">
        <v>134.66</v>
      </c>
      <c r="E73" s="16">
        <v>140000</v>
      </c>
      <c r="F73" s="14">
        <v>3.48</v>
      </c>
      <c r="G73" s="14">
        <v>4.9000000000000004</v>
      </c>
      <c r="H73" s="14" t="s">
        <v>46</v>
      </c>
      <c r="I73" s="14">
        <v>5.9000000000000004</v>
      </c>
      <c r="J73" s="14" t="s">
        <v>57</v>
      </c>
      <c r="K73" s="14" t="s">
        <v>91</v>
      </c>
      <c r="L73" s="14" t="s">
        <v>81</v>
      </c>
      <c r="M73" s="14">
        <v>6080204</v>
      </c>
      <c r="N73" s="14" t="str">
        <v>כלל תעשיות(18937)- כלל תעשיות</v>
      </c>
    </row>
    <row r="74" spans="1:17" ht="22.5">
      <c r="A74" s="14">
        <v>0.13</v>
      </c>
      <c r="B74" s="14">
        <v>0.01</v>
      </c>
      <c r="C74" s="14">
        <v>93.159999999999997</v>
      </c>
      <c r="D74" s="14">
        <v>133.09</v>
      </c>
      <c r="E74" s="16">
        <v>70000</v>
      </c>
      <c r="F74" s="14">
        <v>1.7</v>
      </c>
      <c r="G74" s="14">
        <v>4.5</v>
      </c>
      <c r="H74" s="14" t="s">
        <v>46</v>
      </c>
      <c r="I74" s="14">
        <v>2.3300000000000001</v>
      </c>
      <c r="J74" s="14" t="s">
        <v>57</v>
      </c>
      <c r="K74" s="14" t="s">
        <v>91</v>
      </c>
      <c r="L74" s="14" t="s">
        <v>81</v>
      </c>
      <c r="M74" s="14">
        <v>6080188</v>
      </c>
      <c r="N74" s="14" t="str">
        <v>כלל תעשיותיג- כלל תעשיות</v>
      </c>
    </row>
    <row r="75" spans="1:17" ht="33.75">
      <c r="A75" s="14">
        <v>0.14000000000000001</v>
      </c>
      <c r="B75" s="14">
        <v>0.02</v>
      </c>
      <c r="C75" s="14">
        <v>97.439999999999998</v>
      </c>
      <c r="D75" s="14">
        <v>125.94</v>
      </c>
      <c r="E75" s="16">
        <v>77370.75</v>
      </c>
      <c r="F75" s="14">
        <v>1.4099999999999999</v>
      </c>
      <c r="G75" s="14">
        <v>5.2000000000000002</v>
      </c>
      <c r="H75" s="14" t="s">
        <v>46</v>
      </c>
      <c r="I75" s="14">
        <v>1.27</v>
      </c>
      <c r="J75" s="14" t="s">
        <v>57</v>
      </c>
      <c r="K75" s="14" t="s">
        <v>91</v>
      </c>
      <c r="L75" s="14" t="s">
        <v>89</v>
      </c>
      <c r="M75" s="14">
        <v>1110733</v>
      </c>
      <c r="N75" s="14" t="str">
        <v>שיכון ובינוי אג"ח 2- שיכון ובינוי</v>
      </c>
    </row>
    <row r="76" spans="1:17" ht="33.75">
      <c r="A76" s="14">
        <v>0.16</v>
      </c>
      <c r="B76" s="14">
        <v>0.029999999999999999</v>
      </c>
      <c r="C76" s="14">
        <v>113.51000000000001</v>
      </c>
      <c r="D76" s="14">
        <v>57.619999999999997</v>
      </c>
      <c r="E76" s="16">
        <v>197000</v>
      </c>
      <c r="F76" s="14">
        <v>22.039999999999999</v>
      </c>
      <c r="G76" s="14">
        <v>4.4500000000000002</v>
      </c>
      <c r="H76" s="14" t="s">
        <v>46</v>
      </c>
      <c r="I76" s="14">
        <v>3.8300000000000001</v>
      </c>
      <c r="J76" s="14" t="s">
        <v>69</v>
      </c>
      <c r="K76" s="14" t="s">
        <v>92</v>
      </c>
      <c r="L76" s="14" t="s">
        <v>71</v>
      </c>
      <c r="M76" s="14">
        <v>1120880</v>
      </c>
      <c r="N76" s="14" t="str">
        <v>אינטרנט זהב אגח ג- אינטרנט זהב</v>
      </c>
    </row>
    <row r="77" spans="1:17" ht="33.75">
      <c r="A77" s="14">
        <v>0.089999999999999997</v>
      </c>
      <c r="B77" s="14">
        <v>0.02</v>
      </c>
      <c r="C77" s="14">
        <v>64.530000000000001</v>
      </c>
      <c r="D77" s="14">
        <v>94.799999999999997</v>
      </c>
      <c r="E77" s="16">
        <v>68073.759999999995</v>
      </c>
      <c r="F77" s="14">
        <v>18.59</v>
      </c>
      <c r="G77" s="14">
        <v>5</v>
      </c>
      <c r="H77" s="14" t="s">
        <v>46</v>
      </c>
      <c r="I77" s="14">
        <v>1.6899999999999999</v>
      </c>
      <c r="J77" s="14" t="s">
        <v>69</v>
      </c>
      <c r="K77" s="14" t="s">
        <v>92</v>
      </c>
      <c r="L77" s="14" t="s">
        <v>71</v>
      </c>
      <c r="M77" s="14">
        <v>1107341</v>
      </c>
      <c r="N77" s="14" t="str">
        <v>אינטרנט זהב ב'- אינטרנט זהב</v>
      </c>
    </row>
    <row r="78" spans="1:17" ht="33.75">
      <c r="A78" s="14">
        <v>0.17999999999999999</v>
      </c>
      <c r="B78" s="14">
        <v>0</v>
      </c>
      <c r="C78" s="14">
        <v>128.03999999999999</v>
      </c>
      <c r="D78" s="14">
        <v>81.310000000000002</v>
      </c>
      <c r="E78" s="16">
        <v>157469.44</v>
      </c>
      <c r="F78" s="14">
        <v>14.779999999999999</v>
      </c>
      <c r="G78" s="14">
        <v>6</v>
      </c>
      <c r="H78" s="14" t="s">
        <v>46</v>
      </c>
      <c r="I78" s="14">
        <v>4.2300000000000004</v>
      </c>
      <c r="J78" s="14" t="s">
        <v>69</v>
      </c>
      <c r="K78" s="14" t="s">
        <v>92</v>
      </c>
      <c r="L78" s="14" t="s">
        <v>89</v>
      </c>
      <c r="M78" s="14">
        <v>6110365</v>
      </c>
      <c r="N78" s="14" t="str">
        <v>אפריקה ק.26- אפריקה ישראל השקעות</v>
      </c>
    </row>
    <row r="79" spans="1:17" ht="33.75">
      <c r="A79" s="14">
        <v>0.059999999999999998</v>
      </c>
      <c r="B79" s="14">
        <v>0</v>
      </c>
      <c r="C79" s="14">
        <v>40.68</v>
      </c>
      <c r="D79" s="14">
        <v>117.72</v>
      </c>
      <c r="E79" s="16">
        <v>34558.360000000001</v>
      </c>
      <c r="F79" s="14">
        <v>4.04</v>
      </c>
      <c r="G79" s="14">
        <v>4.5999999999999996</v>
      </c>
      <c r="H79" s="14" t="s">
        <v>46</v>
      </c>
      <c r="I79" s="14">
        <v>1.46</v>
      </c>
      <c r="J79" s="14" t="s">
        <v>57</v>
      </c>
      <c r="K79" s="14" t="s">
        <v>93</v>
      </c>
      <c r="L79" s="14" t="s">
        <v>82</v>
      </c>
      <c r="M79" s="14">
        <v>2590263</v>
      </c>
      <c r="N79" s="14" t="str">
        <v>בזן אג"ח 2- בתי זיקוק לנפט</v>
      </c>
    </row>
    <row r="80" spans="1:17" ht="22.5">
      <c r="A80" s="14">
        <v>0.10000000000000001</v>
      </c>
      <c r="B80" s="14">
        <v>0.040000000000000001</v>
      </c>
      <c r="C80" s="14">
        <v>67.780000000000001</v>
      </c>
      <c r="D80" s="14">
        <v>121.03</v>
      </c>
      <c r="E80" s="16">
        <v>56000</v>
      </c>
      <c r="F80" s="14">
        <v>3.77</v>
      </c>
      <c r="G80" s="14">
        <v>4.5</v>
      </c>
      <c r="H80" s="14" t="s">
        <v>46</v>
      </c>
      <c r="I80" s="14">
        <v>2.3799999999999999</v>
      </c>
      <c r="J80" s="14" t="s">
        <v>43</v>
      </c>
      <c r="K80" s="14" t="s">
        <v>93</v>
      </c>
      <c r="L80" s="14" t="s">
        <v>94</v>
      </c>
      <c r="M80" s="14">
        <v>1102698</v>
      </c>
      <c r="N80" s="14" t="str">
        <v>חלל תקשורת- חלל תקשורת</v>
      </c>
    </row>
    <row r="81" spans="1:17" ht="22.5">
      <c r="A81" s="14">
        <v>0.14999999999999999</v>
      </c>
      <c r="B81" s="14">
        <v>0.059999999999999998</v>
      </c>
      <c r="C81" s="14">
        <v>108.68000000000001</v>
      </c>
      <c r="D81" s="14">
        <v>102.56</v>
      </c>
      <c r="E81" s="16">
        <v>105964.84</v>
      </c>
      <c r="F81" s="14">
        <v>12.970000000000001</v>
      </c>
      <c r="G81" s="14">
        <v>7.9000000000000004</v>
      </c>
      <c r="H81" s="14" t="s">
        <v>46</v>
      </c>
      <c r="I81" s="14">
        <v>1.7</v>
      </c>
      <c r="J81" s="14" t="s">
        <v>57</v>
      </c>
      <c r="K81" s="14" t="s">
        <v>93</v>
      </c>
      <c r="L81" s="14" t="s">
        <v>81</v>
      </c>
      <c r="M81" s="14">
        <v>1210129</v>
      </c>
      <c r="N81" s="14" t="str">
        <v>קרדן ישראל ד- קרדן ישראל</v>
      </c>
    </row>
    <row r="82" spans="1:17" ht="33.75">
      <c r="A82" s="14">
        <v>0.75</v>
      </c>
      <c r="B82" s="14">
        <v>0.050000000000000003</v>
      </c>
      <c r="C82" s="14">
        <v>525.17999999999995</v>
      </c>
      <c r="D82" s="14">
        <v>87.969999999999999</v>
      </c>
      <c r="E82" s="16">
        <v>597004</v>
      </c>
      <c r="F82" s="14">
        <v>9.4900000000000002</v>
      </c>
      <c r="G82" s="14">
        <v>4.9500000000000002</v>
      </c>
      <c r="H82" s="14" t="s">
        <v>46</v>
      </c>
      <c r="I82" s="14">
        <v>6.9199999999999999</v>
      </c>
      <c r="J82" s="14" t="s">
        <v>57</v>
      </c>
      <c r="K82" s="14" t="s">
        <v>95</v>
      </c>
      <c r="L82" s="14" t="s">
        <v>81</v>
      </c>
      <c r="M82" s="14">
        <v>6390207</v>
      </c>
      <c r="N82" s="14" t="str">
        <v>דסקונט השקעות ו'(18702)- דיסקונט השקעות</v>
      </c>
    </row>
    <row r="83" spans="1:17" ht="22.5">
      <c r="A83" s="14">
        <v>0.040000000000000001</v>
      </c>
      <c r="B83" s="14">
        <v>0</v>
      </c>
      <c r="C83" s="14">
        <v>29.710000000000001</v>
      </c>
      <c r="D83" s="14">
        <v>115.13</v>
      </c>
      <c r="E83" s="16">
        <v>25809.599999999999</v>
      </c>
      <c r="F83" s="14">
        <v>11.16</v>
      </c>
      <c r="G83" s="14">
        <v>5</v>
      </c>
      <c r="H83" s="14" t="s">
        <v>46</v>
      </c>
      <c r="I83" s="14">
        <v>1.6100000000000001</v>
      </c>
      <c r="J83" s="14" t="s">
        <v>57</v>
      </c>
      <c r="K83" s="14" t="s">
        <v>95</v>
      </c>
      <c r="L83" s="14" t="s">
        <v>81</v>
      </c>
      <c r="M83" s="14">
        <v>6390157</v>
      </c>
      <c r="N83" s="14" t="str">
        <v>דסקש      ד- דיסקונט השקעות</v>
      </c>
    </row>
    <row r="84" spans="1:17" ht="33.75">
      <c r="A84" s="14">
        <v>0.01</v>
      </c>
      <c r="B84" s="14">
        <v>0</v>
      </c>
      <c r="C84" s="14">
        <v>4.4199999999999999</v>
      </c>
      <c r="D84" s="14">
        <v>80.620000000000005</v>
      </c>
      <c r="E84" s="16">
        <v>5478.9200000000001</v>
      </c>
      <c r="F84" s="14">
        <v>21.18</v>
      </c>
      <c r="G84" s="14">
        <v>4.5</v>
      </c>
      <c r="H84" s="14" t="s">
        <v>46</v>
      </c>
      <c r="I84" s="14">
        <v>2.5099999999999998</v>
      </c>
      <c r="J84" s="14" t="s">
        <v>57</v>
      </c>
      <c r="K84" s="14" t="s">
        <v>96</v>
      </c>
      <c r="L84" s="14" t="s">
        <v>89</v>
      </c>
      <c r="M84" s="14">
        <v>1109495</v>
      </c>
      <c r="N84" s="14" t="str">
        <v>פלאזה סנט אגח- פלאזה סנטר</v>
      </c>
    </row>
    <row r="85" spans="1:17" ht="33.75">
      <c r="A85" s="14">
        <v>0.050000000000000003</v>
      </c>
      <c r="B85" s="14">
        <v>0</v>
      </c>
      <c r="C85" s="14">
        <v>36.299999999999997</v>
      </c>
      <c r="D85" s="14">
        <v>90.469999999999999</v>
      </c>
      <c r="E85" s="16">
        <v>40129</v>
      </c>
      <c r="F85" s="14">
        <v>26.66</v>
      </c>
      <c r="G85" s="14">
        <v>5.4000000000000004</v>
      </c>
      <c r="H85" s="14" t="s">
        <v>46</v>
      </c>
      <c r="I85" s="14">
        <v>1.3200000000000001</v>
      </c>
      <c r="J85" s="14" t="s">
        <v>57</v>
      </c>
      <c r="K85" s="14" t="s">
        <v>96</v>
      </c>
      <c r="L85" s="14" t="s">
        <v>89</v>
      </c>
      <c r="M85" s="14">
        <v>1109503</v>
      </c>
      <c r="N85" s="14" t="str">
        <v>פלאזה סנטרס- פלאזה סנטר</v>
      </c>
    </row>
    <row r="86" spans="1:17" ht="22.5">
      <c r="A86" s="14">
        <v>0.02</v>
      </c>
      <c r="B86" s="14">
        <v>0</v>
      </c>
      <c r="C86" s="14">
        <v>16.82</v>
      </c>
      <c r="D86" s="14">
        <v>67.950000000000003</v>
      </c>
      <c r="E86" s="16">
        <v>24748</v>
      </c>
      <c r="F86" s="14">
        <v>27.059999999999999</v>
      </c>
      <c r="G86" s="14">
        <v>4.9000000000000004</v>
      </c>
      <c r="H86" s="14" t="s">
        <v>46</v>
      </c>
      <c r="I86" s="14">
        <v>2.79</v>
      </c>
      <c r="J86" s="14" t="s">
        <v>57</v>
      </c>
      <c r="K86" s="14" t="s">
        <v>96</v>
      </c>
      <c r="L86" s="14" t="s">
        <v>81</v>
      </c>
      <c r="M86" s="14">
        <v>1113034</v>
      </c>
      <c r="N86" s="14" t="str">
        <v>קרדן אן וי אג"ח ב'- קרדן נ.ו</v>
      </c>
    </row>
    <row r="87" spans="1:17" ht="22.5">
      <c r="A87" s="14">
        <v>0.029999999999999999</v>
      </c>
      <c r="B87" s="14">
        <v>0</v>
      </c>
      <c r="C87" s="14">
        <v>18.620000000000001</v>
      </c>
      <c r="D87" s="14">
        <v>81.260000000000005</v>
      </c>
      <c r="E87" s="16">
        <v>22916</v>
      </c>
      <c r="F87" s="14">
        <v>40.82</v>
      </c>
      <c r="G87" s="14">
        <v>4.4500000000000002</v>
      </c>
      <c r="H87" s="14" t="s">
        <v>46</v>
      </c>
      <c r="I87" s="14">
        <v>1.1899999999999999</v>
      </c>
      <c r="J87" s="14" t="s">
        <v>57</v>
      </c>
      <c r="K87" s="14" t="s">
        <v>96</v>
      </c>
      <c r="L87" s="14" t="s">
        <v>81</v>
      </c>
      <c r="M87" s="14">
        <v>1105535</v>
      </c>
      <c r="N87" s="14" t="str">
        <v>קרדן נ.ו אג"ח א'- קרדן נ.ו</v>
      </c>
    </row>
    <row r="88" spans="1:17" ht="33.75">
      <c r="A88" s="14">
        <v>0.059999999999999998</v>
      </c>
      <c r="B88" s="14">
        <v>0.19</v>
      </c>
      <c r="C88" s="14">
        <v>41.200000000000003</v>
      </c>
      <c r="D88" s="14">
        <v>20.600000000000001</v>
      </c>
      <c r="E88" s="16">
        <v>200000</v>
      </c>
      <c r="F88" s="14">
        <v>305.85000000000002</v>
      </c>
      <c r="G88" s="14">
        <v>2.6400000000000001</v>
      </c>
      <c r="H88" s="14" t="s">
        <v>46</v>
      </c>
      <c r="I88" s="14">
        <v>0.85999999999999999</v>
      </c>
      <c r="J88" s="14" t="s">
        <v>69</v>
      </c>
      <c r="K88" s="14" t="str">
        <v>Ba1</v>
      </c>
      <c r="L88" s="14" t="s">
        <v>89</v>
      </c>
      <c r="M88" s="14">
        <v>5490123</v>
      </c>
      <c r="N88" s="14" t="str">
        <v>פרופיט תעשיות אג 4- פרופיט</v>
      </c>
    </row>
    <row r="89" spans="1:17" ht="22.5">
      <c r="A89" s="14">
        <v>0.19</v>
      </c>
      <c r="B89" s="14">
        <v>0.01</v>
      </c>
      <c r="C89" s="14">
        <v>131.40000000000001</v>
      </c>
      <c r="D89" s="14">
        <v>68.209999999999994</v>
      </c>
      <c r="E89" s="16">
        <v>192647.45000000001</v>
      </c>
      <c r="F89" s="14">
        <v>35.5</v>
      </c>
      <c r="G89" s="14">
        <v>4.5</v>
      </c>
      <c r="H89" s="14" t="s">
        <v>46</v>
      </c>
      <c r="I89" s="14">
        <v>2.0099999999999998</v>
      </c>
      <c r="J89" s="14" t="s">
        <v>57</v>
      </c>
      <c r="K89" s="14" t="s">
        <v>97</v>
      </c>
      <c r="L89" s="14" t="s">
        <v>81</v>
      </c>
      <c r="M89" s="14">
        <v>7980121</v>
      </c>
      <c r="N89" s="14" t="str">
        <v>אידיבי פת ז- אי די בי פיתוח</v>
      </c>
    </row>
    <row r="90" spans="1:17" ht="22.5">
      <c r="A90" s="14">
        <v>0.16</v>
      </c>
      <c r="B90" s="14">
        <v>0.02</v>
      </c>
      <c r="C90" s="14">
        <v>112.7</v>
      </c>
      <c r="D90" s="14">
        <v>54.890000000000001</v>
      </c>
      <c r="E90" s="16">
        <v>205311</v>
      </c>
      <c r="F90" s="14">
        <v>16.59</v>
      </c>
      <c r="G90" s="14">
        <v>4.9500000000000002</v>
      </c>
      <c r="H90" s="14" t="s">
        <v>46</v>
      </c>
      <c r="I90" s="14">
        <v>6.8099999999999996</v>
      </c>
      <c r="J90" s="14" t="s">
        <v>57</v>
      </c>
      <c r="K90" s="14" t="s">
        <v>97</v>
      </c>
      <c r="L90" s="14" t="s">
        <v>81</v>
      </c>
      <c r="M90" s="14">
        <v>7980154</v>
      </c>
      <c r="N90" s="14" t="str">
        <v>אידיבי פת ט'- אי די בי פיתוח</v>
      </c>
    </row>
    <row r="91" spans="1:17" ht="22.5">
      <c r="A91" s="14">
        <v>0.040000000000000001</v>
      </c>
      <c r="B91" s="14">
        <v>0.01</v>
      </c>
      <c r="C91" s="14">
        <v>26</v>
      </c>
      <c r="D91" s="14">
        <v>104</v>
      </c>
      <c r="E91" s="16">
        <v>25000</v>
      </c>
      <c r="F91" s="14">
        <v>3.8199999999999998</v>
      </c>
      <c r="G91" s="14">
        <v>5</v>
      </c>
      <c r="H91" s="14" t="s">
        <v>46</v>
      </c>
      <c r="I91" s="14">
        <v>4.5899999999999999</v>
      </c>
      <c r="J91" s="14" t="s">
        <v>43</v>
      </c>
      <c r="K91" s="14" t="s">
        <v>44</v>
      </c>
      <c r="L91" s="14" t="s">
        <v>78</v>
      </c>
      <c r="M91" s="14">
        <v>1127331</v>
      </c>
      <c r="N91" s="14" t="str">
        <v>ביטוח ישיר אגחי- ביטוח ישיר</v>
      </c>
    </row>
    <row r="92" spans="1:17">
      <c r="A92" s="15">
        <v>16.82</v>
      </c>
      <c r="B92" s="15"/>
      <c r="C92" s="17">
        <v>11833.93</v>
      </c>
      <c r="D92" s="15"/>
      <c r="E92" s="17">
        <v>10122363.85</v>
      </c>
      <c r="F92" s="15">
        <v>4.3300000000000001</v>
      </c>
      <c r="G92" s="15"/>
      <c r="H92" s="15"/>
      <c r="I92" s="15">
        <v>3.52</v>
      </c>
      <c r="J92" s="15"/>
      <c r="K92" s="15"/>
      <c r="L92" s="15"/>
      <c r="M92" s="15"/>
      <c r="N92" s="15" t="s">
        <v>98</v>
      </c>
    </row>
    <row r="93" spans="1:17" ht="45">
      <c r="A93" s="14">
        <v>0.42999999999999999</v>
      </c>
      <c r="B93" s="14">
        <v>0.02</v>
      </c>
      <c r="C93" s="14">
        <v>299.31</v>
      </c>
      <c r="D93" s="14">
        <v>106.2</v>
      </c>
      <c r="E93" s="16">
        <v>281835.56</v>
      </c>
      <c r="F93" s="14">
        <v>3.1800000000000002</v>
      </c>
      <c r="G93" s="14">
        <v>4.8399999999999999</v>
      </c>
      <c r="H93" s="14" t="s">
        <v>46</v>
      </c>
      <c r="I93" s="14">
        <v>3.6600000000000001</v>
      </c>
      <c r="J93" s="14" t="s">
        <v>69</v>
      </c>
      <c r="K93" s="14" t="str">
        <v>Aa1</v>
      </c>
      <c r="L93" s="14" t="str">
        <v>תעשיה-מכונות,ציוד חשמלי ואלקטר</v>
      </c>
      <c r="M93" s="14">
        <v>1119635</v>
      </c>
      <c r="N93" s="14" t="str">
        <v>אלביט מע' אג"ח א'- אלביט מערכות</v>
      </c>
    </row>
    <row r="94" spans="1:17" ht="33.75">
      <c r="A94" s="14">
        <v>0.089999999999999997</v>
      </c>
      <c r="B94" s="14">
        <v>0.01</v>
      </c>
      <c r="C94" s="14">
        <v>65.780000000000001</v>
      </c>
      <c r="D94" s="14">
        <v>104.73</v>
      </c>
      <c r="E94" s="16">
        <v>62809</v>
      </c>
      <c r="F94" s="14">
        <v>2.3199999999999998</v>
      </c>
      <c r="G94" s="14">
        <v>4.3499999999999996</v>
      </c>
      <c r="H94" s="14" t="s">
        <v>46</v>
      </c>
      <c r="I94" s="14">
        <v>1.6799999999999999</v>
      </c>
      <c r="J94" s="14" t="s">
        <v>57</v>
      </c>
      <c r="K94" s="14" t="s">
        <v>67</v>
      </c>
      <c r="L94" s="14" t="s">
        <v>68</v>
      </c>
      <c r="M94" s="14">
        <v>2310084</v>
      </c>
      <c r="N94" s="14" t="str">
        <v>מזרחי טפחות 32- בנק מזרחי טפחות</v>
      </c>
    </row>
    <row r="95" spans="1:17" ht="33.75">
      <c r="A95" s="14">
        <v>0.10000000000000001</v>
      </c>
      <c r="B95" s="14">
        <v>0.01</v>
      </c>
      <c r="C95" s="14">
        <v>73.180000000000007</v>
      </c>
      <c r="D95" s="14">
        <v>109.22</v>
      </c>
      <c r="E95" s="16">
        <v>67000</v>
      </c>
      <c r="F95" s="14">
        <v>2.5600000000000001</v>
      </c>
      <c r="G95" s="14">
        <v>5.5499999999999998</v>
      </c>
      <c r="H95" s="14" t="s">
        <v>46</v>
      </c>
      <c r="I95" s="14">
        <v>2.6400000000000001</v>
      </c>
      <c r="J95" s="14" t="s">
        <v>57</v>
      </c>
      <c r="K95" s="14" t="s">
        <v>67</v>
      </c>
      <c r="L95" s="14" t="s">
        <v>68</v>
      </c>
      <c r="M95" s="14">
        <v>2310100</v>
      </c>
      <c r="N95" s="14" t="str">
        <v>מזרחי טפחות הנפק   43- בנק מזרחי טפחות</v>
      </c>
    </row>
    <row r="96" spans="1:17" ht="33.75">
      <c r="A96" s="14">
        <v>0.31</v>
      </c>
      <c r="B96" s="14">
        <v>0.01</v>
      </c>
      <c r="C96" s="14">
        <v>216.69</v>
      </c>
      <c r="D96" s="14">
        <v>113.15000000000001</v>
      </c>
      <c r="E96" s="16">
        <v>191510</v>
      </c>
      <c r="F96" s="14">
        <v>3.3799999999999999</v>
      </c>
      <c r="G96" s="14">
        <v>5.9000000000000004</v>
      </c>
      <c r="H96" s="14" t="s">
        <v>46</v>
      </c>
      <c r="I96" s="14">
        <v>4.7400000000000002</v>
      </c>
      <c r="J96" s="14" t="s">
        <v>57</v>
      </c>
      <c r="K96" s="14" t="s">
        <v>67</v>
      </c>
      <c r="L96" s="14" t="s">
        <v>68</v>
      </c>
      <c r="M96" s="14">
        <v>1940485</v>
      </c>
      <c r="N96" s="14" t="str">
        <v>פועלים הנפקות 29- בנק הפועלים</v>
      </c>
    </row>
    <row r="97" spans="1:17" ht="33.75">
      <c r="A97" s="14">
        <v>0.070000000000000007</v>
      </c>
      <c r="B97" s="14">
        <v>0</v>
      </c>
      <c r="C97" s="14">
        <v>49.549999999999997</v>
      </c>
      <c r="D97" s="14">
        <v>117.04000000000001</v>
      </c>
      <c r="E97" s="16">
        <v>42336</v>
      </c>
      <c r="F97" s="14">
        <v>3.8199999999999998</v>
      </c>
      <c r="G97" s="14">
        <v>6.0999999999999996</v>
      </c>
      <c r="H97" s="14" t="s">
        <v>46</v>
      </c>
      <c r="I97" s="14">
        <v>5.21</v>
      </c>
      <c r="J97" s="14" t="s">
        <v>57</v>
      </c>
      <c r="K97" s="14" t="s">
        <v>72</v>
      </c>
      <c r="L97" s="14" t="s">
        <v>68</v>
      </c>
      <c r="M97" s="14">
        <v>1940410</v>
      </c>
      <c r="N97" s="14" t="str">
        <v>פועלים הנפ' התח' 11- בנק הפועלים</v>
      </c>
    </row>
    <row r="98" spans="1:17" ht="33.75">
      <c r="A98" s="14">
        <v>0.10000000000000001</v>
      </c>
      <c r="B98" s="14">
        <v>0.01</v>
      </c>
      <c r="C98" s="14">
        <v>72.870000000000005</v>
      </c>
      <c r="D98" s="14">
        <v>106.16</v>
      </c>
      <c r="E98" s="16">
        <v>68642.509999999995</v>
      </c>
      <c r="F98" s="14">
        <v>3.5800000000000001</v>
      </c>
      <c r="G98" s="14">
        <v>6.25</v>
      </c>
      <c r="H98" s="14" t="s">
        <v>46</v>
      </c>
      <c r="I98" s="14">
        <v>2.3999999999999999</v>
      </c>
      <c r="J98" s="14" t="s">
        <v>57</v>
      </c>
      <c r="K98" s="14" t="s">
        <v>76</v>
      </c>
      <c r="L98" s="14" t="s">
        <v>71</v>
      </c>
      <c r="M98" s="14">
        <v>1113661</v>
      </c>
      <c r="N98" s="14" t="str">
        <v>סלקום     ה- סלקום</v>
      </c>
    </row>
    <row r="99" spans="1:17" ht="22.5">
      <c r="A99" s="14">
        <v>0.040000000000000001</v>
      </c>
      <c r="B99" s="14">
        <v>0</v>
      </c>
      <c r="C99" s="14">
        <v>27.010000000000002</v>
      </c>
      <c r="D99" s="14">
        <v>109.2</v>
      </c>
      <c r="E99" s="16">
        <v>24737</v>
      </c>
      <c r="F99" s="14">
        <v>3.46</v>
      </c>
      <c r="G99" s="14">
        <v>6.4100000000000001</v>
      </c>
      <c r="H99" s="14" t="s">
        <v>46</v>
      </c>
      <c r="I99" s="14">
        <v>2.6099999999999999</v>
      </c>
      <c r="J99" s="14" t="s">
        <v>57</v>
      </c>
      <c r="K99" s="14" t="s">
        <v>79</v>
      </c>
      <c r="L99" s="14" t="s">
        <v>74</v>
      </c>
      <c r="M99" s="14">
        <v>7590144</v>
      </c>
      <c r="N99" s="14" t="str">
        <v>גב ים אגח ז- גב ים</v>
      </c>
    </row>
    <row r="100" spans="1:17" ht="33.75">
      <c r="A100" s="14">
        <v>0</v>
      </c>
      <c r="B100" s="14">
        <v>0</v>
      </c>
      <c r="C100" s="14">
        <v>1.01</v>
      </c>
      <c r="D100" s="14">
        <v>116.15000000000001</v>
      </c>
      <c r="E100" s="14">
        <v>872</v>
      </c>
      <c r="F100" s="14">
        <v>3.1800000000000002</v>
      </c>
      <c r="G100" s="14">
        <v>6.0999999999999996</v>
      </c>
      <c r="H100" s="14" t="s">
        <v>46</v>
      </c>
      <c r="I100" s="14">
        <v>3.6699999999999999</v>
      </c>
      <c r="J100" s="14" t="s">
        <v>57</v>
      </c>
      <c r="K100" s="14" t="s">
        <v>79</v>
      </c>
      <c r="L100" s="14" t="s">
        <v>68</v>
      </c>
      <c r="M100" s="14">
        <v>7480031</v>
      </c>
      <c r="N100" s="14" t="str">
        <v>דיסקונט מנפיקים התחייבות ה- בנק דיסקונט</v>
      </c>
    </row>
    <row r="101" spans="1:17" ht="33.75">
      <c r="A101" s="14">
        <v>0</v>
      </c>
      <c r="B101" s="14">
        <v>0</v>
      </c>
      <c r="C101" s="14">
        <v>0</v>
      </c>
      <c r="D101" s="14">
        <v>107.84999999999999</v>
      </c>
      <c r="E101" s="14">
        <v>0.59999999999999998</v>
      </c>
      <c r="F101" s="14">
        <v>5.6100000000000003</v>
      </c>
      <c r="G101" s="14">
        <v>6.9000000000000004</v>
      </c>
      <c r="H101" s="14" t="s">
        <v>46</v>
      </c>
      <c r="I101" s="14">
        <v>3.71</v>
      </c>
      <c r="J101" s="14" t="s">
        <v>69</v>
      </c>
      <c r="K101" s="14" t="s">
        <v>80</v>
      </c>
      <c r="L101" s="14" t="s">
        <v>71</v>
      </c>
      <c r="M101" s="14">
        <v>1123264</v>
      </c>
      <c r="N101" s="14" t="str">
        <v>הוט       אגח ב- הוט</v>
      </c>
    </row>
    <row r="102" spans="1:17" ht="22.5">
      <c r="A102" s="14">
        <v>0.02</v>
      </c>
      <c r="B102" s="14">
        <v>0</v>
      </c>
      <c r="C102" s="14">
        <v>13.539999999999999</v>
      </c>
      <c r="D102" s="14">
        <v>108.38</v>
      </c>
      <c r="E102" s="16">
        <v>12494</v>
      </c>
      <c r="F102" s="14">
        <v>3.75</v>
      </c>
      <c r="G102" s="14">
        <v>6</v>
      </c>
      <c r="H102" s="14" t="s">
        <v>46</v>
      </c>
      <c r="I102" s="14">
        <v>3.6299999999999999</v>
      </c>
      <c r="J102" s="14" t="s">
        <v>57</v>
      </c>
      <c r="K102" s="14" t="s">
        <v>79</v>
      </c>
      <c r="L102" s="14" t="s">
        <v>81</v>
      </c>
      <c r="M102" s="14">
        <v>5760202</v>
      </c>
      <c r="N102" s="14" t="str">
        <v>חברה לישראל אגח 9- חברה לישראל</v>
      </c>
    </row>
    <row r="103" spans="1:17" ht="22.5">
      <c r="A103" s="14">
        <v>0.059999999999999998</v>
      </c>
      <c r="B103" s="14">
        <v>0.01</v>
      </c>
      <c r="C103" s="14">
        <v>44.439999999999998</v>
      </c>
      <c r="D103" s="14">
        <v>109.38</v>
      </c>
      <c r="E103" s="16">
        <v>40625</v>
      </c>
      <c r="F103" s="14">
        <v>3.2799999999999998</v>
      </c>
      <c r="G103" s="14">
        <v>5.4500000000000002</v>
      </c>
      <c r="H103" s="14" t="s">
        <v>46</v>
      </c>
      <c r="I103" s="14">
        <v>1.9399999999999999</v>
      </c>
      <c r="J103" s="14" t="s">
        <v>57</v>
      </c>
      <c r="K103" s="14" t="s">
        <v>79</v>
      </c>
      <c r="L103" s="14" t="s">
        <v>83</v>
      </c>
      <c r="M103" s="14">
        <v>7770167</v>
      </c>
      <c r="N103" s="14" t="str">
        <v>שופרסל אג"ח ג'- שופרסל</v>
      </c>
    </row>
    <row r="104" spans="1:17">
      <c r="A104" s="14">
        <v>0.059999999999999998</v>
      </c>
      <c r="B104" s="14">
        <v>0.02</v>
      </c>
      <c r="C104" s="14">
        <v>40.369999999999997</v>
      </c>
      <c r="D104" s="14">
        <v>110.36</v>
      </c>
      <c r="E104" s="16">
        <v>36584</v>
      </c>
      <c r="F104" s="14">
        <v>5.5099999999999998</v>
      </c>
      <c r="G104" s="14">
        <v>7.5999999999999996</v>
      </c>
      <c r="H104" s="14" t="s">
        <v>46</v>
      </c>
      <c r="I104" s="14">
        <v>4.5899999999999999</v>
      </c>
      <c r="J104" s="14" t="s">
        <v>69</v>
      </c>
      <c r="K104" s="14" t="s">
        <v>85</v>
      </c>
      <c r="L104" s="14" t="str">
        <v>אחר</v>
      </c>
      <c r="M104" s="14">
        <v>6270136</v>
      </c>
      <c r="N104" s="14" t="str">
        <v>דלתא ה- דלתא גליל</v>
      </c>
    </row>
    <row r="105" spans="1:17" ht="33.75">
      <c r="A105" s="14">
        <v>0.10000000000000001</v>
      </c>
      <c r="B105" s="14">
        <v>0.070000000000000007</v>
      </c>
      <c r="C105" s="14">
        <v>70.209999999999994</v>
      </c>
      <c r="D105" s="14">
        <v>100.3</v>
      </c>
      <c r="E105" s="16">
        <v>70000</v>
      </c>
      <c r="F105" s="14">
        <v>5.6900000000000004</v>
      </c>
      <c r="G105" s="14">
        <v>0</v>
      </c>
      <c r="H105" s="14" t="s">
        <v>46</v>
      </c>
      <c r="I105" s="14">
        <v>4.4100000000000001</v>
      </c>
      <c r="J105" s="14" t="s">
        <v>43</v>
      </c>
      <c r="K105" s="14" t="s">
        <v>84</v>
      </c>
      <c r="L105" s="14" t="s">
        <v>82</v>
      </c>
      <c r="M105" s="14">
        <v>6430136</v>
      </c>
      <c r="N105" s="14" t="str">
        <v>נפטא אג"ח 7- נפטא</v>
      </c>
    </row>
    <row r="106" spans="1:17" ht="33.75">
      <c r="A106" s="14">
        <v>0.12</v>
      </c>
      <c r="B106" s="14">
        <v>0.059999999999999998</v>
      </c>
      <c r="C106" s="14">
        <v>86.379999999999995</v>
      </c>
      <c r="D106" s="14">
        <v>99.290000000000006</v>
      </c>
      <c r="E106" s="16">
        <v>87000</v>
      </c>
      <c r="F106" s="14">
        <v>7.4900000000000002</v>
      </c>
      <c r="G106" s="14">
        <v>8.1199999999999992</v>
      </c>
      <c r="H106" s="14" t="s">
        <v>46</v>
      </c>
      <c r="I106" s="14">
        <v>2.3500000000000001</v>
      </c>
      <c r="J106" s="14" t="s">
        <v>57</v>
      </c>
      <c r="K106" s="14" t="s">
        <v>93</v>
      </c>
      <c r="L106" s="14" t="s">
        <v>81</v>
      </c>
      <c r="M106" s="14">
        <v>6120141</v>
      </c>
      <c r="N106" s="14" t="str">
        <v>הכשרת ישוב אג14- הכשרת היישוב לישראל</v>
      </c>
    </row>
    <row r="107" spans="1:17" ht="22.5">
      <c r="A107" s="14">
        <v>0</v>
      </c>
      <c r="B107" s="14">
        <v>0</v>
      </c>
      <c r="C107" s="14">
        <v>0</v>
      </c>
      <c r="D107" s="14">
        <v>86.510000000000005</v>
      </c>
      <c r="E107" s="14">
        <v>0.39000000000000001</v>
      </c>
      <c r="F107" s="14">
        <v>12.15</v>
      </c>
      <c r="G107" s="14">
        <v>6.7000000000000002</v>
      </c>
      <c r="H107" s="14" t="s">
        <v>46</v>
      </c>
      <c r="I107" s="14">
        <v>2.9500000000000002</v>
      </c>
      <c r="J107" s="14" t="s">
        <v>57</v>
      </c>
      <c r="K107" s="14" t="s">
        <v>95</v>
      </c>
      <c r="L107" s="14" t="s">
        <v>81</v>
      </c>
      <c r="M107" s="14">
        <v>6390249</v>
      </c>
      <c r="N107" s="14" t="str">
        <v>דסק"ש ט'- דיסקונט השקעות</v>
      </c>
    </row>
    <row r="108" spans="1:17">
      <c r="A108" s="15">
        <v>1.51</v>
      </c>
      <c r="B108" s="15"/>
      <c r="C108" s="17">
        <v>1060.3499999999999</v>
      </c>
      <c r="D108" s="15"/>
      <c r="E108" s="17">
        <v>986446.06000000006</v>
      </c>
      <c r="F108" s="15">
        <v>3.8100000000000001</v>
      </c>
      <c r="G108" s="15"/>
      <c r="H108" s="15"/>
      <c r="I108" s="15">
        <v>3.5499999999999998</v>
      </c>
      <c r="J108" s="15"/>
      <c r="K108" s="15"/>
      <c r="L108" s="15"/>
      <c r="M108" s="15"/>
      <c r="N108" s="15" t="s">
        <v>99</v>
      </c>
    </row>
    <row r="109" spans="1:17">
      <c r="A109" s="14">
        <v>0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/>
      <c r="K109" s="14"/>
      <c r="L109" s="14">
        <v>0</v>
      </c>
      <c r="M109" s="14">
        <v>0</v>
      </c>
      <c r="N109" s="14">
        <v>0</v>
      </c>
    </row>
    <row r="110" spans="1:17" ht="22.5">
      <c r="A110" s="15">
        <v>0</v>
      </c>
      <c r="B110" s="15"/>
      <c r="C110" s="15">
        <v>0</v>
      </c>
      <c r="D110" s="15"/>
      <c r="E110" s="15">
        <v>0</v>
      </c>
      <c r="F110" s="15">
        <v>0</v>
      </c>
      <c r="G110" s="15"/>
      <c r="H110" s="15"/>
      <c r="I110" s="15">
        <v>0</v>
      </c>
      <c r="J110" s="15"/>
      <c r="K110" s="15"/>
      <c r="L110" s="15"/>
      <c r="M110" s="15"/>
      <c r="N110" s="15" t="s">
        <v>100</v>
      </c>
    </row>
    <row r="111" spans="1:17">
      <c r="A111" s="14">
        <v>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/>
      <c r="K111" s="14"/>
      <c r="L111" s="14">
        <v>0</v>
      </c>
      <c r="M111" s="14">
        <v>0</v>
      </c>
      <c r="N111" s="14">
        <v>0</v>
      </c>
    </row>
    <row r="112" spans="1:17" ht="22.5">
      <c r="A112" s="15">
        <v>0</v>
      </c>
      <c r="B112" s="15"/>
      <c r="C112" s="15">
        <v>0</v>
      </c>
      <c r="D112" s="15"/>
      <c r="E112" s="15">
        <v>0</v>
      </c>
      <c r="F112" s="15">
        <v>0</v>
      </c>
      <c r="G112" s="15"/>
      <c r="H112" s="15"/>
      <c r="I112" s="15">
        <v>0</v>
      </c>
      <c r="J112" s="15"/>
      <c r="K112" s="15"/>
      <c r="L112" s="15"/>
      <c r="M112" s="15"/>
      <c r="N112" s="15" t="s">
        <v>101</v>
      </c>
    </row>
    <row r="113" spans="1:17">
      <c r="A113" s="15">
        <v>18.329999999999998</v>
      </c>
      <c r="B113" s="15"/>
      <c r="C113" s="17">
        <v>12894.280000000001</v>
      </c>
      <c r="D113" s="15"/>
      <c r="E113" s="17">
        <v>11108809.91</v>
      </c>
      <c r="F113" s="15">
        <v>4.2800000000000002</v>
      </c>
      <c r="G113" s="15"/>
      <c r="H113" s="15"/>
      <c r="I113" s="15">
        <v>3.52</v>
      </c>
      <c r="J113" s="15"/>
      <c r="K113" s="15"/>
      <c r="L113" s="15"/>
      <c r="M113" s="15"/>
      <c r="N113" s="15" t="s">
        <v>50</v>
      </c>
    </row>
    <row r="114" spans="1:17">
      <c r="A114" s="14">
        <v>0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/>
      <c r="K114" s="14"/>
      <c r="L114" s="14">
        <v>0</v>
      </c>
      <c r="M114" s="14">
        <v>0</v>
      </c>
      <c r="N114" s="14">
        <v>0</v>
      </c>
    </row>
    <row r="115" spans="1:17" ht="22.5">
      <c r="A115" s="15">
        <v>0</v>
      </c>
      <c r="B115" s="15"/>
      <c r="C115" s="15">
        <v>0</v>
      </c>
      <c r="D115" s="15"/>
      <c r="E115" s="15">
        <v>0</v>
      </c>
      <c r="F115" s="15">
        <v>0</v>
      </c>
      <c r="G115" s="15"/>
      <c r="H115" s="15"/>
      <c r="I115" s="15">
        <v>0</v>
      </c>
      <c r="J115" s="15"/>
      <c r="K115" s="15"/>
      <c r="L115" s="15"/>
      <c r="M115" s="15"/>
      <c r="N115" s="15" t="s">
        <v>65</v>
      </c>
    </row>
    <row r="116" spans="1:17">
      <c r="A116" s="14">
        <v>0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/>
      <c r="K116" s="14"/>
      <c r="L116" s="14">
        <v>0</v>
      </c>
      <c r="M116" s="14">
        <v>0</v>
      </c>
      <c r="N116" s="14">
        <v>0</v>
      </c>
    </row>
    <row r="117" spans="1:17" ht="22.5">
      <c r="A117" s="15">
        <v>0</v>
      </c>
      <c r="B117" s="15"/>
      <c r="C117" s="15">
        <v>0</v>
      </c>
      <c r="D117" s="15"/>
      <c r="E117" s="15">
        <v>0</v>
      </c>
      <c r="F117" s="15">
        <v>0</v>
      </c>
      <c r="G117" s="15"/>
      <c r="H117" s="15"/>
      <c r="I117" s="15">
        <v>0</v>
      </c>
      <c r="J117" s="15"/>
      <c r="K117" s="15"/>
      <c r="L117" s="15"/>
      <c r="M117" s="15"/>
      <c r="N117" s="15" t="s">
        <v>66</v>
      </c>
    </row>
    <row r="118" spans="1:17">
      <c r="A118" s="15">
        <v>0</v>
      </c>
      <c r="B118" s="15"/>
      <c r="C118" s="15">
        <v>0</v>
      </c>
      <c r="D118" s="15"/>
      <c r="E118" s="15">
        <v>0</v>
      </c>
      <c r="F118" s="15">
        <v>0</v>
      </c>
      <c r="G118" s="15"/>
      <c r="H118" s="15"/>
      <c r="I118" s="15">
        <v>0</v>
      </c>
      <c r="J118" s="15"/>
      <c r="K118" s="15"/>
      <c r="L118" s="15"/>
      <c r="M118" s="15"/>
      <c r="N118" s="15" t="s">
        <v>51</v>
      </c>
    </row>
    <row r="119" spans="1:17">
      <c r="A119" s="9">
        <v>18.329999999999998</v>
      </c>
      <c r="B119" s="9"/>
      <c r="C119" s="10">
        <v>12894.280000000001</v>
      </c>
      <c r="D119" s="9"/>
      <c r="E119" s="10">
        <v>11108809.91</v>
      </c>
      <c r="F119" s="9">
        <v>4.2800000000000002</v>
      </c>
      <c r="G119" s="9"/>
      <c r="H119" s="9"/>
      <c r="I119" s="9">
        <v>3.52</v>
      </c>
      <c r="J119" s="9"/>
      <c r="K119" s="9"/>
      <c r="L119" s="9"/>
      <c r="M119" s="9"/>
      <c r="N119" s="9" t="s">
        <v>29</v>
      </c>
    </row>
    <row r="12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3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1.57031" customWidth="1"/>
    <col min="12" max="16384" style="1"/>
  </cols>
  <sheetData>
    <row r="2" spans="1:11" customHeight="1" ht="57.6">
      <c r="A2" s="2" t="s">
        <v>102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31</v>
      </c>
      <c r="G6" s="5" t="s">
        <v>62</v>
      </c>
      <c r="H6" s="5" t="s">
        <v>41</v>
      </c>
      <c r="I6" s="5" t="s">
        <v>42</v>
      </c>
    </row>
    <row r="7" spans="1:11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</row>
    <row r="8" spans="1:11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 t="str">
        <v>סה"כ ל תל אביב 25:</v>
      </c>
    </row>
    <row r="9" spans="1:11" ht="22.5">
      <c r="A9" s="14">
        <v>0.02</v>
      </c>
      <c r="B9" s="14">
        <v>0</v>
      </c>
      <c r="C9" s="14">
        <v>11.17</v>
      </c>
      <c r="D9" s="16">
        <v>3323</v>
      </c>
      <c r="E9" s="14">
        <v>336</v>
      </c>
      <c r="F9" s="14" t="s">
        <v>46</v>
      </c>
      <c r="G9" s="14" t="s">
        <v>103</v>
      </c>
      <c r="H9" s="14">
        <v>1094119</v>
      </c>
      <c r="I9" s="14" t="str">
        <v>קמהדע- קמהדע</v>
      </c>
    </row>
    <row r="10" spans="1:11" ht="33.75">
      <c r="A10" s="14">
        <v>0.01</v>
      </c>
      <c r="B10" s="14">
        <v>0</v>
      </c>
      <c r="C10" s="14">
        <v>5.0499999999999998</v>
      </c>
      <c r="D10" s="16">
        <v>3459</v>
      </c>
      <c r="E10" s="14">
        <v>146.00999999999999</v>
      </c>
      <c r="F10" s="14" t="s">
        <v>46</v>
      </c>
      <c r="G10" s="14" t="s">
        <v>89</v>
      </c>
      <c r="H10" s="14">
        <v>1091354</v>
      </c>
      <c r="I10" s="14" t="str">
        <v>אפריקה נכסים- אפריקה נכסים</v>
      </c>
    </row>
    <row r="11" spans="1:11" ht="33.75">
      <c r="A11" s="14">
        <v>0.02</v>
      </c>
      <c r="B11" s="14">
        <v>0</v>
      </c>
      <c r="C11" s="14">
        <v>15.880000000000001</v>
      </c>
      <c r="D11" s="16">
        <v>2129</v>
      </c>
      <c r="E11" s="14">
        <v>746</v>
      </c>
      <c r="F11" s="14" t="s">
        <v>46</v>
      </c>
      <c r="G11" s="14" t="s">
        <v>71</v>
      </c>
      <c r="H11" s="14">
        <v>1101666</v>
      </c>
      <c r="I11" s="14" t="str">
        <v>בבילון- בבילון</v>
      </c>
    </row>
    <row r="12" spans="1:11">
      <c r="A12" s="14">
        <v>0.059999999999999998</v>
      </c>
      <c r="B12" s="14">
        <v>0</v>
      </c>
      <c r="C12" s="14">
        <v>40.649999999999999</v>
      </c>
      <c r="D12" s="16">
        <v>4419</v>
      </c>
      <c r="E12" s="14">
        <v>920</v>
      </c>
      <c r="F12" s="14" t="s">
        <v>46</v>
      </c>
      <c r="G12" s="14" t="s">
        <v>104</v>
      </c>
      <c r="H12" s="14">
        <v>627034</v>
      </c>
      <c r="I12" s="14" t="str">
        <v>דלתא גליל- דלתא גליל</v>
      </c>
    </row>
    <row r="13" spans="1:11">
      <c r="A13" s="15">
        <v>0.10000000000000001</v>
      </c>
      <c r="B13" s="15"/>
      <c r="C13" s="15">
        <v>72.75</v>
      </c>
      <c r="D13" s="15"/>
      <c r="E13" s="17">
        <v>2148.0100000000002</v>
      </c>
      <c r="F13" s="15"/>
      <c r="G13" s="15"/>
      <c r="H13" s="15"/>
      <c r="I13" s="15" t="str">
        <v>סה"כ ל תל אביב 75:</v>
      </c>
    </row>
    <row r="14" spans="1:11" ht="22.5">
      <c r="A14" s="14">
        <v>0.01</v>
      </c>
      <c r="B14" s="14">
        <v>0</v>
      </c>
      <c r="C14" s="14">
        <v>7.2599999999999998</v>
      </c>
      <c r="D14" s="16">
        <v>2905</v>
      </c>
      <c r="E14" s="14">
        <v>250</v>
      </c>
      <c r="F14" s="14" t="s">
        <v>46</v>
      </c>
      <c r="G14" s="14" t="s">
        <v>82</v>
      </c>
      <c r="H14" s="14">
        <v>1093202</v>
      </c>
      <c r="I14" s="14" t="str">
        <v>דור אלון- דור אלון</v>
      </c>
    </row>
    <row r="15" spans="1:11" ht="22.5">
      <c r="A15" s="14">
        <v>0</v>
      </c>
      <c r="B15" s="14">
        <v>0</v>
      </c>
      <c r="C15" s="14">
        <v>2.9700000000000002</v>
      </c>
      <c r="D15" s="14">
        <v>118.3</v>
      </c>
      <c r="E15" s="16">
        <v>2513</v>
      </c>
      <c r="F15" s="14" t="s">
        <v>46</v>
      </c>
      <c r="G15" s="14" t="s">
        <v>81</v>
      </c>
      <c r="H15" s="14">
        <v>103010</v>
      </c>
      <c r="I15" s="14" t="str">
        <v>טיב טעם- טיב טעם</v>
      </c>
    </row>
    <row r="16" spans="1:11" ht="22.5">
      <c r="A16" s="14">
        <v>0.01</v>
      </c>
      <c r="B16" s="14">
        <v>0</v>
      </c>
      <c r="C16" s="14">
        <v>7.9199999999999999</v>
      </c>
      <c r="D16" s="14">
        <v>838.5</v>
      </c>
      <c r="E16" s="14">
        <v>944</v>
      </c>
      <c r="F16" s="14" t="s">
        <v>46</v>
      </c>
      <c r="G16" s="14" t="s">
        <v>103</v>
      </c>
      <c r="H16" s="14">
        <v>1106855</v>
      </c>
      <c r="I16" s="14" t="str">
        <v>מזור רובוטיקה- מזור רובוטיקה</v>
      </c>
    </row>
    <row r="17" spans="1:11">
      <c r="A17" s="14">
        <v>0.01</v>
      </c>
      <c r="B17" s="14">
        <v>0</v>
      </c>
      <c r="C17" s="14">
        <v>6</v>
      </c>
      <c r="D17" s="16">
        <v>1440</v>
      </c>
      <c r="E17" s="14">
        <v>417</v>
      </c>
      <c r="F17" s="14" t="s">
        <v>46</v>
      </c>
      <c r="G17" s="14" t="s">
        <v>83</v>
      </c>
      <c r="H17" s="14">
        <v>1123777</v>
      </c>
      <c r="I17" s="14" t="str">
        <v>ויקטורי- ויקטורי</v>
      </c>
    </row>
    <row r="18" spans="1:11">
      <c r="A18" s="14">
        <v>0.01</v>
      </c>
      <c r="B18" s="14">
        <v>0</v>
      </c>
      <c r="C18" s="14">
        <v>7.0099999999999998</v>
      </c>
      <c r="D18" s="16">
        <v>1194</v>
      </c>
      <c r="E18" s="14">
        <v>587</v>
      </c>
      <c r="F18" s="14" t="s">
        <v>46</v>
      </c>
      <c r="G18" s="14" t="s">
        <v>83</v>
      </c>
      <c r="H18" s="14">
        <v>253013</v>
      </c>
      <c r="I18" s="14" t="str">
        <v>מדטכניקה- מדטכניקה</v>
      </c>
    </row>
    <row r="19" spans="1:11" ht="22.5">
      <c r="A19" s="14">
        <v>0.02</v>
      </c>
      <c r="B19" s="14">
        <v>0</v>
      </c>
      <c r="C19" s="14">
        <v>14.119999999999999</v>
      </c>
      <c r="D19" s="14">
        <v>348.30000000000001</v>
      </c>
      <c r="E19" s="16">
        <v>4054</v>
      </c>
      <c r="F19" s="14" t="s">
        <v>46</v>
      </c>
      <c r="G19" s="14" t="s">
        <v>105</v>
      </c>
      <c r="H19" s="14">
        <v>715011</v>
      </c>
      <c r="I19" s="14" t="str">
        <v>אזורים- אזורים</v>
      </c>
    </row>
    <row r="20" spans="1:11" ht="22.5">
      <c r="A20" s="14">
        <v>0.01</v>
      </c>
      <c r="B20" s="14">
        <v>0</v>
      </c>
      <c r="C20" s="14">
        <v>6.1900000000000004</v>
      </c>
      <c r="D20" s="16">
        <v>1388</v>
      </c>
      <c r="E20" s="14">
        <v>446</v>
      </c>
      <c r="F20" s="14" t="s">
        <v>46</v>
      </c>
      <c r="G20" s="14" t="s">
        <v>105</v>
      </c>
      <c r="H20" s="14">
        <v>1084144</v>
      </c>
      <c r="I20" s="14" t="str">
        <v>דניה סיבוס- דניה סיבוס</v>
      </c>
    </row>
    <row r="21" spans="1:11" ht="33.75">
      <c r="A21" s="14">
        <v>0.01</v>
      </c>
      <c r="B21" s="14">
        <v>0</v>
      </c>
      <c r="C21" s="14">
        <v>5.0700000000000003</v>
      </c>
      <c r="D21" s="14">
        <v>937</v>
      </c>
      <c r="E21" s="14">
        <v>541</v>
      </c>
      <c r="F21" s="14" t="s">
        <v>46</v>
      </c>
      <c r="G21" s="14" t="s">
        <v>88</v>
      </c>
      <c r="H21" s="14">
        <v>1105196</v>
      </c>
      <c r="I21" s="14" t="str">
        <v>מישורים- מישורים חברה לפיתוח</v>
      </c>
    </row>
    <row r="22" spans="1:11" ht="22.5">
      <c r="A22" s="14">
        <v>0.01</v>
      </c>
      <c r="B22" s="14">
        <v>0</v>
      </c>
      <c r="C22" s="14">
        <v>6.5099999999999998</v>
      </c>
      <c r="D22" s="14">
        <v>544.89999999999998</v>
      </c>
      <c r="E22" s="16">
        <v>1194</v>
      </c>
      <c r="F22" s="14" t="s">
        <v>46</v>
      </c>
      <c r="G22" s="14" t="s">
        <v>74</v>
      </c>
      <c r="H22" s="14">
        <v>1109644</v>
      </c>
      <c r="I22" s="14" t="str">
        <v>סלע נדלן- סלע קפיטל נדלן בע"מ</v>
      </c>
    </row>
    <row r="23" spans="1:11" ht="33.75">
      <c r="A23" s="14">
        <v>0.01</v>
      </c>
      <c r="B23" s="14">
        <v>0</v>
      </c>
      <c r="C23" s="14">
        <v>9.5700000000000003</v>
      </c>
      <c r="D23" s="14">
        <v>46.899999999999999</v>
      </c>
      <c r="E23" s="16">
        <v>20408</v>
      </c>
      <c r="F23" s="14" t="s">
        <v>46</v>
      </c>
      <c r="G23" s="14" t="s">
        <v>106</v>
      </c>
      <c r="H23" s="14">
        <v>1087824</v>
      </c>
      <c r="I23" s="14" t="str">
        <v>אל על- אל על</v>
      </c>
    </row>
    <row r="24" spans="1:11" ht="33.75">
      <c r="A24" s="14">
        <v>0.01</v>
      </c>
      <c r="B24" s="14">
        <v>0</v>
      </c>
      <c r="C24" s="14">
        <v>6.6399999999999997</v>
      </c>
      <c r="D24" s="14">
        <v>575</v>
      </c>
      <c r="E24" s="16">
        <v>1154</v>
      </c>
      <c r="F24" s="14" t="s">
        <v>46</v>
      </c>
      <c r="G24" s="14" t="s">
        <v>106</v>
      </c>
      <c r="H24" s="14">
        <v>238014</v>
      </c>
      <c r="I24" s="14" t="str">
        <v>ממן- ממן</v>
      </c>
    </row>
    <row r="25" spans="1:11" ht="33.75">
      <c r="A25" s="14">
        <v>0.01</v>
      </c>
      <c r="B25" s="14">
        <v>0</v>
      </c>
      <c r="C25" s="14">
        <v>7.1299999999999999</v>
      </c>
      <c r="D25" s="16">
        <v>1719</v>
      </c>
      <c r="E25" s="14">
        <v>415</v>
      </c>
      <c r="F25" s="14" t="s">
        <v>46</v>
      </c>
      <c r="G25" s="14" t="s">
        <v>77</v>
      </c>
      <c r="H25" s="14">
        <v>1091651</v>
      </c>
      <c r="I25" s="14" t="str">
        <v>ארד- ארד</v>
      </c>
    </row>
    <row r="26" spans="1:11" ht="22.5">
      <c r="A26" s="14">
        <v>0.01</v>
      </c>
      <c r="B26" s="14">
        <v>0</v>
      </c>
      <c r="C26" s="14">
        <v>6.9699999999999998</v>
      </c>
      <c r="D26" s="16">
        <v>2980</v>
      </c>
      <c r="E26" s="14">
        <v>234</v>
      </c>
      <c r="F26" s="14" t="s">
        <v>46</v>
      </c>
      <c r="G26" s="14" t="str">
        <v>תעשיה - מתכת ומוצר</v>
      </c>
      <c r="H26" s="14">
        <v>288019</v>
      </c>
      <c r="I26" s="14" t="str">
        <v>סקופ- סקופ סחר מתכות</v>
      </c>
    </row>
    <row r="27" spans="1:11">
      <c r="A27" s="14">
        <v>0.01</v>
      </c>
      <c r="B27" s="14">
        <v>0</v>
      </c>
      <c r="C27" s="14">
        <v>7.4199999999999999</v>
      </c>
      <c r="D27" s="16">
        <v>4695</v>
      </c>
      <c r="E27" s="14">
        <v>158</v>
      </c>
      <c r="F27" s="14" t="s">
        <v>46</v>
      </c>
      <c r="G27" s="14" t="s">
        <v>104</v>
      </c>
      <c r="H27" s="14">
        <v>625012</v>
      </c>
      <c r="I27" s="14" t="str">
        <v>על בד- על בד</v>
      </c>
    </row>
    <row r="28" spans="1:11">
      <c r="A28" s="14">
        <v>0.01</v>
      </c>
      <c r="B28" s="14">
        <v>0</v>
      </c>
      <c r="C28" s="14">
        <v>7.2400000000000002</v>
      </c>
      <c r="D28" s="14">
        <v>839.29999999999995</v>
      </c>
      <c r="E28" s="14">
        <v>863</v>
      </c>
      <c r="F28" s="14" t="s">
        <v>46</v>
      </c>
      <c r="G28" s="14" t="s">
        <v>104</v>
      </c>
      <c r="H28" s="14">
        <v>1090547</v>
      </c>
      <c r="I28" s="14" t="str">
        <v>שלאג- שלאג</v>
      </c>
    </row>
    <row r="29" spans="1:11" ht="33.75">
      <c r="A29" s="14">
        <v>0.01</v>
      </c>
      <c r="B29" s="14">
        <v>0</v>
      </c>
      <c r="C29" s="14">
        <v>10.18</v>
      </c>
      <c r="D29" s="16">
        <v>3523</v>
      </c>
      <c r="E29" s="14">
        <v>289</v>
      </c>
      <c r="F29" s="14" t="s">
        <v>46</v>
      </c>
      <c r="G29" s="14" t="str">
        <v>תעשיה-מזון,משקאות וטבק</v>
      </c>
      <c r="H29" s="14">
        <v>528018</v>
      </c>
      <c r="I29" s="14" t="str">
        <v>מעברות- מעברות</v>
      </c>
    </row>
    <row r="30" spans="1:11">
      <c r="A30" s="15">
        <v>0.17000000000000001</v>
      </c>
      <c r="B30" s="15"/>
      <c r="C30" s="15">
        <v>118.20999999999999</v>
      </c>
      <c r="D30" s="15"/>
      <c r="E30" s="17">
        <v>34467</v>
      </c>
      <c r="F30" s="15"/>
      <c r="G30" s="15"/>
      <c r="H30" s="15"/>
      <c r="I30" s="15" t="str">
        <v>סה"כ ל מניות היתר:</v>
      </c>
    </row>
    <row r="31" spans="1:11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</row>
    <row r="32" spans="1:11">
      <c r="A32" s="15">
        <v>0</v>
      </c>
      <c r="B32" s="15"/>
      <c r="C32" s="15">
        <v>0</v>
      </c>
      <c r="D32" s="15"/>
      <c r="E32" s="15">
        <v>0</v>
      </c>
      <c r="F32" s="15"/>
      <c r="G32" s="15"/>
      <c r="H32" s="15"/>
      <c r="I32" s="15" t="str">
        <v>סה"כ ל call 001 אופציות :</v>
      </c>
    </row>
    <row r="33" spans="1:11">
      <c r="A33" s="15">
        <v>0.27000000000000002</v>
      </c>
      <c r="B33" s="15"/>
      <c r="C33" s="15">
        <v>190.96000000000001</v>
      </c>
      <c r="D33" s="15"/>
      <c r="E33" s="17">
        <v>36615.010000000002</v>
      </c>
      <c r="F33" s="15"/>
      <c r="G33" s="15"/>
      <c r="H33" s="15"/>
      <c r="I33" s="15" t="s">
        <v>50</v>
      </c>
    </row>
    <row r="34" spans="1:11">
      <c r="A34" s="14">
        <v>0.17999999999999999</v>
      </c>
      <c r="B34" s="14">
        <v>0.01</v>
      </c>
      <c r="C34" s="14">
        <v>126.56999999999999</v>
      </c>
      <c r="D34" s="14">
        <v>847</v>
      </c>
      <c r="E34" s="16">
        <v>14943.200000000001</v>
      </c>
      <c r="F34" s="14" t="s">
        <v>32</v>
      </c>
      <c r="G34" s="14" t="s">
        <v>94</v>
      </c>
      <c r="H34" s="14">
        <v>70379698</v>
      </c>
      <c r="I34" s="14" t="str">
        <v>אורבוטק בדולר- אורבוטק</v>
      </c>
    </row>
    <row r="35" spans="1:11" ht="33.75">
      <c r="A35" s="14">
        <v>0.01</v>
      </c>
      <c r="B35" s="14">
        <v>0</v>
      </c>
      <c r="C35" s="14">
        <v>8.5700000000000003</v>
      </c>
      <c r="D35" s="14">
        <v>57.149999999999999</v>
      </c>
      <c r="E35" s="16">
        <v>14991.73</v>
      </c>
      <c r="F35" s="14" t="s">
        <v>32</v>
      </c>
      <c r="G35" s="14" t="s">
        <v>89</v>
      </c>
      <c r="H35" s="14" t="str">
        <v>US00106J2006</v>
      </c>
      <c r="I35" s="14" t="str">
        <v>AFI DEVELOPMENT- AFI DEVELOPMENT</v>
      </c>
    </row>
    <row r="36" spans="1:11" ht="33.75">
      <c r="A36" s="14">
        <v>0.01</v>
      </c>
      <c r="B36" s="14">
        <v>0</v>
      </c>
      <c r="C36" s="14">
        <v>8.0199999999999996</v>
      </c>
      <c r="D36" s="14">
        <v>53.5</v>
      </c>
      <c r="E36" s="16">
        <v>14991.73</v>
      </c>
      <c r="F36" s="14" t="s">
        <v>32</v>
      </c>
      <c r="G36" s="14" t="s">
        <v>89</v>
      </c>
      <c r="H36" s="14" t="str">
        <v>CY0101380612</v>
      </c>
      <c r="I36" s="14" t="str">
        <v>AFRB LN- AFI DEVELOPMENT</v>
      </c>
    </row>
    <row r="37" spans="1:11" ht="22.5">
      <c r="A37" s="14">
        <v>0.28999999999999998</v>
      </c>
      <c r="B37" s="14">
        <v>0</v>
      </c>
      <c r="C37" s="14">
        <v>201.94</v>
      </c>
      <c r="D37" s="16">
        <v>10403</v>
      </c>
      <c r="E37" s="16">
        <v>1941.1600000000001</v>
      </c>
      <c r="F37" s="14" t="s">
        <v>32</v>
      </c>
      <c r="G37" s="14" t="str">
        <v>תעשיה-פארמה</v>
      </c>
      <c r="H37" s="14" t="str">
        <v>US7142901039</v>
      </c>
      <c r="I37" s="14" t="str">
        <v>פריגו קו'- פריגו</v>
      </c>
    </row>
    <row r="38" spans="1:11">
      <c r="A38" s="15">
        <v>0.48999999999999999</v>
      </c>
      <c r="B38" s="15"/>
      <c r="C38" s="15">
        <v>345.10000000000002</v>
      </c>
      <c r="D38" s="15"/>
      <c r="E38" s="17">
        <v>46867.82</v>
      </c>
      <c r="F38" s="15"/>
      <c r="G38" s="15"/>
      <c r="H38" s="15"/>
      <c r="I38" s="15" t="s">
        <v>65</v>
      </c>
    </row>
    <row r="39" spans="1:11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</row>
    <row r="40" spans="1:11">
      <c r="A40" s="15">
        <v>0</v>
      </c>
      <c r="B40" s="15"/>
      <c r="C40" s="15">
        <v>0</v>
      </c>
      <c r="D40" s="15"/>
      <c r="E40" s="15">
        <v>0</v>
      </c>
      <c r="F40" s="15"/>
      <c r="G40" s="15"/>
      <c r="H40" s="15"/>
      <c r="I40" s="15" t="s">
        <v>66</v>
      </c>
    </row>
    <row r="41" spans="1:11">
      <c r="A41" s="15">
        <v>0.48999999999999999</v>
      </c>
      <c r="B41" s="15"/>
      <c r="C41" s="15">
        <v>345.10000000000002</v>
      </c>
      <c r="D41" s="15"/>
      <c r="E41" s="17">
        <v>46867.82</v>
      </c>
      <c r="F41" s="15"/>
      <c r="G41" s="15"/>
      <c r="H41" s="15"/>
      <c r="I41" s="15" t="s">
        <v>51</v>
      </c>
    </row>
    <row r="42" spans="1:11">
      <c r="A42" s="9">
        <v>0.76000000000000001</v>
      </c>
      <c r="B42" s="9"/>
      <c r="C42" s="9">
        <v>536.05999999999995</v>
      </c>
      <c r="D42" s="9"/>
      <c r="E42" s="10">
        <v>83482.830000000002</v>
      </c>
      <c r="F42" s="9"/>
      <c r="G42" s="9"/>
      <c r="H42" s="9"/>
      <c r="I42" s="9" t="s">
        <v>29</v>
      </c>
    </row>
    <row r="4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7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57.6">
      <c r="A2" s="2" t="s">
        <v>107</v>
      </c>
      <c r="K2" s="13" t="s">
        <f>HYPERLINK("#'"&amp;גיליון1!A32&amp;"'!C6",גיליון1!B32)</f>
        <v>35</v>
      </c>
    </row>
    <row r="3" spans="1:11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31</v>
      </c>
      <c r="G6" s="5" t="s">
        <v>41</v>
      </c>
      <c r="H6" s="5" t="s">
        <v>42</v>
      </c>
    </row>
    <row r="7" spans="1:11">
      <c r="A7" s="14">
        <v>2.3900000000000001</v>
      </c>
      <c r="B7" s="14">
        <v>0.12</v>
      </c>
      <c r="C7" s="16">
        <v>1683.9200000000001</v>
      </c>
      <c r="D7" s="16">
        <v>1050</v>
      </c>
      <c r="E7" s="16">
        <v>160373</v>
      </c>
      <c r="F7" s="14" t="s">
        <v>46</v>
      </c>
      <c r="G7" s="14">
        <v>1113232</v>
      </c>
      <c r="H7" s="14" t="str">
        <v>הראל סל ת"א 100- הראל סל</v>
      </c>
    </row>
    <row r="8" spans="1:11">
      <c r="A8" s="14">
        <v>2.6699999999999999</v>
      </c>
      <c r="B8" s="14">
        <v>0.25</v>
      </c>
      <c r="C8" s="16">
        <v>1875.95</v>
      </c>
      <c r="D8" s="16">
        <v>1184</v>
      </c>
      <c r="E8" s="16">
        <v>158442</v>
      </c>
      <c r="F8" s="14" t="s">
        <v>46</v>
      </c>
      <c r="G8" s="14">
        <v>1113703</v>
      </c>
      <c r="H8" s="14" t="str">
        <v>הראל סל ת"א 25- הראל סל</v>
      </c>
    </row>
    <row r="9" spans="1:11">
      <c r="A9" s="14">
        <v>2.29</v>
      </c>
      <c r="B9" s="14">
        <v>0.11</v>
      </c>
      <c r="C9" s="16">
        <v>1608.7</v>
      </c>
      <c r="D9" s="16">
        <v>1049</v>
      </c>
      <c r="E9" s="16">
        <v>153356</v>
      </c>
      <c r="F9" s="14" t="s">
        <v>46</v>
      </c>
      <c r="G9" s="14">
        <v>1096593</v>
      </c>
      <c r="H9" s="14" t="str">
        <v>100תאלי ת"א- פסגות סל</v>
      </c>
    </row>
    <row r="10" spans="1:11">
      <c r="A10" s="14">
        <v>1.72</v>
      </c>
      <c r="B10" s="14">
        <v>0.02</v>
      </c>
      <c r="C10" s="16">
        <v>1211.5799999999999</v>
      </c>
      <c r="D10" s="16">
        <v>1184</v>
      </c>
      <c r="E10" s="16">
        <v>102329</v>
      </c>
      <c r="F10" s="14" t="s">
        <v>46</v>
      </c>
      <c r="G10" s="14">
        <v>1084656</v>
      </c>
      <c r="H10" s="14" t="str">
        <v>פסגות סל ת"א 25- פסגות סל</v>
      </c>
    </row>
    <row r="11" spans="1:11">
      <c r="A11" s="14">
        <v>3.52</v>
      </c>
      <c r="B11" s="14">
        <v>0.080000000000000002</v>
      </c>
      <c r="C11" s="16">
        <v>2477.7399999999998</v>
      </c>
      <c r="D11" s="16">
        <v>10490</v>
      </c>
      <c r="E11" s="16">
        <v>23620</v>
      </c>
      <c r="F11" s="14" t="s">
        <v>46</v>
      </c>
      <c r="G11" s="14">
        <v>1091818</v>
      </c>
      <c r="H11" s="14" t="str">
        <v>100 תכלית ת"א- תכלית תעודות סל</v>
      </c>
    </row>
    <row r="12" spans="1:11" ht="22.5">
      <c r="A12" s="15">
        <v>12.59</v>
      </c>
      <c r="B12" s="15"/>
      <c r="C12" s="17">
        <v>8857.8899999999994</v>
      </c>
      <c r="D12" s="15"/>
      <c r="E12" s="17">
        <v>598120</v>
      </c>
      <c r="F12" s="15"/>
      <c r="G12" s="15"/>
      <c r="H12" s="15" t="str">
        <v>סה"כ ל שמחקות מדדי מניות בישראל:</v>
      </c>
    </row>
    <row r="13" spans="1:11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11" ht="22.5">
      <c r="A14" s="15">
        <v>0</v>
      </c>
      <c r="B14" s="15"/>
      <c r="C14" s="15">
        <v>0</v>
      </c>
      <c r="D14" s="15"/>
      <c r="E14" s="15">
        <v>0</v>
      </c>
      <c r="F14" s="15"/>
      <c r="G14" s="15"/>
      <c r="H14" s="15" t="str">
        <v>סה"כ ל שמחקות מדדים אחרים בישראל:</v>
      </c>
    </row>
    <row r="15" spans="1:11">
      <c r="A15" s="14">
        <v>0.46999999999999997</v>
      </c>
      <c r="B15" s="14">
        <v>0.080000000000000002</v>
      </c>
      <c r="C15" s="14">
        <v>330.43000000000001</v>
      </c>
      <c r="D15" s="16">
        <v>1304</v>
      </c>
      <c r="E15" s="16">
        <v>25340</v>
      </c>
      <c r="F15" s="14" t="s">
        <v>46</v>
      </c>
      <c r="G15" s="14">
        <v>1118710</v>
      </c>
      <c r="H15" s="14" t="str">
        <v>תכלית - MXWD- תכלית תעודות סל</v>
      </c>
    </row>
    <row r="16" spans="1:11" ht="22.5">
      <c r="A16" s="15">
        <v>0.46999999999999997</v>
      </c>
      <c r="B16" s="15"/>
      <c r="C16" s="15">
        <v>330.43000000000001</v>
      </c>
      <c r="D16" s="15"/>
      <c r="E16" s="17">
        <v>25340</v>
      </c>
      <c r="F16" s="15"/>
      <c r="G16" s="15"/>
      <c r="H16" s="15" t="str">
        <v>סה"כ ל שמחקות מדדים אחרים בחו"ל:</v>
      </c>
    </row>
    <row r="17" spans="1:11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11">
      <c r="A18" s="15">
        <v>0</v>
      </c>
      <c r="B18" s="15"/>
      <c r="C18" s="15">
        <v>0</v>
      </c>
      <c r="D18" s="15"/>
      <c r="E18" s="15">
        <v>0</v>
      </c>
      <c r="F18" s="15"/>
      <c r="G18" s="15"/>
      <c r="H18" s="15" t="s">
        <v>108</v>
      </c>
    </row>
    <row r="19" spans="1:11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11">
      <c r="A20" s="15">
        <v>0</v>
      </c>
      <c r="B20" s="15"/>
      <c r="C20" s="15">
        <v>0</v>
      </c>
      <c r="D20" s="15"/>
      <c r="E20" s="15">
        <v>0</v>
      </c>
      <c r="F20" s="15"/>
      <c r="G20" s="15"/>
      <c r="H20" s="15" t="s">
        <v>109</v>
      </c>
    </row>
    <row r="21" spans="1:11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  <row r="22" spans="1:11">
      <c r="A22" s="15">
        <v>0</v>
      </c>
      <c r="B22" s="15"/>
      <c r="C22" s="15">
        <v>0</v>
      </c>
      <c r="D22" s="15"/>
      <c r="E22" s="15">
        <v>0</v>
      </c>
      <c r="F22" s="15"/>
      <c r="G22" s="15"/>
      <c r="H22" s="15" t="str">
        <v>סה"כ ל שמחקות מדדי מניות בחו"ל:</v>
      </c>
    </row>
    <row r="23" spans="1:11">
      <c r="A23" s="15">
        <v>13.06</v>
      </c>
      <c r="B23" s="15"/>
      <c r="C23" s="17">
        <v>9188.3199999999997</v>
      </c>
      <c r="D23" s="15"/>
      <c r="E23" s="17">
        <v>623460</v>
      </c>
      <c r="F23" s="15"/>
      <c r="G23" s="15"/>
      <c r="H23" s="15" t="s">
        <v>50</v>
      </c>
    </row>
    <row r="24" spans="1:11" ht="22.5">
      <c r="A24" s="14">
        <v>0.28999999999999998</v>
      </c>
      <c r="B24" s="14">
        <v>0</v>
      </c>
      <c r="C24" s="14">
        <v>201.21000000000001</v>
      </c>
      <c r="D24" s="16">
        <v>4046.5</v>
      </c>
      <c r="E24" s="16">
        <v>4972.3599999999997</v>
      </c>
      <c r="F24" s="14" t="s">
        <v>32</v>
      </c>
      <c r="G24" s="14" t="str">
        <v>LU0292107645</v>
      </c>
      <c r="H24" s="14" t="str">
        <v>DB X-TRACKERS EM MSCI- Deutsche Bank</v>
      </c>
    </row>
    <row r="25" spans="1:11" ht="22.5">
      <c r="A25" s="14">
        <v>0.93000000000000005</v>
      </c>
      <c r="B25" s="14">
        <v>0</v>
      </c>
      <c r="C25" s="14">
        <v>657.53999999999996</v>
      </c>
      <c r="D25" s="16">
        <v>3331</v>
      </c>
      <c r="E25" s="16">
        <v>19740.099999999999</v>
      </c>
      <c r="F25" s="14" t="s">
        <v>32</v>
      </c>
      <c r="G25" s="14" t="str">
        <v>LU0274208692</v>
      </c>
      <c r="H25" s="14" t="str">
        <v>DB X-TRACKERS MSCI W- Deutsche Bank</v>
      </c>
    </row>
    <row r="26" spans="1:11">
      <c r="A26" s="14">
        <v>0.29999999999999999</v>
      </c>
      <c r="B26" s="14">
        <v>0</v>
      </c>
      <c r="C26" s="14">
        <v>208.81999999999999</v>
      </c>
      <c r="D26" s="16">
        <v>5594</v>
      </c>
      <c r="E26" s="16">
        <v>3733</v>
      </c>
      <c r="F26" s="14" t="s">
        <v>32</v>
      </c>
      <c r="G26" s="14" t="str">
        <v>EWZ US</v>
      </c>
      <c r="H26" s="14" t="str">
        <v>Ishares brazil- iShares</v>
      </c>
    </row>
    <row r="27" spans="1:11" ht="22.5">
      <c r="A27" s="14">
        <v>0.23999999999999999</v>
      </c>
      <c r="B27" s="14">
        <v>0</v>
      </c>
      <c r="C27" s="14">
        <v>172.18000000000001</v>
      </c>
      <c r="D27" s="16">
        <v>4435</v>
      </c>
      <c r="E27" s="16">
        <v>3882.3200000000002</v>
      </c>
      <c r="F27" s="14" t="s">
        <v>32</v>
      </c>
      <c r="G27" s="14" t="str">
        <v>US4642872349</v>
      </c>
      <c r="H27" s="14" t="str">
        <v>ISHARES EEM שווקים מתעוררים- iShares</v>
      </c>
    </row>
    <row r="28" spans="1:11">
      <c r="A28" s="14">
        <v>0.29999999999999999</v>
      </c>
      <c r="B28" s="14">
        <v>0</v>
      </c>
      <c r="C28" s="14">
        <v>212.84</v>
      </c>
      <c r="D28" s="16">
        <v>6335.1999999999998</v>
      </c>
      <c r="E28" s="16">
        <v>3359.6999999999998</v>
      </c>
      <c r="F28" s="14" t="s">
        <v>32</v>
      </c>
      <c r="G28" s="14" t="str">
        <v>US4642867729</v>
      </c>
      <c r="H28" s="14" t="str">
        <v>MSCI דרום קוריאה - EWY- iShares</v>
      </c>
    </row>
    <row r="29" spans="1:11">
      <c r="A29" s="14">
        <v>0.11</v>
      </c>
      <c r="B29" s="14">
        <v>0</v>
      </c>
      <c r="C29" s="14">
        <v>76.659999999999997</v>
      </c>
      <c r="D29" s="16">
        <v>1369</v>
      </c>
      <c r="E29" s="16">
        <v>5599.5</v>
      </c>
      <c r="F29" s="14" t="s">
        <v>32</v>
      </c>
      <c r="G29" s="14" t="str">
        <v>us4642866739</v>
      </c>
      <c r="H29" s="14" t="str">
        <v>MSCI סינגפור - EWS- iShares</v>
      </c>
    </row>
    <row r="30" spans="1:11">
      <c r="A30" s="14">
        <v>0.17000000000000001</v>
      </c>
      <c r="B30" s="14">
        <v>0</v>
      </c>
      <c r="C30" s="14">
        <v>122.78</v>
      </c>
      <c r="D30" s="16">
        <v>2990</v>
      </c>
      <c r="E30" s="16">
        <v>4106.3000000000002</v>
      </c>
      <c r="F30" s="14" t="s">
        <v>32</v>
      </c>
      <c r="G30" s="14" t="str">
        <v>US57060U5065</v>
      </c>
      <c r="H30" s="14" t="str">
        <v>רוסיה -  RSX- MARKET VECTOR</v>
      </c>
    </row>
    <row r="31" spans="1:11" ht="22.5">
      <c r="A31" s="14">
        <v>0.96999999999999997</v>
      </c>
      <c r="B31" s="14">
        <v>0</v>
      </c>
      <c r="C31" s="14">
        <v>681.13999999999999</v>
      </c>
      <c r="D31" s="16">
        <v>3305.5</v>
      </c>
      <c r="E31" s="16">
        <v>20606.16</v>
      </c>
      <c r="F31" s="14" t="s">
        <v>32</v>
      </c>
      <c r="G31" s="14" t="str">
        <v>IE00B60SX394</v>
      </c>
      <c r="H31" s="14" t="str">
        <v>MSCI - WORLD SOURCE- SOURCE INVESTMENT</v>
      </c>
    </row>
    <row r="32" spans="1:11">
      <c r="A32" s="14">
        <v>0.64000000000000001</v>
      </c>
      <c r="B32" s="14">
        <v>0</v>
      </c>
      <c r="C32" s="14">
        <v>451.87</v>
      </c>
      <c r="D32" s="16">
        <v>14241</v>
      </c>
      <c r="E32" s="16">
        <v>3173.0500000000002</v>
      </c>
      <c r="F32" s="14" t="s">
        <v>32</v>
      </c>
      <c r="G32" s="14" t="str">
        <v>US78462F1030</v>
      </c>
      <c r="H32" s="14" t="str">
        <v>SPDR S&amp;P 500 ETF Trust- SPDR</v>
      </c>
    </row>
    <row r="33" spans="1:11" ht="22.5">
      <c r="A33" s="14">
        <v>1.0600000000000001</v>
      </c>
      <c r="B33" s="14">
        <v>0</v>
      </c>
      <c r="C33" s="14">
        <v>747.75999999999999</v>
      </c>
      <c r="D33" s="16">
        <v>6070</v>
      </c>
      <c r="E33" s="16">
        <v>12318.9</v>
      </c>
      <c r="F33" s="14" t="s">
        <v>32</v>
      </c>
      <c r="G33" s="14">
        <v>70661509</v>
      </c>
      <c r="H33" s="14" t="str">
        <v>ISHARES DJ US FINANCIAL - SPDR</v>
      </c>
    </row>
    <row r="34" spans="1:11" ht="22.5">
      <c r="A34" s="14">
        <v>1.5600000000000001</v>
      </c>
      <c r="B34" s="14">
        <v>0</v>
      </c>
      <c r="C34" s="16">
        <v>1094.96</v>
      </c>
      <c r="D34" s="16">
        <v>7333</v>
      </c>
      <c r="E34" s="16">
        <v>14932</v>
      </c>
      <c r="F34" s="14" t="s">
        <v>32</v>
      </c>
      <c r="G34" s="14">
        <v>70661541</v>
      </c>
      <c r="H34" s="14" t="str">
        <v>ISHARES DJ US INDUSTRIAL- SPDR</v>
      </c>
    </row>
    <row r="35" spans="1:11" ht="22.5">
      <c r="A35" s="14">
        <v>0.40000000000000002</v>
      </c>
      <c r="B35" s="14">
        <v>0</v>
      </c>
      <c r="C35" s="14">
        <v>279.60000000000002</v>
      </c>
      <c r="D35" s="16">
        <v>6513.0100000000002</v>
      </c>
      <c r="E35" s="16">
        <v>4292.9499999999998</v>
      </c>
      <c r="F35" s="14" t="s">
        <v>32</v>
      </c>
      <c r="G35" s="14" t="str">
        <v>US73935A1043</v>
      </c>
      <c r="H35" s="14" t="str">
        <v>נאסדק 100 - QQQ- POWERSHARES</v>
      </c>
    </row>
    <row r="36" spans="1:11" ht="22.5">
      <c r="A36" s="14">
        <v>0.40999999999999998</v>
      </c>
      <c r="B36" s="14">
        <v>0</v>
      </c>
      <c r="C36" s="14">
        <v>286.79000000000002</v>
      </c>
      <c r="D36" s="16">
        <v>3492.0500000000002</v>
      </c>
      <c r="E36" s="16">
        <v>8212.6000000000004</v>
      </c>
      <c r="F36" s="14" t="s">
        <v>32</v>
      </c>
      <c r="G36" s="14" t="str">
        <v>US81369Y8865</v>
      </c>
      <c r="H36" s="14" t="str">
        <v>UTILITIES SELECT SPDR (XLU- SPDR</v>
      </c>
    </row>
    <row r="37" spans="1:11" ht="22.5">
      <c r="A37" s="14">
        <v>1.4199999999999999</v>
      </c>
      <c r="B37" s="14">
        <v>0</v>
      </c>
      <c r="C37" s="14">
        <v>997.04999999999995</v>
      </c>
      <c r="D37" s="16">
        <v>8903</v>
      </c>
      <c r="E37" s="16">
        <v>11199</v>
      </c>
      <c r="F37" s="14" t="s">
        <v>32</v>
      </c>
      <c r="G37" s="14" t="str">
        <v>US9229085959</v>
      </c>
      <c r="H37" s="14" t="str">
        <v>חברות צמיחה קטנות-VBK- VANGUARD</v>
      </c>
    </row>
    <row r="38" spans="1:11">
      <c r="A38" s="15">
        <v>8.8000000000000007</v>
      </c>
      <c r="B38" s="15"/>
      <c r="C38" s="17">
        <v>6191.1999999999998</v>
      </c>
      <c r="D38" s="15"/>
      <c r="E38" s="17">
        <v>120127.94</v>
      </c>
      <c r="F38" s="15"/>
      <c r="G38" s="15"/>
      <c r="H38" s="15" t="str">
        <v>סה"כ ל שמחקות מדדי מניות:</v>
      </c>
    </row>
    <row r="39" spans="1:11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</row>
    <row r="40" spans="1:11">
      <c r="A40" s="15">
        <v>0</v>
      </c>
      <c r="B40" s="15"/>
      <c r="C40" s="15">
        <v>0</v>
      </c>
      <c r="D40" s="15"/>
      <c r="E40" s="15">
        <v>0</v>
      </c>
      <c r="F40" s="15"/>
      <c r="G40" s="15"/>
      <c r="H40" s="15" t="str">
        <v>סה"כ ל שמחקות מדדים אחרים:</v>
      </c>
    </row>
    <row r="41" spans="1:11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</row>
    <row r="42" spans="1:11">
      <c r="A42" s="15">
        <v>0</v>
      </c>
      <c r="B42" s="15"/>
      <c r="C42" s="15">
        <v>0</v>
      </c>
      <c r="D42" s="15"/>
      <c r="E42" s="15">
        <v>0</v>
      </c>
      <c r="F42" s="15"/>
      <c r="G42" s="15"/>
      <c r="H42" s="15" t="s">
        <v>108</v>
      </c>
    </row>
    <row r="43" spans="1:11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</row>
    <row r="44" spans="1:11">
      <c r="A44" s="15">
        <v>0</v>
      </c>
      <c r="B44" s="15"/>
      <c r="C44" s="15">
        <v>0</v>
      </c>
      <c r="D44" s="15"/>
      <c r="E44" s="15">
        <v>0</v>
      </c>
      <c r="F44" s="15"/>
      <c r="G44" s="15"/>
      <c r="H44" s="15" t="s">
        <v>109</v>
      </c>
    </row>
    <row r="45" spans="1:11">
      <c r="A45" s="15">
        <v>8.8000000000000007</v>
      </c>
      <c r="B45" s="15"/>
      <c r="C45" s="17">
        <v>6191.1999999999998</v>
      </c>
      <c r="D45" s="15"/>
      <c r="E45" s="17">
        <v>120127.94</v>
      </c>
      <c r="F45" s="15"/>
      <c r="G45" s="15"/>
      <c r="H45" s="15" t="s">
        <v>51</v>
      </c>
    </row>
    <row r="46" spans="1:11">
      <c r="A46" s="9">
        <v>21.859999999999999</v>
      </c>
      <c r="B46" s="9"/>
      <c r="C46" s="10">
        <v>15379.52</v>
      </c>
      <c r="D46" s="9"/>
      <c r="E46" s="10">
        <v>743587.93999999994</v>
      </c>
      <c r="F46" s="9"/>
      <c r="G46" s="9"/>
      <c r="H46" s="9" t="s">
        <v>29</v>
      </c>
    </row>
    <row r="4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24"/>
  <sheetViews>
    <sheetView topLeftCell="A2" workbookViewId="0" showGridLines="0">
      <selection activeCell="A3" sqref="A3:M3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57.6">
      <c r="A2" s="2" t="str">
        <v>ניירות ערך סחירים - קרנות נאמנות</v>
      </c>
      <c r="O2" s="13" t="s">
        <f>HYPERLINK("#'"&amp;גיליון1!A32&amp;"'!C6",גיליון1!B32)</f>
        <v>35</v>
      </c>
    </row>
    <row r="3" spans="1:15" customHeight="1" ht="48.9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5" customHeight="1" ht="2.85"/>
    <row r="5" spans="1:15" customHeight="1" ht="15.2"/>
    <row r="6" spans="1:15" customHeight="1" ht="43.15">
      <c r="A6" s="5" t="s">
        <v>2</v>
      </c>
      <c r="B6" s="5" t="s">
        <v>52</v>
      </c>
      <c r="C6" s="5" t="s">
        <v>53</v>
      </c>
      <c r="D6" s="5" t="s">
        <v>54</v>
      </c>
      <c r="E6" s="5" t="s">
        <v>55</v>
      </c>
      <c r="F6" s="5" t="s">
        <v>31</v>
      </c>
      <c r="G6" s="5" t="s">
        <v>39</v>
      </c>
      <c r="H6" s="5" t="s">
        <v>40</v>
      </c>
      <c r="I6" s="5" t="s">
        <v>62</v>
      </c>
      <c r="J6" s="5" t="s">
        <v>41</v>
      </c>
      <c r="K6" s="5" t="s">
        <v>42</v>
      </c>
    </row>
    <row r="7" spans="1:15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/>
      <c r="H7" s="14"/>
      <c r="I7" s="14">
        <v>0</v>
      </c>
      <c r="J7" s="14">
        <v>0</v>
      </c>
      <c r="K7" s="14">
        <v>0</v>
      </c>
    </row>
    <row r="8" spans="1:15" ht="22.5">
      <c r="A8" s="15">
        <v>0</v>
      </c>
      <c r="B8" s="15"/>
      <c r="C8" s="15">
        <v>0</v>
      </c>
      <c r="D8" s="15"/>
      <c r="E8" s="15">
        <v>0</v>
      </c>
      <c r="F8" s="15"/>
      <c r="G8" s="15"/>
      <c r="H8" s="15"/>
      <c r="I8" s="15"/>
      <c r="J8" s="15"/>
      <c r="K8" s="15" t="str">
        <v>סה"כ ל תעודות השתתפות בקרנות נאמנות בישראל:</v>
      </c>
    </row>
    <row r="9" spans="1:15" ht="22.5">
      <c r="A9" s="14">
        <v>0.46999999999999997</v>
      </c>
      <c r="B9" s="14">
        <v>0</v>
      </c>
      <c r="C9" s="14">
        <v>333.19</v>
      </c>
      <c r="D9" s="16">
        <v>5543835</v>
      </c>
      <c r="E9" s="14">
        <v>6.0099999999999998</v>
      </c>
      <c r="F9" s="14" t="s">
        <v>32</v>
      </c>
      <c r="G9" s="14" t="s">
        <v>43</v>
      </c>
      <c r="H9" s="14" t="s">
        <v>72</v>
      </c>
      <c r="I9" s="14" t="s">
        <v>110</v>
      </c>
      <c r="J9" s="14">
        <v>74487422</v>
      </c>
      <c r="K9" s="14" t="str">
        <v>ROTH CHINABSOLUTE- Edmond De Rothschild</v>
      </c>
    </row>
    <row r="10" spans="1:15" ht="22.5">
      <c r="A10" s="14">
        <v>0.78000000000000003</v>
      </c>
      <c r="B10" s="14">
        <v>0</v>
      </c>
      <c r="C10" s="14">
        <v>546.51999999999998</v>
      </c>
      <c r="D10" s="16">
        <v>1819.3</v>
      </c>
      <c r="E10" s="16">
        <v>30040.009999999998</v>
      </c>
      <c r="F10" s="14" t="s">
        <v>32</v>
      </c>
      <c r="G10" s="14" t="s">
        <v>47</v>
      </c>
      <c r="H10" s="14"/>
      <c r="I10" s="14" t="s">
        <v>111</v>
      </c>
      <c r="J10" s="14" t="str">
        <v>LU0407242659</v>
      </c>
      <c r="K10" s="14" t="str">
        <v>BBH - Core Select- BBA LUX FUNDS</v>
      </c>
    </row>
    <row r="11" spans="1:15">
      <c r="A11" s="14">
        <v>0.14000000000000001</v>
      </c>
      <c r="B11" s="14">
        <v>0</v>
      </c>
      <c r="C11" s="14">
        <v>100.11</v>
      </c>
      <c r="D11" s="16">
        <v>2610</v>
      </c>
      <c r="E11" s="16">
        <v>3835.8099999999999</v>
      </c>
      <c r="F11" s="14" t="s">
        <v>32</v>
      </c>
      <c r="G11" s="14" t="s">
        <v>47</v>
      </c>
      <c r="H11" s="14"/>
      <c r="I11" s="14" t="str">
        <v>קרנות נאמנות</v>
      </c>
      <c r="J11" s="14" t="str">
        <v>LU0552552704</v>
      </c>
      <c r="K11" s="14" t="str">
        <v>BGF-USD HIGH YL- BLACK ROCK</v>
      </c>
    </row>
    <row r="12" spans="1:15" ht="45">
      <c r="A12" s="14">
        <v>0.14999999999999999</v>
      </c>
      <c r="B12" s="14">
        <v>0</v>
      </c>
      <c r="C12" s="14">
        <v>107.23</v>
      </c>
      <c r="D12" s="16">
        <v>17193</v>
      </c>
      <c r="E12" s="14">
        <v>623.69000000000005</v>
      </c>
      <c r="F12" s="14" t="s">
        <v>33</v>
      </c>
      <c r="G12" s="14" t="s">
        <v>47</v>
      </c>
      <c r="H12" s="14"/>
      <c r="I12" s="14" t="s">
        <v>112</v>
      </c>
      <c r="J12" s="14" t="str">
        <v>FOEBSLI LX</v>
      </c>
      <c r="K12" s="14" t="str">
        <v>BNP PARIBAS L1  EUROPE- BNP</v>
      </c>
    </row>
    <row r="13" spans="1:15" ht="22.5">
      <c r="A13" s="14">
        <v>0.55000000000000004</v>
      </c>
      <c r="B13" s="14">
        <v>0</v>
      </c>
      <c r="C13" s="14">
        <v>386.29000000000002</v>
      </c>
      <c r="D13" s="16">
        <v>1008585</v>
      </c>
      <c r="E13" s="14">
        <v>38.299999999999997</v>
      </c>
      <c r="F13" s="14" t="s">
        <v>32</v>
      </c>
      <c r="G13" s="14" t="s">
        <v>47</v>
      </c>
      <c r="H13" s="14"/>
      <c r="I13" s="14" t="str">
        <v>CROCI מרובה</v>
      </c>
      <c r="J13" s="14" t="str">
        <v>LU0616480892</v>
      </c>
      <c r="K13" s="14" t="str">
        <v>DB - CROCI World Fund- DB PLATINUM</v>
      </c>
    </row>
    <row r="14" spans="1:15" ht="33.75">
      <c r="A14" s="14">
        <v>0.23000000000000001</v>
      </c>
      <c r="B14" s="14">
        <v>0</v>
      </c>
      <c r="C14" s="14">
        <v>164.19999999999999</v>
      </c>
      <c r="D14" s="16">
        <v>13203</v>
      </c>
      <c r="E14" s="16">
        <v>1243.6300000000001</v>
      </c>
      <c r="F14" s="14" t="s">
        <v>33</v>
      </c>
      <c r="G14" s="14" t="s">
        <v>47</v>
      </c>
      <c r="H14" s="14"/>
      <c r="I14" s="14" t="str">
        <v>EUROPE SINERGI מרובה</v>
      </c>
      <c r="J14" s="14" t="str">
        <v>fr0010849810</v>
      </c>
      <c r="K14" s="14" t="str">
        <v>EDM ROTH - EUR SYNERGY- SAINT HONORE</v>
      </c>
    </row>
    <row r="15" spans="1:15" ht="22.5">
      <c r="A15" s="14">
        <v>0.28999999999999998</v>
      </c>
      <c r="B15" s="14">
        <v>0</v>
      </c>
      <c r="C15" s="14">
        <v>206.47999999999999</v>
      </c>
      <c r="D15" s="16">
        <v>1065.77</v>
      </c>
      <c r="E15" s="16">
        <v>19374.169999999998</v>
      </c>
      <c r="F15" s="14" t="s">
        <v>33</v>
      </c>
      <c r="G15" s="14" t="s">
        <v>47</v>
      </c>
      <c r="H15" s="14"/>
      <c r="I15" s="14" t="str">
        <v>GAM אירופה מרובה</v>
      </c>
      <c r="J15" s="14">
        <v>74702002</v>
      </c>
      <c r="K15" s="14" t="str">
        <v>GAM STAR CONTIN- GAM STAR</v>
      </c>
    </row>
    <row r="16" spans="1:15" ht="45">
      <c r="A16" s="14">
        <v>0.23999999999999999</v>
      </c>
      <c r="B16" s="14">
        <v>0</v>
      </c>
      <c r="C16" s="14">
        <v>166.18000000000001</v>
      </c>
      <c r="D16" s="16">
        <v>1266</v>
      </c>
      <c r="E16" s="16">
        <v>13126.59</v>
      </c>
      <c r="F16" s="14" t="s">
        <v>33</v>
      </c>
      <c r="G16" s="14" t="s">
        <v>47</v>
      </c>
      <c r="H16" s="14"/>
      <c r="I16" s="14" t="s">
        <v>112</v>
      </c>
      <c r="J16" s="14" t="str">
        <v>LU0828814763</v>
      </c>
      <c r="K16" s="14" t="str">
        <v>HENDERSON PAN- HENDERSON PAN</v>
      </c>
    </row>
    <row r="17" spans="1:15" ht="22.5">
      <c r="A17" s="14">
        <v>0.39000000000000001</v>
      </c>
      <c r="B17" s="14">
        <v>0</v>
      </c>
      <c r="C17" s="14">
        <v>272.75</v>
      </c>
      <c r="D17" s="16">
        <v>11538</v>
      </c>
      <c r="E17" s="16">
        <v>2363.9200000000001</v>
      </c>
      <c r="F17" s="14" t="s">
        <v>32</v>
      </c>
      <c r="G17" s="14" t="s">
        <v>47</v>
      </c>
      <c r="H17" s="14"/>
      <c r="I17" s="14" t="s">
        <v>111</v>
      </c>
      <c r="J17" s="14" t="str">
        <v>LU0502882698</v>
      </c>
      <c r="K17" s="14" t="str">
        <v>LYRICAL US VALUE- CONVENTUM</v>
      </c>
    </row>
    <row r="18" spans="1:15" ht="22.5">
      <c r="A18" s="14">
        <v>0.5</v>
      </c>
      <c r="B18" s="14">
        <v>0</v>
      </c>
      <c r="C18" s="14">
        <v>350.43000000000001</v>
      </c>
      <c r="D18" s="16">
        <v>11044</v>
      </c>
      <c r="E18" s="16">
        <v>3173.0500000000002</v>
      </c>
      <c r="F18" s="14" t="s">
        <v>32</v>
      </c>
      <c r="G18" s="14" t="s">
        <v>47</v>
      </c>
      <c r="H18" s="14"/>
      <c r="I18" s="14" t="s">
        <v>110</v>
      </c>
      <c r="J18" s="14" t="str">
        <v>IE00B8MZJ236</v>
      </c>
      <c r="K18" s="14" t="str">
        <v>NB China A-Fund- NEUBERGER BERMA</v>
      </c>
    </row>
    <row r="19" spans="1:15">
      <c r="A19" s="14">
        <v>0.17999999999999999</v>
      </c>
      <c r="B19" s="14">
        <v>0</v>
      </c>
      <c r="C19" s="14">
        <v>125.68000000000001</v>
      </c>
      <c r="D19" s="16">
        <v>12565</v>
      </c>
      <c r="E19" s="16">
        <v>1000.22</v>
      </c>
      <c r="F19" s="14" t="s">
        <v>32</v>
      </c>
      <c r="G19" s="14" t="s">
        <v>47</v>
      </c>
      <c r="H19" s="14"/>
      <c r="I19" s="14" t="str">
        <v>Health Care</v>
      </c>
      <c r="J19" s="14" t="str">
        <v>KYG8347N1491</v>
      </c>
      <c r="K19" s="14" t="str">
        <v>SPHERA GLOBAL H- sphera</v>
      </c>
    </row>
    <row r="20" spans="1:15" ht="33.75">
      <c r="A20" s="14">
        <v>0.47999999999999998</v>
      </c>
      <c r="B20" s="14">
        <v>0</v>
      </c>
      <c r="C20" s="14">
        <v>336.44</v>
      </c>
      <c r="D20" s="16">
        <v>10720</v>
      </c>
      <c r="E20" s="16">
        <v>3138.4499999999998</v>
      </c>
      <c r="F20" s="14" t="s">
        <v>32</v>
      </c>
      <c r="G20" s="14" t="s">
        <v>47</v>
      </c>
      <c r="H20" s="14"/>
      <c r="I20" s="14" t="str">
        <v> מרובהNIKKEY ענף</v>
      </c>
      <c r="J20" s="14" t="str">
        <v>IE00B4L8RV03</v>
      </c>
      <c r="K20" s="14" t="str">
        <v>Tokio Marine Japanese Equity- TOKIO MARINE</v>
      </c>
    </row>
    <row r="21" spans="1:15" ht="22.5">
      <c r="A21" s="14">
        <v>0.23000000000000001</v>
      </c>
      <c r="B21" s="14">
        <v>0</v>
      </c>
      <c r="C21" s="14">
        <v>165.33000000000001</v>
      </c>
      <c r="D21" s="16">
        <v>12560.690000000001</v>
      </c>
      <c r="E21" s="16">
        <v>1316.26</v>
      </c>
      <c r="F21" s="14" t="s">
        <v>32</v>
      </c>
      <c r="G21" s="14" t="s">
        <v>47</v>
      </c>
      <c r="H21" s="14"/>
      <c r="I21" s="14" t="s">
        <v>110</v>
      </c>
      <c r="J21" s="14" t="str">
        <v>IE00B18GCB14</v>
      </c>
      <c r="K21" s="14" t="str">
        <v>VANGUARD GLOBAL BOND- VANGUARD</v>
      </c>
    </row>
    <row r="22" spans="1:15" ht="22.5">
      <c r="A22" s="15">
        <v>4.6299999999999999</v>
      </c>
      <c r="B22" s="15"/>
      <c r="C22" s="17">
        <v>3260.8400000000001</v>
      </c>
      <c r="D22" s="15"/>
      <c r="E22" s="17">
        <v>79280.100000000006</v>
      </c>
      <c r="F22" s="15"/>
      <c r="G22" s="15"/>
      <c r="H22" s="15"/>
      <c r="I22" s="15"/>
      <c r="J22" s="15"/>
      <c r="K22" s="15" t="str">
        <v>סה"כ ל תעודות השתתפות בקרנות נאמנות בחו"ל:</v>
      </c>
    </row>
    <row r="23" spans="1:15">
      <c r="A23" s="9">
        <v>4.6299999999999999</v>
      </c>
      <c r="B23" s="9"/>
      <c r="C23" s="10">
        <v>3260.8400000000001</v>
      </c>
      <c r="D23" s="9"/>
      <c r="E23" s="10">
        <v>79280.100000000006</v>
      </c>
      <c r="F23" s="9"/>
      <c r="G23" s="9"/>
      <c r="H23" s="9"/>
      <c r="I23" s="9"/>
      <c r="J23" s="9"/>
      <c r="K23" s="9" t="s">
        <v>29</v>
      </c>
    </row>
    <row r="24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2013-04-04T13:50:23Z</dcterms:modified>
  <dcterms:created xsi:type="dcterms:W3CDTF">2013-03-19T14:09:49Z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