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6140" windowHeight="9990"/>
  </bookViews>
  <sheets>
    <sheet name="סכום נכסי ההשקעה" sheetId="1" r:id="rId1"/>
    <sheet name="שערי חליפין מטבעות" sheetId="2" r:id="rId2"/>
    <sheet name="מזומנים ושווי מזומנים" sheetId="3" r:id="rId3"/>
    <sheet name="נ&quot;ע סחירים_ תעודות התחייבות ממש" sheetId="4" r:id="rId4"/>
    <sheet name="נ&quot;ע סחירים_ תעודות חוב מסחריות" sheetId="5" r:id="rId5"/>
    <sheet name="נ&quot;ע סחירים_ אג&quot;ח קונצרני" sheetId="6" r:id="rId6"/>
    <sheet name="נ&quot;ע סחירים_ מניות" sheetId="7" r:id="rId7"/>
    <sheet name="נ&quot;ע סחירים_ תעודות סל" sheetId="8" r:id="rId8"/>
    <sheet name="נ&quot;ע סחירים_ קרנות נאמנות" sheetId="9" r:id="rId9"/>
    <sheet name="נ&quot;ע סחירים_ כתבי אופציה" sheetId="10" r:id="rId10"/>
    <sheet name="נ&quot;ע סחירים_ אופציות" sheetId="11" r:id="rId11"/>
    <sheet name="נ&quot;ע סחירים_ חוזים עתידיים" sheetId="12" r:id="rId12"/>
    <sheet name="נ&quot;ע סחירים_ מוצרים מובנים" sheetId="13" r:id="rId13"/>
    <sheet name="נ&quot;ע ל&quot;ס_ תעודות התחייבות ממשלתי" sheetId="14" r:id="rId14"/>
    <sheet name="נ&quot;ע ל&quot;ס_ תעודות חוב מסחריות" sheetId="15" r:id="rId15"/>
    <sheet name="נ&quot;ע ל&quot;ס_ אג&quot;ח קונצרני" sheetId="16" r:id="rId16"/>
    <sheet name="נ&quot;ע ל&quot;ס_ מניות" sheetId="17" r:id="rId17"/>
    <sheet name="נ&quot;ע ל&quot;ס_ קרנות השקעה" sheetId="18" r:id="rId18"/>
    <sheet name="נ&quot;ע ל&quot;ס_ כתבי אופציה" sheetId="19" r:id="rId19"/>
    <sheet name="נ&quot;ע ל&quot;ס_ אופציות" sheetId="20" r:id="rId20"/>
    <sheet name="נ&quot;ע ל&quot;ס_ חוזים עתידיים" sheetId="21" r:id="rId21"/>
    <sheet name="נ&quot;ע ל&quot;ס_ מוצרים מובנים" sheetId="22" r:id="rId22"/>
    <sheet name="הלוואות" sheetId="23" r:id="rId23"/>
    <sheet name="פקדונות מעל 3 חודשים" sheetId="24" r:id="rId24"/>
    <sheet name="זכויות במקרקעין" sheetId="25" r:id="rId25"/>
    <sheet name="השקעות אחרות" sheetId="26" r:id="rId26"/>
    <sheet name="יתרות התחייבות להשקעה" sheetId="27" r:id="rId27"/>
    <sheet name="אג&quot;ח קונצרני סחיר- לפי עלות מתו" sheetId="28" r:id="rId28"/>
    <sheet name="אג&quot;ח קונצרני לא סחיר- לפי עלות " sheetId="29" r:id="rId29"/>
    <sheet name="מסגרות מנוצלות ללווים" sheetId="30" r:id="rId30"/>
    <sheet name="תאריכי הרכישה" sheetId="31" r:id="rId31"/>
    <sheet name="גיליון1" sheetId="32" r:id="rId32"/>
  </sheets>
  <definedNames>
    <definedName name="_xlnm.Print_Area" localSheetId="0">#REF!</definedName>
    <definedName name="_xlnm.Sheet_Title" localSheetId="0">"סכום נכסי ההשקעה"</definedName>
    <definedName name="_xlnm.Print_Area" localSheetId="1">#REF!</definedName>
    <definedName name="_xlnm.Sheet_Title" localSheetId="1">"שערי חליפין מטבעות"</definedName>
    <definedName name="_xlnm.Print_Area" localSheetId="2">#REF!</definedName>
    <definedName name="_xlnm.Sheet_Title" localSheetId="2">"מזומנים ושווי מזומנים"</definedName>
    <definedName name="_xlnm.Print_Area" localSheetId="3">#REF!</definedName>
    <definedName name="_xlnm.Sheet_Title" localSheetId="3">"נ""ע סחירים_ תעודות התחייבות ממש"</definedName>
    <definedName name="_xlnm.Print_Area" localSheetId="4">#REF!</definedName>
    <definedName name="_xlnm.Sheet_Title" localSheetId="4">"נ""ע סחירים_ תעודות חוב מסחריות"</definedName>
    <definedName name="_xlnm.Print_Area" localSheetId="5">#REF!</definedName>
    <definedName name="_xlnm.Sheet_Title" localSheetId="5">"נ""ע סחירים_ אג""ח קונצרני"</definedName>
    <definedName name="_xlnm.Print_Area" localSheetId="6">#REF!</definedName>
    <definedName name="_xlnm.Sheet_Title" localSheetId="6">"נ""ע סחירים_ מניות"</definedName>
    <definedName name="_xlnm.Print_Area" localSheetId="7">#REF!</definedName>
    <definedName name="_xlnm.Sheet_Title" localSheetId="7">"נ""ע סחירים_ תעודות סל"</definedName>
    <definedName name="_xlnm.Print_Area" localSheetId="8">#REF!</definedName>
    <definedName name="_xlnm.Sheet_Title" localSheetId="8">"נ""ע סחירים_ קרנות נאמנות"</definedName>
    <definedName name="_xlnm.Print_Area" localSheetId="9">#REF!</definedName>
    <definedName name="_xlnm.Sheet_Title" localSheetId="9">"נ""ע סחירים_ כתבי אופציה"</definedName>
    <definedName name="_xlnm.Print_Area" localSheetId="10">#REF!</definedName>
    <definedName name="_xlnm.Sheet_Title" localSheetId="10">"נ""ע סחירים_ אופציות"</definedName>
    <definedName name="_xlnm.Print_Area" localSheetId="11">#REF!</definedName>
    <definedName name="_xlnm.Sheet_Title" localSheetId="11">"נ""ע סחירים_ חוזים עתידיים"</definedName>
    <definedName name="_xlnm.Print_Area" localSheetId="12">#REF!</definedName>
    <definedName name="_xlnm.Sheet_Title" localSheetId="12">"נ""ע סחירים_ מוצרים מובנים"</definedName>
    <definedName name="_xlnm.Print_Area" localSheetId="13">#REF!</definedName>
    <definedName name="_xlnm.Sheet_Title" localSheetId="13">"נ""ע ל""ס_ תעודות התחייבות ממשלתי"</definedName>
    <definedName name="_xlnm.Print_Area" localSheetId="14">#REF!</definedName>
    <definedName name="_xlnm.Sheet_Title" localSheetId="14">"נ""ע ל""ס_ תעודות חוב מסחריות"</definedName>
    <definedName name="_xlnm.Print_Area" localSheetId="15">#REF!</definedName>
    <definedName name="_xlnm.Sheet_Title" localSheetId="15">"נ""ע ל""ס_ אג""ח קונצרני"</definedName>
    <definedName name="_xlnm.Print_Area" localSheetId="16">#REF!</definedName>
    <definedName name="_xlnm.Sheet_Title" localSheetId="16">"נ""ע ל""ס_ מניות"</definedName>
    <definedName name="_xlnm.Print_Area" localSheetId="17">#REF!</definedName>
    <definedName name="_xlnm.Sheet_Title" localSheetId="17">"נ""ע ל""ס_ קרנות השקעה"</definedName>
    <definedName name="_xlnm.Print_Area" localSheetId="18">#REF!</definedName>
    <definedName name="_xlnm.Sheet_Title" localSheetId="18">"נ""ע ל""ס_ כתבי אופציה"</definedName>
    <definedName name="_xlnm.Print_Area" localSheetId="19">#REF!</definedName>
    <definedName name="_xlnm.Sheet_Title" localSheetId="19">"נ""ע ל""ס_ אופציות"</definedName>
    <definedName name="_xlnm.Print_Area" localSheetId="20">#REF!</definedName>
    <definedName name="_xlnm.Sheet_Title" localSheetId="20">"נ""ע ל""ס_ חוזים עתידיים"</definedName>
    <definedName name="_xlnm.Print_Area" localSheetId="21">#REF!</definedName>
    <definedName name="_xlnm.Sheet_Title" localSheetId="21">"נ""ע ל""ס_ מוצרים מובנים"</definedName>
    <definedName name="_xlnm.Print_Area" localSheetId="22">#REF!</definedName>
    <definedName name="_xlnm.Sheet_Title" localSheetId="22">"הלוואות"</definedName>
    <definedName name="_xlnm.Print_Area" localSheetId="23">#REF!</definedName>
    <definedName name="_xlnm.Sheet_Title" localSheetId="23">"פקדונות מעל 3 חודשים"</definedName>
    <definedName name="_xlnm.Print_Area" localSheetId="24">#REF!</definedName>
    <definedName name="_xlnm.Sheet_Title" localSheetId="24">"זכויות במקרקעין"</definedName>
    <definedName name="_xlnm.Print_Area" localSheetId="25">#REF!</definedName>
    <definedName name="_xlnm.Sheet_Title" localSheetId="25">"השקעות אחרות"</definedName>
    <definedName name="_xlnm.Print_Area" localSheetId="26">#REF!</definedName>
    <definedName name="_xlnm.Sheet_Title" localSheetId="26">"יתרות התחייבות להשקעה"</definedName>
    <definedName name="_xlnm.Print_Area" localSheetId="27">#REF!</definedName>
    <definedName name="_xlnm.Sheet_Title" localSheetId="27">"אג""ח קונצרני סחיר- לפי עלות מתו"</definedName>
    <definedName name="_xlnm.Print_Area" localSheetId="28">#REF!</definedName>
    <definedName name="_xlnm.Sheet_Title" localSheetId="28">"אג""ח קונצרני לא סחיר- לפי עלות "</definedName>
    <definedName name="_xlnm.Print_Area" localSheetId="29">#REF!</definedName>
    <definedName name="_xlnm.Sheet_Title" localSheetId="29">"מסגרות מנוצלות ללווים"</definedName>
    <definedName name="_xlnm.Print_Area" localSheetId="30">#REF!</definedName>
    <definedName name="_xlnm.Sheet_Title" localSheetId="30">"תאריכי הרכישה"</definedName>
    <definedName name="_xlnm.Print_Area" localSheetId="31">#REF!</definedName>
    <definedName name="_xlnm.Sheet_Title" localSheetId="31">"גיליון1"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<sst xmlns="http://schemas.openxmlformats.org/spreadsheetml/2006/main" uniqueCount="299" count="299">
  <si>
    <t>סכום נכסי ההשקעה</t>
  </si>
  <si>
    <t>לתאריך 31/12/13
שם קופה הפניקס מקיפה
מספר אישור 209
</t>
  </si>
  <si>
    <t>שעור מנכסי ההשקעה  
 (אחוזים)</t>
  </si>
  <si>
    <t>א. מזומנים ושווי מזומנים</t>
  </si>
  <si>
    <t>ב. ניירות ערך סחירים:</t>
  </si>
  <si>
    <t>    סעיף 1. תעודות התחייבות ממשלתיות</t>
  </si>
  <si>
    <t>    סעיף 2. תעודות חוב מסחריות</t>
  </si>
  <si>
    <t>    סעיף 3. אג''ח קונצרני</t>
  </si>
  <si>
    <t>    סעיף 4. מניות</t>
  </si>
  <si>
    <t>    סעיף 5. תעודות סל</t>
  </si>
  <si>
    <t>    סעיף 6. תעודות השתתפות בקרנות נאמנות</t>
  </si>
  <si>
    <t>    סעיף 7. כתבי אופציה</t>
  </si>
  <si>
    <t>    סעיף 8. אופציות</t>
  </si>
  <si>
    <t>    סעיף 9. חוזים עתידיים</t>
  </si>
  <si>
    <t>    סעיף 10. מוצרים מובנים</t>
  </si>
  <si>
    <t>ג. ניירות ערך לא סחירים:</t>
  </si>
  <si>
    <t>    סעיף 5. קרנות השקעה</t>
  </si>
  <si>
    <t>    סעיף 6. כתבי אופציה</t>
  </si>
  <si>
    <t>    סעיף 7. אופציות</t>
  </si>
  <si>
    <t>    סעיף 8. חוזים עתידיים</t>
  </si>
  <si>
    <t>    סעיף 9. מוצרים מובנים</t>
  </si>
  <si>
    <t>ד. הלוואות</t>
  </si>
  <si>
    <t>ה. פקדונות</t>
  </si>
  <si>
    <t>ו. זכויות מקרקעין</t>
  </si>
  <si>
    <t>ז. השקעות אחרות</t>
  </si>
  <si>
    <t>סעיף 2. נכסים המוצגים לפי עלות מתואמת:</t>
  </si>
  <si>
    <t>א. אג''ח קונצרני סחיר</t>
  </si>
  <si>
    <t>ב. אג''ח קונצרני לא סחיר</t>
  </si>
  <si>
    <t>ג. מסגרות אשראי מנוצלות ללווים</t>
  </si>
  <si>
    <t>סה''כ לדוח:</t>
  </si>
  <si>
    <t>שערי חליפין מטבעות</t>
  </si>
  <si>
    <t>חזרה לגליון סכום נכסי ההשקעה</t>
  </si>
  <si>
    <t>מטבע</t>
  </si>
  <si>
    <t>לי"שט</t>
  </si>
  <si>
    <t>דולר ארה"ב</t>
  </si>
  <si>
    <t>אירו 1</t>
  </si>
  <si>
    <t>פרנק שוויצרי</t>
  </si>
  <si>
    <t>דולר קנדי</t>
  </si>
  <si>
    <t>יין יפני</t>
  </si>
  <si>
    <t>כתר נורבגי </t>
  </si>
  <si>
    <t>כתר שבדי</t>
  </si>
  <si>
    <t>מזומנים ושווי מזומנים</t>
  </si>
  <si>
    <t>שווי הוגן  
 (אלפי ש''ח)</t>
  </si>
  <si>
    <t>תשואה לפדיון 
  (אחוזים)</t>
  </si>
  <si>
    <t>שיעור ריבית  
  (אחוזים)</t>
  </si>
  <si>
    <t>שם מדרג</t>
  </si>
  <si>
    <t>דרוג</t>
  </si>
  <si>
    <t>מספר ני''ע</t>
  </si>
  <si>
    <t>שם ני''ע</t>
  </si>
  <si>
    <t>שקל</t>
  </si>
  <si>
    <t>מעלות</t>
  </si>
  <si>
    <t>AA+</t>
  </si>
  <si>
    <t>1111111111- 12- בנק הפועלים</t>
  </si>
  <si>
    <t>GBP</t>
  </si>
  <si>
    <t>FRF</t>
  </si>
  <si>
    <t>EUR</t>
  </si>
  <si>
    <t>אירו </t>
  </si>
  <si>
    <t>USD</t>
  </si>
  <si>
    <t>מידרוג</t>
  </si>
  <si>
    <t>Aa1</t>
  </si>
  <si>
    <t>עו'ש</t>
  </si>
  <si>
    <t>AA-</t>
  </si>
  <si>
    <t>1111111111- 33- פועלים סהר</t>
  </si>
  <si>
    <t>1111111110- 12- בנק הפועלים</t>
  </si>
  <si>
    <t>פ.ח.ק.</t>
  </si>
  <si>
    <t>סה"כ ל בישראל:</t>
  </si>
  <si>
    <t>21050456בנק לאומי</t>
  </si>
  <si>
    <t>פקדון $ 10.12 עד 10.01- בנק לאומי</t>
  </si>
  <si>
    <t>פקדון $ 12.12 עד 13.01- בנק לאומי</t>
  </si>
  <si>
    <t>סה"כ ל בחו"ל:</t>
  </si>
  <si>
    <t>שעור מערך נקוב מונפק  
 (אחוזים)</t>
  </si>
  <si>
    <t>שווי שוק  
 (אלפי ש''ח)</t>
  </si>
  <si>
    <t>שער 
 (אג')</t>
  </si>
  <si>
    <t>ערך נקוב 
 (ש''ח)</t>
  </si>
  <si>
    <t>מח''מ  
  (שנים)</t>
  </si>
  <si>
    <t>AAA</t>
  </si>
  <si>
    <t>RF</t>
  </si>
  <si>
    <t>סה"כ ל לא צמודות:</t>
  </si>
  <si>
    <t>סה"כ ל :</t>
  </si>
  <si>
    <t>S&amp;P</t>
  </si>
  <si>
    <t>ענף מסחר</t>
  </si>
  <si>
    <t>סה"כ ל צמודות:</t>
  </si>
  <si>
    <t>סה"כ ל צמודות למט"ח:</t>
  </si>
  <si>
    <t>סה"כ ל חברות ישראליות בחו"ל:</t>
  </si>
  <si>
    <t>סה"כ ל חברות זרות בחו"ל:</t>
  </si>
  <si>
    <t>בנקים-מסחרי ומשכנתאות</t>
  </si>
  <si>
    <t>תעשיה-מזון,משקאות וטבק</t>
  </si>
  <si>
    <t>AA</t>
  </si>
  <si>
    <t>שרותים-תקשורת ומחשב</t>
  </si>
  <si>
    <t>בזק       5- בזק</t>
  </si>
  <si>
    <t>לאומי מימון 7- בנק לאומי</t>
  </si>
  <si>
    <t>נדלן מניב-ישראל</t>
  </si>
  <si>
    <t>פועלים הנפ' אג' 10- בנק הפועלים</t>
  </si>
  <si>
    <t>Aa3</t>
  </si>
  <si>
    <t>אמות השקעות ק.1- אמות</t>
  </si>
  <si>
    <t>נדלן מניב מדינות מפותחות</t>
  </si>
  <si>
    <t>גזית גלוב אגח ד- גזית גלוב 1982</t>
  </si>
  <si>
    <t>תעשיה-אחר</t>
  </si>
  <si>
    <t>שירותים-תשתיות חשמל ומים</t>
  </si>
  <si>
    <t>ביטוח</t>
  </si>
  <si>
    <t>A+</t>
  </si>
  <si>
    <t>אנרגיה-זיקוק שיווק,גז</t>
  </si>
  <si>
    <t>5.3% סלקום ב'- סלקום</t>
  </si>
  <si>
    <t>A1</t>
  </si>
  <si>
    <t>גב ים אג"ח ו'- גב ים</t>
  </si>
  <si>
    <t>השקעות והחזקות</t>
  </si>
  <si>
    <t>חברה לישראל 7- חברה לישראל</t>
  </si>
  <si>
    <t>תעשיה-כריה,כימיה גומי ופלסטיק</t>
  </si>
  <si>
    <t>נדלן יזמי - ישראל</t>
  </si>
  <si>
    <t>פז חברת נפט ב'- פז נפט</t>
  </si>
  <si>
    <t>נדל"ן ובינוי</t>
  </si>
  <si>
    <t>מסחר</t>
  </si>
  <si>
    <t>שופרסל    ב- שופרסל</t>
  </si>
  <si>
    <t>נדלן יזמי מדינות מפותחות</t>
  </si>
  <si>
    <t>נדלן יזמי מדינות מתפתחות</t>
  </si>
  <si>
    <t>A</t>
  </si>
  <si>
    <t>שירותים פיננסים</t>
  </si>
  <si>
    <t>A2</t>
  </si>
  <si>
    <t>ליסינג</t>
  </si>
  <si>
    <t>נדלן מניב - OECD</t>
  </si>
  <si>
    <t>פנימי</t>
  </si>
  <si>
    <t>A3</t>
  </si>
  <si>
    <t>A-</t>
  </si>
  <si>
    <t>Baa1</t>
  </si>
  <si>
    <t>BBB+</t>
  </si>
  <si>
    <t>היי-טק</t>
  </si>
  <si>
    <t>BBB</t>
  </si>
  <si>
    <t>בזן אג"ח 2- בתי זיקוק לנפט</t>
  </si>
  <si>
    <t>BBB-</t>
  </si>
  <si>
    <t>Ba1</t>
  </si>
  <si>
    <t>BB</t>
  </si>
  <si>
    <t>B</t>
  </si>
  <si>
    <t>Ca</t>
  </si>
  <si>
    <t>CC</t>
  </si>
  <si>
    <t>C</t>
  </si>
  <si>
    <t>D</t>
  </si>
  <si>
    <t>פלאזה סנטרס- פלאזה סנטר</t>
  </si>
  <si>
    <t>NR3</t>
  </si>
  <si>
    <t>סה"כ ל צמוד למדד:</t>
  </si>
  <si>
    <t>תעשיה-מכונות,ציוד חשמלי ואלקטר</t>
  </si>
  <si>
    <t>סה"כ ל לא צמוד:</t>
  </si>
  <si>
    <t>סה"כ ל צמוד למט"ח:</t>
  </si>
  <si>
    <t>סה"כ ל צמודות למדד אחר:</t>
  </si>
  <si>
    <t>תעשיה-פארמה</t>
  </si>
  <si>
    <t>Information Technology</t>
  </si>
  <si>
    <t>חממות טכנולוגיה</t>
  </si>
  <si>
    <t>שירותים-תירות,בתי מלון,הארחה,ל</t>
  </si>
  <si>
    <t>Consumer Staples</t>
  </si>
  <si>
    <t>Health Care</t>
  </si>
  <si>
    <t>Consumer Discretionary</t>
  </si>
  <si>
    <t>Energy</t>
  </si>
  <si>
    <t>US3682872078</t>
  </si>
  <si>
    <t>US6778621044</t>
  </si>
  <si>
    <t>Financials</t>
  </si>
  <si>
    <t>US0028241000</t>
  </si>
  <si>
    <t>Industrials</t>
  </si>
  <si>
    <t>GB00B63H8491</t>
  </si>
  <si>
    <t>Rolls-Royce Holdings- ROLLS ROYCE</t>
  </si>
  <si>
    <t>סה"כ ל אחר:</t>
  </si>
  <si>
    <t>סה"כ ל short:</t>
  </si>
  <si>
    <t> מרובהS@P ענף</t>
  </si>
  <si>
    <t>לא מדורג</t>
  </si>
  <si>
    <t>EM מרובה</t>
  </si>
  <si>
    <t>FOEBSLI LX</t>
  </si>
  <si>
    <t>מרובה CONSTELLATION</t>
  </si>
  <si>
    <t>CONSTELLATION F- CONSTELLATION</t>
  </si>
  <si>
    <t>NB CHINA מרובה</t>
  </si>
  <si>
    <t>NEUBERGER- NEUBERGER BERMA</t>
  </si>
  <si>
    <t>סה"כ ל כתבי אופציה בחו"ל:</t>
  </si>
  <si>
    <t>נגזרים</t>
  </si>
  <si>
    <t>ענף ת"א 100 מרובה</t>
  </si>
  <si>
    <t>סה"כ ל מדדים כולל מניות:</t>
  </si>
  <si>
    <t>סה"כ ל ש"ח/מט"ח:</t>
  </si>
  <si>
    <t>סה"כ ל ריבית:</t>
  </si>
  <si>
    <t>סה"כ ל מטבע:</t>
  </si>
  <si>
    <t> מרובהNIKKEY ענף</t>
  </si>
  <si>
    <t>FTSE מרובה</t>
  </si>
  <si>
    <t>TOPIX מרובה</t>
  </si>
  <si>
    <t>TORONTO  מרובה</t>
  </si>
  <si>
    <t>נסדק מרובה</t>
  </si>
  <si>
    <t>תאריך רכישה  
 (תאריך)</t>
  </si>
  <si>
    <t>נכס בסיס</t>
  </si>
  <si>
    <t>סה"כ ל קרן מובטחת:</t>
  </si>
  <si>
    <t>סה"כ ל קרן לא מובטחת:</t>
  </si>
  <si>
    <t>סה"כ ל שכבת חוב (Tranch) בדרוג AA- ומעלה:</t>
  </si>
  <si>
    <t>סה"כ ל שכבת חוב (Tranch) בדרוג BBB- עד A+:</t>
  </si>
  <si>
    <t>סה"כ ל שכבת חוב (Tranch) בדרוג BB+ ומטה:</t>
  </si>
  <si>
    <t>סה"כ ל שכבת הון (Equity Tranch):</t>
  </si>
  <si>
    <t>סה"כ ל מוצרים מאוגחים:</t>
  </si>
  <si>
    <t>01/09/99</t>
  </si>
  <si>
    <t>01/02/01</t>
  </si>
  <si>
    <t>ערד 2026 סדרה 8784- ממשלת ישראל</t>
  </si>
  <si>
    <t>02/12/12</t>
  </si>
  <si>
    <t>01/11/07</t>
  </si>
  <si>
    <t>01/02/10</t>
  </si>
  <si>
    <t>30/04/13</t>
  </si>
  <si>
    <t>27/06/13</t>
  </si>
  <si>
    <t>16/12/10</t>
  </si>
  <si>
    <t>18/12/12</t>
  </si>
  <si>
    <t>29/12/11</t>
  </si>
  <si>
    <t>26/08/12</t>
  </si>
  <si>
    <t>BB-</t>
  </si>
  <si>
    <t>סה"כ ל צמוד מדד:</t>
  </si>
  <si>
    <t>סה"כ ל צמוד למטח:</t>
  </si>
  <si>
    <t>קרנות ניהול</t>
  </si>
  <si>
    <t>24/05/12</t>
  </si>
  <si>
    <t>31/03/08</t>
  </si>
  <si>
    <t>KYG1770M1188</t>
  </si>
  <si>
    <t>BBG002WMDD17</t>
  </si>
  <si>
    <t>KYG2884X1079</t>
  </si>
  <si>
    <t>20/03/13</t>
  </si>
  <si>
    <t>שותפויות נדלן</t>
  </si>
  <si>
    <t>05/06/13</t>
  </si>
  <si>
    <t>02/12/10</t>
  </si>
  <si>
    <t>אינטק פארמה- אופ' לא סחירה- אינטק פארמה</t>
  </si>
  <si>
    <t>23/10/13</t>
  </si>
  <si>
    <t>18/11/13</t>
  </si>
  <si>
    <t>27/11/13</t>
  </si>
  <si>
    <t>21/11/13</t>
  </si>
  <si>
    <t>04/09/13</t>
  </si>
  <si>
    <t>שקל/דולר 30.06.23- בנק הפועלים</t>
  </si>
  <si>
    <t>30/12/13</t>
  </si>
  <si>
    <t>29/06/11</t>
  </si>
  <si>
    <t>02/05/11</t>
  </si>
  <si>
    <t>16/05/13</t>
  </si>
  <si>
    <t>IRS 1.59% 22.03.21- בנק הפועלים</t>
  </si>
  <si>
    <t>20/05/13</t>
  </si>
  <si>
    <t>IRS 1.6725% 04.05.21- בנק הפועלים</t>
  </si>
  <si>
    <t>13/12/13</t>
  </si>
  <si>
    <t>IRS 1.775% 13.12.17- בנק הפועלים</t>
  </si>
  <si>
    <t>IRS 2.825% 04.05.21- בנק הפועלים</t>
  </si>
  <si>
    <t>21/03/11</t>
  </si>
  <si>
    <t>20/06/11</t>
  </si>
  <si>
    <t>31/03/12</t>
  </si>
  <si>
    <t>USG06936AA97</t>
  </si>
  <si>
    <t>24/11/10</t>
  </si>
  <si>
    <t>XS0366491198</t>
  </si>
  <si>
    <t>XS0396322173</t>
  </si>
  <si>
    <t>XS0201165015</t>
  </si>
  <si>
    <t>הלוואות</t>
  </si>
  <si>
    <t>סה"כ ל מובטחות בערבות בנקאית:</t>
  </si>
  <si>
    <t>גורם כח'</t>
  </si>
  <si>
    <t>גורם ב'</t>
  </si>
  <si>
    <t>גורם יד'</t>
  </si>
  <si>
    <t>גורם מג'</t>
  </si>
  <si>
    <t>גורם נג'</t>
  </si>
  <si>
    <t>סה"כ ל מובטחות בבטחונות אחרים:</t>
  </si>
  <si>
    <t>סה"כ ל לא מובטחות:</t>
  </si>
  <si>
    <t>פקדונות מעל 3 חודשים</t>
  </si>
  <si>
    <t>זכויות במקרקעין</t>
  </si>
  <si>
    <t>10/04/13</t>
  </si>
  <si>
    <t>סה"כ ל מניב:</t>
  </si>
  <si>
    <t>סה"כ ל לא מניב:</t>
  </si>
  <si>
    <t>השקעות אחרות</t>
  </si>
  <si>
    <t>חייבים / זכאים</t>
  </si>
  <si>
    <t>יתרות התחייבות להשקעה</t>
  </si>
  <si>
    <t>GROVE STREET  התחיבות בקרן- גרוב סטריט</t>
  </si>
  <si>
    <t>דובר 8 התחיבות עתידית קרן הון- פלנוס</t>
  </si>
  <si>
    <t>התחיבות בקרן אפולו 3- אפולו</t>
  </si>
  <si>
    <t>התחיבות בקרן פימי -2- פימי</t>
  </si>
  <si>
    <t>התחיבות עתידית וינטאג 6- וינטאג</t>
  </si>
  <si>
    <t>התחיבות עתידית ק'מנוף אוריגו 2- אחר</t>
  </si>
  <si>
    <t>התחיבות עתידית-קרן מנוף בראשית- אחר</t>
  </si>
  <si>
    <t>התחיבות קרן סקיי 2- סקיי</t>
  </si>
  <si>
    <t>התחיבות קרן פורטיסמו 3- פורטיסימו</t>
  </si>
  <si>
    <t>התחיבות קרן פימי 5- פימי</t>
  </si>
  <si>
    <t>מגמה 3 התחיבות עתידית - מגנום</t>
  </si>
  <si>
    <t>פרוייקט אנלייט - חלוציות</t>
  </si>
  <si>
    <t>קרו נוי 1 התחיבות עתידית- אפולו</t>
  </si>
  <si>
    <t>רעותבע"מ ו/או אלעד בע"מ</t>
  </si>
  <si>
    <t>תלמים אנלייט אנרגיה מתחדשת - תלמים אנלייט בע"מ</t>
  </si>
  <si>
    <t>עלות מתואמת 
 (אלפי ש''ח)</t>
  </si>
  <si>
    <t>ריבית אפקטיבית (אחוזים)</t>
  </si>
  <si>
    <t>17/11/08</t>
  </si>
  <si>
    <t>או.פי.סי. רותם-מסגרת אשראי- או.פי.סי רותם</t>
  </si>
  <si>
    <t>אילנה סודאי</t>
  </si>
  <si>
    <t>בוטלה ההתחייבות</t>
  </si>
  <si>
    <t>נ"ע סחירים_ תעודות התחייבות ממש</t>
  </si>
  <si>
    <t>נ"ע סחירים_ תעודות חוב מסחריות</t>
  </si>
  <si>
    <t>נ"ע סחירים_ אג"ח קונצרני</t>
  </si>
  <si>
    <t>נ"ע סחירים_ מניות</t>
  </si>
  <si>
    <t>נ"ע סחירים_ תעודות סל</t>
  </si>
  <si>
    <t>נ"ע סחירים_ קרנות נאמנות</t>
  </si>
  <si>
    <t>נ"ע סחירים_ כתבי אופציה</t>
  </si>
  <si>
    <t>נ"ע סחירים_ אופציות</t>
  </si>
  <si>
    <t>נ"ע סחירים_ חוזים עתידיים</t>
  </si>
  <si>
    <t>נ"ע סחירים_ מוצרים מובנים</t>
  </si>
  <si>
    <t>נ"ע ל"ס_ תעודות התחייבות ממשלתי</t>
  </si>
  <si>
    <t>נ"ע ל"ס_ תעודות חוב מסחריות</t>
  </si>
  <si>
    <t>נ"ע ל"ס_ אג"ח קונצרני</t>
  </si>
  <si>
    <t>נ"ע ל"ס_ מניות</t>
  </si>
  <si>
    <t>נ"ע ל"ס_ קרנות השקעה</t>
  </si>
  <si>
    <t>נ"ע ל"ס_ כתבי אופציה</t>
  </si>
  <si>
    <t>נ"ע ל"ס_ אופציות</t>
  </si>
  <si>
    <t>נ"ע ל"ס_ חוזים עתידיים</t>
  </si>
  <si>
    <t>נ"ע ל"ס_ מוצרים מובנים</t>
  </si>
  <si>
    <t>אג"ח קונצרני סחיר- לפי עלות מתו</t>
  </si>
  <si>
    <t>אג"ח קונצרני לא סחיר- לפי עלות </t>
  </si>
  <si>
    <t>מסגרות מנוצלות ללווים</t>
  </si>
</sst>
</file>

<file path=xl/styles.xml><?xml version="1.0" encoding="utf-8"?>
<styleSheet xmlns="http://schemas.openxmlformats.org/spreadsheetml/2006/main">
  <numFmts count="2">
    <numFmt formatCode="_ * #,##0.00_ ;_ * \-#,##0.00_ ;_ * &quot;-&quot;??_ ;_ @_ " numFmtId="100"/>
    <numFmt formatCode="[$-1010409]dd/mm/yy" numFmtId="101"/>
  </numFmts>
  <fonts count="13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single"/>
      <color rgb="FF000000"/>
      <name val="David"/>
      <vertAlign val="baseline"/>
      <sz val="18"/>
      <strike val="0"/>
    </font>
    <font>
      <b val="1"/>
      <i val="0"/>
      <u val="none"/>
      <color rgb="FF000000"/>
      <name val="David"/>
      <vertAlign val="baseline"/>
      <sz val="14"/>
      <strike val="0"/>
    </font>
    <font>
      <b val="1"/>
      <i val="0"/>
      <u val="none"/>
      <color rgb="FFFFFFFF"/>
      <name val="Arial"/>
      <vertAlign val="baseline"/>
      <sz val="11"/>
      <strike val="0"/>
    </font>
    <font>
      <b val="0"/>
      <i val="0"/>
      <u val="none"/>
      <color rgb="FF000000"/>
      <name val="Arial"/>
      <vertAlign val="baseline"/>
      <sz val="9"/>
      <strike val="0"/>
    </font>
    <font>
      <b val="1"/>
      <i val="0"/>
      <u val="none"/>
      <color rgb="FF000000"/>
      <name val="Arial"/>
      <vertAlign val="baseline"/>
      <sz val="9"/>
      <strike val="0"/>
    </font>
    <font>
      <b val="0"/>
      <i val="0"/>
      <u val="single"/>
      <color rgb="FF0000FF"/>
      <name val="Arial"/>
      <vertAlign val="baseline"/>
      <sz val="10"/>
      <strike val="0"/>
    </font>
    <font>
      <b val="1"/>
      <i val="0"/>
      <u val="none"/>
      <color rgb="FFFFFF00"/>
      <name val="Arial"/>
      <vertAlign val="baseline"/>
      <sz val="9"/>
      <strike val="0"/>
    </font>
    <font>
      <b val="0"/>
      <i val="0"/>
      <u val="none"/>
      <color rgb="FF000000"/>
      <name val="Arial"/>
      <vertAlign val="baseline"/>
      <sz val="8"/>
      <strike val="0"/>
    </font>
    <font>
      <b val="1"/>
      <i val="0"/>
      <u val="none"/>
      <color rgb="FFFFFF00"/>
      <name val="Arial"/>
      <vertAlign val="baseline"/>
      <sz val="8"/>
      <strike val="0"/>
    </font>
    <font>
      <b val="1"/>
      <i val="0"/>
      <u val="none"/>
      <color rgb="FFFFFFFF"/>
      <name val="Arial"/>
      <vertAlign val="baseline"/>
      <sz val="10"/>
      <strike val="0"/>
    </font>
    <font>
      <b val="0"/>
      <i val="0"/>
      <u val="none"/>
      <color rgb="FF1F497D"/>
      <name val="Arial"/>
      <vertAlign val="baseline"/>
      <sz val="11"/>
      <strike val="0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0000FF"/>
        <bgColor rgb="FF000000"/>
      </patternFill>
    </fill>
    <fill>
      <patternFill patternType="solid">
        <fgColor rgb="FFFF00FF"/>
        <bgColor rgb="FF000000"/>
      </patternFill>
    </fill>
    <fill>
      <patternFill patternType="solid">
        <fgColor rgb="FF666699"/>
        <bgColor rgb="FF000000"/>
      </patternFill>
    </fill>
    <fill>
      <patternFill patternType="solid">
        <fgColor rgb="FFFFFF00"/>
        <bgColor rgb="FF000000"/>
      </patternFill>
    </fill>
  </fills>
  <borders count="3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00FF00"/>
      </left>
      <right style="thin">
        <color rgb="FF00FF00"/>
      </right>
      <top style="thin">
        <color rgb="FF00FF00"/>
      </top>
      <bottom style="thin">
        <color rgb="FF00FF00"/>
      </bottom>
    </border>
    <border diagonalUp="0" diagonalDown="0"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35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2" borderId="0" numFmtId="0" xfId="0">
      <alignment horizontal="center" vertical="top" wrapText="1" shrinkToFit="0" textRotation="0" indent="0"/>
    </xf>
    <xf applyAlignment="1" applyBorder="1" applyFont="1" applyFill="1" applyNumberFormat="1" fontId="3" fillId="2" borderId="0" numFmtId="0" xfId="0">
      <alignment horizontal="center" vertical="top" wrapText="1" shrinkToFit="0" textRotation="0" indent="0"/>
    </xf>
    <xf applyAlignment="1" applyBorder="1" applyFont="1" applyFill="1" applyNumberFormat="1" fontId="4" fillId="3" borderId="1" numFmtId="0" xfId="0">
      <alignment horizontal="right" vertical="center" wrapText="1" shrinkToFit="0" textRotation="0" indent="0"/>
    </xf>
    <xf applyAlignment="1" applyBorder="1" applyFont="1" applyFill="1" applyNumberFormat="1" fontId="5" fillId="2" borderId="1" numFmtId="0" xfId="0">
      <alignment horizontal="right" vertical="center" wrapText="1" shrinkToFit="0" textRotation="0" indent="0"/>
    </xf>
    <xf applyAlignment="1" applyBorder="1" applyFont="1" applyFill="1" applyNumberFormat="1" fontId="6" fillId="2" borderId="1" numFmtId="0" xfId="0">
      <alignment horizontal="right" vertical="center" wrapText="1" shrinkToFit="0" textRotation="0" indent="0"/>
    </xf>
    <xf applyAlignment="1" applyBorder="1" applyFont="1" applyFill="1" applyNumberFormat="1" fontId="5" fillId="2" borderId="1" numFmtId="4" xfId="0">
      <alignment horizontal="right" vertical="center" wrapText="1" shrinkToFit="0" textRotation="0" indent="0"/>
    </xf>
    <xf applyAlignment="1" applyBorder="1" applyFont="1" applyFill="1" applyNumberFormat="1" fontId="7" fillId="2" borderId="1" numFmtId="0" xfId="0">
      <alignment horizontal="right" vertical="center" wrapText="1" shrinkToFit="0" textRotation="0" indent="0"/>
    </xf>
    <xf applyAlignment="1" applyBorder="1" applyFont="1" applyFill="1" applyNumberFormat="1" fontId="8" fillId="4" borderId="0" numFmtId="0" xfId="0">
      <alignment horizontal="right" vertical="center" wrapText="1" shrinkToFit="0" textRotation="0" indent="0"/>
    </xf>
    <xf applyAlignment="1" applyBorder="1" applyFont="1" applyFill="1" applyNumberFormat="1" fontId="8" fillId="4" borderId="0" numFmtId="4" xfId="0">
      <alignment horizontal="right" vertical="center" wrapText="1" shrinkToFit="0" textRotation="0" indent="0"/>
    </xf>
    <xf applyAlignment="1" applyBorder="1" applyFont="1" applyFill="1" applyNumberFormat="1" fontId="7" fillId="0" borderId="0" numFmtId="0" xfId="0">
      <alignment horizontal="general" vertical="bottom" wrapText="0" shrinkToFit="0" textRotation="0" indent="0"/>
    </xf>
    <xf applyAlignment="1" applyBorder="1" applyFont="1" applyFill="1" applyNumberFormat="1" fontId="9" fillId="2" borderId="1" numFmtId="0" xfId="0">
      <alignment horizontal="right" vertical="center" wrapText="1" shrinkToFit="0" textRotation="0" indent="0"/>
    </xf>
    <xf applyAlignment="1" applyBorder="1" applyFont="1" applyFill="1" applyNumberFormat="1" fontId="9" fillId="2" borderId="1" numFmtId="4" xfId="0">
      <alignment horizontal="right" vertical="center" wrapText="1" shrinkToFit="0" textRotation="0" indent="0"/>
    </xf>
    <xf applyAlignment="1" applyBorder="1" applyFont="1" applyFill="1" applyNumberFormat="1" fontId="10" fillId="5" borderId="1" numFmtId="0" xfId="0">
      <alignment horizontal="right" vertical="center" wrapText="1" shrinkToFit="0" textRotation="0" indent="0"/>
    </xf>
    <xf applyAlignment="1" applyBorder="1" applyFont="1" applyFill="1" applyNumberFormat="1" fontId="10" fillId="5" borderId="1" numFmtId="4" xfId="0">
      <alignment horizontal="right" vertical="center" wrapText="1" shrinkToFit="0" textRotation="0" indent="0"/>
    </xf>
    <xf applyAlignment="1" applyBorder="1" applyFont="1" applyFill="1" applyNumberFormat="1" fontId="3" fillId="2" borderId="0" numFmtId="0" xfId="0">
      <alignment horizontal="general" vertical="top" wrapText="1" shrinkToFit="0" textRotation="0" indent="0"/>
    </xf>
    <xf applyAlignment="1" applyBorder="1" applyFont="1" applyFill="1" applyNumberFormat="1" fontId="9" fillId="2" borderId="1" numFmtId="49" xfId="0">
      <alignment horizontal="right" vertical="center" wrapText="1" shrinkToFit="0" textRotation="0" indent="0"/>
    </xf>
    <xf applyAlignment="1" applyBorder="1" applyFont="1" applyFill="1" applyNumberFormat="1" fontId="10" fillId="4" borderId="1" numFmtId="0" xfId="0">
      <alignment horizontal="right" vertical="center" wrapText="1" shrinkToFit="0" textRotation="0" indent="0"/>
    </xf>
    <xf applyAlignment="1" applyBorder="1" applyFont="1" applyFill="1" applyNumberFormat="1" fontId="1" fillId="0" borderId="0" numFmtId="100" xfId="0">
      <alignment horizontal="general" vertical="bottom" wrapText="0" shrinkToFit="0" textRotation="0" indent="0"/>
    </xf>
    <xf applyAlignment="1" applyBorder="1" applyFont="1" applyFill="1" applyNumberFormat="1" fontId="5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right" vertical="top" wrapText="1" shrinkToFit="0" textRotation="0" indent="0"/>
    </xf>
    <xf applyAlignment="1" applyBorder="1" applyFont="1" applyFill="1" applyNumberFormat="1" fontId="5" fillId="0" borderId="0" numFmtId="0" xfId="0">
      <alignment horizontal="right" vertical="top" wrapText="1" shrinkToFit="0" textRotation="0" indent="0"/>
    </xf>
    <xf applyAlignment="1" applyBorder="1" applyFont="1" applyFill="1" applyNumberFormat="1" fontId="11" fillId="6" borderId="2" numFmtId="0" xfId="0">
      <alignment horizontal="right" vertical="center" wrapText="1" shrinkToFit="0" textRotation="0" indent="0"/>
    </xf>
    <xf applyAlignment="1" applyBorder="1" applyFont="1" applyFill="1" applyNumberFormat="1" fontId="5" fillId="2" borderId="2" numFmtId="0" xfId="0">
      <alignment horizontal="right" vertical="center" wrapText="1" shrinkToFit="0" textRotation="0" indent="0"/>
    </xf>
    <xf applyAlignment="1" applyBorder="1" applyFont="1" applyFill="1" applyNumberFormat="1" fontId="5" fillId="2" borderId="2" numFmtId="101" xfId="0">
      <alignment horizontal="right" vertical="center" wrapText="1" shrinkToFit="0" textRotation="0" indent="0"/>
    </xf>
    <xf applyAlignment="1" applyBorder="1" applyFont="1" applyFill="1" applyNumberFormat="1" fontId="5" fillId="2" borderId="2" numFmtId="2" xfId="0">
      <alignment horizontal="right" vertical="center" wrapText="1" shrinkToFit="0" textRotation="0" indent="0"/>
    </xf>
    <xf applyAlignment="1" applyBorder="1" applyFont="1" applyFill="1" applyNumberFormat="1" fontId="1" fillId="0" borderId="0" numFmtId="14" xfId="0">
      <alignment horizontal="general" vertical="bottom" wrapText="0" shrinkToFit="0" textRotation="0" indent="0"/>
    </xf>
    <xf applyAlignment="1" applyBorder="1" applyFont="1" applyFill="1" applyNumberFormat="1" fontId="1" fillId="7" borderId="0" numFmtId="14" xfId="0">
      <alignment horizontal="general" vertical="bottom" wrapText="0" shrinkToFit="0" textRotation="0" indent="0"/>
    </xf>
    <xf applyAlignment="1" applyBorder="1" applyFont="1" applyFill="1" applyNumberFormat="1" fontId="12" fillId="0" borderId="0" numFmtId="0" xfId="0">
      <alignment horizontal="right" vertical="center" wrapText="0" shrinkToFit="0" textRotation="0" indent="0"/>
    </xf>
    <xf applyAlignment="1" applyBorder="1" applyFont="1" applyFill="1" applyNumberFormat="1" fontId="9" fillId="2" borderId="1" numFmtId="14" xfId="0">
      <alignment horizontal="right" vertical="center" wrapText="1" shrinkToFit="0" textRotation="0" indent="0"/>
    </xf>
    <xf applyAlignment="1" applyBorder="1" applyFont="1" applyFill="1" applyNumberFormat="1" fontId="1" fillId="0" borderId="0" numFmtId="0" xfId="0">
      <alignment horizontal="right" vertical="bottom" wrapText="1" shrinkToFit="0" textRotation="0" indent="0"/>
    </xf>
    <xf applyAlignment="1" applyBorder="1" applyFont="1" applyFill="1" applyNumberFormat="1" fontId="5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</xf>
    <xf applyAlignment="1" applyBorder="1" applyFont="1" applyFill="1" applyNumberFormat="1" fontId="1" fillId="0" borderId="0" numFmtId="0" xfId="0">
      <alignment horizontal="right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34" Type="http://schemas.openxmlformats.org/officeDocument/2006/relationships/styles" Target="styles.xml"/>
  <Relationship Id="rId33" Type="http://schemas.openxmlformats.org/officeDocument/2006/relationships/sharedStrings" Target="sharedStrings.xml"/>
  <Relationship Id="rId32" Type="http://schemas.openxmlformats.org/officeDocument/2006/relationships/worksheet" Target="worksheets/sheet32.xml"/>
  <Relationship Id="rId31" Type="http://schemas.openxmlformats.org/officeDocument/2006/relationships/worksheet" Target="worksheets/sheet31.xml"/>
  <Relationship Id="rId30" Type="http://schemas.openxmlformats.org/officeDocument/2006/relationships/worksheet" Target="worksheets/sheet30.xml"/>
  <Relationship Id="rId29" Type="http://schemas.openxmlformats.org/officeDocument/2006/relationships/worksheet" Target="worksheets/sheet29.xml"/>
  <Relationship Id="rId28" Type="http://schemas.openxmlformats.org/officeDocument/2006/relationships/worksheet" Target="worksheets/sheet28.xml"/>
  <Relationship Id="rId27" Type="http://schemas.openxmlformats.org/officeDocument/2006/relationships/worksheet" Target="worksheets/sheet27.xml"/>
  <Relationship Id="rId26" Type="http://schemas.openxmlformats.org/officeDocument/2006/relationships/worksheet" Target="worksheets/sheet26.xml"/>
  <Relationship Id="rId25" Type="http://schemas.openxmlformats.org/officeDocument/2006/relationships/worksheet" Target="worksheets/sheet25.xml"/>
  <Relationship Id="rId24" Type="http://schemas.openxmlformats.org/officeDocument/2006/relationships/worksheet" Target="worksheets/sheet24.xml"/>
  <Relationship Id="rId23" Type="http://schemas.openxmlformats.org/officeDocument/2006/relationships/worksheet" Target="worksheets/sheet23.xml"/>
  <Relationship Id="rId22" Type="http://schemas.openxmlformats.org/officeDocument/2006/relationships/worksheet" Target="worksheets/sheet22.xml"/>
  <Relationship Id="rId21" Type="http://schemas.openxmlformats.org/officeDocument/2006/relationships/worksheet" Target="worksheets/sheet21.xml"/>
  <Relationship Id="rId20" Type="http://schemas.openxmlformats.org/officeDocument/2006/relationships/worksheet" Target="worksheets/sheet20.xml"/>
  <Relationship Id="rId19" Type="http://schemas.openxmlformats.org/officeDocument/2006/relationships/worksheet" Target="worksheets/sheet19.xml"/>
  <Relationship Id="rId18" Type="http://schemas.openxmlformats.org/officeDocument/2006/relationships/worksheet" Target="worksheets/sheet18.xml"/>
  <Relationship Id="rId17" Type="http://schemas.openxmlformats.org/officeDocument/2006/relationships/worksheet" Target="worksheets/sheet17.xml"/>
  <Relationship Id="rId16" Type="http://schemas.openxmlformats.org/officeDocument/2006/relationships/worksheet" Target="worksheets/sheet16.xml"/>
  <Relationship Id="rId15" Type="http://schemas.openxmlformats.org/officeDocument/2006/relationships/worksheet" Target="worksheets/sheet15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0"/>
  </sheetPr>
  <dimension ref="A1:F38"/>
  <sheetViews>
    <sheetView workbookViewId="0" showGridLines="0" tabSelected="1">
      <selection activeCell="C6" sqref="C6"/>
    </sheetView>
  </sheetViews>
  <sheetFormatPr defaultRowHeight="12.75"/>
  <cols>
    <col min="1" max="2" style="1" width="21" customWidth="1"/>
    <col min="3" max="3" style="1" width="41.57031" customWidth="1"/>
    <col min="4" max="4" style="1" width="9.142308" hidden="1"/>
    <col min="5" max="5" style="1" width="6.710938" customWidth="1"/>
    <col min="6" max="6" style="1" width="55.71094" customWidth="1"/>
    <col min="7" max="16384" style="1"/>
  </cols>
  <sheetData>
    <row r="1" spans="1:6" customHeight="1" ht="57.6">
      <c r="A1" s="2" t="s">
        <v>0</v>
      </c>
    </row>
    <row r="2" spans="1:6" customHeight="1" ht="63">
      <c r="A2" s="3" t="s">
        <v>1</v>
      </c>
      <c r="B2" s="3"/>
      <c r="C2" s="3"/>
      <c r="D2" s="3"/>
      <c r="E2" s="3"/>
    </row>
    <row r="3" spans="1:6" customHeight="1" ht="2.85"/>
    <row r="4" spans="1:6" customHeight="1" ht="15.2"/>
    <row r="5" spans="1:6" customHeight="1" ht="43.15">
      <c r="A5" s="4" t="s">
        <v>2</v>
      </c>
      <c r="B5" s="4" t="str">
        <v>שווי השקעה  
 (אלפי ש''ח)</v>
      </c>
      <c r="C5" s="4"/>
    </row>
    <row r="6" spans="1:6">
      <c r="A6" s="5"/>
      <c r="B6" s="5"/>
      <c r="C6" s="6" t="str">
        <v>סעיף 1. נכסים המוצגים לפי שווי הוגן:</v>
      </c>
    </row>
    <row r="7" spans="1:6">
      <c r="A7" s="5">
        <v>8.1699999999999999</v>
      </c>
      <c r="B7" s="7">
        <v>610851.75</v>
      </c>
      <c r="C7" s="8" t="s">
        <f>HYPERLINK("#'"&amp;גיליון1!B1&amp;"'!A2",גיליון1!A1)</f>
        <v>3</v>
      </c>
    </row>
    <row r="8" spans="1:6">
      <c r="A8" s="5"/>
      <c r="B8" s="5"/>
      <c r="C8" s="6" t="s">
        <v>4</v>
      </c>
    </row>
    <row r="9" spans="1:6">
      <c r="A9" s="5">
        <v>16.899999999999999</v>
      </c>
      <c r="B9" s="7">
        <v>1262827.6399999999</v>
      </c>
      <c r="C9" s="8" t="s">
        <f>HYPERLINK("#'"&amp;גיליון1!B3&amp;"'!A2",גיליון1!A3)</f>
        <v>5</v>
      </c>
    </row>
    <row r="10" spans="1:6">
      <c r="A10" s="5">
        <v>0</v>
      </c>
      <c r="B10" s="5">
        <v>0</v>
      </c>
      <c r="C10" s="8" t="s">
        <f>HYPERLINK("#'"&amp;גיליון1!B4&amp;"'!A2",גיליון1!A4)</f>
        <v>6</v>
      </c>
    </row>
    <row r="11" spans="1:6">
      <c r="A11" s="5">
        <v>11.26</v>
      </c>
      <c r="B11" s="7">
        <v>841448.79000000004</v>
      </c>
      <c r="C11" s="8" t="s">
        <f>HYPERLINK("#'"&amp;גיליון1!B5&amp;"'!A2",גיליון1!A5)</f>
        <v>7</v>
      </c>
    </row>
    <row r="12" spans="1:6">
      <c r="A12" s="5">
        <v>13.779999999999999</v>
      </c>
      <c r="B12" s="7">
        <v>1029344.13</v>
      </c>
      <c r="C12" s="8" t="s">
        <f>HYPERLINK("#'"&amp;גיליון1!B6&amp;"'!A2",גיליון1!A6)</f>
        <v>8</v>
      </c>
    </row>
    <row r="13" spans="1:6">
      <c r="A13" s="5">
        <v>4.0300000000000002</v>
      </c>
      <c r="B13" s="7">
        <v>301088.89000000001</v>
      </c>
      <c r="C13" s="8" t="s">
        <f>HYPERLINK("#'"&amp;גיליון1!B7&amp;"'!A2",גיליון1!A7)</f>
        <v>9</v>
      </c>
    </row>
    <row r="14" spans="1:6">
      <c r="A14" s="5">
        <v>4.8799999999999999</v>
      </c>
      <c r="B14" s="7">
        <v>364669.54999999999</v>
      </c>
      <c r="C14" s="8" t="s">
        <f>HYPERLINK("#'"&amp;גיליון1!B8&amp;"'!A2",גיליון1!A8)</f>
        <v>10</v>
      </c>
    </row>
    <row r="15" spans="1:6">
      <c r="A15" s="5">
        <v>0.01</v>
      </c>
      <c r="B15" s="5">
        <v>417.76999999999998</v>
      </c>
      <c r="C15" s="8" t="s">
        <f>HYPERLINK("#'"&amp;גיליון1!B9&amp;"'!A2",גיליון1!A9)</f>
        <v>11</v>
      </c>
    </row>
    <row r="16" spans="1:6">
      <c r="A16" s="5">
        <v>0.059999999999999998</v>
      </c>
      <c r="B16" s="7">
        <v>4112.4399999999996</v>
      </c>
      <c r="C16" s="8" t="s">
        <f>HYPERLINK("#'"&amp;גיליון1!B10&amp;"'!A2",גיליון1!A10)</f>
        <v>12</v>
      </c>
    </row>
    <row r="17" spans="1:6">
      <c r="A17" s="5">
        <v>0.089999999999999997</v>
      </c>
      <c r="B17" s="7">
        <v>6391.5299999999997</v>
      </c>
      <c r="C17" s="8" t="s">
        <f>HYPERLINK("#'"&amp;גיליון1!B11&amp;"'!A2",גיליון1!A11)</f>
        <v>13</v>
      </c>
    </row>
    <row r="18" spans="1:6">
      <c r="A18" s="5">
        <v>0</v>
      </c>
      <c r="B18" s="5">
        <v>0</v>
      </c>
      <c r="C18" s="8" t="s">
        <f>HYPERLINK("#'"&amp;גיליון1!B12&amp;"'!A2",גיליון1!A12)</f>
        <v>14</v>
      </c>
    </row>
    <row r="19" spans="1:6">
      <c r="A19" s="5"/>
      <c r="B19" s="5"/>
      <c r="C19" s="6" t="s">
        <v>15</v>
      </c>
    </row>
    <row r="20" spans="1:6">
      <c r="A20" s="5">
        <v>29.280000000000001</v>
      </c>
      <c r="B20" s="7">
        <v>2187546.2999999998</v>
      </c>
      <c r="C20" s="8" t="s">
        <f>HYPERLINK("#'"&amp;גיליון1!B14&amp;"'!A2",גיליון1!A14)</f>
        <v>5</v>
      </c>
    </row>
    <row r="21" spans="1:6">
      <c r="A21" s="5">
        <v>0.16</v>
      </c>
      <c r="B21" s="7">
        <v>11605.15</v>
      </c>
      <c r="C21" s="8" t="s">
        <f>HYPERLINK("#'"&amp;גיליון1!B15&amp;"'!A2",גיליון1!A15)</f>
        <v>6</v>
      </c>
    </row>
    <row r="22" spans="1:6">
      <c r="A22" s="5">
        <v>3.0499999999999998</v>
      </c>
      <c r="B22" s="7">
        <v>227810.69</v>
      </c>
      <c r="C22" s="8" t="s">
        <f>HYPERLINK("#'"&amp;גיליון1!B16&amp;"'!A2",גיליון1!A16)</f>
        <v>7</v>
      </c>
    </row>
    <row r="23" spans="1:6">
      <c r="A23" s="5">
        <v>0.070000000000000007</v>
      </c>
      <c r="B23" s="7">
        <v>5091.4899999999998</v>
      </c>
      <c r="C23" s="8" t="s">
        <f>HYPERLINK("#'"&amp;גיליון1!B17&amp;"'!A2",גיליון1!A17)</f>
        <v>8</v>
      </c>
    </row>
    <row r="24" spans="1:6">
      <c r="A24" s="5">
        <v>1.96</v>
      </c>
      <c r="B24" s="7">
        <v>146465.20999999999</v>
      </c>
      <c r="C24" s="8" t="s">
        <f>HYPERLINK("#'"&amp;גיליון1!B18&amp;"'!A2",גיליון1!A18)</f>
        <v>16</v>
      </c>
    </row>
    <row r="25" spans="1:6">
      <c r="A25" s="5">
        <v>0</v>
      </c>
      <c r="B25" s="5">
        <v>0</v>
      </c>
      <c r="C25" s="8" t="s">
        <f>HYPERLINK("#'"&amp;גיליון1!B19&amp;"'!A2",גיליון1!A19)</f>
        <v>17</v>
      </c>
    </row>
    <row r="26" spans="1:6">
      <c r="A26" s="5">
        <v>0.01</v>
      </c>
      <c r="B26" s="5">
        <v>688.07000000000005</v>
      </c>
      <c r="C26" s="8" t="s">
        <f>HYPERLINK("#'"&amp;גיליון1!B20&amp;"'!A2",גיליון1!A20)</f>
        <v>18</v>
      </c>
    </row>
    <row r="27" spans="1:6">
      <c r="A27" s="5">
        <v>0.17000000000000001</v>
      </c>
      <c r="B27" s="7">
        <v>12876.040000000001</v>
      </c>
      <c r="C27" s="8" t="s">
        <f>HYPERLINK("#'"&amp;גיליון1!B21&amp;"'!A2",גיליון1!A21)</f>
        <v>19</v>
      </c>
    </row>
    <row r="28" spans="1:6">
      <c r="A28" s="5">
        <v>0.040000000000000001</v>
      </c>
      <c r="B28" s="7">
        <v>2758.1900000000001</v>
      </c>
      <c r="C28" s="8" t="s">
        <f>HYPERLINK("#'"&amp;גיליון1!B22&amp;"'!A2",גיליון1!A22)</f>
        <v>20</v>
      </c>
    </row>
    <row r="29" spans="1:6">
      <c r="A29" s="5">
        <v>4.1500000000000004</v>
      </c>
      <c r="B29" s="7">
        <v>310336.35999999999</v>
      </c>
      <c r="C29" s="8" t="s">
        <f>HYPERLINK("#'"&amp;גיליון1!B23&amp;"'!A2",גיליון1!A23)</f>
        <v>21</v>
      </c>
    </row>
    <row r="30" spans="1:6">
      <c r="A30" s="5">
        <v>0.050000000000000003</v>
      </c>
      <c r="B30" s="7">
        <v>3937.6799999999998</v>
      </c>
      <c r="C30" s="8" t="s">
        <f>HYPERLINK("#'"&amp;גיליון1!B24&amp;"'!A2",גיליון1!A24)</f>
        <v>22</v>
      </c>
    </row>
    <row r="31" spans="1:6">
      <c r="A31" s="5">
        <v>1.77</v>
      </c>
      <c r="B31" s="7">
        <v>132117.67000000001</v>
      </c>
      <c r="C31" s="8" t="s">
        <f>HYPERLINK("#'"&amp;גיליון1!B25&amp;"'!A2",גיליון1!A25)</f>
        <v>23</v>
      </c>
    </row>
    <row r="32" spans="1:6">
      <c r="A32" s="5">
        <v>-0.29999999999999999</v>
      </c>
      <c r="B32" s="7">
        <v>-22755.650000000001</v>
      </c>
      <c r="C32" s="8" t="s">
        <f>HYPERLINK("#'"&amp;גיליון1!B26&amp;"'!A2",גיליון1!A26)</f>
        <v>24</v>
      </c>
    </row>
    <row r="33" spans="1:6">
      <c r="A33" s="5"/>
      <c r="B33" s="5"/>
      <c r="C33" s="6" t="s">
        <v>25</v>
      </c>
    </row>
    <row r="34" spans="1:6">
      <c r="A34" s="5">
        <v>0.44</v>
      </c>
      <c r="B34" s="7">
        <v>32614.220000000001</v>
      </c>
      <c r="C34" s="8" t="s">
        <f>HYPERLINK("#'"&amp;גיליון1!B28&amp;"'!A2",גיליון1!A28)</f>
        <v>26</v>
      </c>
    </row>
    <row r="35" spans="1:6">
      <c r="A35" s="5">
        <v>0</v>
      </c>
      <c r="B35" s="5">
        <v>0</v>
      </c>
      <c r="C35" s="8" t="s">
        <f>HYPERLINK("#'"&amp;גיליון1!B29&amp;"'!A2",גיליון1!A29)</f>
        <v>27</v>
      </c>
    </row>
    <row r="36" spans="1:6">
      <c r="A36" s="5">
        <v>0</v>
      </c>
      <c r="B36" s="5">
        <v>0</v>
      </c>
      <c r="C36" s="8" t="s">
        <f>HYPERLINK("#'"&amp;גיליון1!B30&amp;"'!A2",גיליון1!A30)</f>
        <v>28</v>
      </c>
    </row>
    <row r="37" spans="1:6">
      <c r="A37" s="9">
        <v>100</v>
      </c>
      <c r="B37" s="10">
        <v>7472243.9299999997</v>
      </c>
      <c r="C37" s="9" t="s">
        <v>29</v>
      </c>
    </row>
    <row r="38" spans="1:6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2:E2"/>
    <mergeCell ref="A1:E1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0"/>
  </sheetPr>
  <dimension ref="A2:D15"/>
  <sheetViews>
    <sheetView workbookViewId="0" showGridLines="0">
      <selection activeCell="J16" sqref="J16:K44"/>
    </sheetView>
  </sheetViews>
  <sheetFormatPr defaultRowHeight="12.75"/>
  <cols>
    <col min="1" max="2" style="1" width="21" customWidth="1"/>
    <col min="3" max="3" style="1" width="6.855469" customWidth="1"/>
    <col min="4" max="4" style="1" width="30.57031" customWidth="1"/>
    <col min="5" max="16384" style="1"/>
  </cols>
  <sheetData>
    <row r="2" spans="1:4" customHeight="1" ht="63">
      <c r="A2" s="2" t="s">
        <v>30</v>
      </c>
      <c r="D2" s="11" t="s">
        <f>HYPERLINK("#'"&amp;גיליון1!$A$32&amp;"'!C6",גיליון1!$B$32)</f>
        <v>31</v>
      </c>
    </row>
    <row r="3" spans="1:4" customHeight="1" ht="55.5">
      <c r="A3" s="3" t="s">
        <v>1</v>
      </c>
      <c r="B3" s="3"/>
      <c r="C3" s="3"/>
    </row>
    <row r="4" spans="1:4" customHeight="1" ht="2.85"/>
    <row r="5" spans="1:4" customHeight="1" ht="15.2"/>
    <row r="6" spans="1:4" customHeight="1" ht="43.15">
      <c r="A6" s="4" t="str">
        <v>שער</v>
      </c>
      <c r="B6" s="4" t="s">
        <v>32</v>
      </c>
    </row>
    <row r="7" spans="1:4">
      <c r="A7" s="5">
        <v>5.7400000000000002</v>
      </c>
      <c r="B7" s="5" t="s">
        <v>33</v>
      </c>
    </row>
    <row r="8" spans="1:4">
      <c r="A8" s="5">
        <v>3.4700000000000002</v>
      </c>
      <c r="B8" s="5" t="s">
        <v>34</v>
      </c>
    </row>
    <row r="9" spans="1:4">
      <c r="A9" s="5">
        <v>4.7800000000000002</v>
      </c>
      <c r="B9" s="5" t="s">
        <v>35</v>
      </c>
    </row>
    <row r="10" spans="1:4">
      <c r="A10" s="5">
        <v>3.8999999999999999</v>
      </c>
      <c r="B10" s="5" t="s">
        <v>36</v>
      </c>
    </row>
    <row r="11" spans="1:4">
      <c r="A11" s="5">
        <v>3.2599999999999998</v>
      </c>
      <c r="B11" s="5" t="s">
        <v>37</v>
      </c>
    </row>
    <row r="12" spans="1:4">
      <c r="A12" s="5">
        <v>0.029999999999999999</v>
      </c>
      <c r="B12" s="5" t="s">
        <v>38</v>
      </c>
    </row>
    <row r="13" spans="1:4">
      <c r="A13" s="5">
        <v>0.56999999999999995</v>
      </c>
      <c r="B13" s="5" t="s">
        <v>39</v>
      </c>
    </row>
    <row r="14" spans="1:4">
      <c r="A14" s="5">
        <v>0.54000000000000004</v>
      </c>
      <c r="B14" s="5" t="s">
        <v>40</v>
      </c>
    </row>
    <row r="15" spans="1: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C3"/>
    <mergeCell ref="A2:C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0"/>
  </sheetPr>
  <dimension ref="A2:K55"/>
  <sheetViews>
    <sheetView topLeftCell="A2" workbookViewId="0" showGridLines="0">
      <selection activeCell="K2" sqref="K2"/>
    </sheetView>
  </sheetViews>
  <sheetFormatPr defaultRowHeight="12.75"/>
  <cols>
    <col min="1" max="1" style="1" width="10.14062" customWidth="1"/>
    <col min="2" max="2" style="1" width="14.14062" customWidth="1"/>
    <col min="3" max="4" style="1" width="10.14062" customWidth="1"/>
    <col min="5" max="7" style="1" width="8.710938" customWidth="1"/>
    <col min="8" max="8" style="1" width="13.57031" customWidth="1"/>
    <col min="9" max="9" style="1" width="25.14062" customWidth="1"/>
    <col min="10" max="10" style="1" width="6.855469" customWidth="1"/>
    <col min="11" max="11" style="1" width="29.85547" customWidth="1"/>
    <col min="12" max="16384" style="1"/>
  </cols>
  <sheetData>
    <row r="2" spans="1:11" customHeight="1" ht="63">
      <c r="A2" s="2" t="s">
        <v>41</v>
      </c>
      <c r="K2" s="11" t="s">
        <f>HYPERLINK("#'"&amp;גיליון1!$A$32&amp;"'!C6",גיליון1!$B$32)</f>
        <v>31</v>
      </c>
    </row>
    <row r="3" spans="1:11" customHeight="1" ht="73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</row>
    <row r="4" spans="1:11" customHeight="1" ht="2.85"/>
    <row r="5" spans="1:11" customHeight="1" ht="15.2"/>
    <row r="6" spans="1:11" customHeight="1" ht="43.15">
      <c r="A6" s="4" t="s">
        <v>2</v>
      </c>
      <c r="B6" s="4" t="s">
        <v>42</v>
      </c>
      <c r="C6" s="4" t="s">
        <v>43</v>
      </c>
      <c r="D6" s="4" t="s">
        <v>44</v>
      </c>
      <c r="E6" s="4" t="s">
        <v>32</v>
      </c>
      <c r="F6" s="4" t="s">
        <v>45</v>
      </c>
      <c r="G6" s="4" t="s">
        <v>46</v>
      </c>
      <c r="H6" s="4" t="s">
        <v>47</v>
      </c>
      <c r="I6" s="4" t="s">
        <v>48</v>
      </c>
    </row>
    <row r="7" spans="1:11" ht="22.5">
      <c r="A7" s="12">
        <v>0.14999999999999999</v>
      </c>
      <c r="B7" s="13">
        <v>10909.5</v>
      </c>
      <c r="C7" s="12">
        <v>0</v>
      </c>
      <c r="D7" s="12">
        <v>0</v>
      </c>
      <c r="E7" s="12" t="s">
        <v>49</v>
      </c>
      <c r="F7" s="12" t="s">
        <v>50</v>
      </c>
      <c r="G7" s="12" t="s">
        <v>51</v>
      </c>
      <c r="H7" s="12" t="s">
        <v>52</v>
      </c>
      <c r="I7" s="12" t="str">
        <v>עו"ש</v>
      </c>
    </row>
    <row r="8" spans="1:11">
      <c r="A8" s="14">
        <v>0.14999999999999999</v>
      </c>
      <c r="B8" s="15">
        <v>10909.5</v>
      </c>
      <c r="C8" s="14">
        <v>0</v>
      </c>
      <c r="D8" s="14"/>
      <c r="E8" s="14"/>
      <c r="F8" s="14"/>
      <c r="G8" s="14"/>
      <c r="H8" s="14"/>
      <c r="I8" s="14" t="str">
        <v>סה"כ ל יתרת מזומנים ועו"ש בש"ח:</v>
      </c>
    </row>
    <row r="9" spans="1:11">
      <c r="A9" s="12">
        <v>0.01</v>
      </c>
      <c r="B9" s="12">
        <v>535.46000000000004</v>
      </c>
      <c r="C9" s="12">
        <v>0</v>
      </c>
      <c r="D9" s="12">
        <v>0</v>
      </c>
      <c r="E9" s="12" t="str">
        <v>כתר שבדי </v>
      </c>
      <c r="F9" s="12" t="s">
        <v>50</v>
      </c>
      <c r="G9" s="12" t="s">
        <v>51</v>
      </c>
      <c r="H9" s="12" t="str">
        <v>SEK</v>
      </c>
      <c r="I9" s="12" t="str">
        <v>כתר שוודי-אחר</v>
      </c>
    </row>
    <row r="10" spans="1:11">
      <c r="A10" s="12">
        <v>0.02</v>
      </c>
      <c r="B10" s="13">
        <v>1456.27</v>
      </c>
      <c r="C10" s="12">
        <v>0</v>
      </c>
      <c r="D10" s="12">
        <v>0</v>
      </c>
      <c r="E10" s="12" t="str">
        <v>דולר קנדי </v>
      </c>
      <c r="F10" s="12" t="s">
        <v>50</v>
      </c>
      <c r="G10" s="12" t="s">
        <v>51</v>
      </c>
      <c r="H10" s="12" t="str">
        <v>CAD</v>
      </c>
      <c r="I10" s="12" t="str">
        <v>דולר קנדי-אחר</v>
      </c>
    </row>
    <row r="11" spans="1:11">
      <c r="A11" s="12">
        <v>0</v>
      </c>
      <c r="B11" s="12">
        <v>5.29</v>
      </c>
      <c r="C11" s="12">
        <v>0</v>
      </c>
      <c r="D11" s="12">
        <v>0</v>
      </c>
      <c r="E11" s="12" t="s">
        <v>33</v>
      </c>
      <c r="F11" s="12" t="s">
        <v>50</v>
      </c>
      <c r="G11" s="12" t="s">
        <v>51</v>
      </c>
      <c r="H11" s="12" t="s">
        <v>53</v>
      </c>
      <c r="I11" s="12" t="str">
        <v>לי"ש</v>
      </c>
    </row>
    <row r="12" spans="1:11">
      <c r="A12" s="12">
        <v>0.01</v>
      </c>
      <c r="B12" s="12">
        <v>915.05999999999995</v>
      </c>
      <c r="C12" s="12">
        <v>0</v>
      </c>
      <c r="D12" s="12">
        <v>0</v>
      </c>
      <c r="E12" s="12" t="s">
        <v>39</v>
      </c>
      <c r="F12" s="12" t="s">
        <v>50</v>
      </c>
      <c r="G12" s="12" t="s">
        <v>51</v>
      </c>
      <c r="H12" s="12" t="str">
        <v>NOK</v>
      </c>
      <c r="I12" s="12" t="str">
        <v>כתר נורבגי-אחר</v>
      </c>
    </row>
    <row r="13" spans="1:11" ht="22.5">
      <c r="A13" s="12">
        <v>0</v>
      </c>
      <c r="B13" s="12">
        <v>85.629999999999995</v>
      </c>
      <c r="C13" s="12">
        <v>0</v>
      </c>
      <c r="D13" s="12">
        <v>0</v>
      </c>
      <c r="E13" s="12" t="s">
        <v>36</v>
      </c>
      <c r="F13" s="12" t="s">
        <v>50</v>
      </c>
      <c r="G13" s="12" t="s">
        <v>51</v>
      </c>
      <c r="H13" s="12" t="s">
        <v>54</v>
      </c>
      <c r="I13" s="12" t="s">
        <v>36</v>
      </c>
    </row>
    <row r="14" spans="1:11" ht="22.5">
      <c r="A14" s="12">
        <v>0</v>
      </c>
      <c r="B14" s="12">
        <v>292.94999999999999</v>
      </c>
      <c r="C14" s="12">
        <v>0</v>
      </c>
      <c r="D14" s="12">
        <v>0</v>
      </c>
      <c r="E14" s="12" t="str">
        <v> פרנק שויצרי</v>
      </c>
      <c r="F14" s="12" t="s">
        <v>50</v>
      </c>
      <c r="G14" s="12" t="s">
        <v>51</v>
      </c>
      <c r="H14" s="12" t="s">
        <v>54</v>
      </c>
      <c r="I14" s="12" t="str">
        <v>פרנק שוויצרי-אחר</v>
      </c>
    </row>
    <row r="15" spans="1:11">
      <c r="A15" s="12">
        <v>0.029999999999999999</v>
      </c>
      <c r="B15" s="13">
        <v>2515.6199999999999</v>
      </c>
      <c r="C15" s="12">
        <v>0</v>
      </c>
      <c r="D15" s="12">
        <v>0</v>
      </c>
      <c r="E15" s="12" t="s">
        <v>35</v>
      </c>
      <c r="F15" s="12" t="s">
        <v>50</v>
      </c>
      <c r="G15" s="12" t="s">
        <v>51</v>
      </c>
      <c r="H15" s="12" t="s">
        <v>55</v>
      </c>
      <c r="I15" s="12" t="str">
        <v>אירו 1- אחר</v>
      </c>
    </row>
    <row r="16" spans="1:11">
      <c r="A16" s="12">
        <v>0.11</v>
      </c>
      <c r="B16" s="13">
        <v>8292.1700000000001</v>
      </c>
      <c r="C16" s="12">
        <v>0</v>
      </c>
      <c r="D16" s="12">
        <v>0</v>
      </c>
      <c r="E16" s="12" t="s">
        <v>56</v>
      </c>
      <c r="F16" s="12" t="s">
        <v>50</v>
      </c>
      <c r="G16" s="12" t="s">
        <v>51</v>
      </c>
      <c r="H16" s="12" t="s">
        <v>55</v>
      </c>
      <c r="I16" s="12" t="str">
        <v>אירו-אחר</v>
      </c>
    </row>
    <row r="17" spans="1:11">
      <c r="A17" s="12">
        <v>0.050000000000000003</v>
      </c>
      <c r="B17" s="13">
        <v>3643.0999999999999</v>
      </c>
      <c r="C17" s="12">
        <v>0</v>
      </c>
      <c r="D17" s="12">
        <v>5.2999999999999998</v>
      </c>
      <c r="E17" s="12" t="s">
        <v>34</v>
      </c>
      <c r="F17" s="12" t="s">
        <v>50</v>
      </c>
      <c r="G17" s="12" t="s">
        <v>51</v>
      </c>
      <c r="H17" s="12" t="s">
        <v>57</v>
      </c>
      <c r="I17" s="12" t="str">
        <v>דולר ארה"ב- אחר</v>
      </c>
    </row>
    <row r="18" spans="1:11">
      <c r="A18" s="12">
        <v>0.70999999999999996</v>
      </c>
      <c r="B18" s="13">
        <v>53338.129999999997</v>
      </c>
      <c r="C18" s="12">
        <v>0</v>
      </c>
      <c r="D18" s="12">
        <v>5.2999999999999998</v>
      </c>
      <c r="E18" s="12" t="str">
        <v>דולר ארה"ב </v>
      </c>
      <c r="F18" s="12" t="s">
        <v>50</v>
      </c>
      <c r="G18" s="12" t="s">
        <v>51</v>
      </c>
      <c r="H18" s="12" t="s">
        <v>57</v>
      </c>
      <c r="I18" s="12" t="str">
        <v>דולר ארה"ב-אחר</v>
      </c>
    </row>
    <row r="19" spans="1:11">
      <c r="A19" s="12">
        <v>0.089999999999999997</v>
      </c>
      <c r="B19" s="13">
        <v>6477.4499999999998</v>
      </c>
      <c r="C19" s="12">
        <v>0</v>
      </c>
      <c r="D19" s="12">
        <v>0</v>
      </c>
      <c r="E19" s="12" t="str">
        <v>יין יפני </v>
      </c>
      <c r="F19" s="12" t="s">
        <v>50</v>
      </c>
      <c r="G19" s="12" t="s">
        <v>51</v>
      </c>
      <c r="H19" s="12" t="str">
        <v>JPY</v>
      </c>
      <c r="I19" s="12" t="str">
        <v>יין יפני-אחר</v>
      </c>
    </row>
    <row r="20" spans="1:11">
      <c r="A20" s="12">
        <v>0.01</v>
      </c>
      <c r="B20" s="12">
        <v>415.01999999999998</v>
      </c>
      <c r="C20" s="12">
        <v>0</v>
      </c>
      <c r="D20" s="12">
        <v>5.2999999999999998</v>
      </c>
      <c r="E20" s="12" t="str">
        <v>ליש"ט </v>
      </c>
      <c r="F20" s="12" t="s">
        <v>50</v>
      </c>
      <c r="G20" s="12" t="s">
        <v>51</v>
      </c>
      <c r="H20" s="12" t="s">
        <v>57</v>
      </c>
      <c r="I20" s="12" t="str">
        <v>לי"ש-אחר</v>
      </c>
    </row>
    <row r="21" spans="1:11">
      <c r="A21" s="12">
        <v>0.01</v>
      </c>
      <c r="B21" s="12">
        <v>856.47000000000003</v>
      </c>
      <c r="C21" s="12">
        <v>0</v>
      </c>
      <c r="D21" s="12">
        <v>0</v>
      </c>
      <c r="E21" s="12" t="s">
        <v>33</v>
      </c>
      <c r="F21" s="12" t="s">
        <v>50</v>
      </c>
      <c r="G21" s="12" t="s">
        <v>51</v>
      </c>
      <c r="H21" s="12" t="s">
        <v>53</v>
      </c>
      <c r="I21" s="12" t="str">
        <v>לי"שט- אחר</v>
      </c>
    </row>
    <row r="22" spans="1:11" ht="22.5">
      <c r="A22" s="14">
        <v>1.05</v>
      </c>
      <c r="B22" s="15">
        <v>78828.600000000006</v>
      </c>
      <c r="C22" s="14">
        <v>0</v>
      </c>
      <c r="D22" s="14"/>
      <c r="E22" s="14"/>
      <c r="F22" s="14"/>
      <c r="G22" s="14"/>
      <c r="H22" s="14"/>
      <c r="I22" s="14" t="str">
        <v>סה"כ ל יתרת מזומנים ועו"ש נקובים במט"ח:</v>
      </c>
    </row>
    <row r="23" spans="1:11" ht="22.5">
      <c r="A23" s="12">
        <v>0.02</v>
      </c>
      <c r="B23" s="13">
        <v>1531.95</v>
      </c>
      <c r="C23" s="12">
        <v>0</v>
      </c>
      <c r="D23" s="12">
        <v>0</v>
      </c>
      <c r="E23" s="12" t="s">
        <v>49</v>
      </c>
      <c r="F23" s="12" t="s">
        <v>58</v>
      </c>
      <c r="G23" s="12" t="s">
        <v>59</v>
      </c>
      <c r="H23" s="12" t="str">
        <v>1111111111- 10- בנק לאומי</v>
      </c>
      <c r="I23" s="12" t="s">
        <v>60</v>
      </c>
    </row>
    <row r="24" spans="1:11" ht="22.5">
      <c r="A24" s="12">
        <v>-0.050000000000000003</v>
      </c>
      <c r="B24" s="13">
        <v>-4061.4899999999998</v>
      </c>
      <c r="C24" s="12">
        <v>0</v>
      </c>
      <c r="D24" s="12">
        <v>0</v>
      </c>
      <c r="E24" s="12" t="s">
        <v>49</v>
      </c>
      <c r="F24" s="12" t="s">
        <v>50</v>
      </c>
      <c r="G24" s="12" t="s">
        <v>51</v>
      </c>
      <c r="H24" s="12" t="s">
        <v>52</v>
      </c>
      <c r="I24" s="12" t="s">
        <v>60</v>
      </c>
    </row>
    <row r="25" spans="1:11" ht="22.5">
      <c r="A25" s="12">
        <v>0</v>
      </c>
      <c r="B25" s="12">
        <v>15</v>
      </c>
      <c r="C25" s="12">
        <v>0</v>
      </c>
      <c r="D25" s="12">
        <v>0</v>
      </c>
      <c r="E25" s="12" t="s">
        <v>49</v>
      </c>
      <c r="F25" s="12" t="s">
        <v>50</v>
      </c>
      <c r="G25" s="12" t="s">
        <v>61</v>
      </c>
      <c r="H25" s="12" t="str">
        <v>1111111111- 26- בנק U בנק</v>
      </c>
      <c r="I25" s="12" t="s">
        <v>60</v>
      </c>
    </row>
    <row r="26" spans="1:11" ht="22.5">
      <c r="A26" s="12">
        <v>0</v>
      </c>
      <c r="B26" s="12">
        <v>0</v>
      </c>
      <c r="C26" s="12">
        <v>0</v>
      </c>
      <c r="D26" s="12">
        <v>0</v>
      </c>
      <c r="E26" s="12" t="s">
        <v>49</v>
      </c>
      <c r="F26" s="12" t="s">
        <v>50</v>
      </c>
      <c r="G26" s="12" t="s">
        <v>51</v>
      </c>
      <c r="H26" s="12" t="s">
        <v>62</v>
      </c>
      <c r="I26" s="12" t="s">
        <v>60</v>
      </c>
    </row>
    <row r="27" spans="1:11" ht="22.5">
      <c r="A27" s="12">
        <v>0</v>
      </c>
      <c r="B27" s="12">
        <v>0</v>
      </c>
      <c r="C27" s="12">
        <v>0</v>
      </c>
      <c r="D27" s="12">
        <v>0</v>
      </c>
      <c r="E27" s="12" t="s">
        <v>49</v>
      </c>
      <c r="F27" s="12" t="s">
        <v>50</v>
      </c>
      <c r="G27" s="12" t="s">
        <v>51</v>
      </c>
      <c r="H27" s="12" t="s">
        <v>62</v>
      </c>
      <c r="I27" s="12" t="s">
        <v>60</v>
      </c>
    </row>
    <row r="28" spans="1:11" ht="22.5">
      <c r="A28" s="12">
        <v>2.4399999999999999</v>
      </c>
      <c r="B28" s="13">
        <v>182310.51999999999</v>
      </c>
      <c r="C28" s="12">
        <v>0</v>
      </c>
      <c r="D28" s="12">
        <v>0</v>
      </c>
      <c r="E28" s="12" t="s">
        <v>49</v>
      </c>
      <c r="F28" s="12" t="s">
        <v>50</v>
      </c>
      <c r="G28" s="12" t="s">
        <v>51</v>
      </c>
      <c r="H28" s="12" t="s">
        <v>63</v>
      </c>
      <c r="I28" s="12" t="s">
        <v>64</v>
      </c>
    </row>
    <row r="29" spans="1:11" ht="22.5">
      <c r="A29" s="12">
        <v>0.080000000000000002</v>
      </c>
      <c r="B29" s="13">
        <v>5775.7200000000003</v>
      </c>
      <c r="C29" s="12">
        <v>0</v>
      </c>
      <c r="D29" s="12">
        <v>0</v>
      </c>
      <c r="E29" s="12" t="s">
        <v>49</v>
      </c>
      <c r="F29" s="12" t="s">
        <v>50</v>
      </c>
      <c r="G29" s="12" t="s">
        <v>51</v>
      </c>
      <c r="H29" s="12" t="s">
        <v>63</v>
      </c>
      <c r="I29" s="12" t="s">
        <v>64</v>
      </c>
    </row>
    <row r="30" spans="1:11" ht="22.5">
      <c r="A30" s="12">
        <v>0.13</v>
      </c>
      <c r="B30" s="13">
        <v>9430.7099999999991</v>
      </c>
      <c r="C30" s="12">
        <v>0</v>
      </c>
      <c r="D30" s="12">
        <v>0</v>
      </c>
      <c r="E30" s="12" t="s">
        <v>49</v>
      </c>
      <c r="F30" s="12" t="s">
        <v>50</v>
      </c>
      <c r="G30" s="12" t="s">
        <v>51</v>
      </c>
      <c r="H30" s="12" t="str">
        <v>1111111110- 26- בנק U בנק</v>
      </c>
      <c r="I30" s="12" t="s">
        <v>64</v>
      </c>
    </row>
    <row r="31" spans="1:11">
      <c r="A31" s="12">
        <v>0.28999999999999998</v>
      </c>
      <c r="B31" s="13">
        <v>21938.560000000001</v>
      </c>
      <c r="C31" s="12">
        <v>0</v>
      </c>
      <c r="D31" s="12">
        <v>0</v>
      </c>
      <c r="E31" s="12" t="s">
        <v>49</v>
      </c>
      <c r="F31" s="12" t="s">
        <v>50</v>
      </c>
      <c r="G31" s="12" t="s">
        <v>51</v>
      </c>
      <c r="H31" s="12" t="str">
        <v>222222221 - עוש</v>
      </c>
      <c r="I31" s="12" t="str">
        <v>עו"ש שקלי-אחר</v>
      </c>
    </row>
    <row r="32" spans="1:11">
      <c r="A32" s="12">
        <v>0.089999999999999997</v>
      </c>
      <c r="B32" s="13">
        <v>6705.6800000000003</v>
      </c>
      <c r="C32" s="12">
        <v>0</v>
      </c>
      <c r="D32" s="12">
        <v>0</v>
      </c>
      <c r="E32" s="12" t="s">
        <v>49</v>
      </c>
      <c r="F32" s="12" t="s">
        <v>50</v>
      </c>
      <c r="G32" s="12" t="s">
        <v>51</v>
      </c>
      <c r="H32" s="12">
        <v>111111111</v>
      </c>
      <c r="I32" s="12" t="str">
        <v>עו"ש שקלי</v>
      </c>
    </row>
    <row r="33" spans="1:11">
      <c r="A33" s="14">
        <v>2.9900000000000002</v>
      </c>
      <c r="B33" s="15">
        <v>223646.66</v>
      </c>
      <c r="C33" s="14">
        <v>0</v>
      </c>
      <c r="D33" s="14"/>
      <c r="E33" s="14"/>
      <c r="F33" s="14"/>
      <c r="G33" s="14"/>
      <c r="H33" s="14"/>
      <c r="I33" s="14" t="str">
        <v>סה"כ ל פח"ק/פר"י:</v>
      </c>
    </row>
    <row r="34" spans="1:11">
      <c r="A34" s="12">
        <v>0</v>
      </c>
      <c r="B34" s="12">
        <v>0</v>
      </c>
      <c r="C34" s="12">
        <v>0</v>
      </c>
      <c r="D34" s="12">
        <v>0</v>
      </c>
      <c r="E34" s="12">
        <v>0</v>
      </c>
      <c r="F34" s="12"/>
      <c r="G34" s="12">
        <v>0</v>
      </c>
      <c r="H34" s="12">
        <v>0</v>
      </c>
      <c r="I34" s="12">
        <v>0</v>
      </c>
    </row>
    <row r="35" spans="1:11" ht="22.5">
      <c r="A35" s="14">
        <v>0</v>
      </c>
      <c r="B35" s="14">
        <v>0</v>
      </c>
      <c r="C35" s="14">
        <v>0</v>
      </c>
      <c r="D35" s="14"/>
      <c r="E35" s="14"/>
      <c r="F35" s="14"/>
      <c r="G35" s="14"/>
      <c r="H35" s="14"/>
      <c r="I35" s="14" t="str">
        <v>סה"כ ל פק"מ לתקופה של עד 3 חודשים:</v>
      </c>
    </row>
    <row r="36" spans="1:11">
      <c r="A36" s="12">
        <v>0</v>
      </c>
      <c r="B36" s="12">
        <v>0</v>
      </c>
      <c r="C36" s="12">
        <v>0</v>
      </c>
      <c r="D36" s="12">
        <v>0</v>
      </c>
      <c r="E36" s="12">
        <v>0</v>
      </c>
      <c r="F36" s="12"/>
      <c r="G36" s="12">
        <v>0</v>
      </c>
      <c r="H36" s="12">
        <v>0</v>
      </c>
      <c r="I36" s="12">
        <v>0</v>
      </c>
    </row>
    <row r="37" spans="1:11" ht="22.5">
      <c r="A37" s="14">
        <v>0</v>
      </c>
      <c r="B37" s="14">
        <v>0</v>
      </c>
      <c r="C37" s="14">
        <v>0</v>
      </c>
      <c r="D37" s="14"/>
      <c r="E37" s="14"/>
      <c r="F37" s="14"/>
      <c r="G37" s="14"/>
      <c r="H37" s="14"/>
      <c r="I37" s="14" t="str">
        <v>סה"כ ל פקדון צמוד מדד עד 3 חודשים:</v>
      </c>
    </row>
    <row r="38" spans="1:11">
      <c r="A38" s="12">
        <v>0</v>
      </c>
      <c r="B38" s="12">
        <v>0</v>
      </c>
      <c r="C38" s="12">
        <v>0</v>
      </c>
      <c r="D38" s="12">
        <v>0</v>
      </c>
      <c r="E38" s="12">
        <v>0</v>
      </c>
      <c r="F38" s="12"/>
      <c r="G38" s="12">
        <v>0</v>
      </c>
      <c r="H38" s="12">
        <v>0</v>
      </c>
      <c r="I38" s="12">
        <v>0</v>
      </c>
    </row>
    <row r="39" spans="1:11" ht="22.5">
      <c r="A39" s="14">
        <v>0</v>
      </c>
      <c r="B39" s="14">
        <v>0</v>
      </c>
      <c r="C39" s="14">
        <v>0</v>
      </c>
      <c r="D39" s="14"/>
      <c r="E39" s="14"/>
      <c r="F39" s="14"/>
      <c r="G39" s="14"/>
      <c r="H39" s="14"/>
      <c r="I39" s="14" t="str">
        <v>סה"כ ל פקדון צמוד מט"ח עד 3 חודשים:</v>
      </c>
    </row>
    <row r="40" spans="1:11">
      <c r="A40" s="12">
        <v>0</v>
      </c>
      <c r="B40" s="12">
        <v>0</v>
      </c>
      <c r="C40" s="12">
        <v>0</v>
      </c>
      <c r="D40" s="12">
        <v>0</v>
      </c>
      <c r="E40" s="12">
        <v>0</v>
      </c>
      <c r="F40" s="12"/>
      <c r="G40" s="12">
        <v>0</v>
      </c>
      <c r="H40" s="12">
        <v>0</v>
      </c>
      <c r="I40" s="12">
        <v>0</v>
      </c>
    </row>
    <row r="41" spans="1:11" ht="22.5">
      <c r="A41" s="14">
        <v>0</v>
      </c>
      <c r="B41" s="14">
        <v>0</v>
      </c>
      <c r="C41" s="14">
        <v>0</v>
      </c>
      <c r="D41" s="14"/>
      <c r="E41" s="14"/>
      <c r="F41" s="14"/>
      <c r="G41" s="14"/>
      <c r="H41" s="14"/>
      <c r="I41" s="14" t="str">
        <v>סה"כ ל פקדונות במט"ח עד 3 חודשים:</v>
      </c>
    </row>
    <row r="42" spans="1:11">
      <c r="A42" s="14">
        <v>4.1900000000000004</v>
      </c>
      <c r="B42" s="15">
        <v>313384.76000000001</v>
      </c>
      <c r="C42" s="14">
        <v>0</v>
      </c>
      <c r="D42" s="14"/>
      <c r="E42" s="14"/>
      <c r="F42" s="14"/>
      <c r="G42" s="14"/>
      <c r="H42" s="14"/>
      <c r="I42" s="14" t="s">
        <v>65</v>
      </c>
    </row>
    <row r="43" spans="1:11">
      <c r="A43" s="12">
        <v>0</v>
      </c>
      <c r="B43" s="12">
        <v>0</v>
      </c>
      <c r="C43" s="12">
        <v>0</v>
      </c>
      <c r="D43" s="12">
        <v>0</v>
      </c>
      <c r="E43" s="12">
        <v>0</v>
      </c>
      <c r="F43" s="12"/>
      <c r="G43" s="12">
        <v>0</v>
      </c>
      <c r="H43" s="12">
        <v>0</v>
      </c>
      <c r="I43" s="12">
        <v>0</v>
      </c>
    </row>
    <row r="44" spans="1:11" ht="22.5">
      <c r="A44" s="14">
        <v>0</v>
      </c>
      <c r="B44" s="14">
        <v>0</v>
      </c>
      <c r="C44" s="14">
        <v>0</v>
      </c>
      <c r="D44" s="14"/>
      <c r="E44" s="14"/>
      <c r="F44" s="14"/>
      <c r="G44" s="14"/>
      <c r="H44" s="14"/>
      <c r="I44" s="14" t="str">
        <v>סה"כ ל יתרות מזומנים ועו"ש נקובים במט"ח בחו"ל:</v>
      </c>
    </row>
    <row r="45" spans="1:11" ht="22.5">
      <c r="A45" s="12">
        <v>0.20999999999999999</v>
      </c>
      <c r="B45" s="13">
        <v>15500.629999999999</v>
      </c>
      <c r="C45" s="12">
        <v>0</v>
      </c>
      <c r="D45" s="12">
        <v>0.44</v>
      </c>
      <c r="E45" s="12" t="s">
        <v>34</v>
      </c>
      <c r="F45" s="12" t="s">
        <v>58</v>
      </c>
      <c r="G45" s="12" t="s">
        <v>59</v>
      </c>
      <c r="H45" s="12" t="s">
        <v>66</v>
      </c>
      <c r="I45" s="12" t="str">
        <v>פקדון $ 10.12 עד 01.10- בנק לאומי</v>
      </c>
    </row>
    <row r="46" spans="1:11" ht="22.5">
      <c r="A46" s="12">
        <v>1.75</v>
      </c>
      <c r="B46" s="13">
        <v>130801.57000000001</v>
      </c>
      <c r="C46" s="12">
        <v>0</v>
      </c>
      <c r="D46" s="12">
        <v>1.27</v>
      </c>
      <c r="E46" s="12" t="s">
        <v>34</v>
      </c>
      <c r="F46" s="12" t="s">
        <v>58</v>
      </c>
      <c r="G46" s="12" t="s">
        <v>59</v>
      </c>
      <c r="H46" s="12" t="s">
        <v>66</v>
      </c>
      <c r="I46" s="12" t="s">
        <v>67</v>
      </c>
    </row>
    <row r="47" spans="1:11" ht="22.5">
      <c r="A47" s="12">
        <v>0.66000000000000003</v>
      </c>
      <c r="B47" s="13">
        <v>49031.389999999999</v>
      </c>
      <c r="C47" s="12">
        <v>0</v>
      </c>
      <c r="D47" s="12">
        <v>1.1699999999999999</v>
      </c>
      <c r="E47" s="12" t="s">
        <v>34</v>
      </c>
      <c r="F47" s="12" t="s">
        <v>58</v>
      </c>
      <c r="G47" s="12" t="s">
        <v>59</v>
      </c>
      <c r="H47" s="12" t="s">
        <v>66</v>
      </c>
      <c r="I47" s="12" t="s">
        <v>67</v>
      </c>
    </row>
    <row r="48" spans="1:11" ht="22.5">
      <c r="A48" s="12">
        <v>0.22</v>
      </c>
      <c r="B48" s="13">
        <v>16187.030000000001</v>
      </c>
      <c r="C48" s="12">
        <v>0</v>
      </c>
      <c r="D48" s="12">
        <v>0.17000000000000001</v>
      </c>
      <c r="E48" s="12" t="s">
        <v>34</v>
      </c>
      <c r="F48" s="12" t="s">
        <v>58</v>
      </c>
      <c r="G48" s="12" t="s">
        <v>59</v>
      </c>
      <c r="H48" s="12" t="s">
        <v>66</v>
      </c>
      <c r="I48" s="12" t="s">
        <v>67</v>
      </c>
    </row>
    <row r="49" spans="1:11" ht="22.5">
      <c r="A49" s="12">
        <v>0.46000000000000002</v>
      </c>
      <c r="B49" s="13">
        <v>34483.860000000001</v>
      </c>
      <c r="C49" s="12">
        <v>0</v>
      </c>
      <c r="D49" s="12">
        <v>1.27</v>
      </c>
      <c r="E49" s="12" t="s">
        <v>34</v>
      </c>
      <c r="F49" s="12" t="s">
        <v>58</v>
      </c>
      <c r="G49" s="12" t="s">
        <v>59</v>
      </c>
      <c r="H49" s="12" t="s">
        <v>66</v>
      </c>
      <c r="I49" s="12" t="s">
        <v>68</v>
      </c>
    </row>
    <row r="50" spans="1:11" ht="22.5">
      <c r="A50" s="12">
        <v>0</v>
      </c>
      <c r="B50" s="12">
        <v>247.31</v>
      </c>
      <c r="C50" s="12">
        <v>0</v>
      </c>
      <c r="D50" s="12">
        <v>0.17000000000000001</v>
      </c>
      <c r="E50" s="12" t="s">
        <v>34</v>
      </c>
      <c r="F50" s="12" t="s">
        <v>58</v>
      </c>
      <c r="G50" s="12" t="s">
        <v>59</v>
      </c>
      <c r="H50" s="12" t="s">
        <v>66</v>
      </c>
      <c r="I50" s="12" t="s">
        <v>68</v>
      </c>
    </row>
    <row r="51" spans="1:11" ht="22.5">
      <c r="A51" s="12">
        <v>0.68999999999999995</v>
      </c>
      <c r="B51" s="13">
        <v>51215.199999999997</v>
      </c>
      <c r="C51" s="12">
        <v>0</v>
      </c>
      <c r="D51" s="12">
        <v>1.1899999999999999</v>
      </c>
      <c r="E51" s="12" t="s">
        <v>35</v>
      </c>
      <c r="F51" s="12" t="s">
        <v>58</v>
      </c>
      <c r="G51" s="12" t="s">
        <v>59</v>
      </c>
      <c r="H51" s="12" t="str">
        <v>2054920בנק לאומי</v>
      </c>
      <c r="I51" s="12" t="str">
        <v>פקדון אירו 10.12 עד 10.01- בנק לאומי</v>
      </c>
    </row>
    <row r="52" spans="1:11" ht="22.5">
      <c r="A52" s="14">
        <v>3.98</v>
      </c>
      <c r="B52" s="15">
        <v>297466.98999999999</v>
      </c>
      <c r="C52" s="14">
        <v>0</v>
      </c>
      <c r="D52" s="14"/>
      <c r="E52" s="14"/>
      <c r="F52" s="14"/>
      <c r="G52" s="14"/>
      <c r="H52" s="14"/>
      <c r="I52" s="14" t="str">
        <v>סה"כ ל פקדונות במט"ח עד 3 חודשים בחו"ל:</v>
      </c>
    </row>
    <row r="53" spans="1:11">
      <c r="A53" s="14">
        <v>3.98</v>
      </c>
      <c r="B53" s="15">
        <v>297466.98999999999</v>
      </c>
      <c r="C53" s="14">
        <v>0</v>
      </c>
      <c r="D53" s="14"/>
      <c r="E53" s="14"/>
      <c r="F53" s="14"/>
      <c r="G53" s="14"/>
      <c r="H53" s="14"/>
      <c r="I53" s="14" t="s">
        <v>69</v>
      </c>
    </row>
    <row r="54" spans="1:11">
      <c r="A54" s="9">
        <v>8.1699999999999999</v>
      </c>
      <c r="B54" s="10">
        <v>610851.75</v>
      </c>
      <c r="C54" s="9">
        <v>0</v>
      </c>
      <c r="D54" s="9"/>
      <c r="E54" s="9"/>
      <c r="F54" s="9"/>
      <c r="G54" s="9"/>
      <c r="H54" s="9"/>
      <c r="I54" s="9" t="s">
        <v>29</v>
      </c>
    </row>
    <row r="55" spans="1:11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J3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69"/>
  <sheetViews>
    <sheetView topLeftCell="A2" workbookViewId="0" showGridLines="0">
      <selection activeCell="A2" sqref="A2:O2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9" style="1" width="9.425781" customWidth="1"/>
    <col min="10" max="11" style="1" width="7.285156" customWidth="1"/>
    <col min="12" max="12" style="1" width="10.14062" customWidth="1"/>
    <col min="13" max="13" style="1" width="14.14062" customWidth="1"/>
    <col min="14" max="14" style="1" width="9.142308" hidden="1"/>
    <col min="15" max="15" style="1" width="6.710938" customWidth="1"/>
    <col min="16" max="16" style="1" width="24.57031" bestFit="1" customWidth="1"/>
    <col min="17" max="16384" style="1"/>
  </cols>
  <sheetData>
    <row r="2" spans="1:16384" customHeight="1" ht="63">
      <c r="A2" s="2" t="str">
        <v>ניירות ערך סחירים - תעודות התחייבות ממשלתיות</v>
      </c>
      <c r="P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71</v>
      </c>
      <c r="D6" s="4" t="s">
        <v>72</v>
      </c>
      <c r="E6" s="4" t="s">
        <v>73</v>
      </c>
      <c r="F6" s="4" t="s">
        <v>43</v>
      </c>
      <c r="G6" s="4" t="s">
        <v>44</v>
      </c>
      <c r="H6" s="4" t="s">
        <v>32</v>
      </c>
      <c r="I6" s="4" t="s">
        <v>74</v>
      </c>
      <c r="J6" s="4" t="s">
        <v>45</v>
      </c>
      <c r="K6" s="4" t="s">
        <v>46</v>
      </c>
      <c r="L6" s="4" t="s">
        <v>47</v>
      </c>
      <c r="M6" s="4" t="s">
        <v>48</v>
      </c>
    </row>
    <row r="7" spans="1:16384">
      <c r="A7" s="12">
        <v>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/>
      <c r="K7" s="12">
        <v>0</v>
      </c>
      <c r="L7" s="12">
        <v>0</v>
      </c>
      <c r="M7" s="12">
        <v>0</v>
      </c>
    </row>
    <row r="8" spans="1:16384">
      <c r="A8" s="14">
        <v>0</v>
      </c>
      <c r="B8" s="14"/>
      <c r="C8" s="14">
        <v>0</v>
      </c>
      <c r="D8" s="14"/>
      <c r="E8" s="14">
        <v>0</v>
      </c>
      <c r="F8" s="14">
        <v>0</v>
      </c>
      <c r="G8" s="14"/>
      <c r="H8" s="14"/>
      <c r="I8" s="14">
        <v>0</v>
      </c>
      <c r="J8" s="14"/>
      <c r="K8" s="14"/>
      <c r="L8" s="14"/>
      <c r="M8" s="14" t="str">
        <v>סה"כ ל שגיא:</v>
      </c>
    </row>
    <row r="9" spans="1:16384" ht="22.5">
      <c r="A9" s="12">
        <v>1.02</v>
      </c>
      <c r="B9" s="12">
        <v>0.29999999999999999</v>
      </c>
      <c r="C9" s="13">
        <v>76572.009999999995</v>
      </c>
      <c r="D9" s="12">
        <v>158.87</v>
      </c>
      <c r="E9" s="13">
        <v>48197906</v>
      </c>
      <c r="F9" s="12">
        <v>2.2200000000000002</v>
      </c>
      <c r="G9" s="12">
        <v>4</v>
      </c>
      <c r="H9" s="12" t="s">
        <v>49</v>
      </c>
      <c r="I9" s="12">
        <v>15.93</v>
      </c>
      <c r="J9" s="12" t="s">
        <v>50</v>
      </c>
      <c r="K9" s="12" t="s">
        <v>75</v>
      </c>
      <c r="L9" s="12">
        <v>1097708</v>
      </c>
      <c r="M9" s="12" t="str">
        <v>גליל  0536- ממשלת ישראל</v>
      </c>
    </row>
    <row r="10" spans="1:16384" ht="22.5">
      <c r="A10" s="12">
        <v>0.059999999999999998</v>
      </c>
      <c r="B10" s="12">
        <v>0.32000000000000001</v>
      </c>
      <c r="C10" s="13">
        <v>4391.3199999999997</v>
      </c>
      <c r="D10" s="12">
        <v>140</v>
      </c>
      <c r="E10" s="13">
        <v>3136655.9700000002</v>
      </c>
      <c r="F10" s="12">
        <v>-0.88</v>
      </c>
      <c r="G10" s="12">
        <v>5</v>
      </c>
      <c r="H10" s="12" t="s">
        <v>49</v>
      </c>
      <c r="I10" s="12">
        <v>0.82999999999999996</v>
      </c>
      <c r="J10" s="12" t="s">
        <v>50</v>
      </c>
      <c r="K10" s="12" t="s">
        <v>75</v>
      </c>
      <c r="L10" s="12">
        <v>9547134</v>
      </c>
      <c r="M10" s="12" t="str">
        <v>גליל 5471- ממשלת ישראל</v>
      </c>
    </row>
    <row r="11" spans="1:16384" ht="22.5">
      <c r="A11" s="12">
        <v>0.89000000000000001</v>
      </c>
      <c r="B11" s="12">
        <v>0.32000000000000001</v>
      </c>
      <c r="C11" s="13">
        <v>66503.110000000001</v>
      </c>
      <c r="D11" s="12">
        <v>148.06</v>
      </c>
      <c r="E11" s="13">
        <v>44916324.719999999</v>
      </c>
      <c r="F11" s="12">
        <v>-0.53000000000000003</v>
      </c>
      <c r="G11" s="12">
        <v>5</v>
      </c>
      <c r="H11" s="12" t="s">
        <v>49</v>
      </c>
      <c r="I11" s="12">
        <v>1.28</v>
      </c>
      <c r="J11" s="12" t="s">
        <v>50</v>
      </c>
      <c r="K11" s="12" t="s">
        <v>75</v>
      </c>
      <c r="L11" s="12">
        <v>9547233</v>
      </c>
      <c r="M11" s="12" t="str">
        <v>גליל 5472- ממשלת ישראל</v>
      </c>
    </row>
    <row r="12" spans="1:16384" ht="22.5">
      <c r="A12" s="12">
        <v>0.42999999999999999</v>
      </c>
      <c r="B12" s="12">
        <v>0.13</v>
      </c>
      <c r="C12" s="13">
        <v>32447.490000000002</v>
      </c>
      <c r="D12" s="12">
        <v>161.72999999999999</v>
      </c>
      <c r="E12" s="13">
        <v>20062755.57</v>
      </c>
      <c r="F12" s="12">
        <v>0.96999999999999997</v>
      </c>
      <c r="G12" s="12">
        <v>4</v>
      </c>
      <c r="H12" s="12" t="s">
        <v>49</v>
      </c>
      <c r="I12" s="12">
        <v>6.7000000000000002</v>
      </c>
      <c r="J12" s="12" t="s">
        <v>50</v>
      </c>
      <c r="K12" s="12" t="s">
        <v>75</v>
      </c>
      <c r="L12" s="12">
        <v>9590332</v>
      </c>
      <c r="M12" s="12" t="str">
        <v>גליל 5903- ממשלת ישראל</v>
      </c>
    </row>
    <row r="13" spans="1:16384" ht="22.5">
      <c r="A13" s="12">
        <v>0.73999999999999999</v>
      </c>
      <c r="B13" s="12">
        <v>0.34000000000000002</v>
      </c>
      <c r="C13" s="13">
        <v>55358.290000000001</v>
      </c>
      <c r="D13" s="12">
        <v>155</v>
      </c>
      <c r="E13" s="13">
        <v>35715023</v>
      </c>
      <c r="F13" s="12">
        <v>1.5600000000000001</v>
      </c>
      <c r="G13" s="12">
        <v>4</v>
      </c>
      <c r="H13" s="12" t="s">
        <v>49</v>
      </c>
      <c r="I13" s="12">
        <v>8.9199999999999999</v>
      </c>
      <c r="J13" s="12" t="s">
        <v>50</v>
      </c>
      <c r="K13" s="12" t="s">
        <v>75</v>
      </c>
      <c r="L13" s="12">
        <v>9590431</v>
      </c>
      <c r="M13" s="12" t="str">
        <v>גליל 5904- ממשלת ישראל</v>
      </c>
    </row>
    <row r="14" spans="1:16384" ht="22.5">
      <c r="A14" s="12">
        <v>0.25</v>
      </c>
      <c r="B14" s="12">
        <v>0.31</v>
      </c>
      <c r="C14" s="13">
        <v>18490.619999999999</v>
      </c>
      <c r="D14" s="12">
        <v>104.18000000000001</v>
      </c>
      <c r="E14" s="13">
        <v>17748727.100000001</v>
      </c>
      <c r="F14" s="12">
        <v>1.55</v>
      </c>
      <c r="G14" s="12">
        <v>1.75</v>
      </c>
      <c r="H14" s="12" t="s">
        <v>49</v>
      </c>
      <c r="I14" s="12">
        <v>9.0199999999999996</v>
      </c>
      <c r="J14" s="12" t="s">
        <v>50</v>
      </c>
      <c r="K14" s="12" t="s">
        <v>75</v>
      </c>
      <c r="L14" s="12">
        <v>1128081</v>
      </c>
      <c r="M14" s="12" t="str">
        <v>גליל 923- ממשלת ישראל</v>
      </c>
    </row>
    <row r="15" spans="1:16384" ht="22.5">
      <c r="A15" s="12">
        <v>0.63</v>
      </c>
      <c r="B15" s="12">
        <v>0.32000000000000001</v>
      </c>
      <c r="C15" s="13">
        <v>47405.860000000001</v>
      </c>
      <c r="D15" s="12">
        <v>115.56</v>
      </c>
      <c r="E15" s="13">
        <v>41022725.990000002</v>
      </c>
      <c r="F15" s="12">
        <v>-0.81999999999999995</v>
      </c>
      <c r="G15" s="12">
        <v>1.5</v>
      </c>
      <c r="H15" s="12" t="s">
        <v>49</v>
      </c>
      <c r="I15" s="12">
        <v>0.48999999999999999</v>
      </c>
      <c r="J15" s="12" t="s">
        <v>50</v>
      </c>
      <c r="K15" s="12" t="s">
        <v>75</v>
      </c>
      <c r="L15" s="12">
        <v>1113646</v>
      </c>
      <c r="M15" s="12" t="str">
        <v>ממשל צמוד 0614- ממשלת ישראל</v>
      </c>
    </row>
    <row r="16" spans="1:16384" ht="22.5">
      <c r="A16" s="12">
        <v>0.20999999999999999</v>
      </c>
      <c r="B16" s="12">
        <v>0.089999999999999997</v>
      </c>
      <c r="C16" s="13">
        <v>15705.469999999999</v>
      </c>
      <c r="D16" s="12">
        <v>126.59</v>
      </c>
      <c r="E16" s="13">
        <v>12406562.390000001</v>
      </c>
      <c r="F16" s="12">
        <v>0.51000000000000001</v>
      </c>
      <c r="G16" s="12">
        <v>3</v>
      </c>
      <c r="H16" s="12" t="s">
        <v>49</v>
      </c>
      <c r="I16" s="12">
        <v>5.4400000000000004</v>
      </c>
      <c r="J16" s="12" t="s">
        <v>50</v>
      </c>
      <c r="K16" s="12" t="s">
        <v>75</v>
      </c>
      <c r="L16" s="12">
        <v>1114750</v>
      </c>
      <c r="M16" s="12" t="str">
        <v>ממשל צמוד 1019- ממשלת ישראל</v>
      </c>
    </row>
    <row r="17" spans="1:16384" ht="33.75">
      <c r="A17" s="12">
        <v>0</v>
      </c>
      <c r="B17" s="12">
        <v>0.02</v>
      </c>
      <c r="C17" s="12">
        <v>284.25999999999999</v>
      </c>
      <c r="D17" s="12">
        <v>101.87</v>
      </c>
      <c r="E17" s="13">
        <v>279040.52000000002</v>
      </c>
      <c r="F17" s="12">
        <v>-0.63</v>
      </c>
      <c r="G17" s="12">
        <v>1</v>
      </c>
      <c r="H17" s="12" t="s">
        <v>49</v>
      </c>
      <c r="I17" s="12">
        <v>2.8300000000000001</v>
      </c>
      <c r="J17" s="12" t="s">
        <v>50</v>
      </c>
      <c r="K17" s="12" t="s">
        <v>75</v>
      </c>
      <c r="L17" s="12">
        <v>1130483</v>
      </c>
      <c r="M17" s="12" t="str">
        <v>ממשל צמודה 1016- ממשלת ישראל</v>
      </c>
    </row>
    <row r="18" spans="1:16384" ht="22.5">
      <c r="A18" s="12">
        <v>0.27000000000000002</v>
      </c>
      <c r="B18" s="12">
        <v>0.11</v>
      </c>
      <c r="C18" s="13">
        <v>19918.52</v>
      </c>
      <c r="D18" s="12">
        <v>116.84999999999999</v>
      </c>
      <c r="E18" s="13">
        <v>17046229.690000001</v>
      </c>
      <c r="F18" s="12">
        <v>1.3</v>
      </c>
      <c r="G18" s="12">
        <v>2.75</v>
      </c>
      <c r="H18" s="12" t="s">
        <v>49</v>
      </c>
      <c r="I18" s="12">
        <v>7.9000000000000004</v>
      </c>
      <c r="J18" s="12" t="s">
        <v>50</v>
      </c>
      <c r="K18" s="12" t="s">
        <v>75</v>
      </c>
      <c r="L18" s="12">
        <v>1124056</v>
      </c>
      <c r="M18" s="12" t="str">
        <v>ממשל צמודה 2290 - ממשלת ישראל</v>
      </c>
    </row>
    <row r="19" spans="1:16384" ht="33.75">
      <c r="A19" s="12">
        <v>0.45000000000000001</v>
      </c>
      <c r="B19" s="12">
        <v>0.20000000000000001</v>
      </c>
      <c r="C19" s="13">
        <v>33347.029999999999</v>
      </c>
      <c r="D19" s="12">
        <v>108.62</v>
      </c>
      <c r="E19" s="13">
        <v>30700631.32</v>
      </c>
      <c r="F19" s="12">
        <v>-0.33000000000000002</v>
      </c>
      <c r="G19" s="12">
        <v>1</v>
      </c>
      <c r="H19" s="12" t="s">
        <v>49</v>
      </c>
      <c r="I19" s="12">
        <v>3.3500000000000001</v>
      </c>
      <c r="J19" s="12" t="s">
        <v>50</v>
      </c>
      <c r="K19" s="12" t="s">
        <v>75</v>
      </c>
      <c r="L19" s="12">
        <v>1125905</v>
      </c>
      <c r="M19" s="12" t="str">
        <v>ממשלתי צמוד 0517- ממשלת ישראל</v>
      </c>
    </row>
    <row r="20" spans="1:16384" ht="22.5">
      <c r="A20" s="12">
        <v>0.10000000000000001</v>
      </c>
      <c r="B20" s="12">
        <v>0.050000000000000003</v>
      </c>
      <c r="C20" s="13">
        <v>7188.54</v>
      </c>
      <c r="D20" s="12">
        <v>115.69</v>
      </c>
      <c r="E20" s="13">
        <v>6213623</v>
      </c>
      <c r="F20" s="12">
        <v>2.4100000000000001</v>
      </c>
      <c r="G20" s="12">
        <v>2.75</v>
      </c>
      <c r="H20" s="12" t="s">
        <v>49</v>
      </c>
      <c r="I20" s="12">
        <v>19.859999999999999</v>
      </c>
      <c r="J20" s="12" t="s">
        <v>50</v>
      </c>
      <c r="K20" s="12" t="s">
        <v>75</v>
      </c>
      <c r="L20" s="12">
        <v>1120583</v>
      </c>
      <c r="M20" s="12" t="str">
        <v>ממשלתי צמוד 841- ממשלת ישראל</v>
      </c>
    </row>
    <row r="21" spans="1:16384" ht="22.5">
      <c r="A21" s="12">
        <v>0.47999999999999998</v>
      </c>
      <c r="B21" s="12">
        <v>0.14000000000000001</v>
      </c>
      <c r="C21" s="13">
        <v>36194</v>
      </c>
      <c r="D21" s="12">
        <v>138.30000000000001</v>
      </c>
      <c r="E21" s="13">
        <v>26170644.77</v>
      </c>
      <c r="F21" s="12">
        <v>0</v>
      </c>
      <c r="G21" s="12">
        <v>3.5</v>
      </c>
      <c r="H21" s="12" t="s">
        <v>49</v>
      </c>
      <c r="I21" s="12">
        <v>4.0300000000000002</v>
      </c>
      <c r="J21" s="12" t="s">
        <v>50</v>
      </c>
      <c r="K21" s="12" t="s">
        <v>75</v>
      </c>
      <c r="L21" s="12">
        <v>1108927</v>
      </c>
      <c r="M21" s="12" t="str">
        <v>צמוד 418- ממשלת ישראל</v>
      </c>
    </row>
    <row r="22" spans="1:16384">
      <c r="A22" s="14">
        <v>5.54</v>
      </c>
      <c r="B22" s="14"/>
      <c r="C22" s="15">
        <v>413806.52000000002</v>
      </c>
      <c r="D22" s="14"/>
      <c r="E22" s="15">
        <v>303616850.04000002</v>
      </c>
      <c r="F22" s="14">
        <v>0.67000000000000004</v>
      </c>
      <c r="G22" s="14"/>
      <c r="H22" s="14"/>
      <c r="I22" s="14">
        <v>6.9000000000000004</v>
      </c>
      <c r="J22" s="14"/>
      <c r="K22" s="14"/>
      <c r="L22" s="14"/>
      <c r="M22" s="14" t="str">
        <v>סה"כ ל גליל:</v>
      </c>
    </row>
    <row r="23" spans="1:16384">
      <c r="A23" s="12">
        <v>0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/>
      <c r="K23" s="12"/>
      <c r="L23" s="12">
        <v>0</v>
      </c>
      <c r="M23" s="12">
        <v>0</v>
      </c>
    </row>
    <row r="24" spans="1:16384">
      <c r="A24" s="14">
        <v>0</v>
      </c>
      <c r="B24" s="14"/>
      <c r="C24" s="14">
        <v>0</v>
      </c>
      <c r="D24" s="14"/>
      <c r="E24" s="14">
        <v>0</v>
      </c>
      <c r="F24" s="14">
        <v>0</v>
      </c>
      <c r="G24" s="14"/>
      <c r="H24" s="14"/>
      <c r="I24" s="14">
        <v>0</v>
      </c>
      <c r="J24" s="14"/>
      <c r="K24" s="14"/>
      <c r="L24" s="14"/>
      <c r="M24" s="14" t="str">
        <v>סה"כ ל כפיר:</v>
      </c>
    </row>
    <row r="25" spans="1:16384" ht="22.5">
      <c r="A25" s="14">
        <v>5.54</v>
      </c>
      <c r="B25" s="14"/>
      <c r="C25" s="15">
        <v>413806.52000000002</v>
      </c>
      <c r="D25" s="14"/>
      <c r="E25" s="15">
        <v>303616850.04000002</v>
      </c>
      <c r="F25" s="14">
        <v>0.67000000000000004</v>
      </c>
      <c r="G25" s="14"/>
      <c r="H25" s="14"/>
      <c r="I25" s="14">
        <v>6.9000000000000004</v>
      </c>
      <c r="J25" s="14"/>
      <c r="K25" s="14"/>
      <c r="L25" s="14"/>
      <c r="M25" s="14" t="str">
        <v>סה"כ ל צמודות מדד:</v>
      </c>
    </row>
    <row r="26" spans="1:16384" ht="22.5">
      <c r="A26" s="12">
        <v>0.23999999999999999</v>
      </c>
      <c r="B26" s="12">
        <v>0.14999999999999999</v>
      </c>
      <c r="C26" s="13">
        <v>18016.34</v>
      </c>
      <c r="D26" s="12">
        <v>99.980000000000004</v>
      </c>
      <c r="E26" s="13">
        <v>18019944.68</v>
      </c>
      <c r="F26" s="12">
        <v>1.05</v>
      </c>
      <c r="G26" s="12">
        <v>0</v>
      </c>
      <c r="H26" s="12" t="s">
        <v>49</v>
      </c>
      <c r="I26" s="12">
        <v>0.02</v>
      </c>
      <c r="J26" s="12" t="s">
        <v>50</v>
      </c>
      <c r="K26" s="12" t="s">
        <v>75</v>
      </c>
      <c r="L26" s="12">
        <v>8140121</v>
      </c>
      <c r="M26" s="12" t="str">
        <v>מ.ק.מ 1214- ממשלת ישראל</v>
      </c>
    </row>
    <row r="27" spans="1:16384" ht="22.5">
      <c r="A27" s="12">
        <v>0.20999999999999999</v>
      </c>
      <c r="B27" s="12">
        <v>0.13</v>
      </c>
      <c r="C27" s="13">
        <v>15863.639999999999</v>
      </c>
      <c r="D27" s="12">
        <v>99.909999999999997</v>
      </c>
      <c r="E27" s="13">
        <v>15877925.220000001</v>
      </c>
      <c r="F27" s="12">
        <v>1.05</v>
      </c>
      <c r="G27" s="12">
        <v>0</v>
      </c>
      <c r="H27" s="12" t="s">
        <v>49</v>
      </c>
      <c r="I27" s="12">
        <v>0.10000000000000001</v>
      </c>
      <c r="J27" s="12" t="s">
        <v>50</v>
      </c>
      <c r="K27" s="12" t="s">
        <v>75</v>
      </c>
      <c r="L27" s="12">
        <v>8140212</v>
      </c>
      <c r="M27" s="12" t="str">
        <v>מ.ק.מ 214- ממשלת ישראל</v>
      </c>
    </row>
    <row r="28" spans="1:16384" ht="22.5">
      <c r="A28" s="12">
        <v>0.22</v>
      </c>
      <c r="B28" s="12">
        <v>0.17000000000000001</v>
      </c>
      <c r="C28" s="13">
        <v>16735.34</v>
      </c>
      <c r="D28" s="12">
        <v>99.180000000000007</v>
      </c>
      <c r="E28" s="13">
        <v>16873702.629999999</v>
      </c>
      <c r="F28" s="12">
        <v>0.92000000000000004</v>
      </c>
      <c r="G28" s="12">
        <v>0</v>
      </c>
      <c r="H28" s="12" t="s">
        <v>49</v>
      </c>
      <c r="I28" s="12">
        <v>0.92000000000000004</v>
      </c>
      <c r="J28" s="12" t="s">
        <v>50</v>
      </c>
      <c r="K28" s="12" t="s">
        <v>75</v>
      </c>
      <c r="L28" s="12">
        <v>8141210</v>
      </c>
      <c r="M28" s="12" t="str">
        <v>מ.ק.מ 4121- ממשלת ישראל</v>
      </c>
    </row>
    <row r="29" spans="1:16384" ht="22.5">
      <c r="A29" s="12">
        <v>0.85999999999999999</v>
      </c>
      <c r="B29" s="12">
        <v>0.65000000000000002</v>
      </c>
      <c r="C29" s="13">
        <v>64358.779999999999</v>
      </c>
      <c r="D29" s="12">
        <v>99.689999999999998</v>
      </c>
      <c r="E29" s="13">
        <v>64558908.689999998</v>
      </c>
      <c r="F29" s="12">
        <v>0.93000000000000005</v>
      </c>
      <c r="G29" s="12">
        <v>0</v>
      </c>
      <c r="H29" s="12" t="s">
        <v>49</v>
      </c>
      <c r="I29" s="12">
        <v>0.34999999999999998</v>
      </c>
      <c r="J29" s="12" t="s">
        <v>50</v>
      </c>
      <c r="K29" s="12" t="s">
        <v>75</v>
      </c>
      <c r="L29" s="12">
        <v>8140527</v>
      </c>
      <c r="M29" s="12" t="str">
        <v>מ.ק.מ 524- ממשלת ישראל</v>
      </c>
    </row>
    <row r="30" spans="1:16384" ht="22.5">
      <c r="A30" s="12">
        <v>0.37</v>
      </c>
      <c r="B30" s="12">
        <v>0.27000000000000002</v>
      </c>
      <c r="C30" s="13">
        <v>27339.470000000001</v>
      </c>
      <c r="D30" s="12">
        <v>99.620000000000005</v>
      </c>
      <c r="E30" s="13">
        <v>27443754.32</v>
      </c>
      <c r="F30" s="12">
        <v>0.93999999999999995</v>
      </c>
      <c r="G30" s="12">
        <v>0</v>
      </c>
      <c r="H30" s="12" t="s">
        <v>49</v>
      </c>
      <c r="I30" s="12">
        <v>0.41999999999999998</v>
      </c>
      <c r="J30" s="12" t="s">
        <v>50</v>
      </c>
      <c r="K30" s="12" t="s">
        <v>75</v>
      </c>
      <c r="L30" s="12">
        <v>8140618</v>
      </c>
      <c r="M30" s="12" t="str">
        <v>מ.ק.מ 614- ממשלת ישראל</v>
      </c>
    </row>
    <row r="31" spans="1:16384" ht="22.5">
      <c r="A31" s="12">
        <v>0.34000000000000002</v>
      </c>
      <c r="B31" s="12">
        <v>0.25</v>
      </c>
      <c r="C31" s="13">
        <v>25204.549999999999</v>
      </c>
      <c r="D31" s="12">
        <v>99.549999999999997</v>
      </c>
      <c r="E31" s="13">
        <v>25318485.41</v>
      </c>
      <c r="F31" s="12">
        <v>0.94999999999999996</v>
      </c>
      <c r="G31" s="12">
        <v>0</v>
      </c>
      <c r="H31" s="12" t="s">
        <v>49</v>
      </c>
      <c r="I31" s="12">
        <v>0.5</v>
      </c>
      <c r="J31" s="12" t="s">
        <v>50</v>
      </c>
      <c r="K31" s="12" t="s">
        <v>75</v>
      </c>
      <c r="L31" s="12">
        <v>8140717</v>
      </c>
      <c r="M31" s="12" t="str">
        <v>מ.ק.מ 714- ממשלת ישראל</v>
      </c>
    </row>
    <row r="32" spans="1:16384" ht="22.5">
      <c r="A32" s="12">
        <v>0.059999999999999998</v>
      </c>
      <c r="B32" s="12">
        <v>0.050000000000000003</v>
      </c>
      <c r="C32" s="13">
        <v>4500.5299999999997</v>
      </c>
      <c r="D32" s="12">
        <v>99.239999999999995</v>
      </c>
      <c r="E32" s="13">
        <v>4534998.2199999997</v>
      </c>
      <c r="F32" s="12">
        <v>0.92000000000000004</v>
      </c>
      <c r="G32" s="12">
        <v>0</v>
      </c>
      <c r="H32" s="12" t="s">
        <v>49</v>
      </c>
      <c r="I32" s="12">
        <v>0.83999999999999997</v>
      </c>
      <c r="J32" s="12" t="s">
        <v>50</v>
      </c>
      <c r="K32" s="12" t="s">
        <v>75</v>
      </c>
      <c r="L32" s="12">
        <v>8141111</v>
      </c>
      <c r="M32" s="12" t="str">
        <v>מ.ק.מ- ממשלת ישראל</v>
      </c>
    </row>
    <row r="33" spans="1:16384" ht="22.5">
      <c r="A33" s="12">
        <v>0.089999999999999997</v>
      </c>
      <c r="B33" s="12">
        <v>0.070000000000000007</v>
      </c>
      <c r="C33" s="13">
        <v>6601.3500000000004</v>
      </c>
      <c r="D33" s="12">
        <v>99.299999999999997</v>
      </c>
      <c r="E33" s="13">
        <v>6647889.79</v>
      </c>
      <c r="F33" s="12">
        <v>0.95999999999999996</v>
      </c>
      <c r="G33" s="12">
        <v>0</v>
      </c>
      <c r="H33" s="12" t="s">
        <v>49</v>
      </c>
      <c r="I33" s="12">
        <v>0.77000000000000002</v>
      </c>
      <c r="J33" s="12" t="s">
        <v>50</v>
      </c>
      <c r="K33" s="12" t="s">
        <v>75</v>
      </c>
      <c r="L33" s="12">
        <v>8141020</v>
      </c>
      <c r="M33" s="12" t="str">
        <v>מקמ 1024- ממשלת ישראל</v>
      </c>
    </row>
    <row r="34" spans="1:16384" ht="22.5">
      <c r="A34" s="12">
        <v>0.40000000000000002</v>
      </c>
      <c r="B34" s="12">
        <v>0.25</v>
      </c>
      <c r="C34" s="13">
        <v>29564.869999999999</v>
      </c>
      <c r="D34" s="12">
        <v>99.840000000000003</v>
      </c>
      <c r="E34" s="13">
        <v>29612251.510000002</v>
      </c>
      <c r="F34" s="12">
        <v>0.98999999999999999</v>
      </c>
      <c r="G34" s="12">
        <v>0</v>
      </c>
      <c r="H34" s="12" t="s">
        <v>49</v>
      </c>
      <c r="I34" s="12">
        <v>0.17000000000000001</v>
      </c>
      <c r="J34" s="12" t="s">
        <v>50</v>
      </c>
      <c r="K34" s="12" t="s">
        <v>75</v>
      </c>
      <c r="L34" s="12">
        <v>8140311</v>
      </c>
      <c r="M34" s="12" t="str">
        <v>מק''מ 314- ממשלת ישראל</v>
      </c>
    </row>
    <row r="35" spans="1:16384" ht="22.5">
      <c r="A35" s="12">
        <v>0.20999999999999999</v>
      </c>
      <c r="B35" s="12">
        <v>0.16</v>
      </c>
      <c r="C35" s="13">
        <v>15519.110000000001</v>
      </c>
      <c r="D35" s="12">
        <v>99.780000000000001</v>
      </c>
      <c r="E35" s="13">
        <v>15553329.390000001</v>
      </c>
      <c r="F35" s="12">
        <v>0.93000000000000005</v>
      </c>
      <c r="G35" s="12">
        <v>0</v>
      </c>
      <c r="H35" s="12" t="s">
        <v>49</v>
      </c>
      <c r="I35" s="12">
        <v>0.25</v>
      </c>
      <c r="J35" s="12" t="s">
        <v>50</v>
      </c>
      <c r="K35" s="12" t="s">
        <v>75</v>
      </c>
      <c r="L35" s="12">
        <v>8140410</v>
      </c>
      <c r="M35" s="12" t="str">
        <v>מק''מ 414- ממשלת ישראל</v>
      </c>
    </row>
    <row r="36" spans="1:16384" ht="22.5">
      <c r="A36" s="12">
        <v>0.16</v>
      </c>
      <c r="B36" s="12">
        <v>0.12</v>
      </c>
      <c r="C36" s="13">
        <v>12128.65</v>
      </c>
      <c r="D36" s="12">
        <v>99.459999999999994</v>
      </c>
      <c r="E36" s="13">
        <v>12194513.51</v>
      </c>
      <c r="F36" s="12">
        <v>0.94999999999999996</v>
      </c>
      <c r="G36" s="12">
        <v>0</v>
      </c>
      <c r="H36" s="12" t="s">
        <v>49</v>
      </c>
      <c r="I36" s="12">
        <v>0.58999999999999997</v>
      </c>
      <c r="J36" s="12" t="s">
        <v>50</v>
      </c>
      <c r="K36" s="12" t="s">
        <v>75</v>
      </c>
      <c r="L36" s="12">
        <v>8140816</v>
      </c>
      <c r="M36" s="12" t="str">
        <v>מקמ 814- ממשלת ישראל</v>
      </c>
    </row>
    <row r="37" spans="1:16384" ht="22.5">
      <c r="A37" s="12">
        <v>0.14999999999999999</v>
      </c>
      <c r="B37" s="12">
        <v>0.11</v>
      </c>
      <c r="C37" s="13">
        <v>11101.110000000001</v>
      </c>
      <c r="D37" s="12">
        <v>99.390000000000001</v>
      </c>
      <c r="E37" s="13">
        <v>11169240.130000001</v>
      </c>
      <c r="F37" s="12">
        <v>0.95999999999999996</v>
      </c>
      <c r="G37" s="12">
        <v>0</v>
      </c>
      <c r="H37" s="12" t="s">
        <v>49</v>
      </c>
      <c r="I37" s="12">
        <v>0.67000000000000004</v>
      </c>
      <c r="J37" s="12" t="s">
        <v>50</v>
      </c>
      <c r="K37" s="12" t="s">
        <v>75</v>
      </c>
      <c r="L37" s="12">
        <v>8140915</v>
      </c>
      <c r="M37" s="12" t="str">
        <v>מקמ 914- ממשלת ישראל</v>
      </c>
    </row>
    <row r="38" spans="1:16384" ht="22.5">
      <c r="A38" s="14">
        <v>3.2999999999999998</v>
      </c>
      <c r="B38" s="14"/>
      <c r="C38" s="15">
        <v>246933.73999999999</v>
      </c>
      <c r="D38" s="14"/>
      <c r="E38" s="15">
        <v>247804943.5</v>
      </c>
      <c r="F38" s="14">
        <v>0.95999999999999996</v>
      </c>
      <c r="G38" s="14"/>
      <c r="H38" s="14"/>
      <c r="I38" s="14">
        <v>0.39000000000000001</v>
      </c>
      <c r="J38" s="14"/>
      <c r="K38" s="14"/>
      <c r="L38" s="14"/>
      <c r="M38" s="14" t="str">
        <v>סה"כ ל מלווה קצר מועד:</v>
      </c>
    </row>
    <row r="39" spans="1:16384" ht="22.5">
      <c r="A39" s="12">
        <v>0.25</v>
      </c>
      <c r="B39" s="12">
        <v>0.10000000000000001</v>
      </c>
      <c r="C39" s="13">
        <v>18972.720000000001</v>
      </c>
      <c r="D39" s="12">
        <v>117.34999999999999</v>
      </c>
      <c r="E39" s="13">
        <v>16167635.460000001</v>
      </c>
      <c r="F39" s="12">
        <v>2.71</v>
      </c>
      <c r="G39" s="12">
        <v>5</v>
      </c>
      <c r="H39" s="12" t="s">
        <v>49</v>
      </c>
      <c r="I39" s="12">
        <v>5.2300000000000004</v>
      </c>
      <c r="J39" s="12" t="s">
        <v>50</v>
      </c>
      <c r="K39" s="12" t="s">
        <v>76</v>
      </c>
      <c r="L39" s="12">
        <v>1115773</v>
      </c>
      <c r="M39" s="12" t="str">
        <v>ממשל שקלית 021- ממשלת ישראל</v>
      </c>
    </row>
    <row r="40" spans="1:16384" ht="33.75">
      <c r="A40" s="12">
        <v>0.62</v>
      </c>
      <c r="B40" s="12">
        <v>0.20999999999999999</v>
      </c>
      <c r="C40" s="13">
        <v>46506.599999999999</v>
      </c>
      <c r="D40" s="12">
        <v>122.5</v>
      </c>
      <c r="E40" s="13">
        <v>37964571.799999997</v>
      </c>
      <c r="F40" s="12">
        <v>2.3700000000000001</v>
      </c>
      <c r="G40" s="12">
        <v>6</v>
      </c>
      <c r="H40" s="12" t="s">
        <v>49</v>
      </c>
      <c r="I40" s="12">
        <v>4.4500000000000002</v>
      </c>
      <c r="J40" s="12" t="s">
        <v>50</v>
      </c>
      <c r="K40" s="12" t="s">
        <v>76</v>
      </c>
      <c r="L40" s="12">
        <v>1110907</v>
      </c>
      <c r="M40" s="12" t="str">
        <v>ממשלתי שקלי  0219- ממשלת ישראל</v>
      </c>
    </row>
    <row r="41" spans="1:16384" ht="22.5">
      <c r="A41" s="12">
        <v>0.17999999999999999</v>
      </c>
      <c r="B41" s="12">
        <v>0.11</v>
      </c>
      <c r="C41" s="13">
        <v>13516.540000000001</v>
      </c>
      <c r="D41" s="12">
        <v>116.81</v>
      </c>
      <c r="E41" s="13">
        <v>11571390.289999999</v>
      </c>
      <c r="F41" s="12">
        <v>1.22</v>
      </c>
      <c r="G41" s="12">
        <v>6.5</v>
      </c>
      <c r="H41" s="12" t="s">
        <v>49</v>
      </c>
      <c r="I41" s="12">
        <v>1.9199999999999999</v>
      </c>
      <c r="J41" s="12" t="s">
        <v>50</v>
      </c>
      <c r="K41" s="12" t="s">
        <v>76</v>
      </c>
      <c r="L41" s="12">
        <v>9268335</v>
      </c>
      <c r="M41" s="12" t="str">
        <v>שחר 2683- ממשלת ישראל</v>
      </c>
    </row>
    <row r="42" spans="1:16384" ht="22.5">
      <c r="A42" s="12">
        <v>1.4099999999999999</v>
      </c>
      <c r="B42" s="12">
        <v>0.5</v>
      </c>
      <c r="C42" s="13">
        <v>105490.75999999999</v>
      </c>
      <c r="D42" s="12">
        <v>120.08</v>
      </c>
      <c r="E42" s="13">
        <v>87850396.629999995</v>
      </c>
      <c r="F42" s="12">
        <v>3.3599999999999999</v>
      </c>
      <c r="G42" s="12">
        <v>5.5</v>
      </c>
      <c r="H42" s="12" t="s">
        <v>49</v>
      </c>
      <c r="I42" s="12">
        <v>6.5599999999999996</v>
      </c>
      <c r="J42" s="12" t="s">
        <v>50</v>
      </c>
      <c r="K42" s="12" t="s">
        <v>75</v>
      </c>
      <c r="L42" s="12">
        <v>1123272</v>
      </c>
      <c r="M42" s="12" t="str">
        <v>ממש"ק 122- ממשלת ישראל</v>
      </c>
    </row>
    <row r="43" spans="1:16384" ht="22.5">
      <c r="A43" s="12">
        <v>0.25</v>
      </c>
      <c r="B43" s="12">
        <v>0.089999999999999997</v>
      </c>
      <c r="C43" s="13">
        <v>18994.02</v>
      </c>
      <c r="D43" s="12">
        <v>122.22</v>
      </c>
      <c r="E43" s="13">
        <v>15540845.369999999</v>
      </c>
      <c r="F43" s="12">
        <v>4.0899999999999999</v>
      </c>
      <c r="G43" s="12">
        <v>6.25</v>
      </c>
      <c r="H43" s="12" t="s">
        <v>49</v>
      </c>
      <c r="I43" s="12">
        <v>9.4800000000000004</v>
      </c>
      <c r="J43" s="12" t="s">
        <v>50</v>
      </c>
      <c r="K43" s="12" t="s">
        <v>75</v>
      </c>
      <c r="L43" s="12">
        <v>1099456</v>
      </c>
      <c r="M43" s="12" t="str">
        <v>ממשל שיקלי1026- ממשלת ישראל</v>
      </c>
    </row>
    <row r="44" spans="1:16384" ht="22.5">
      <c r="A44" s="12">
        <v>0.31</v>
      </c>
      <c r="B44" s="12">
        <v>0.11</v>
      </c>
      <c r="C44" s="13">
        <v>22961.23</v>
      </c>
      <c r="D44" s="12">
        <v>116.47</v>
      </c>
      <c r="E44" s="13">
        <v>19714284.440000001</v>
      </c>
      <c r="F44" s="12">
        <v>1.6599999999999999</v>
      </c>
      <c r="G44" s="12">
        <v>5.5</v>
      </c>
      <c r="H44" s="12" t="s">
        <v>49</v>
      </c>
      <c r="I44" s="12">
        <v>2.8799999999999999</v>
      </c>
      <c r="J44" s="12" t="s">
        <v>50</v>
      </c>
      <c r="K44" s="12" t="s">
        <v>75</v>
      </c>
      <c r="L44" s="12">
        <v>1101575</v>
      </c>
      <c r="M44" s="12" t="str">
        <v>ממשל שקל  0217- ממשלת ישראל</v>
      </c>
    </row>
    <row r="45" spans="1:16384" ht="22.5">
      <c r="A45" s="12">
        <v>0.34999999999999998</v>
      </c>
      <c r="B45" s="12">
        <v>0.17000000000000001</v>
      </c>
      <c r="C45" s="13">
        <v>26169.150000000001</v>
      </c>
      <c r="D45" s="12">
        <v>102.88</v>
      </c>
      <c r="E45" s="13">
        <v>25436579.27</v>
      </c>
      <c r="F45" s="12">
        <v>0.93999999999999995</v>
      </c>
      <c r="G45" s="12">
        <v>3.5</v>
      </c>
      <c r="H45" s="12" t="s">
        <v>49</v>
      </c>
      <c r="I45" s="12">
        <v>0.66000000000000003</v>
      </c>
      <c r="J45" s="12" t="s">
        <v>50</v>
      </c>
      <c r="K45" s="12" t="s">
        <v>75</v>
      </c>
      <c r="L45" s="12">
        <v>1124486</v>
      </c>
      <c r="M45" s="12" t="str">
        <v>ממשל שקלי 814- ממשלת ישראל</v>
      </c>
    </row>
    <row r="46" spans="1:16384" ht="33.75">
      <c r="A46" s="12">
        <v>0.11</v>
      </c>
      <c r="B46" s="12">
        <v>0.089999999999999997</v>
      </c>
      <c r="C46" s="13">
        <v>7918.4300000000003</v>
      </c>
      <c r="D46" s="12">
        <v>112</v>
      </c>
      <c r="E46" s="13">
        <v>7070027.5300000003</v>
      </c>
      <c r="F46" s="12">
        <v>5.04</v>
      </c>
      <c r="G46" s="12">
        <v>5.5</v>
      </c>
      <c r="H46" s="12" t="s">
        <v>49</v>
      </c>
      <c r="I46" s="12">
        <v>14.65</v>
      </c>
      <c r="J46" s="12" t="s">
        <v>50</v>
      </c>
      <c r="K46" s="12" t="s">
        <v>75</v>
      </c>
      <c r="L46" s="12">
        <v>1125400</v>
      </c>
      <c r="M46" s="12" t="str">
        <v>ממשל שקלית 0142- ממשלת ישראל</v>
      </c>
    </row>
    <row r="47" spans="1:16384" ht="22.5">
      <c r="A47" s="12">
        <v>1.1899999999999999</v>
      </c>
      <c r="B47" s="12">
        <v>0.51000000000000001</v>
      </c>
      <c r="C47" s="13">
        <v>89004.75</v>
      </c>
      <c r="D47" s="12">
        <v>108.75</v>
      </c>
      <c r="E47" s="13">
        <v>81843451.150000006</v>
      </c>
      <c r="F47" s="12">
        <v>1.45</v>
      </c>
      <c r="G47" s="12">
        <v>4.25</v>
      </c>
      <c r="H47" s="12" t="s">
        <v>49</v>
      </c>
      <c r="I47" s="12">
        <v>2.5499999999999998</v>
      </c>
      <c r="J47" s="12" t="s">
        <v>50</v>
      </c>
      <c r="K47" s="12" t="s">
        <v>75</v>
      </c>
      <c r="L47" s="12">
        <v>1122019</v>
      </c>
      <c r="M47" s="12" t="str">
        <v>ממשל שקלית 618- ממשלת ישראל</v>
      </c>
    </row>
    <row r="48" spans="1:16384" ht="33.75">
      <c r="A48" s="12">
        <v>0.97999999999999998</v>
      </c>
      <c r="B48" s="12">
        <v>0.41999999999999998</v>
      </c>
      <c r="C48" s="13">
        <v>72903.070000000007</v>
      </c>
      <c r="D48" s="12">
        <v>111.40000000000001</v>
      </c>
      <c r="E48" s="13">
        <v>65442614.07</v>
      </c>
      <c r="F48" s="12">
        <v>2.02</v>
      </c>
      <c r="G48" s="12">
        <v>4</v>
      </c>
      <c r="H48" s="12" t="s">
        <v>49</v>
      </c>
      <c r="I48" s="12">
        <v>3.73</v>
      </c>
      <c r="J48" s="12" t="s">
        <v>50</v>
      </c>
      <c r="K48" s="12" t="s">
        <v>75</v>
      </c>
      <c r="L48" s="12">
        <v>1126218</v>
      </c>
      <c r="M48" s="12" t="str">
        <v>ממשלתי שקלי 0118- ממשלת ישראל</v>
      </c>
    </row>
    <row r="49" spans="1:16384" ht="33.75">
      <c r="A49" s="12">
        <v>0.56999999999999995</v>
      </c>
      <c r="B49" s="12">
        <v>0.23999999999999999</v>
      </c>
      <c r="C49" s="13">
        <v>42429.339999999997</v>
      </c>
      <c r="D49" s="12">
        <v>107.88</v>
      </c>
      <c r="E49" s="13">
        <v>39330127.780000001</v>
      </c>
      <c r="F49" s="12">
        <v>3.6499999999999999</v>
      </c>
      <c r="G49" s="12">
        <v>4.25</v>
      </c>
      <c r="H49" s="12" t="s">
        <v>49</v>
      </c>
      <c r="I49" s="12">
        <v>7.6399999999999997</v>
      </c>
      <c r="J49" s="12" t="s">
        <v>50</v>
      </c>
      <c r="K49" s="12" t="s">
        <v>75</v>
      </c>
      <c r="L49" s="12">
        <v>1126747</v>
      </c>
      <c r="M49" s="12" t="str">
        <v>ממשלתי שקלי 0323- ממשלת ישראל</v>
      </c>
    </row>
    <row r="50" spans="1:16384" ht="33.75">
      <c r="A50" s="12">
        <v>0.35999999999999999</v>
      </c>
      <c r="B50" s="12">
        <v>0.22</v>
      </c>
      <c r="C50" s="13">
        <v>26976.130000000001</v>
      </c>
      <c r="D50" s="12">
        <v>104.23999999999999</v>
      </c>
      <c r="E50" s="13">
        <v>25878869.969999999</v>
      </c>
      <c r="F50" s="12">
        <v>1.3400000000000001</v>
      </c>
      <c r="G50" s="12">
        <v>2.5</v>
      </c>
      <c r="H50" s="12" t="s">
        <v>49</v>
      </c>
      <c r="I50" s="12">
        <v>2.3399999999999999</v>
      </c>
      <c r="J50" s="12" t="s">
        <v>50</v>
      </c>
      <c r="K50" s="12" t="s">
        <v>75</v>
      </c>
      <c r="L50" s="12">
        <v>1127166</v>
      </c>
      <c r="M50" s="12" t="str">
        <v>ממשלתי שקלי 0516- ממשלת ישראל</v>
      </c>
    </row>
    <row r="51" spans="1:16384" ht="22.5">
      <c r="A51" s="12">
        <v>0.84999999999999998</v>
      </c>
      <c r="B51" s="12">
        <v>0.42999999999999999</v>
      </c>
      <c r="C51" s="13">
        <v>63615.199999999997</v>
      </c>
      <c r="D51" s="12">
        <v>107.92</v>
      </c>
      <c r="E51" s="13">
        <v>58946628.530000001</v>
      </c>
      <c r="F51" s="12">
        <v>0.93999999999999995</v>
      </c>
      <c r="G51" s="12">
        <v>4.5</v>
      </c>
      <c r="H51" s="12" t="s">
        <v>49</v>
      </c>
      <c r="I51" s="12">
        <v>1.04</v>
      </c>
      <c r="J51" s="12" t="s">
        <v>50</v>
      </c>
      <c r="K51" s="12" t="s">
        <v>75</v>
      </c>
      <c r="L51" s="12">
        <v>1114297</v>
      </c>
      <c r="M51" s="12" t="str">
        <v>שחר 115- ממשלת ישראל</v>
      </c>
    </row>
    <row r="52" spans="1:16384" ht="22.5">
      <c r="A52" s="12">
        <v>0.23999999999999999</v>
      </c>
      <c r="B52" s="12">
        <v>0.22</v>
      </c>
      <c r="C52" s="13">
        <v>17762.709999999999</v>
      </c>
      <c r="D52" s="12">
        <v>107.27</v>
      </c>
      <c r="E52" s="13">
        <v>16558876.42</v>
      </c>
      <c r="F52" s="12">
        <v>0.83999999999999997</v>
      </c>
      <c r="G52" s="12">
        <v>7.5</v>
      </c>
      <c r="H52" s="12" t="s">
        <v>49</v>
      </c>
      <c r="I52" s="12">
        <v>0.23999999999999999</v>
      </c>
      <c r="J52" s="12" t="s">
        <v>50</v>
      </c>
      <c r="K52" s="12" t="s">
        <v>75</v>
      </c>
      <c r="L52" s="12">
        <v>9268236</v>
      </c>
      <c r="M52" s="12" t="str">
        <v>שחר 2682- ממשלת ישראל</v>
      </c>
    </row>
    <row r="53" spans="1:16384">
      <c r="A53" s="14">
        <v>7.6699999999999999</v>
      </c>
      <c r="B53" s="14"/>
      <c r="C53" s="15">
        <v>573220.66000000003</v>
      </c>
      <c r="D53" s="14"/>
      <c r="E53" s="15">
        <v>509316298.70999998</v>
      </c>
      <c r="F53" s="14">
        <v>2.1899999999999999</v>
      </c>
      <c r="G53" s="14"/>
      <c r="H53" s="14"/>
      <c r="I53" s="14">
        <v>4.1200000000000001</v>
      </c>
      <c r="J53" s="14"/>
      <c r="K53" s="14"/>
      <c r="L53" s="14"/>
      <c r="M53" s="14" t="str">
        <v>סה"כ ל שחר:</v>
      </c>
    </row>
    <row r="54" spans="1:16384">
      <c r="A54" s="12">
        <v>0</v>
      </c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/>
      <c r="K54" s="12">
        <v>0</v>
      </c>
      <c r="L54" s="12">
        <v>0</v>
      </c>
      <c r="M54" s="12">
        <v>0</v>
      </c>
    </row>
    <row r="55" spans="1:16384">
      <c r="A55" s="14">
        <v>0</v>
      </c>
      <c r="B55" s="14"/>
      <c r="C55" s="14">
        <v>0</v>
      </c>
      <c r="D55" s="14"/>
      <c r="E55" s="14">
        <v>0</v>
      </c>
      <c r="F55" s="14">
        <v>0</v>
      </c>
      <c r="G55" s="14"/>
      <c r="H55" s="14"/>
      <c r="I55" s="14">
        <v>0</v>
      </c>
      <c r="J55" s="14"/>
      <c r="K55" s="14"/>
      <c r="L55" s="14"/>
      <c r="M55" s="14" t="str">
        <v>סה"כ ל גילון:</v>
      </c>
    </row>
    <row r="56" spans="1:16384">
      <c r="A56" s="14">
        <v>10.98</v>
      </c>
      <c r="B56" s="14"/>
      <c r="C56" s="15">
        <v>820154.40000000002</v>
      </c>
      <c r="D56" s="14"/>
      <c r="E56" s="15">
        <v>757121242.21000004</v>
      </c>
      <c r="F56" s="14">
        <v>1.8200000000000001</v>
      </c>
      <c r="G56" s="14"/>
      <c r="H56" s="14"/>
      <c r="I56" s="14">
        <v>3</v>
      </c>
      <c r="J56" s="14"/>
      <c r="K56" s="14"/>
      <c r="L56" s="14"/>
      <c r="M56" s="14" t="s">
        <v>77</v>
      </c>
    </row>
    <row r="57" spans="1:16384">
      <c r="A57" s="12">
        <v>0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/>
      <c r="K57" s="12">
        <v>0</v>
      </c>
      <c r="L57" s="12">
        <v>0</v>
      </c>
      <c r="M57" s="12">
        <v>0</v>
      </c>
    </row>
    <row r="58" spans="1:16384">
      <c r="A58" s="14">
        <v>0</v>
      </c>
      <c r="B58" s="14"/>
      <c r="C58" s="14">
        <v>0</v>
      </c>
      <c r="D58" s="14"/>
      <c r="E58" s="14">
        <v>0</v>
      </c>
      <c r="F58" s="14">
        <v>0</v>
      </c>
      <c r="G58" s="14"/>
      <c r="H58" s="14"/>
      <c r="I58" s="14">
        <v>0</v>
      </c>
      <c r="J58" s="14"/>
      <c r="K58" s="14"/>
      <c r="L58" s="14"/>
      <c r="M58" s="14" t="str">
        <v>סה"כ ל גלבוע:</v>
      </c>
    </row>
    <row r="59" spans="1:16384" ht="22.5">
      <c r="A59" s="14">
        <v>0</v>
      </c>
      <c r="B59" s="14"/>
      <c r="C59" s="14">
        <v>0</v>
      </c>
      <c r="D59" s="14"/>
      <c r="E59" s="14">
        <v>0</v>
      </c>
      <c r="F59" s="14">
        <v>0</v>
      </c>
      <c r="G59" s="14"/>
      <c r="H59" s="14"/>
      <c r="I59" s="14">
        <v>0</v>
      </c>
      <c r="J59" s="14"/>
      <c r="K59" s="14"/>
      <c r="L59" s="14"/>
      <c r="M59" s="14" t="str">
        <v>סה"כ ל צמודות לדולר:</v>
      </c>
    </row>
    <row r="60" spans="1:16384">
      <c r="A60" s="14">
        <v>16.510000000000002</v>
      </c>
      <c r="B60" s="14"/>
      <c r="C60" s="15">
        <v>1233960.9199999999</v>
      </c>
      <c r="D60" s="14"/>
      <c r="E60" s="15">
        <v>1060738092.25</v>
      </c>
      <c r="F60" s="14">
        <v>1.4299999999999999</v>
      </c>
      <c r="G60" s="14"/>
      <c r="H60" s="14"/>
      <c r="I60" s="14">
        <v>4.2999999999999998</v>
      </c>
      <c r="J60" s="14"/>
      <c r="K60" s="14"/>
      <c r="L60" s="14"/>
      <c r="M60" s="14" t="s">
        <v>65</v>
      </c>
    </row>
    <row r="61" spans="1:16384" ht="33.75">
      <c r="A61" s="12">
        <v>0.20000000000000001</v>
      </c>
      <c r="B61" s="12">
        <v>0</v>
      </c>
      <c r="C61" s="13">
        <v>14985.18</v>
      </c>
      <c r="D61" s="12">
        <v>95.939999999999998</v>
      </c>
      <c r="E61" s="13">
        <v>15619500</v>
      </c>
      <c r="F61" s="12">
        <v>0</v>
      </c>
      <c r="G61" s="12">
        <v>3.1499999999999999</v>
      </c>
      <c r="H61" s="12" t="s">
        <v>34</v>
      </c>
      <c r="I61" s="12"/>
      <c r="J61" s="12" t="s">
        <v>50</v>
      </c>
      <c r="K61" s="12" t="s">
        <v>75</v>
      </c>
      <c r="L61" s="12" t="str">
        <v>US4651387M19</v>
      </c>
      <c r="M61" s="12" t="str">
        <v>STATE OF ISRAEL- ממשלת ישראל</v>
      </c>
    </row>
    <row r="62" spans="1:16384">
      <c r="A62" s="14">
        <v>0.20000000000000001</v>
      </c>
      <c r="B62" s="14"/>
      <c r="C62" s="15">
        <v>14985.18</v>
      </c>
      <c r="D62" s="14"/>
      <c r="E62" s="15">
        <v>15619500</v>
      </c>
      <c r="F62" s="14">
        <v>0</v>
      </c>
      <c r="G62" s="14"/>
      <c r="H62" s="14"/>
      <c r="I62" s="14">
        <v>0</v>
      </c>
      <c r="J62" s="14"/>
      <c r="K62" s="14"/>
      <c r="L62" s="14"/>
      <c r="M62" s="14" t="s">
        <v>78</v>
      </c>
    </row>
    <row r="63" spans="1:16384" ht="22.5">
      <c r="A63" s="14">
        <v>0.20000000000000001</v>
      </c>
      <c r="B63" s="14"/>
      <c r="C63" s="15">
        <v>14985.18</v>
      </c>
      <c r="D63" s="14"/>
      <c r="E63" s="15">
        <v>15619500</v>
      </c>
      <c r="F63" s="14">
        <v>0</v>
      </c>
      <c r="G63" s="14"/>
      <c r="H63" s="14"/>
      <c r="I63" s="14">
        <v>0</v>
      </c>
      <c r="J63" s="14"/>
      <c r="K63" s="14"/>
      <c r="L63" s="14"/>
      <c r="M63" s="14" t="str">
        <v>סה"כ ל אג"ח ממשלתי בחו"ל:</v>
      </c>
    </row>
    <row r="64" spans="1:16384" ht="22.5">
      <c r="A64" s="12">
        <v>0.19</v>
      </c>
      <c r="B64" s="12">
        <v>0</v>
      </c>
      <c r="C64" s="13">
        <v>13881.540000000001</v>
      </c>
      <c r="D64" s="12">
        <v>99.980000000000004</v>
      </c>
      <c r="E64" s="13">
        <v>13884000</v>
      </c>
      <c r="F64" s="12">
        <v>0</v>
      </c>
      <c r="G64" s="12">
        <v>0</v>
      </c>
      <c r="H64" s="12" t="s">
        <v>34</v>
      </c>
      <c r="I64" s="12"/>
      <c r="J64" s="12" t="s">
        <v>79</v>
      </c>
      <c r="K64" s="12" t="s">
        <v>51</v>
      </c>
      <c r="L64" s="12" t="str">
        <v>US912796BA68</v>
      </c>
      <c r="M64" s="12" t="str">
        <v>US TB- US GOVERNMENT</v>
      </c>
    </row>
    <row r="65" spans="1:16384">
      <c r="A65" s="14">
        <v>0.19</v>
      </c>
      <c r="B65" s="14"/>
      <c r="C65" s="15">
        <v>13881.540000000001</v>
      </c>
      <c r="D65" s="14"/>
      <c r="E65" s="15">
        <v>13884000</v>
      </c>
      <c r="F65" s="14">
        <v>0</v>
      </c>
      <c r="G65" s="14"/>
      <c r="H65" s="14"/>
      <c r="I65" s="14">
        <v>0</v>
      </c>
      <c r="J65" s="14"/>
      <c r="K65" s="14"/>
      <c r="L65" s="14"/>
      <c r="M65" s="14" t="s">
        <v>78</v>
      </c>
    </row>
    <row r="66" spans="1:16384" ht="33.75">
      <c r="A66" s="14">
        <v>0.19</v>
      </c>
      <c r="B66" s="14"/>
      <c r="C66" s="15">
        <v>13881.540000000001</v>
      </c>
      <c r="D66" s="14"/>
      <c r="E66" s="15">
        <v>13884000</v>
      </c>
      <c r="F66" s="14">
        <v>0</v>
      </c>
      <c r="G66" s="14"/>
      <c r="H66" s="14"/>
      <c r="I66" s="14">
        <v>0</v>
      </c>
      <c r="J66" s="14"/>
      <c r="K66" s="14"/>
      <c r="L66" s="14"/>
      <c r="M66" s="14" t="str">
        <v>סה"כ ל אג"ח ממשלות זרות בחו"ל:</v>
      </c>
    </row>
    <row r="67" spans="1:16384">
      <c r="A67" s="14">
        <v>0.39000000000000001</v>
      </c>
      <c r="B67" s="14"/>
      <c r="C67" s="15">
        <v>28866.720000000001</v>
      </c>
      <c r="D67" s="14"/>
      <c r="E67" s="15">
        <v>29503500</v>
      </c>
      <c r="F67" s="14">
        <v>0</v>
      </c>
      <c r="G67" s="14"/>
      <c r="H67" s="14"/>
      <c r="I67" s="14">
        <v>0</v>
      </c>
      <c r="J67" s="14"/>
      <c r="K67" s="14"/>
      <c r="L67" s="14"/>
      <c r="M67" s="14" t="s">
        <v>69</v>
      </c>
    </row>
    <row r="68" spans="1:16384">
      <c r="A68" s="9">
        <v>16.899999999999999</v>
      </c>
      <c r="B68" s="9"/>
      <c r="C68" s="10">
        <v>1262827.6399999999</v>
      </c>
      <c r="D68" s="9"/>
      <c r="E68" s="10">
        <v>1090241592.25</v>
      </c>
      <c r="F68" s="9">
        <v>1.3999999999999999</v>
      </c>
      <c r="G68" s="9"/>
      <c r="H68" s="9"/>
      <c r="I68" s="9">
        <v>4.21</v>
      </c>
      <c r="J68" s="9"/>
      <c r="K68" s="9"/>
      <c r="L68" s="9"/>
      <c r="M68" s="9" t="s">
        <v>29</v>
      </c>
    </row>
    <row r="69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M3"/>
    <mergeCell ref="A2:O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0"/>
  <sheetViews>
    <sheetView workbookViewId="0" showGridLines="0">
      <selection activeCell="J39" sqref="J39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9" style="1" width="9.425781" customWidth="1"/>
    <col min="10" max="11" style="1" width="7.285156" customWidth="1"/>
    <col min="12" max="12" style="1" width="8.710938" customWidth="1"/>
    <col min="13" max="13" style="1" width="10.14062" customWidth="1"/>
    <col min="14" max="14" style="1" width="14.14062" customWidth="1"/>
    <col min="15" max="15" style="1" width="6.855469" customWidth="1"/>
    <col min="16" max="16" style="1" width="3.140625" customWidth="1"/>
    <col min="17" max="17" style="1" width="24.57031" bestFit="1" customWidth="1"/>
    <col min="18" max="16384" style="1"/>
  </cols>
  <sheetData>
    <row r="2" spans="1:16384" customHeight="1" ht="63">
      <c r="A2" s="2" t="str">
        <v>ניירות ערך סחירים - תעודות חוב מסחריות</v>
      </c>
      <c r="Q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16.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71</v>
      </c>
      <c r="D6" s="4" t="s">
        <v>72</v>
      </c>
      <c r="E6" s="4" t="s">
        <v>73</v>
      </c>
      <c r="F6" s="4" t="s">
        <v>43</v>
      </c>
      <c r="G6" s="4" t="s">
        <v>44</v>
      </c>
      <c r="H6" s="4" t="s">
        <v>32</v>
      </c>
      <c r="I6" s="4" t="s">
        <v>74</v>
      </c>
      <c r="J6" s="4" t="s">
        <v>45</v>
      </c>
      <c r="K6" s="4" t="s">
        <v>46</v>
      </c>
      <c r="L6" s="4" t="s">
        <v>80</v>
      </c>
      <c r="M6" s="4" t="s">
        <v>47</v>
      </c>
      <c r="N6" s="4" t="s">
        <v>48</v>
      </c>
    </row>
    <row r="7" spans="1:16384">
      <c r="A7" s="12">
        <v>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/>
      <c r="K7" s="12">
        <v>0</v>
      </c>
      <c r="L7" s="12">
        <v>0</v>
      </c>
      <c r="M7" s="12">
        <v>0</v>
      </c>
      <c r="N7" s="12">
        <v>0</v>
      </c>
    </row>
    <row r="8" spans="1:16384">
      <c r="A8" s="14">
        <v>0</v>
      </c>
      <c r="B8" s="14"/>
      <c r="C8" s="14">
        <v>0</v>
      </c>
      <c r="D8" s="14"/>
      <c r="E8" s="14">
        <v>0</v>
      </c>
      <c r="F8" s="14">
        <v>0</v>
      </c>
      <c r="G8" s="14"/>
      <c r="H8" s="14"/>
      <c r="I8" s="14">
        <v>0</v>
      </c>
      <c r="J8" s="14"/>
      <c r="K8" s="14"/>
      <c r="L8" s="14"/>
      <c r="M8" s="14"/>
      <c r="N8" s="14" t="s">
        <v>81</v>
      </c>
    </row>
    <row r="9" spans="1:16384">
      <c r="A9" s="12">
        <v>0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/>
      <c r="K9" s="12">
        <v>0</v>
      </c>
      <c r="L9" s="12">
        <v>0</v>
      </c>
      <c r="M9" s="12">
        <v>0</v>
      </c>
      <c r="N9" s="12">
        <v>0</v>
      </c>
    </row>
    <row r="10" spans="1:16384">
      <c r="A10" s="14">
        <v>0</v>
      </c>
      <c r="B10" s="14"/>
      <c r="C10" s="14">
        <v>0</v>
      </c>
      <c r="D10" s="14"/>
      <c r="E10" s="14">
        <v>0</v>
      </c>
      <c r="F10" s="14">
        <v>0</v>
      </c>
      <c r="G10" s="14"/>
      <c r="H10" s="14"/>
      <c r="I10" s="14">
        <v>0</v>
      </c>
      <c r="J10" s="14"/>
      <c r="K10" s="14"/>
      <c r="L10" s="14"/>
      <c r="M10" s="14"/>
      <c r="N10" s="14" t="s">
        <v>77</v>
      </c>
    </row>
    <row r="11" spans="1:16384">
      <c r="A11" s="12">
        <v>0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/>
      <c r="K11" s="12">
        <v>0</v>
      </c>
      <c r="L11" s="12">
        <v>0</v>
      </c>
      <c r="M11" s="12">
        <v>0</v>
      </c>
      <c r="N11" s="12">
        <v>0</v>
      </c>
    </row>
    <row r="12" spans="1:16384" ht="22.5">
      <c r="A12" s="14">
        <v>0</v>
      </c>
      <c r="B12" s="14"/>
      <c r="C12" s="14">
        <v>0</v>
      </c>
      <c r="D12" s="14"/>
      <c r="E12" s="14">
        <v>0</v>
      </c>
      <c r="F12" s="14">
        <v>0</v>
      </c>
      <c r="G12" s="14"/>
      <c r="H12" s="14"/>
      <c r="I12" s="14">
        <v>0</v>
      </c>
      <c r="J12" s="14"/>
      <c r="K12" s="14"/>
      <c r="L12" s="14"/>
      <c r="M12" s="14"/>
      <c r="N12" s="14" t="s">
        <v>82</v>
      </c>
    </row>
    <row r="13" spans="1:16384">
      <c r="A13" s="14">
        <v>0</v>
      </c>
      <c r="B13" s="14"/>
      <c r="C13" s="14">
        <v>0</v>
      </c>
      <c r="D13" s="14"/>
      <c r="E13" s="14">
        <v>0</v>
      </c>
      <c r="F13" s="14">
        <v>0</v>
      </c>
      <c r="G13" s="14"/>
      <c r="H13" s="14"/>
      <c r="I13" s="14">
        <v>0</v>
      </c>
      <c r="J13" s="14"/>
      <c r="K13" s="14"/>
      <c r="L13" s="14"/>
      <c r="M13" s="14"/>
      <c r="N13" s="14" t="s">
        <v>65</v>
      </c>
    </row>
    <row r="14" spans="1:16384">
      <c r="A14" s="12">
        <v>0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/>
      <c r="K14" s="12">
        <v>0</v>
      </c>
      <c r="L14" s="12">
        <v>0</v>
      </c>
      <c r="M14" s="12">
        <v>0</v>
      </c>
      <c r="N14" s="12">
        <v>0</v>
      </c>
    </row>
    <row r="15" spans="1:16384" ht="22.5">
      <c r="A15" s="14">
        <v>0</v>
      </c>
      <c r="B15" s="14"/>
      <c r="C15" s="14">
        <v>0</v>
      </c>
      <c r="D15" s="14"/>
      <c r="E15" s="14">
        <v>0</v>
      </c>
      <c r="F15" s="14">
        <v>0</v>
      </c>
      <c r="G15" s="14"/>
      <c r="H15" s="14"/>
      <c r="I15" s="14">
        <v>0</v>
      </c>
      <c r="J15" s="14"/>
      <c r="K15" s="14"/>
      <c r="L15" s="14"/>
      <c r="M15" s="14"/>
      <c r="N15" s="14" t="s">
        <v>83</v>
      </c>
    </row>
    <row r="16" spans="1:16384" customHeight="1" ht="12.75">
      <c r="A16" s="12">
        <v>0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/>
      <c r="K16" s="12"/>
      <c r="L16" s="12">
        <v>0</v>
      </c>
      <c r="M16" s="12">
        <v>0</v>
      </c>
      <c r="N16" s="12">
        <v>0</v>
      </c>
    </row>
    <row r="17" spans="1:16384" ht="22.5">
      <c r="A17" s="14">
        <v>0</v>
      </c>
      <c r="B17" s="14"/>
      <c r="C17" s="14">
        <v>0</v>
      </c>
      <c r="D17" s="14"/>
      <c r="E17" s="14">
        <v>0</v>
      </c>
      <c r="F17" s="14">
        <v>0</v>
      </c>
      <c r="G17" s="14"/>
      <c r="H17" s="14"/>
      <c r="I17" s="14">
        <v>0</v>
      </c>
      <c r="J17" s="14"/>
      <c r="K17" s="14"/>
      <c r="L17" s="14"/>
      <c r="M17" s="14"/>
      <c r="N17" s="14" t="s">
        <v>84</v>
      </c>
    </row>
    <row r="18" spans="1:16384">
      <c r="A18" s="14">
        <v>0</v>
      </c>
      <c r="B18" s="14"/>
      <c r="C18" s="14">
        <v>0</v>
      </c>
      <c r="D18" s="14"/>
      <c r="E18" s="14">
        <v>0</v>
      </c>
      <c r="F18" s="14">
        <v>0</v>
      </c>
      <c r="G18" s="14"/>
      <c r="H18" s="14"/>
      <c r="I18" s="14">
        <v>0</v>
      </c>
      <c r="J18" s="14"/>
      <c r="K18" s="14"/>
      <c r="L18" s="14"/>
      <c r="M18" s="14"/>
      <c r="N18" s="14" t="s">
        <v>69</v>
      </c>
    </row>
    <row r="19" spans="1:16384">
      <c r="A19" s="9">
        <v>0</v>
      </c>
      <c r="B19" s="9"/>
      <c r="C19" s="9">
        <v>0</v>
      </c>
      <c r="D19" s="9"/>
      <c r="E19" s="9">
        <v>0</v>
      </c>
      <c r="F19" s="9">
        <v>0</v>
      </c>
      <c r="G19" s="9"/>
      <c r="H19" s="9"/>
      <c r="I19" s="9">
        <v>0</v>
      </c>
      <c r="J19" s="9"/>
      <c r="K19" s="9"/>
      <c r="L19" s="9"/>
      <c r="M19" s="9"/>
      <c r="N19" s="9" t="s">
        <v>29</v>
      </c>
    </row>
    <row r="20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N3"/>
    <mergeCell ref="A2:O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39"/>
  <sheetViews>
    <sheetView workbookViewId="0" showGridLines="0">
      <selection activeCell="H53" sqref="H53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9" style="1" width="9.425781" customWidth="1"/>
    <col min="10" max="11" style="1" width="7.285156" customWidth="1"/>
    <col min="12" max="12" style="1" width="8.710938" customWidth="1"/>
    <col min="13" max="13" style="1" width="10.14062" customWidth="1"/>
    <col min="14" max="14" style="1" width="14.14062" customWidth="1"/>
    <col min="15" max="15" style="1" width="6.855469" customWidth="1"/>
    <col min="16" max="16" style="1" width="3.140625" customWidth="1"/>
    <col min="17" max="17" style="1" width="24.57031" bestFit="1" customWidth="1"/>
    <col min="18" max="16384" style="1"/>
  </cols>
  <sheetData>
    <row r="2" spans="1:16384" customHeight="1" ht="63">
      <c r="A2" s="2" t="str">
        <v>ניירות ערך סחירים - אג''ח קונצרני</v>
      </c>
      <c r="Q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18.7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pans="1:16384" customHeight="1" ht="15.2"/>
    <row r="6" spans="1:16384" customHeight="1" ht="43.15">
      <c r="A6" s="4" t="s">
        <v>2</v>
      </c>
      <c r="B6" s="4" t="s">
        <v>70</v>
      </c>
      <c r="C6" s="4" t="s">
        <v>71</v>
      </c>
      <c r="D6" s="4" t="s">
        <v>72</v>
      </c>
      <c r="E6" s="4" t="s">
        <v>73</v>
      </c>
      <c r="F6" s="4" t="s">
        <v>43</v>
      </c>
      <c r="G6" s="4" t="s">
        <v>44</v>
      </c>
      <c r="H6" s="4" t="s">
        <v>32</v>
      </c>
      <c r="I6" s="4" t="s">
        <v>74</v>
      </c>
      <c r="J6" s="4" t="s">
        <v>45</v>
      </c>
      <c r="K6" s="4" t="s">
        <v>46</v>
      </c>
      <c r="L6" s="4" t="s">
        <v>80</v>
      </c>
      <c r="M6" s="4" t="s">
        <v>47</v>
      </c>
      <c r="N6" s="4" t="s">
        <v>48</v>
      </c>
    </row>
    <row r="7" spans="1:16384" ht="33.75">
      <c r="A7" s="12">
        <v>0.10000000000000001</v>
      </c>
      <c r="B7" s="12">
        <v>1.8999999999999999</v>
      </c>
      <c r="C7" s="13">
        <v>7725.3400000000001</v>
      </c>
      <c r="D7" s="12">
        <v>137.44</v>
      </c>
      <c r="E7" s="13">
        <v>5620883</v>
      </c>
      <c r="F7" s="12">
        <v>-0.10000000000000001</v>
      </c>
      <c r="G7" s="12">
        <v>5.5</v>
      </c>
      <c r="H7" s="12" t="s">
        <v>49</v>
      </c>
      <c r="I7" s="12">
        <v>0.91000000000000003</v>
      </c>
      <c r="J7" s="12" t="s">
        <v>50</v>
      </c>
      <c r="K7" s="12" t="s">
        <v>51</v>
      </c>
      <c r="L7" s="12" t="s">
        <v>85</v>
      </c>
      <c r="M7" s="12">
        <v>2310027</v>
      </c>
      <c r="N7" s="12" t="str">
        <v>%5.5אשנב 62- בנק מזרחי טפחות</v>
      </c>
    </row>
    <row r="8" spans="1:16384" ht="33.75">
      <c r="A8" s="12">
        <v>0</v>
      </c>
      <c r="B8" s="12">
        <v>0</v>
      </c>
      <c r="C8" s="12">
        <v>31.550000000000001</v>
      </c>
      <c r="D8" s="12">
        <v>131.46000000000001</v>
      </c>
      <c r="E8" s="13">
        <v>24000</v>
      </c>
      <c r="F8" s="12">
        <v>-1.5800000000000001</v>
      </c>
      <c r="G8" s="12">
        <v>4.2000000000000002</v>
      </c>
      <c r="H8" s="12" t="s">
        <v>49</v>
      </c>
      <c r="I8" s="12">
        <v>1</v>
      </c>
      <c r="J8" s="12" t="s">
        <v>50</v>
      </c>
      <c r="K8" s="12" t="s">
        <v>51</v>
      </c>
      <c r="L8" s="12" t="s">
        <v>85</v>
      </c>
      <c r="M8" s="12">
        <v>2310050</v>
      </c>
      <c r="N8" s="12" t="str">
        <v>טפחות הנפקות אג"ח 29- בנק מזרחי טפחות</v>
      </c>
    </row>
    <row r="9" spans="1:16384" ht="33.75">
      <c r="A9" s="12">
        <v>0.40000000000000002</v>
      </c>
      <c r="B9" s="12">
        <v>2.7999999999999998</v>
      </c>
      <c r="C9" s="13">
        <v>29577.650000000001</v>
      </c>
      <c r="D9" s="12">
        <v>144.55000000000001</v>
      </c>
      <c r="E9" s="13">
        <v>20461881.75</v>
      </c>
      <c r="F9" s="12">
        <v>0.059999999999999998</v>
      </c>
      <c r="G9" s="12">
        <v>5.0499999999999998</v>
      </c>
      <c r="H9" s="12" t="s">
        <v>49</v>
      </c>
      <c r="I9" s="12">
        <v>1.55</v>
      </c>
      <c r="J9" s="12" t="s">
        <v>50</v>
      </c>
      <c r="K9" s="12" t="s">
        <v>51</v>
      </c>
      <c r="L9" s="12" t="s">
        <v>85</v>
      </c>
      <c r="M9" s="12">
        <v>7410087</v>
      </c>
      <c r="N9" s="12" t="str">
        <v>לאומי מימון 176- בנק לאומי</v>
      </c>
    </row>
    <row r="10" spans="1:16384" ht="33.75">
      <c r="A10" s="12">
        <v>0.17999999999999999</v>
      </c>
      <c r="B10" s="12">
        <v>0.52000000000000002</v>
      </c>
      <c r="C10" s="13">
        <v>13374.639999999999</v>
      </c>
      <c r="D10" s="12">
        <v>114.20999999999999</v>
      </c>
      <c r="E10" s="13">
        <v>11710572.050000001</v>
      </c>
      <c r="F10" s="12">
        <v>0.95999999999999996</v>
      </c>
      <c r="G10" s="12">
        <v>2.5800000000000001</v>
      </c>
      <c r="H10" s="12" t="s">
        <v>49</v>
      </c>
      <c r="I10" s="12">
        <v>4.71</v>
      </c>
      <c r="J10" s="12" t="s">
        <v>50</v>
      </c>
      <c r="K10" s="12" t="s">
        <v>51</v>
      </c>
      <c r="L10" s="12" t="s">
        <v>85</v>
      </c>
      <c r="M10" s="12">
        <v>2310118</v>
      </c>
      <c r="N10" s="12" t="str">
        <v>מז טפ הנפק 35- בנק מזרחי טפחות</v>
      </c>
    </row>
    <row r="11" spans="1:16384" ht="33.75">
      <c r="A11" s="12">
        <v>0.20999999999999999</v>
      </c>
      <c r="B11" s="12">
        <v>0.58999999999999997</v>
      </c>
      <c r="C11" s="13">
        <v>15489.610000000001</v>
      </c>
      <c r="D11" s="12">
        <v>113.48</v>
      </c>
      <c r="E11" s="13">
        <v>13649642.380000001</v>
      </c>
      <c r="F11" s="12">
        <v>-0.089999999999999997</v>
      </c>
      <c r="G11" s="12">
        <v>2.6000000000000001</v>
      </c>
      <c r="H11" s="12" t="s">
        <v>49</v>
      </c>
      <c r="I11" s="12">
        <v>2.21</v>
      </c>
      <c r="J11" s="12" t="s">
        <v>50</v>
      </c>
      <c r="K11" s="12" t="s">
        <v>51</v>
      </c>
      <c r="L11" s="12" t="s">
        <v>85</v>
      </c>
      <c r="M11" s="12">
        <v>2310092</v>
      </c>
      <c r="N11" s="12" t="str">
        <v>מזרחי טפ הנפק   33- בנק מזרחי טפחות</v>
      </c>
    </row>
    <row r="12" spans="1:16384" ht="33.75">
      <c r="A12" s="12">
        <v>0.25</v>
      </c>
      <c r="B12" s="12">
        <v>1.5900000000000001</v>
      </c>
      <c r="C12" s="13">
        <v>18689.689999999999</v>
      </c>
      <c r="D12" s="12">
        <v>130.75999999999999</v>
      </c>
      <c r="E12" s="13">
        <v>14293128</v>
      </c>
      <c r="F12" s="12">
        <v>2.7200000000000002</v>
      </c>
      <c r="G12" s="12">
        <v>5</v>
      </c>
      <c r="H12" s="12" t="s">
        <v>49</v>
      </c>
      <c r="I12" s="12">
        <v>0.23999999999999999</v>
      </c>
      <c r="J12" s="12" t="s">
        <v>50</v>
      </c>
      <c r="K12" s="12" t="s">
        <v>51</v>
      </c>
      <c r="L12" s="12" t="s">
        <v>85</v>
      </c>
      <c r="M12" s="12">
        <v>1940287</v>
      </c>
      <c r="N12" s="12" t="str">
        <v>פועלים הנפ22- בנק הפועלים</v>
      </c>
    </row>
    <row r="13" spans="1:16384" ht="33.75">
      <c r="A13" s="12">
        <v>0.20999999999999999</v>
      </c>
      <c r="B13" s="12">
        <v>2.0600000000000001</v>
      </c>
      <c r="C13" s="13">
        <v>15920.35</v>
      </c>
      <c r="D13" s="12">
        <v>119.81</v>
      </c>
      <c r="E13" s="13">
        <v>13288000</v>
      </c>
      <c r="F13" s="12">
        <v>0.16</v>
      </c>
      <c r="G13" s="12">
        <v>4.5</v>
      </c>
      <c r="H13" s="12" t="s">
        <v>49</v>
      </c>
      <c r="I13" s="12">
        <v>2.9199999999999999</v>
      </c>
      <c r="J13" s="12" t="s">
        <v>50</v>
      </c>
      <c r="K13" s="12" t="s">
        <v>51</v>
      </c>
      <c r="L13" s="12" t="s">
        <v>85</v>
      </c>
      <c r="M13" s="12">
        <v>1940527</v>
      </c>
      <c r="N13" s="12" t="str">
        <v>פועלים הנפק 31- בנק הפועלים</v>
      </c>
    </row>
    <row r="14" spans="1:16384" ht="33.75">
      <c r="A14" s="12">
        <v>0.070000000000000007</v>
      </c>
      <c r="B14" s="12">
        <v>0.41999999999999998</v>
      </c>
      <c r="C14" s="13">
        <v>5564.9799999999996</v>
      </c>
      <c r="D14" s="12">
        <v>123.93000000000001</v>
      </c>
      <c r="E14" s="13">
        <v>4490425</v>
      </c>
      <c r="F14" s="12">
        <v>2.04</v>
      </c>
      <c r="G14" s="12">
        <v>0</v>
      </c>
      <c r="H14" s="12" t="s">
        <v>49</v>
      </c>
      <c r="I14" s="12">
        <v>0.19</v>
      </c>
      <c r="J14" s="12" t="s">
        <v>50</v>
      </c>
      <c r="K14" s="12" t="s">
        <v>51</v>
      </c>
      <c r="L14" s="12" t="s">
        <v>85</v>
      </c>
      <c r="M14" s="12">
        <v>1940329</v>
      </c>
      <c r="N14" s="12" t="str">
        <v>פועלים ק' 23- בנק הפועלים</v>
      </c>
    </row>
    <row r="15" spans="1:16384" ht="33.75">
      <c r="A15" s="12">
        <v>0.25</v>
      </c>
      <c r="B15" s="12">
        <v>0.93000000000000005</v>
      </c>
      <c r="C15" s="13">
        <v>18648.900000000001</v>
      </c>
      <c r="D15" s="12">
        <v>134.40000000000001</v>
      </c>
      <c r="E15" s="13">
        <v>13875672</v>
      </c>
      <c r="F15" s="12">
        <v>0.070000000000000007</v>
      </c>
      <c r="G15" s="12">
        <v>4.3499999999999996</v>
      </c>
      <c r="H15" s="12" t="s">
        <v>49</v>
      </c>
      <c r="I15" s="12">
        <v>1.3400000000000001</v>
      </c>
      <c r="J15" s="12" t="s">
        <v>50</v>
      </c>
      <c r="K15" s="12" t="s">
        <v>51</v>
      </c>
      <c r="L15" s="12" t="s">
        <v>85</v>
      </c>
      <c r="M15" s="12">
        <v>1940360</v>
      </c>
      <c r="N15" s="12" t="str">
        <v>פועלים ק' 25- בנק הפועלים</v>
      </c>
    </row>
    <row r="16" spans="1:16384" ht="33.75">
      <c r="A16" s="12">
        <v>0</v>
      </c>
      <c r="B16" s="12">
        <v>0.01</v>
      </c>
      <c r="C16" s="12">
        <v>49.950000000000003</v>
      </c>
      <c r="D16" s="12">
        <v>133.22999999999999</v>
      </c>
      <c r="E16" s="13">
        <v>37491</v>
      </c>
      <c r="F16" s="12">
        <v>0.14000000000000001</v>
      </c>
      <c r="G16" s="12">
        <v>4.0999999999999996</v>
      </c>
      <c r="H16" s="12" t="s">
        <v>49</v>
      </c>
      <c r="I16" s="12">
        <v>2.0299999999999998</v>
      </c>
      <c r="J16" s="12" t="s">
        <v>58</v>
      </c>
      <c r="K16" s="12" t="s">
        <v>59</v>
      </c>
      <c r="L16" s="12" t="s">
        <v>86</v>
      </c>
      <c r="M16" s="12">
        <v>7460140</v>
      </c>
      <c r="N16" s="12" t="str">
        <v>שטראוס סד' ב'19196- שטראוס גרופ</v>
      </c>
    </row>
    <row r="17" spans="1:16384" ht="33.75">
      <c r="A17" s="12">
        <v>0.080000000000000002</v>
      </c>
      <c r="B17" s="12">
        <v>0.34999999999999998</v>
      </c>
      <c r="C17" s="13">
        <v>5779.7700000000004</v>
      </c>
      <c r="D17" s="12">
        <v>137.36000000000001</v>
      </c>
      <c r="E17" s="13">
        <v>4207755.5</v>
      </c>
      <c r="F17" s="12">
        <v>-0.11</v>
      </c>
      <c r="G17" s="12">
        <v>5.2999999999999998</v>
      </c>
      <c r="H17" s="12" t="s">
        <v>49</v>
      </c>
      <c r="I17" s="12">
        <v>1.3799999999999999</v>
      </c>
      <c r="J17" s="12" t="s">
        <v>50</v>
      </c>
      <c r="K17" s="12" t="s">
        <v>87</v>
      </c>
      <c r="L17" s="12" t="s">
        <v>88</v>
      </c>
      <c r="M17" s="12">
        <v>2300069</v>
      </c>
      <c r="N17" s="12" t="s">
        <v>89</v>
      </c>
    </row>
    <row r="18" spans="1:16384" ht="33.75">
      <c r="A18" s="12">
        <v>0.14999999999999999</v>
      </c>
      <c r="B18" s="12">
        <v>0.47999999999999998</v>
      </c>
      <c r="C18" s="13">
        <v>11076.73</v>
      </c>
      <c r="D18" s="12">
        <v>116.01000000000001</v>
      </c>
      <c r="E18" s="13">
        <v>9548079.1099999994</v>
      </c>
      <c r="F18" s="12">
        <v>1.9399999999999999</v>
      </c>
      <c r="G18" s="12">
        <v>3.7000000000000002</v>
      </c>
      <c r="H18" s="12" t="s">
        <v>49</v>
      </c>
      <c r="I18" s="12">
        <v>6.2000000000000002</v>
      </c>
      <c r="J18" s="12" t="s">
        <v>50</v>
      </c>
      <c r="K18" s="12" t="s">
        <v>87</v>
      </c>
      <c r="L18" s="12" t="s">
        <v>88</v>
      </c>
      <c r="M18" s="12">
        <v>2300143</v>
      </c>
      <c r="N18" s="12" t="str">
        <v>בזק אג"ח 6- בזק</v>
      </c>
    </row>
    <row r="19" spans="1:16384" ht="33.75">
      <c r="A19" s="12">
        <v>0</v>
      </c>
      <c r="B19" s="12">
        <v>0.059999999999999998</v>
      </c>
      <c r="C19" s="12">
        <v>228.50999999999999</v>
      </c>
      <c r="D19" s="12">
        <v>138.21000000000001</v>
      </c>
      <c r="E19" s="13">
        <v>165332</v>
      </c>
      <c r="F19" s="12">
        <v>0.16</v>
      </c>
      <c r="G19" s="12">
        <v>4.2000000000000002</v>
      </c>
      <c r="H19" s="12" t="s">
        <v>49</v>
      </c>
      <c r="I19" s="12">
        <v>2.5</v>
      </c>
      <c r="J19" s="12" t="s">
        <v>50</v>
      </c>
      <c r="K19" s="12" t="s">
        <v>87</v>
      </c>
      <c r="L19" s="12" t="s">
        <v>85</v>
      </c>
      <c r="M19" s="12">
        <v>1093681</v>
      </c>
      <c r="N19" s="12" t="str">
        <v>בינלאומי אגח ג'- בנק הבינלאומי</v>
      </c>
    </row>
    <row r="20" spans="1:16384" ht="33.75">
      <c r="A20" s="12">
        <v>0</v>
      </c>
      <c r="B20" s="12">
        <v>0</v>
      </c>
      <c r="C20" s="12">
        <v>69.310000000000002</v>
      </c>
      <c r="D20" s="12">
        <v>115.87</v>
      </c>
      <c r="E20" s="13">
        <v>59816</v>
      </c>
      <c r="F20" s="12">
        <v>1.5900000000000001</v>
      </c>
      <c r="G20" s="12">
        <v>3.3999999999999999</v>
      </c>
      <c r="H20" s="12" t="s">
        <v>49</v>
      </c>
      <c r="I20" s="12">
        <v>6.25</v>
      </c>
      <c r="J20" s="12" t="s">
        <v>50</v>
      </c>
      <c r="K20" s="12" t="s">
        <v>87</v>
      </c>
      <c r="L20" s="12" t="s">
        <v>85</v>
      </c>
      <c r="M20" s="12">
        <v>7410244</v>
      </c>
      <c r="N20" s="12" t="str">
        <v>לאומי למימון כ.התח נדח יד- בנק לאומי</v>
      </c>
    </row>
    <row r="21" spans="1:16384" ht="33.75">
      <c r="A21" s="12">
        <v>0.23000000000000001</v>
      </c>
      <c r="B21" s="12">
        <v>0.45000000000000001</v>
      </c>
      <c r="C21" s="13">
        <v>17020.369999999999</v>
      </c>
      <c r="D21" s="12">
        <v>116.59999999999999</v>
      </c>
      <c r="E21" s="13">
        <v>14597228.02</v>
      </c>
      <c r="F21" s="12">
        <v>0.46000000000000002</v>
      </c>
      <c r="G21" s="12">
        <v>2.6000000000000001</v>
      </c>
      <c r="H21" s="12" t="s">
        <v>49</v>
      </c>
      <c r="I21" s="12">
        <v>3.5499999999999998</v>
      </c>
      <c r="J21" s="12" t="s">
        <v>50</v>
      </c>
      <c r="K21" s="12" t="s">
        <v>87</v>
      </c>
      <c r="L21" s="12" t="s">
        <v>85</v>
      </c>
      <c r="M21" s="12">
        <v>7410228</v>
      </c>
      <c r="N21" s="12" t="str">
        <v>לאומי למימון סד' יב- בנק לאומי</v>
      </c>
    </row>
    <row r="22" spans="1:16384" ht="33.75">
      <c r="A22" s="12">
        <v>0.02</v>
      </c>
      <c r="B22" s="12">
        <v>0.059999999999999998</v>
      </c>
      <c r="C22" s="13">
        <v>1699.75</v>
      </c>
      <c r="D22" s="12">
        <v>131.38</v>
      </c>
      <c r="E22" s="13">
        <v>1293764</v>
      </c>
      <c r="F22" s="12">
        <v>-0.13</v>
      </c>
      <c r="G22" s="12">
        <v>4.0999999999999996</v>
      </c>
      <c r="H22" s="12" t="s">
        <v>49</v>
      </c>
      <c r="I22" s="12">
        <v>1.1899999999999999</v>
      </c>
      <c r="J22" s="12" t="s">
        <v>50</v>
      </c>
      <c r="K22" s="12" t="s">
        <v>87</v>
      </c>
      <c r="L22" s="12" t="s">
        <v>85</v>
      </c>
      <c r="M22" s="12">
        <v>7410152</v>
      </c>
      <c r="N22" s="12" t="s">
        <v>90</v>
      </c>
    </row>
    <row r="23" spans="1:16384" ht="33.75">
      <c r="A23" s="12">
        <v>0</v>
      </c>
      <c r="B23" s="12">
        <v>0.029999999999999999</v>
      </c>
      <c r="C23" s="12">
        <v>230.81</v>
      </c>
      <c r="D23" s="12">
        <v>150.47999999999999</v>
      </c>
      <c r="E23" s="13">
        <v>153381</v>
      </c>
      <c r="F23" s="12">
        <v>0.13</v>
      </c>
      <c r="G23" s="12">
        <v>4.9000000000000004</v>
      </c>
      <c r="H23" s="12" t="s">
        <v>49</v>
      </c>
      <c r="I23" s="12">
        <v>2.3700000000000001</v>
      </c>
      <c r="J23" s="12" t="s">
        <v>50</v>
      </c>
      <c r="K23" s="12" t="s">
        <v>87</v>
      </c>
      <c r="L23" s="12" t="s">
        <v>85</v>
      </c>
      <c r="M23" s="12">
        <v>7410061</v>
      </c>
      <c r="N23" s="12" t="str">
        <v>לאומי מימון ג- בנק לאומי</v>
      </c>
    </row>
    <row r="24" spans="1:16384" ht="33.75">
      <c r="A24" s="12">
        <v>0.080000000000000002</v>
      </c>
      <c r="B24" s="12">
        <v>0.26000000000000001</v>
      </c>
      <c r="C24" s="13">
        <v>6085.3100000000004</v>
      </c>
      <c r="D24" s="12">
        <v>119.03</v>
      </c>
      <c r="E24" s="13">
        <v>5112421</v>
      </c>
      <c r="F24" s="12">
        <v>0.01</v>
      </c>
      <c r="G24" s="12">
        <v>5.2999999999999998</v>
      </c>
      <c r="H24" s="12" t="s">
        <v>49</v>
      </c>
      <c r="I24" s="12">
        <v>1.0600000000000001</v>
      </c>
      <c r="J24" s="12" t="s">
        <v>50</v>
      </c>
      <c r="K24" s="12" t="s">
        <v>87</v>
      </c>
      <c r="L24" s="12" t="s">
        <v>85</v>
      </c>
      <c r="M24" s="12">
        <v>7410186</v>
      </c>
      <c r="N24" s="12" t="str">
        <v>לאומי מימון התח' אג"ח י'- בנק לאומי</v>
      </c>
    </row>
    <row r="25" spans="1:16384" ht="33.75">
      <c r="A25" s="12">
        <v>0.16</v>
      </c>
      <c r="B25" s="12">
        <v>0.45000000000000001</v>
      </c>
      <c r="C25" s="13">
        <v>11668.9</v>
      </c>
      <c r="D25" s="12">
        <v>133.56</v>
      </c>
      <c r="E25" s="13">
        <v>8736824.6500000004</v>
      </c>
      <c r="F25" s="12">
        <v>0.12</v>
      </c>
      <c r="G25" s="12">
        <v>4.4000000000000004</v>
      </c>
      <c r="H25" s="12" t="s">
        <v>49</v>
      </c>
      <c r="I25" s="12">
        <v>2.7400000000000002</v>
      </c>
      <c r="J25" s="12" t="s">
        <v>50</v>
      </c>
      <c r="K25" s="12" t="s">
        <v>87</v>
      </c>
      <c r="L25" s="12" t="s">
        <v>85</v>
      </c>
      <c r="M25" s="12">
        <v>7410160</v>
      </c>
      <c r="N25" s="12" t="str">
        <v>לאומי מימון4%.- בנק לאומי</v>
      </c>
    </row>
    <row r="26" spans="1:16384" ht="22.5">
      <c r="A26" s="12">
        <v>0.02</v>
      </c>
      <c r="B26" s="12">
        <v>0.11</v>
      </c>
      <c r="C26" s="13">
        <v>1786.3599999999999</v>
      </c>
      <c r="D26" s="12">
        <v>115.89</v>
      </c>
      <c r="E26" s="13">
        <v>1541424</v>
      </c>
      <c r="F26" s="12">
        <v>1.4199999999999999</v>
      </c>
      <c r="G26" s="12">
        <v>3</v>
      </c>
      <c r="H26" s="12" t="s">
        <v>49</v>
      </c>
      <c r="I26" s="12">
        <v>4.3099999999999996</v>
      </c>
      <c r="J26" s="12" t="s">
        <v>50</v>
      </c>
      <c r="K26" s="12" t="s">
        <v>87</v>
      </c>
      <c r="L26" s="12" t="s">
        <v>91</v>
      </c>
      <c r="M26" s="12">
        <v>1120468</v>
      </c>
      <c r="N26" s="12" t="str">
        <v>נצבא      ה- נצבא החזקות</v>
      </c>
    </row>
    <row r="27" spans="1:16384" ht="33.75">
      <c r="A27" s="12">
        <v>0.32000000000000001</v>
      </c>
      <c r="B27" s="12">
        <v>0.42999999999999999</v>
      </c>
      <c r="C27" s="13">
        <v>23920.689999999999</v>
      </c>
      <c r="D27" s="12">
        <v>144.11000000000001</v>
      </c>
      <c r="E27" s="13">
        <v>16598910.880000001</v>
      </c>
      <c r="F27" s="12">
        <v>1.05</v>
      </c>
      <c r="G27" s="12">
        <v>4.0999999999999996</v>
      </c>
      <c r="H27" s="12" t="s">
        <v>49</v>
      </c>
      <c r="I27" s="12">
        <v>4.75</v>
      </c>
      <c r="J27" s="12" t="s">
        <v>50</v>
      </c>
      <c r="K27" s="12" t="s">
        <v>87</v>
      </c>
      <c r="L27" s="12" t="s">
        <v>85</v>
      </c>
      <c r="M27" s="12">
        <v>1940402</v>
      </c>
      <c r="N27" s="12" t="s">
        <v>92</v>
      </c>
    </row>
    <row r="28" spans="1:16384" ht="33.75">
      <c r="A28" s="12">
        <v>0.17000000000000001</v>
      </c>
      <c r="B28" s="12">
        <v>0.34999999999999998</v>
      </c>
      <c r="C28" s="13">
        <v>12699.6</v>
      </c>
      <c r="D28" s="12">
        <v>123.17</v>
      </c>
      <c r="E28" s="13">
        <v>10310626.35</v>
      </c>
      <c r="F28" s="12">
        <v>1.78</v>
      </c>
      <c r="G28" s="12">
        <v>4</v>
      </c>
      <c r="H28" s="12" t="s">
        <v>49</v>
      </c>
      <c r="I28" s="12">
        <v>6.5700000000000003</v>
      </c>
      <c r="J28" s="12" t="s">
        <v>50</v>
      </c>
      <c r="K28" s="12" t="s">
        <v>87</v>
      </c>
      <c r="L28" s="12" t="s">
        <v>85</v>
      </c>
      <c r="M28" s="12">
        <v>1940501</v>
      </c>
      <c r="N28" s="12" t="str">
        <v>פועלים הנפ הת יד- בנק הפועלים</v>
      </c>
    </row>
    <row r="29" spans="1:16384" ht="33.75">
      <c r="A29" s="12">
        <v>0</v>
      </c>
      <c r="B29" s="12">
        <v>0.029999999999999999</v>
      </c>
      <c r="C29" s="12">
        <v>218.05000000000001</v>
      </c>
      <c r="D29" s="12">
        <v>122.55</v>
      </c>
      <c r="E29" s="13">
        <v>177931</v>
      </c>
      <c r="F29" s="12">
        <v>0.28999999999999998</v>
      </c>
      <c r="G29" s="12">
        <v>5</v>
      </c>
      <c r="H29" s="12" t="s">
        <v>49</v>
      </c>
      <c r="I29" s="12">
        <v>1.3899999999999999</v>
      </c>
      <c r="J29" s="12" t="s">
        <v>50</v>
      </c>
      <c r="K29" s="12" t="s">
        <v>87</v>
      </c>
      <c r="L29" s="12" t="s">
        <v>85</v>
      </c>
      <c r="M29" s="12">
        <v>1940428</v>
      </c>
      <c r="N29" s="12" t="str">
        <v>פועלים הנפקות אג"ח י"ב- בנק הפועלים</v>
      </c>
    </row>
    <row r="30" spans="1:16384" ht="33.75">
      <c r="A30" s="12">
        <v>0</v>
      </c>
      <c r="B30" s="12">
        <v>0.040000000000000001</v>
      </c>
      <c r="C30" s="12">
        <v>285.02999999999997</v>
      </c>
      <c r="D30" s="12">
        <v>134.68000000000001</v>
      </c>
      <c r="E30" s="13">
        <v>211632.07000000001</v>
      </c>
      <c r="F30" s="12">
        <v>0.16</v>
      </c>
      <c r="G30" s="12">
        <v>4.7000000000000002</v>
      </c>
      <c r="H30" s="12" t="s">
        <v>49</v>
      </c>
      <c r="I30" s="12">
        <v>2.4100000000000001</v>
      </c>
      <c r="J30" s="12" t="s">
        <v>50</v>
      </c>
      <c r="K30" s="12" t="s">
        <v>87</v>
      </c>
      <c r="L30" s="12" t="s">
        <v>85</v>
      </c>
      <c r="M30" s="12">
        <v>1940386</v>
      </c>
      <c r="N30" s="12" t="str">
        <v>פועלים הנפקות התחייבות 9- בנק הפועלים</v>
      </c>
    </row>
    <row r="31" spans="1:16384" ht="33.75">
      <c r="A31" s="12">
        <v>0.01</v>
      </c>
      <c r="B31" s="12">
        <v>0.070000000000000007</v>
      </c>
      <c r="C31" s="12">
        <v>786.25</v>
      </c>
      <c r="D31" s="12">
        <v>135.66999999999999</v>
      </c>
      <c r="E31" s="13">
        <v>579535</v>
      </c>
      <c r="F31" s="12">
        <v>-0.20000000000000001</v>
      </c>
      <c r="G31" s="12">
        <v>4.5</v>
      </c>
      <c r="H31" s="12" t="s">
        <v>49</v>
      </c>
      <c r="I31" s="12">
        <v>1.01</v>
      </c>
      <c r="J31" s="12" t="s">
        <v>50</v>
      </c>
      <c r="K31" s="12" t="s">
        <v>87</v>
      </c>
      <c r="L31" s="12" t="s">
        <v>85</v>
      </c>
      <c r="M31" s="12">
        <v>1940303</v>
      </c>
      <c r="N31" s="12" t="str">
        <v>פועלים הנפקות ח'- בנק הפועלים</v>
      </c>
    </row>
    <row r="32" spans="1:16384" ht="33.75">
      <c r="A32" s="12">
        <v>0</v>
      </c>
      <c r="B32" s="12">
        <v>0</v>
      </c>
      <c r="C32" s="12">
        <v>0</v>
      </c>
      <c r="D32" s="12">
        <v>139.55000000000001</v>
      </c>
      <c r="E32" s="12">
        <v>0.16</v>
      </c>
      <c r="F32" s="12">
        <v>0.25</v>
      </c>
      <c r="G32" s="12">
        <v>5.5</v>
      </c>
      <c r="H32" s="12" t="s">
        <v>49</v>
      </c>
      <c r="I32" s="12">
        <v>0.46999999999999997</v>
      </c>
      <c r="J32" s="12" t="s">
        <v>50</v>
      </c>
      <c r="K32" s="12" t="s">
        <v>87</v>
      </c>
      <c r="L32" s="12" t="s">
        <v>85</v>
      </c>
      <c r="M32" s="12">
        <v>1940063</v>
      </c>
      <c r="N32" s="12" t="str">
        <v>פועליםהנפק ב- בנק הפועלים</v>
      </c>
    </row>
    <row r="33" spans="1:16384" ht="33.75">
      <c r="A33" s="12">
        <v>0.089999999999999997</v>
      </c>
      <c r="B33" s="12">
        <v>0.80000000000000004</v>
      </c>
      <c r="C33" s="13">
        <v>6584.4200000000001</v>
      </c>
      <c r="D33" s="12">
        <v>106.89</v>
      </c>
      <c r="E33" s="13">
        <v>6160000</v>
      </c>
      <c r="F33" s="12">
        <v>0.55000000000000004</v>
      </c>
      <c r="G33" s="12">
        <v>1.6000000000000001</v>
      </c>
      <c r="H33" s="12" t="s">
        <v>49</v>
      </c>
      <c r="I33" s="12">
        <v>3.5</v>
      </c>
      <c r="J33" s="12" t="s">
        <v>58</v>
      </c>
      <c r="K33" s="12" t="s">
        <v>93</v>
      </c>
      <c r="L33" s="12" t="s">
        <v>85</v>
      </c>
      <c r="M33" s="12">
        <v>1126762</v>
      </c>
      <c r="N33" s="12" t="str">
        <v>אגוד הנפ  אגח ו- בנק איגוד</v>
      </c>
    </row>
    <row r="34" spans="1:16384" ht="22.5">
      <c r="A34" s="12">
        <v>0.070000000000000007</v>
      </c>
      <c r="B34" s="12">
        <v>0.5</v>
      </c>
      <c r="C34" s="13">
        <v>5359.6700000000001</v>
      </c>
      <c r="D34" s="12">
        <v>118.08</v>
      </c>
      <c r="E34" s="13">
        <v>4539014</v>
      </c>
      <c r="F34" s="12">
        <v>2.7400000000000002</v>
      </c>
      <c r="G34" s="12">
        <v>4.7999999999999998</v>
      </c>
      <c r="H34" s="12" t="s">
        <v>49</v>
      </c>
      <c r="I34" s="12">
        <v>6.2699999999999996</v>
      </c>
      <c r="J34" s="12" t="s">
        <v>58</v>
      </c>
      <c r="K34" s="12" t="s">
        <v>93</v>
      </c>
      <c r="L34" s="12" t="s">
        <v>91</v>
      </c>
      <c r="M34" s="12">
        <v>1126630</v>
      </c>
      <c r="N34" s="12" t="str">
        <v>אמות      אגח ב- אמות</v>
      </c>
    </row>
    <row r="35" spans="1:16384" ht="22.5">
      <c r="A35" s="12">
        <v>0.02</v>
      </c>
      <c r="B35" s="12">
        <v>0.17000000000000001</v>
      </c>
      <c r="C35" s="13">
        <v>1207.9100000000001</v>
      </c>
      <c r="D35" s="12">
        <v>124.25</v>
      </c>
      <c r="E35" s="13">
        <v>972160</v>
      </c>
      <c r="F35" s="12">
        <v>1.26</v>
      </c>
      <c r="G35" s="12">
        <v>4.9000000000000004</v>
      </c>
      <c r="H35" s="12" t="s">
        <v>49</v>
      </c>
      <c r="I35" s="12">
        <v>3.7799999999999998</v>
      </c>
      <c r="J35" s="12" t="s">
        <v>58</v>
      </c>
      <c r="K35" s="12" t="s">
        <v>93</v>
      </c>
      <c r="L35" s="12" t="s">
        <v>91</v>
      </c>
      <c r="M35" s="12">
        <v>1117357</v>
      </c>
      <c r="N35" s="12" t="str">
        <v>אמות אג"ח ג'- אמות</v>
      </c>
    </row>
    <row r="36" spans="1:16384" ht="22.5">
      <c r="A36" s="12">
        <v>0.029999999999999999</v>
      </c>
      <c r="B36" s="12">
        <v>0.20000000000000001</v>
      </c>
      <c r="C36" s="13">
        <v>2133.8699999999999</v>
      </c>
      <c r="D36" s="12">
        <v>136.88</v>
      </c>
      <c r="E36" s="13">
        <v>1558935.6399999999</v>
      </c>
      <c r="F36" s="12">
        <v>0.63</v>
      </c>
      <c r="G36" s="12">
        <v>4.9500000000000002</v>
      </c>
      <c r="H36" s="12" t="s">
        <v>49</v>
      </c>
      <c r="I36" s="12">
        <v>2.8700000000000001</v>
      </c>
      <c r="J36" s="12" t="s">
        <v>58</v>
      </c>
      <c r="K36" s="12" t="s">
        <v>93</v>
      </c>
      <c r="L36" s="12" t="s">
        <v>91</v>
      </c>
      <c r="M36" s="12">
        <v>1097385</v>
      </c>
      <c r="N36" s="12" t="s">
        <v>94</v>
      </c>
    </row>
    <row r="37" spans="1:16384" ht="33.75">
      <c r="A37" s="12">
        <v>0.16</v>
      </c>
      <c r="B37" s="12">
        <v>1.1000000000000001</v>
      </c>
      <c r="C37" s="13">
        <v>11783.610000000001</v>
      </c>
      <c r="D37" s="12">
        <v>145.34</v>
      </c>
      <c r="E37" s="13">
        <v>8107616</v>
      </c>
      <c r="F37" s="12">
        <v>1.4099999999999999</v>
      </c>
      <c r="G37" s="12">
        <v>6.5</v>
      </c>
      <c r="H37" s="12" t="s">
        <v>49</v>
      </c>
      <c r="I37" s="12">
        <v>4.75</v>
      </c>
      <c r="J37" s="12" t="s">
        <v>50</v>
      </c>
      <c r="K37" s="12" t="s">
        <v>61</v>
      </c>
      <c r="L37" s="12" t="s">
        <v>95</v>
      </c>
      <c r="M37" s="12">
        <v>1260488</v>
      </c>
      <c r="N37" s="12" t="str">
        <v>גזית גלוב אג"ח 10- גזית גלוב 1982</v>
      </c>
    </row>
    <row r="38" spans="1:16384" ht="33.75">
      <c r="A38" s="12">
        <v>0.17999999999999999</v>
      </c>
      <c r="B38" s="12">
        <v>0.42999999999999999</v>
      </c>
      <c r="C38" s="13">
        <v>13710.4</v>
      </c>
      <c r="D38" s="12">
        <v>120.42</v>
      </c>
      <c r="E38" s="13">
        <v>11385488.189999999</v>
      </c>
      <c r="F38" s="12">
        <v>3.3999999999999999</v>
      </c>
      <c r="G38" s="12">
        <v>5.3499999999999996</v>
      </c>
      <c r="H38" s="12" t="s">
        <v>49</v>
      </c>
      <c r="I38" s="12">
        <v>7.1699999999999999</v>
      </c>
      <c r="J38" s="12" t="s">
        <v>58</v>
      </c>
      <c r="K38" s="12" t="s">
        <v>93</v>
      </c>
      <c r="L38" s="12" t="s">
        <v>95</v>
      </c>
      <c r="M38" s="12">
        <v>1260546</v>
      </c>
      <c r="N38" s="12" t="str">
        <v>גזית גלוב אג"ח יא- גזית גלוב 1982</v>
      </c>
    </row>
    <row r="39" spans="1:16384" ht="33.75">
      <c r="A39" s="12">
        <v>0.14000000000000001</v>
      </c>
      <c r="B39" s="12">
        <v>0.35999999999999999</v>
      </c>
      <c r="C39" s="13">
        <v>10463.639999999999</v>
      </c>
      <c r="D39" s="12">
        <v>141.5</v>
      </c>
      <c r="E39" s="13">
        <v>7394796.4900000002</v>
      </c>
      <c r="F39" s="12">
        <v>2.5</v>
      </c>
      <c r="G39" s="12">
        <v>5.0999999999999996</v>
      </c>
      <c r="H39" s="12" t="s">
        <v>49</v>
      </c>
      <c r="I39" s="12">
        <v>5.46</v>
      </c>
      <c r="J39" s="12" t="s">
        <v>50</v>
      </c>
      <c r="K39" s="12" t="s">
        <v>61</v>
      </c>
      <c r="L39" s="12" t="s">
        <v>95</v>
      </c>
      <c r="M39" s="12">
        <v>1260397</v>
      </c>
      <c r="N39" s="12" t="s">
        <v>96</v>
      </c>
    </row>
    <row r="40" spans="1:16384" ht="33.75">
      <c r="A40" s="12">
        <v>0.029999999999999999</v>
      </c>
      <c r="B40" s="12">
        <v>0.12</v>
      </c>
      <c r="C40" s="13">
        <v>1948.0599999999999</v>
      </c>
      <c r="D40" s="12">
        <v>133.27000000000001</v>
      </c>
      <c r="E40" s="13">
        <v>1461736.55</v>
      </c>
      <c r="F40" s="12">
        <v>0.81000000000000005</v>
      </c>
      <c r="G40" s="12">
        <v>5.2999999999999998</v>
      </c>
      <c r="H40" s="12" t="s">
        <v>49</v>
      </c>
      <c r="I40" s="12">
        <v>2.8700000000000001</v>
      </c>
      <c r="J40" s="12" t="s">
        <v>50</v>
      </c>
      <c r="K40" s="12" t="s">
        <v>61</v>
      </c>
      <c r="L40" s="12" t="s">
        <v>95</v>
      </c>
      <c r="M40" s="12">
        <v>1260462</v>
      </c>
      <c r="N40" s="12" t="str">
        <v>גזית גלוב אגח ט- גזית גלוב 1982</v>
      </c>
    </row>
    <row r="41" spans="1:16384" ht="33.75">
      <c r="A41" s="12">
        <v>0</v>
      </c>
      <c r="B41" s="12">
        <v>0.01</v>
      </c>
      <c r="C41" s="12">
        <v>165.59999999999999</v>
      </c>
      <c r="D41" s="12">
        <v>140</v>
      </c>
      <c r="E41" s="13">
        <v>118285.22</v>
      </c>
      <c r="F41" s="12">
        <v>0.68999999999999995</v>
      </c>
      <c r="G41" s="12">
        <v>4.9500000000000002</v>
      </c>
      <c r="H41" s="12" t="s">
        <v>49</v>
      </c>
      <c r="I41" s="12">
        <v>2.9300000000000002</v>
      </c>
      <c r="J41" s="12" t="s">
        <v>50</v>
      </c>
      <c r="K41" s="12" t="s">
        <v>61</v>
      </c>
      <c r="L41" s="12" t="s">
        <v>95</v>
      </c>
      <c r="M41" s="12">
        <v>1260306</v>
      </c>
      <c r="N41" s="12" t="str">
        <v>גזית גלוב ג- גזית גלוב 1982</v>
      </c>
    </row>
    <row r="42" spans="1:16384" ht="22.5">
      <c r="A42" s="12">
        <v>0.14000000000000001</v>
      </c>
      <c r="B42" s="12">
        <v>5.6900000000000004</v>
      </c>
      <c r="C42" s="13">
        <v>10222.549999999999</v>
      </c>
      <c r="D42" s="12">
        <v>122.20999999999999</v>
      </c>
      <c r="E42" s="13">
        <v>8364743</v>
      </c>
      <c r="F42" s="12">
        <v>1.4099999999999999</v>
      </c>
      <c r="G42" s="12">
        <v>3.6400000000000001</v>
      </c>
      <c r="H42" s="12" t="s">
        <v>49</v>
      </c>
      <c r="I42" s="12">
        <v>4.7599999999999998</v>
      </c>
      <c r="J42" s="12" t="s">
        <v>50</v>
      </c>
      <c r="K42" s="12" t="s">
        <v>61</v>
      </c>
      <c r="L42" s="12" t="s">
        <v>91</v>
      </c>
      <c r="M42" s="12">
        <v>4160115</v>
      </c>
      <c r="N42" s="12" t="str">
        <v>וילאר     אגח ו- וילאר</v>
      </c>
    </row>
    <row r="43" spans="1:16384" ht="22.5">
      <c r="A43" s="12">
        <v>0</v>
      </c>
      <c r="B43" s="12">
        <v>0.11</v>
      </c>
      <c r="C43" s="12">
        <v>149.40000000000001</v>
      </c>
      <c r="D43" s="12">
        <v>130.28999999999999</v>
      </c>
      <c r="E43" s="13">
        <v>114666.89999999999</v>
      </c>
      <c r="F43" s="12">
        <v>0.68000000000000005</v>
      </c>
      <c r="G43" s="12">
        <v>4</v>
      </c>
      <c r="H43" s="12" t="s">
        <v>49</v>
      </c>
      <c r="I43" s="12">
        <v>2.4399999999999999</v>
      </c>
      <c r="J43" s="12" t="s">
        <v>50</v>
      </c>
      <c r="K43" s="12" t="s">
        <v>61</v>
      </c>
      <c r="L43" s="12" t="s">
        <v>91</v>
      </c>
      <c r="M43" s="12">
        <v>4160099</v>
      </c>
      <c r="N43" s="12" t="str">
        <v>וילאר אג"ח ד'- וילאר</v>
      </c>
    </row>
    <row r="44" spans="1:16384" ht="22.5">
      <c r="A44" s="12">
        <v>0.01</v>
      </c>
      <c r="B44" s="12">
        <v>1.1100000000000001</v>
      </c>
      <c r="C44" s="12">
        <v>475.47000000000003</v>
      </c>
      <c r="D44" s="12">
        <v>128.18000000000001</v>
      </c>
      <c r="E44" s="13">
        <v>370940.29999999999</v>
      </c>
      <c r="F44" s="12">
        <v>0.5</v>
      </c>
      <c r="G44" s="12">
        <v>4.5</v>
      </c>
      <c r="H44" s="12" t="s">
        <v>49</v>
      </c>
      <c r="I44" s="12">
        <v>0.90000000000000002</v>
      </c>
      <c r="J44" s="12" t="s">
        <v>50</v>
      </c>
      <c r="K44" s="12" t="s">
        <v>61</v>
      </c>
      <c r="L44" s="12" t="s">
        <v>97</v>
      </c>
      <c r="M44" s="12">
        <v>1109669</v>
      </c>
      <c r="N44" s="12" t="str">
        <v>חילן טק   אגח- חילן טק</v>
      </c>
    </row>
    <row r="45" spans="1:16384" ht="33.75">
      <c r="A45" s="12">
        <v>0.17999999999999999</v>
      </c>
      <c r="B45" s="12">
        <v>0.40000000000000002</v>
      </c>
      <c r="C45" s="13">
        <v>13191.65</v>
      </c>
      <c r="D45" s="12">
        <v>131.84999999999999</v>
      </c>
      <c r="E45" s="13">
        <v>10005040.890000001</v>
      </c>
      <c r="F45" s="12">
        <v>0.25</v>
      </c>
      <c r="G45" s="12">
        <v>6.5</v>
      </c>
      <c r="H45" s="12" t="s">
        <v>49</v>
      </c>
      <c r="I45" s="12">
        <v>0.63</v>
      </c>
      <c r="J45" s="12" t="s">
        <v>50</v>
      </c>
      <c r="K45" s="12" t="s">
        <v>61</v>
      </c>
      <c r="L45" s="12" t="s">
        <v>98</v>
      </c>
      <c r="M45" s="12">
        <v>6000020</v>
      </c>
      <c r="N45" s="12" t="str">
        <v>חשמל אג"ח 22- חברת החשמל</v>
      </c>
    </row>
    <row r="46" spans="1:16384" ht="33.75">
      <c r="A46" s="12">
        <v>0.22</v>
      </c>
      <c r="B46" s="12">
        <v>0.80000000000000004</v>
      </c>
      <c r="C46" s="13">
        <v>16537.869999999999</v>
      </c>
      <c r="D46" s="12">
        <v>104.09</v>
      </c>
      <c r="E46" s="13">
        <v>15888049.99</v>
      </c>
      <c r="F46" s="12">
        <v>-0.48999999999999999</v>
      </c>
      <c r="G46" s="12">
        <v>0.65000000000000002</v>
      </c>
      <c r="H46" s="12" t="s">
        <v>49</v>
      </c>
      <c r="I46" s="12">
        <v>1.51</v>
      </c>
      <c r="J46" s="12" t="s">
        <v>50</v>
      </c>
      <c r="K46" s="12" t="s">
        <v>61</v>
      </c>
      <c r="L46" s="12" t="s">
        <v>98</v>
      </c>
      <c r="M46" s="12">
        <v>6000152</v>
      </c>
      <c r="N46" s="12" t="str">
        <v>חשמל אג"ח 24- חברת החשמל</v>
      </c>
    </row>
    <row r="47" spans="1:16384" ht="33.75">
      <c r="A47" s="12">
        <v>0.19</v>
      </c>
      <c r="B47" s="12">
        <v>1.3</v>
      </c>
      <c r="C47" s="13">
        <v>13945.280000000001</v>
      </c>
      <c r="D47" s="12">
        <v>107.38</v>
      </c>
      <c r="E47" s="13">
        <v>12986846</v>
      </c>
      <c r="F47" s="12">
        <v>-0.12</v>
      </c>
      <c r="G47" s="12">
        <v>1.2</v>
      </c>
      <c r="H47" s="12" t="s">
        <v>49</v>
      </c>
      <c r="I47" s="12">
        <v>3.4500000000000002</v>
      </c>
      <c r="J47" s="12" t="s">
        <v>50</v>
      </c>
      <c r="K47" s="12" t="s">
        <v>61</v>
      </c>
      <c r="L47" s="12" t="s">
        <v>98</v>
      </c>
      <c r="M47" s="12">
        <v>6000160</v>
      </c>
      <c r="N47" s="12" t="str">
        <v>חשמל אג"ח 25- חברת החשמל</v>
      </c>
    </row>
    <row r="48" spans="1:16384" ht="22.5">
      <c r="A48" s="12">
        <v>0.02</v>
      </c>
      <c r="B48" s="12">
        <v>0.20999999999999999</v>
      </c>
      <c r="C48" s="13">
        <v>1226.28</v>
      </c>
      <c r="D48" s="12">
        <v>136.13999999999999</v>
      </c>
      <c r="E48" s="13">
        <v>900750.33999999997</v>
      </c>
      <c r="F48" s="12">
        <v>0.69999999999999996</v>
      </c>
      <c r="G48" s="12">
        <v>4.2800000000000002</v>
      </c>
      <c r="H48" s="12" t="s">
        <v>49</v>
      </c>
      <c r="I48" s="12">
        <v>2.8999999999999999</v>
      </c>
      <c r="J48" s="12" t="s">
        <v>58</v>
      </c>
      <c r="K48" s="12" t="s">
        <v>93</v>
      </c>
      <c r="L48" s="12" t="s">
        <v>99</v>
      </c>
      <c r="M48" s="12">
        <v>5660048</v>
      </c>
      <c r="N48" s="12" t="str">
        <v>מנורה ק.1- מנורה מבטחים החזקות</v>
      </c>
    </row>
    <row r="49" spans="1:16384" ht="33.75">
      <c r="A49" s="12">
        <v>0.029999999999999999</v>
      </c>
      <c r="B49" s="12">
        <v>0.26000000000000001</v>
      </c>
      <c r="C49" s="13">
        <v>1974.54</v>
      </c>
      <c r="D49" s="12">
        <v>119.02</v>
      </c>
      <c r="E49" s="13">
        <v>1658996</v>
      </c>
      <c r="F49" s="12">
        <v>1.1599999999999999</v>
      </c>
      <c r="G49" s="12">
        <v>3.3500000000000001</v>
      </c>
      <c r="H49" s="12" t="s">
        <v>49</v>
      </c>
      <c r="I49" s="12">
        <v>3.79</v>
      </c>
      <c r="J49" s="12" t="s">
        <v>50</v>
      </c>
      <c r="K49" s="12" t="s">
        <v>61</v>
      </c>
      <c r="L49" s="12" t="s">
        <v>88</v>
      </c>
      <c r="M49" s="12">
        <v>1118827</v>
      </c>
      <c r="N49" s="12" t="str">
        <v>פרטנר     אגח ג- פרטנר</v>
      </c>
    </row>
    <row r="50" spans="1:16384" ht="33.75">
      <c r="A50" s="12">
        <v>0.02</v>
      </c>
      <c r="B50" s="12">
        <v>0.35999999999999999</v>
      </c>
      <c r="C50" s="13">
        <v>1673.3499999999999</v>
      </c>
      <c r="D50" s="12">
        <v>125.76000000000001</v>
      </c>
      <c r="E50" s="13">
        <v>1330592.8400000001</v>
      </c>
      <c r="F50" s="12">
        <v>0.35999999999999999</v>
      </c>
      <c r="G50" s="12">
        <v>5</v>
      </c>
      <c r="H50" s="12" t="s">
        <v>49</v>
      </c>
      <c r="I50" s="12">
        <v>0.81000000000000005</v>
      </c>
      <c r="J50" s="12" t="s">
        <v>50</v>
      </c>
      <c r="K50" s="12" t="s">
        <v>100</v>
      </c>
      <c r="L50" s="12" t="s">
        <v>101</v>
      </c>
      <c r="M50" s="12">
        <v>1100056</v>
      </c>
      <c r="N50" s="12" t="str">
        <v>5% פז נפט א'- פז נפט</v>
      </c>
    </row>
    <row r="51" spans="1:16384" ht="33.75">
      <c r="A51" s="12">
        <v>0.029999999999999999</v>
      </c>
      <c r="B51" s="12">
        <v>0.28999999999999998</v>
      </c>
      <c r="C51" s="13">
        <v>2110.8099999999999</v>
      </c>
      <c r="D51" s="12">
        <v>131.93000000000001</v>
      </c>
      <c r="E51" s="13">
        <v>1599947.2</v>
      </c>
      <c r="F51" s="12">
        <v>0.65000000000000002</v>
      </c>
      <c r="G51" s="12">
        <v>5.2999999999999998</v>
      </c>
      <c r="H51" s="12" t="s">
        <v>49</v>
      </c>
      <c r="I51" s="12">
        <v>1.98</v>
      </c>
      <c r="J51" s="12" t="s">
        <v>50</v>
      </c>
      <c r="K51" s="12" t="s">
        <v>100</v>
      </c>
      <c r="L51" s="12" t="s">
        <v>88</v>
      </c>
      <c r="M51" s="12">
        <v>1096270</v>
      </c>
      <c r="N51" s="12" t="s">
        <v>102</v>
      </c>
    </row>
    <row r="52" spans="1:16384" ht="22.5">
      <c r="A52" s="12">
        <v>0.059999999999999998</v>
      </c>
      <c r="B52" s="12">
        <v>0.67000000000000004</v>
      </c>
      <c r="C52" s="13">
        <v>4153.6400000000003</v>
      </c>
      <c r="D52" s="12">
        <v>121.3</v>
      </c>
      <c r="E52" s="13">
        <v>3424271.48</v>
      </c>
      <c r="F52" s="12">
        <v>1.6000000000000001</v>
      </c>
      <c r="G52" s="12">
        <v>3.8999999999999999</v>
      </c>
      <c r="H52" s="12" t="s">
        <v>49</v>
      </c>
      <c r="I52" s="12">
        <v>4.5099999999999998</v>
      </c>
      <c r="J52" s="12" t="s">
        <v>50</v>
      </c>
      <c r="K52" s="12" t="s">
        <v>100</v>
      </c>
      <c r="L52" s="12" t="s">
        <v>91</v>
      </c>
      <c r="M52" s="12">
        <v>1120021</v>
      </c>
      <c r="N52" s="12" t="str">
        <v>אג"ח ריט 1- ריט 1</v>
      </c>
    </row>
    <row r="53" spans="1:16384" ht="33.75">
      <c r="A53" s="12">
        <v>0.01</v>
      </c>
      <c r="B53" s="12">
        <v>0.26000000000000001</v>
      </c>
      <c r="C53" s="13">
        <v>1071.3599999999999</v>
      </c>
      <c r="D53" s="12">
        <v>133.22999999999999</v>
      </c>
      <c r="E53" s="13">
        <v>804146</v>
      </c>
      <c r="F53" s="12">
        <v>0.34999999999999998</v>
      </c>
      <c r="G53" s="12">
        <v>4.2999999999999998</v>
      </c>
      <c r="H53" s="12" t="s">
        <v>49</v>
      </c>
      <c r="I53" s="12">
        <v>1.97</v>
      </c>
      <c r="J53" s="12" t="s">
        <v>58</v>
      </c>
      <c r="K53" s="12" t="s">
        <v>103</v>
      </c>
      <c r="L53" s="12" t="s">
        <v>85</v>
      </c>
      <c r="M53" s="12">
        <v>1101005</v>
      </c>
      <c r="N53" s="12" t="str">
        <v>אגוד הנפקות הת 2- בנק איגוד</v>
      </c>
    </row>
    <row r="54" spans="1:16384" ht="33.75">
      <c r="A54" s="12">
        <v>0.01</v>
      </c>
      <c r="B54" s="12">
        <v>0.070000000000000007</v>
      </c>
      <c r="C54" s="13">
        <v>1083.4400000000001</v>
      </c>
      <c r="D54" s="12">
        <v>136.49000000000001</v>
      </c>
      <c r="E54" s="13">
        <v>793786.93000000005</v>
      </c>
      <c r="F54" s="12">
        <v>0.80000000000000004</v>
      </c>
      <c r="G54" s="12">
        <v>4.25</v>
      </c>
      <c r="H54" s="12" t="s">
        <v>49</v>
      </c>
      <c r="I54" s="12">
        <v>2.5600000000000001</v>
      </c>
      <c r="J54" s="12" t="s">
        <v>50</v>
      </c>
      <c r="K54" s="12" t="s">
        <v>100</v>
      </c>
      <c r="L54" s="12" t="s">
        <v>95</v>
      </c>
      <c r="M54" s="12">
        <v>3900206</v>
      </c>
      <c r="N54" s="12" t="str">
        <v>אלוני חץ אג 6- אלוני חץ</v>
      </c>
    </row>
    <row r="55" spans="1:16384" ht="33.75">
      <c r="A55" s="12">
        <v>0.050000000000000003</v>
      </c>
      <c r="B55" s="12">
        <v>0.45000000000000001</v>
      </c>
      <c r="C55" s="13">
        <v>3658.6900000000001</v>
      </c>
      <c r="D55" s="12">
        <v>117.95999999999999</v>
      </c>
      <c r="E55" s="13">
        <v>3101638</v>
      </c>
      <c r="F55" s="12">
        <v>2.54</v>
      </c>
      <c r="G55" s="12">
        <v>4.4500000000000002</v>
      </c>
      <c r="H55" s="12" t="s">
        <v>49</v>
      </c>
      <c r="I55" s="12">
        <v>5.1900000000000004</v>
      </c>
      <c r="J55" s="12" t="s">
        <v>58</v>
      </c>
      <c r="K55" s="12" t="s">
        <v>103</v>
      </c>
      <c r="L55" s="12" t="s">
        <v>95</v>
      </c>
      <c r="M55" s="12">
        <v>3900271</v>
      </c>
      <c r="N55" s="12" t="str">
        <v>אלוני חץ אגח ח'- אלוני חץ</v>
      </c>
    </row>
    <row r="56" spans="1:16384" ht="22.5">
      <c r="A56" s="12">
        <v>0.14999999999999999</v>
      </c>
      <c r="B56" s="12">
        <v>2.5600000000000001</v>
      </c>
      <c r="C56" s="13">
        <v>11467.809999999999</v>
      </c>
      <c r="D56" s="12">
        <v>121.81</v>
      </c>
      <c r="E56" s="13">
        <v>9414509.1099999994</v>
      </c>
      <c r="F56" s="12">
        <v>1.52</v>
      </c>
      <c r="G56" s="12">
        <v>3.77</v>
      </c>
      <c r="H56" s="12" t="s">
        <v>49</v>
      </c>
      <c r="I56" s="12">
        <v>4.9000000000000004</v>
      </c>
      <c r="J56" s="12" t="s">
        <v>58</v>
      </c>
      <c r="K56" s="12" t="s">
        <v>103</v>
      </c>
      <c r="L56" s="12" t="s">
        <v>91</v>
      </c>
      <c r="M56" s="12">
        <v>1118033</v>
      </c>
      <c r="N56" s="12" t="str">
        <v>ביג       ד- ביג</v>
      </c>
    </row>
    <row r="57" spans="1:16384" ht="22.5">
      <c r="A57" s="12">
        <v>0.14999999999999999</v>
      </c>
      <c r="B57" s="12">
        <v>0.40000000000000002</v>
      </c>
      <c r="C57" s="13">
        <v>11335.790000000001</v>
      </c>
      <c r="D57" s="12">
        <v>127.38</v>
      </c>
      <c r="E57" s="13">
        <v>8899187.7699999996</v>
      </c>
      <c r="F57" s="12">
        <v>2.1899999999999999</v>
      </c>
      <c r="G57" s="12">
        <v>5.8499999999999996</v>
      </c>
      <c r="H57" s="12" t="s">
        <v>49</v>
      </c>
      <c r="I57" s="12">
        <v>4.4100000000000001</v>
      </c>
      <c r="J57" s="12" t="s">
        <v>50</v>
      </c>
      <c r="K57" s="12" t="s">
        <v>100</v>
      </c>
      <c r="L57" s="12" t="s">
        <v>91</v>
      </c>
      <c r="M57" s="12">
        <v>1117423</v>
      </c>
      <c r="N57" s="12" t="str">
        <v>בריטיש ישראל אגח ג- בריטיש ישראל</v>
      </c>
    </row>
    <row r="58" spans="1:16384" ht="22.5">
      <c r="A58" s="12">
        <v>0.02</v>
      </c>
      <c r="B58" s="12">
        <v>0.089999999999999997</v>
      </c>
      <c r="C58" s="13">
        <v>1243.6600000000001</v>
      </c>
      <c r="D58" s="12">
        <v>133.00999999999999</v>
      </c>
      <c r="E58" s="13">
        <v>935012</v>
      </c>
      <c r="F58" s="12">
        <v>3.75</v>
      </c>
      <c r="G58" s="12">
        <v>4.75</v>
      </c>
      <c r="H58" s="12" t="s">
        <v>49</v>
      </c>
      <c r="I58" s="12">
        <v>7.8899999999999997</v>
      </c>
      <c r="J58" s="12" t="s">
        <v>50</v>
      </c>
      <c r="K58" s="12" t="s">
        <v>100</v>
      </c>
      <c r="L58" s="12" t="s">
        <v>91</v>
      </c>
      <c r="M58" s="12">
        <v>7590128</v>
      </c>
      <c r="N58" s="12" t="s">
        <v>104</v>
      </c>
    </row>
    <row r="59" spans="1:16384" ht="33.75">
      <c r="A59" s="12">
        <v>0</v>
      </c>
      <c r="B59" s="12">
        <v>0.02</v>
      </c>
      <c r="C59" s="12">
        <v>87.019999999999996</v>
      </c>
      <c r="D59" s="12">
        <v>123.95</v>
      </c>
      <c r="E59" s="13">
        <v>70206</v>
      </c>
      <c r="F59" s="12">
        <v>1.5900000000000001</v>
      </c>
      <c r="G59" s="12">
        <v>3.8500000000000001</v>
      </c>
      <c r="H59" s="12" t="s">
        <v>49</v>
      </c>
      <c r="I59" s="12">
        <v>6.21</v>
      </c>
      <c r="J59" s="12" t="s">
        <v>50</v>
      </c>
      <c r="K59" s="12" t="s">
        <v>100</v>
      </c>
      <c r="L59" s="12" t="s">
        <v>85</v>
      </c>
      <c r="M59" s="12">
        <v>6910129</v>
      </c>
      <c r="N59" s="12" t="str">
        <v>דסקט ק. 10- בנק דיסקונט</v>
      </c>
    </row>
    <row r="60" spans="1:16384" ht="33.75">
      <c r="A60" s="12">
        <v>0</v>
      </c>
      <c r="B60" s="12">
        <v>0</v>
      </c>
      <c r="C60" s="12">
        <v>0</v>
      </c>
      <c r="D60" s="12">
        <v>113.7</v>
      </c>
      <c r="E60" s="12">
        <v>1.3100000000000001</v>
      </c>
      <c r="F60" s="12">
        <v>1.99</v>
      </c>
      <c r="G60" s="12">
        <v>3.8999999999999999</v>
      </c>
      <c r="H60" s="12" t="s">
        <v>49</v>
      </c>
      <c r="I60" s="12">
        <v>3.4399999999999999</v>
      </c>
      <c r="J60" s="12" t="s">
        <v>58</v>
      </c>
      <c r="K60" s="12" t="s">
        <v>103</v>
      </c>
      <c r="L60" s="12" t="s">
        <v>88</v>
      </c>
      <c r="M60" s="12">
        <v>1123256</v>
      </c>
      <c r="N60" s="12" t="str">
        <v>הוט אג"ח  1- הוט</v>
      </c>
    </row>
    <row r="61" spans="1:16384" ht="22.5">
      <c r="A61" s="12">
        <v>0.02</v>
      </c>
      <c r="B61" s="12">
        <v>0.11</v>
      </c>
      <c r="C61" s="13">
        <v>1457.72</v>
      </c>
      <c r="D61" s="12">
        <v>128.81</v>
      </c>
      <c r="E61" s="13">
        <v>1131683.45</v>
      </c>
      <c r="F61" s="12">
        <v>-1.0700000000000001</v>
      </c>
      <c r="G61" s="12">
        <v>4.5499999999999998</v>
      </c>
      <c r="H61" s="12" t="s">
        <v>49</v>
      </c>
      <c r="I61" s="12">
        <v>1.1799999999999999</v>
      </c>
      <c r="J61" s="12" t="s">
        <v>50</v>
      </c>
      <c r="K61" s="12" t="s">
        <v>100</v>
      </c>
      <c r="L61" s="12" t="s">
        <v>105</v>
      </c>
      <c r="M61" s="12">
        <v>5760152</v>
      </c>
      <c r="N61" s="12" t="str">
        <v>חברה  לישראל 6- חברה לישראל</v>
      </c>
    </row>
    <row r="62" spans="1:16384" ht="22.5">
      <c r="A62" s="12">
        <v>0.33000000000000002</v>
      </c>
      <c r="B62" s="12">
        <v>1.03</v>
      </c>
      <c r="C62" s="13">
        <v>24899.599999999999</v>
      </c>
      <c r="D62" s="12">
        <v>139.44</v>
      </c>
      <c r="E62" s="13">
        <v>17856857.100000001</v>
      </c>
      <c r="F62" s="12">
        <v>1.99</v>
      </c>
      <c r="G62" s="12">
        <v>4.7000000000000002</v>
      </c>
      <c r="H62" s="12" t="s">
        <v>49</v>
      </c>
      <c r="I62" s="12">
        <v>4.6600000000000001</v>
      </c>
      <c r="J62" s="12" t="s">
        <v>50</v>
      </c>
      <c r="K62" s="12" t="s">
        <v>100</v>
      </c>
      <c r="L62" s="12" t="s">
        <v>105</v>
      </c>
      <c r="M62" s="12">
        <v>5760160</v>
      </c>
      <c r="N62" s="12" t="s">
        <v>106</v>
      </c>
    </row>
    <row r="63" spans="1:16384" ht="45">
      <c r="A63" s="12">
        <v>0.23999999999999999</v>
      </c>
      <c r="B63" s="12">
        <v>0.51000000000000001</v>
      </c>
      <c r="C63" s="13">
        <v>17748.950000000001</v>
      </c>
      <c r="D63" s="12">
        <v>126.28</v>
      </c>
      <c r="E63" s="13">
        <v>14055232.15</v>
      </c>
      <c r="F63" s="12">
        <v>4.8300000000000001</v>
      </c>
      <c r="G63" s="12">
        <v>5.1500000000000004</v>
      </c>
      <c r="H63" s="12" t="s">
        <v>49</v>
      </c>
      <c r="I63" s="12">
        <v>10.380000000000001</v>
      </c>
      <c r="J63" s="12" t="s">
        <v>50</v>
      </c>
      <c r="K63" s="12" t="s">
        <v>100</v>
      </c>
      <c r="L63" s="12" t="s">
        <v>107</v>
      </c>
      <c r="M63" s="12">
        <v>1110915</v>
      </c>
      <c r="N63" s="12" t="str">
        <v>מכתשים אגן אג"ח ב'- מכתשים אגן</v>
      </c>
    </row>
    <row r="64" spans="1:16384" ht="22.5">
      <c r="A64" s="12">
        <v>0</v>
      </c>
      <c r="B64" s="12">
        <v>0</v>
      </c>
      <c r="C64" s="12">
        <v>0</v>
      </c>
      <c r="D64" s="12">
        <v>128.37</v>
      </c>
      <c r="E64" s="12">
        <v>0.14999999999999999</v>
      </c>
      <c r="F64" s="12">
        <v>0.91000000000000003</v>
      </c>
      <c r="G64" s="12">
        <v>4.7000000000000002</v>
      </c>
      <c r="H64" s="12" t="s">
        <v>49</v>
      </c>
      <c r="I64" s="12">
        <v>2.0699999999999998</v>
      </c>
      <c r="J64" s="12" t="s">
        <v>50</v>
      </c>
      <c r="K64" s="12" t="s">
        <v>100</v>
      </c>
      <c r="L64" s="12" t="s">
        <v>91</v>
      </c>
      <c r="M64" s="12">
        <v>3230083</v>
      </c>
      <c r="N64" s="12" t="str">
        <v>מליסון אג"ח ד- מליסרון</v>
      </c>
    </row>
    <row r="65" spans="1:16384" ht="22.5">
      <c r="A65" s="12">
        <v>0.33000000000000002</v>
      </c>
      <c r="B65" s="12">
        <v>1.54</v>
      </c>
      <c r="C65" s="13">
        <v>24948.790000000001</v>
      </c>
      <c r="D65" s="12">
        <v>133.28</v>
      </c>
      <c r="E65" s="13">
        <v>18719080.190000001</v>
      </c>
      <c r="F65" s="12">
        <v>1.6899999999999999</v>
      </c>
      <c r="G65" s="12">
        <v>5.0999999999999996</v>
      </c>
      <c r="H65" s="12" t="s">
        <v>49</v>
      </c>
      <c r="I65" s="12">
        <v>5.4100000000000001</v>
      </c>
      <c r="J65" s="12" t="s">
        <v>50</v>
      </c>
      <c r="K65" s="12" t="s">
        <v>100</v>
      </c>
      <c r="L65" s="12" t="s">
        <v>91</v>
      </c>
      <c r="M65" s="12">
        <v>3230091</v>
      </c>
      <c r="N65" s="12" t="str">
        <v>מליסרון אג"ח 5- מליסרון</v>
      </c>
    </row>
    <row r="66" spans="1:16384" ht="22.5">
      <c r="A66" s="12">
        <v>0.059999999999999998</v>
      </c>
      <c r="B66" s="12">
        <v>0.68999999999999995</v>
      </c>
      <c r="C66" s="13">
        <v>4652.6400000000003</v>
      </c>
      <c r="D66" s="12">
        <v>102.63</v>
      </c>
      <c r="E66" s="13">
        <v>4533408</v>
      </c>
      <c r="F66" s="12">
        <v>1.9299999999999999</v>
      </c>
      <c r="G66" s="12">
        <v>2.29</v>
      </c>
      <c r="H66" s="12" t="s">
        <v>49</v>
      </c>
      <c r="I66" s="12">
        <v>5.5099999999999998</v>
      </c>
      <c r="J66" s="12" t="s">
        <v>50</v>
      </c>
      <c r="K66" s="12" t="s">
        <v>100</v>
      </c>
      <c r="L66" s="12" t="s">
        <v>108</v>
      </c>
      <c r="M66" s="12">
        <v>3230174</v>
      </c>
      <c r="N66" s="12" t="str">
        <v>מליסרון אגח 9- מליסרון</v>
      </c>
    </row>
    <row r="67" spans="1:16384" ht="33.75">
      <c r="A67" s="12">
        <v>0.02</v>
      </c>
      <c r="B67" s="12">
        <v>0.17999999999999999</v>
      </c>
      <c r="C67" s="13">
        <v>1552.1500000000001</v>
      </c>
      <c r="D67" s="12">
        <v>146.22</v>
      </c>
      <c r="E67" s="13">
        <v>1061514</v>
      </c>
      <c r="F67" s="12">
        <v>0.62</v>
      </c>
      <c r="G67" s="12">
        <v>5.25</v>
      </c>
      <c r="H67" s="12" t="s">
        <v>49</v>
      </c>
      <c r="I67" s="12">
        <v>3.6800000000000002</v>
      </c>
      <c r="J67" s="12" t="s">
        <v>50</v>
      </c>
      <c r="K67" s="12" t="s">
        <v>100</v>
      </c>
      <c r="L67" s="12" t="s">
        <v>85</v>
      </c>
      <c r="M67" s="12">
        <v>7480023</v>
      </c>
      <c r="N67" s="12" t="str">
        <v>מנפיקים   ב- בנק דיסקונט</v>
      </c>
    </row>
    <row r="68" spans="1:16384" ht="33.75">
      <c r="A68" s="12">
        <v>0.26000000000000001</v>
      </c>
      <c r="B68" s="12">
        <v>0.76000000000000001</v>
      </c>
      <c r="C68" s="13">
        <v>19418.040000000001</v>
      </c>
      <c r="D68" s="12">
        <v>131.80000000000001</v>
      </c>
      <c r="E68" s="13">
        <v>14732961.82</v>
      </c>
      <c r="F68" s="12">
        <v>0.65000000000000002</v>
      </c>
      <c r="G68" s="12">
        <v>5.1900000000000004</v>
      </c>
      <c r="H68" s="12" t="s">
        <v>49</v>
      </c>
      <c r="I68" s="12">
        <v>1.9299999999999999</v>
      </c>
      <c r="J68" s="12" t="s">
        <v>50</v>
      </c>
      <c r="K68" s="12" t="s">
        <v>100</v>
      </c>
      <c r="L68" s="12" t="s">
        <v>88</v>
      </c>
      <c r="M68" s="12">
        <v>1107333</v>
      </c>
      <c r="N68" s="12" t="str">
        <v>סלקום אג"ח ד'- סלקום</v>
      </c>
    </row>
    <row r="69" spans="1:16384" ht="33.75">
      <c r="A69" s="12">
        <v>0</v>
      </c>
      <c r="B69" s="12">
        <v>0.02</v>
      </c>
      <c r="C69" s="12">
        <v>134.28999999999999</v>
      </c>
      <c r="D69" s="12">
        <v>118.05</v>
      </c>
      <c r="E69" s="13">
        <v>113756</v>
      </c>
      <c r="F69" s="12">
        <v>1.5600000000000001</v>
      </c>
      <c r="G69" s="12">
        <v>4.3499999999999996</v>
      </c>
      <c r="H69" s="12" t="s">
        <v>49</v>
      </c>
      <c r="I69" s="12">
        <v>4.4100000000000001</v>
      </c>
      <c r="J69" s="12" t="s">
        <v>50</v>
      </c>
      <c r="K69" s="12" t="s">
        <v>100</v>
      </c>
      <c r="L69" s="12" t="s">
        <v>88</v>
      </c>
      <c r="M69" s="12">
        <v>1125996</v>
      </c>
      <c r="N69" s="12" t="str">
        <v>סלקום אגח ו- סלקום</v>
      </c>
    </row>
    <row r="70" spans="1:16384" ht="33.75">
      <c r="A70" s="12">
        <v>0.26000000000000001</v>
      </c>
      <c r="B70" s="12">
        <v>0.88</v>
      </c>
      <c r="C70" s="13">
        <v>19751.610000000001</v>
      </c>
      <c r="D70" s="12">
        <v>126.48</v>
      </c>
      <c r="E70" s="13">
        <v>15616392.460000001</v>
      </c>
      <c r="F70" s="12">
        <v>0.19</v>
      </c>
      <c r="G70" s="12">
        <v>4.7000000000000002</v>
      </c>
      <c r="H70" s="12" t="s">
        <v>49</v>
      </c>
      <c r="I70" s="12">
        <v>0.90000000000000002</v>
      </c>
      <c r="J70" s="12" t="s">
        <v>50</v>
      </c>
      <c r="K70" s="12" t="s">
        <v>100</v>
      </c>
      <c r="L70" s="12" t="s">
        <v>101</v>
      </c>
      <c r="M70" s="12">
        <v>1100064</v>
      </c>
      <c r="N70" s="12" t="s">
        <v>109</v>
      </c>
    </row>
    <row r="71" spans="1:16384" ht="22.5">
      <c r="A71" s="12">
        <v>0.01</v>
      </c>
      <c r="B71" s="12">
        <v>0.20999999999999999</v>
      </c>
      <c r="C71" s="12">
        <v>597.38999999999999</v>
      </c>
      <c r="D71" s="12">
        <v>119.79000000000001</v>
      </c>
      <c r="E71" s="13">
        <v>498698.67999999999</v>
      </c>
      <c r="F71" s="12">
        <v>1.51</v>
      </c>
      <c r="G71" s="12">
        <v>4.2000000000000002</v>
      </c>
      <c r="H71" s="12" t="s">
        <v>49</v>
      </c>
      <c r="I71" s="12">
        <v>3.3799999999999999</v>
      </c>
      <c r="J71" s="12" t="s">
        <v>50</v>
      </c>
      <c r="K71" s="12" t="s">
        <v>100</v>
      </c>
      <c r="L71" s="12" t="s">
        <v>91</v>
      </c>
      <c r="M71" s="12">
        <v>1115724</v>
      </c>
      <c r="N71" s="12" t="str">
        <v>רבוע נדל"ן אג"ח 3- רבוע כחול נדל"ן</v>
      </c>
    </row>
    <row r="72" spans="1:16384" ht="22.5">
      <c r="A72" s="12">
        <v>0.089999999999999997</v>
      </c>
      <c r="B72" s="12">
        <v>0.80000000000000004</v>
      </c>
      <c r="C72" s="13">
        <v>6583.6300000000001</v>
      </c>
      <c r="D72" s="12">
        <v>119.13</v>
      </c>
      <c r="E72" s="13">
        <v>5526423</v>
      </c>
      <c r="F72" s="12">
        <v>2.3799999999999999</v>
      </c>
      <c r="G72" s="12">
        <v>4.5</v>
      </c>
      <c r="H72" s="12" t="s">
        <v>49</v>
      </c>
      <c r="I72" s="12">
        <v>4.5499999999999998</v>
      </c>
      <c r="J72" s="12" t="s">
        <v>58</v>
      </c>
      <c r="K72" s="12" t="s">
        <v>103</v>
      </c>
      <c r="L72" s="12" t="s">
        <v>91</v>
      </c>
      <c r="M72" s="12">
        <v>1119999</v>
      </c>
      <c r="N72" s="12" t="str">
        <v>רבוע נדלן אגח ד- רבוע כחול נדל"ן</v>
      </c>
    </row>
    <row r="73" spans="1:16384" ht="22.5">
      <c r="A73" s="12">
        <v>0.01</v>
      </c>
      <c r="B73" s="12">
        <v>0.35999999999999999</v>
      </c>
      <c r="C73" s="12">
        <v>427.69999999999999</v>
      </c>
      <c r="D73" s="12">
        <v>98.299999999999997</v>
      </c>
      <c r="E73" s="13">
        <v>435100</v>
      </c>
      <c r="F73" s="12">
        <v>3.6499999999999999</v>
      </c>
      <c r="G73" s="12">
        <v>0</v>
      </c>
      <c r="H73" s="12" t="s">
        <v>49</v>
      </c>
      <c r="I73" s="12">
        <v>7.0199999999999996</v>
      </c>
      <c r="J73" s="12" t="s">
        <v>58</v>
      </c>
      <c r="K73" s="12" t="s">
        <v>103</v>
      </c>
      <c r="L73" s="12" t="s">
        <v>110</v>
      </c>
      <c r="M73" s="12">
        <v>1130467</v>
      </c>
      <c r="N73" s="12" t="str">
        <v>ריבוע נדלן אגח ה- רבוע כחול ישראל</v>
      </c>
    </row>
    <row r="74" spans="1:16384" ht="22.5">
      <c r="A74" s="12">
        <v>0</v>
      </c>
      <c r="B74" s="12">
        <v>0</v>
      </c>
      <c r="C74" s="12">
        <v>0</v>
      </c>
      <c r="D74" s="12">
        <v>132.47</v>
      </c>
      <c r="E74" s="12">
        <v>0.59999999999999998</v>
      </c>
      <c r="F74" s="12">
        <v>0.87</v>
      </c>
      <c r="G74" s="12">
        <v>4.7000000000000002</v>
      </c>
      <c r="H74" s="12" t="s">
        <v>49</v>
      </c>
      <c r="I74" s="12">
        <v>1.99</v>
      </c>
      <c r="J74" s="12" t="s">
        <v>50</v>
      </c>
      <c r="K74" s="12" t="s">
        <v>100</v>
      </c>
      <c r="L74" s="12" t="s">
        <v>91</v>
      </c>
      <c r="M74" s="12">
        <v>1106657</v>
      </c>
      <c r="N74" s="12" t="str">
        <v>ריט 1 אג"ח א'- ריט 1</v>
      </c>
    </row>
    <row r="75" spans="1:16384" ht="22.5">
      <c r="A75" s="12">
        <v>0.17999999999999999</v>
      </c>
      <c r="B75" s="12">
        <v>0.55000000000000004</v>
      </c>
      <c r="C75" s="13">
        <v>13642.01</v>
      </c>
      <c r="D75" s="12">
        <v>146.63999999999999</v>
      </c>
      <c r="E75" s="13">
        <v>9303066.6199999992</v>
      </c>
      <c r="F75" s="12">
        <v>0.88</v>
      </c>
      <c r="G75" s="12">
        <v>5.2000000000000002</v>
      </c>
      <c r="H75" s="12" t="s">
        <v>49</v>
      </c>
      <c r="I75" s="12">
        <v>3.0099999999999998</v>
      </c>
      <c r="J75" s="12" t="s">
        <v>50</v>
      </c>
      <c r="K75" s="12" t="s">
        <v>100</v>
      </c>
      <c r="L75" s="12" t="s">
        <v>111</v>
      </c>
      <c r="M75" s="12">
        <v>7770142</v>
      </c>
      <c r="N75" s="12" t="s">
        <v>112</v>
      </c>
    </row>
    <row r="76" spans="1:16384" ht="33.75">
      <c r="A76" s="12">
        <v>0.040000000000000001</v>
      </c>
      <c r="B76" s="12">
        <v>0.29999999999999999</v>
      </c>
      <c r="C76" s="13">
        <v>3175.0599999999999</v>
      </c>
      <c r="D76" s="12">
        <v>119.56999999999999</v>
      </c>
      <c r="E76" s="13">
        <v>2655397</v>
      </c>
      <c r="F76" s="12">
        <v>2.6800000000000002</v>
      </c>
      <c r="G76" s="12">
        <v>5.5</v>
      </c>
      <c r="H76" s="12" t="s">
        <v>49</v>
      </c>
      <c r="I76" s="12">
        <v>5.2599999999999998</v>
      </c>
      <c r="J76" s="12" t="s">
        <v>58</v>
      </c>
      <c r="K76" s="12" t="s">
        <v>103</v>
      </c>
      <c r="L76" s="12" t="s">
        <v>113</v>
      </c>
      <c r="M76" s="12">
        <v>1125210</v>
      </c>
      <c r="N76" s="12" t="str">
        <v>שיכון ובינוי אג"ח 5- שיכון ובינוי</v>
      </c>
    </row>
    <row r="77" spans="1:16384" ht="33.75">
      <c r="A77" s="12">
        <v>0</v>
      </c>
      <c r="B77" s="12">
        <v>0</v>
      </c>
      <c r="C77" s="12">
        <v>0</v>
      </c>
      <c r="D77" s="12">
        <v>123.70999999999999</v>
      </c>
      <c r="E77" s="12">
        <v>0.98999999999999999</v>
      </c>
      <c r="F77" s="12">
        <v>1.05</v>
      </c>
      <c r="G77" s="12">
        <v>4.7999999999999998</v>
      </c>
      <c r="H77" s="12" t="s">
        <v>49</v>
      </c>
      <c r="I77" s="12">
        <v>2.9900000000000002</v>
      </c>
      <c r="J77" s="12" t="s">
        <v>58</v>
      </c>
      <c r="K77" s="12" t="s">
        <v>103</v>
      </c>
      <c r="L77" s="12" t="s">
        <v>114</v>
      </c>
      <c r="M77" s="12">
        <v>1117910</v>
      </c>
      <c r="N77" s="12" t="str">
        <v>שיכון ובינוי אגח 4- שיכון ובינוי</v>
      </c>
    </row>
    <row r="78" spans="1:16384" ht="22.5">
      <c r="A78" s="12">
        <v>0.01</v>
      </c>
      <c r="B78" s="12">
        <v>1.04</v>
      </c>
      <c r="C78" s="12">
        <v>632.41999999999996</v>
      </c>
      <c r="D78" s="12">
        <v>125.09</v>
      </c>
      <c r="E78" s="13">
        <v>505568.25</v>
      </c>
      <c r="F78" s="12">
        <v>0.37</v>
      </c>
      <c r="G78" s="12">
        <v>4</v>
      </c>
      <c r="H78" s="12" t="s">
        <v>49</v>
      </c>
      <c r="I78" s="12">
        <v>0.40999999999999998</v>
      </c>
      <c r="J78" s="12" t="s">
        <v>50</v>
      </c>
      <c r="K78" s="12" t="s">
        <v>115</v>
      </c>
      <c r="L78" s="12" t="s">
        <v>116</v>
      </c>
      <c r="M78" s="12">
        <v>1750074</v>
      </c>
      <c r="N78" s="12" t="str">
        <v>אי.בי.אי אג"ח 1- אי.בי.איי השקעות</v>
      </c>
    </row>
    <row r="79" spans="1:16384" ht="33.75">
      <c r="A79" s="12">
        <v>0.02</v>
      </c>
      <c r="B79" s="12">
        <v>0.17999999999999999</v>
      </c>
      <c r="C79" s="13">
        <v>1298.6500000000001</v>
      </c>
      <c r="D79" s="12">
        <v>114.84999999999999</v>
      </c>
      <c r="E79" s="13">
        <v>1130732</v>
      </c>
      <c r="F79" s="12">
        <v>2.2999999999999998</v>
      </c>
      <c r="G79" s="12">
        <v>4.7999999999999998</v>
      </c>
      <c r="H79" s="12" t="s">
        <v>49</v>
      </c>
      <c r="I79" s="12">
        <v>3.71</v>
      </c>
      <c r="J79" s="12" t="s">
        <v>58</v>
      </c>
      <c r="K79" s="12" t="s">
        <v>117</v>
      </c>
      <c r="L79" s="12" t="s">
        <v>113</v>
      </c>
      <c r="M79" s="12">
        <v>3870094</v>
      </c>
      <c r="N79" s="12" t="str">
        <v>אלרוב נד אגח ב- אלרוב נדלן</v>
      </c>
    </row>
    <row r="80" spans="1:16384" ht="33.75">
      <c r="A80" s="12">
        <v>0.01</v>
      </c>
      <c r="B80" s="12">
        <v>0.51000000000000001</v>
      </c>
      <c r="C80" s="13">
        <v>1002.24</v>
      </c>
      <c r="D80" s="12">
        <v>131.31999999999999</v>
      </c>
      <c r="E80" s="13">
        <v>763207.31999999995</v>
      </c>
      <c r="F80" s="12">
        <v>0.76000000000000001</v>
      </c>
      <c r="G80" s="12">
        <v>4.7999999999999998</v>
      </c>
      <c r="H80" s="12" t="s">
        <v>49</v>
      </c>
      <c r="I80" s="12">
        <v>2.4399999999999999</v>
      </c>
      <c r="J80" s="12" t="s">
        <v>58</v>
      </c>
      <c r="K80" s="12" t="s">
        <v>117</v>
      </c>
      <c r="L80" s="12" t="s">
        <v>95</v>
      </c>
      <c r="M80" s="12">
        <v>3870078</v>
      </c>
      <c r="N80" s="12" t="str">
        <v>אלרוב נדל"ן א'- אלרוב נדלן</v>
      </c>
    </row>
    <row r="81" spans="1:16384" ht="33.75">
      <c r="A81" s="12">
        <v>0.01</v>
      </c>
      <c r="B81" s="12">
        <v>0.72999999999999998</v>
      </c>
      <c r="C81" s="13">
        <v>1065.77</v>
      </c>
      <c r="D81" s="12">
        <v>130.97</v>
      </c>
      <c r="E81" s="13">
        <v>813750</v>
      </c>
      <c r="F81" s="12">
        <v>0.96999999999999997</v>
      </c>
      <c r="G81" s="12">
        <v>5.9000000000000004</v>
      </c>
      <c r="H81" s="12" t="s">
        <v>49</v>
      </c>
      <c r="I81" s="12">
        <v>1.8999999999999999</v>
      </c>
      <c r="J81" s="12" t="s">
        <v>58</v>
      </c>
      <c r="K81" s="12" t="s">
        <v>117</v>
      </c>
      <c r="L81" s="12" t="s">
        <v>108</v>
      </c>
      <c r="M81" s="12">
        <v>1097955</v>
      </c>
      <c r="N81" s="12" t="str">
        <v>אפריקה מגורים אג"ח א'- אפריקה מגורים</v>
      </c>
    </row>
    <row r="82" spans="1:16384" ht="22.5">
      <c r="A82" s="12">
        <v>0.059999999999999998</v>
      </c>
      <c r="B82" s="12">
        <v>0.96999999999999997</v>
      </c>
      <c r="C82" s="13">
        <v>4410.0100000000002</v>
      </c>
      <c r="D82" s="12">
        <v>118.15000000000001</v>
      </c>
      <c r="E82" s="13">
        <v>3732551.8999999999</v>
      </c>
      <c r="F82" s="12">
        <v>1.72</v>
      </c>
      <c r="G82" s="12">
        <v>4.25</v>
      </c>
      <c r="H82" s="12" t="s">
        <v>49</v>
      </c>
      <c r="I82" s="12">
        <v>3.75</v>
      </c>
      <c r="J82" s="12" t="s">
        <v>50</v>
      </c>
      <c r="K82" s="12" t="s">
        <v>115</v>
      </c>
      <c r="L82" s="12" t="s">
        <v>91</v>
      </c>
      <c r="M82" s="12">
        <v>2510139</v>
      </c>
      <c r="N82" s="12" t="str">
        <v>אשטרום נכ אגח 7- אשטרום נכסים</v>
      </c>
    </row>
    <row r="83" spans="1:16384" ht="33.75">
      <c r="A83" s="12">
        <v>0.02</v>
      </c>
      <c r="B83" s="12">
        <v>0.90000000000000002</v>
      </c>
      <c r="C83" s="13">
        <v>1813.3099999999999</v>
      </c>
      <c r="D83" s="12">
        <v>131.78</v>
      </c>
      <c r="E83" s="13">
        <v>1376014.8</v>
      </c>
      <c r="F83" s="12">
        <v>0.65000000000000002</v>
      </c>
      <c r="G83" s="12">
        <v>4.75</v>
      </c>
      <c r="H83" s="12" t="s">
        <v>49</v>
      </c>
      <c r="I83" s="12">
        <v>1.1699999999999999</v>
      </c>
      <c r="J83" s="12" t="s">
        <v>58</v>
      </c>
      <c r="K83" s="12" t="s">
        <v>117</v>
      </c>
      <c r="L83" s="12" t="s">
        <v>88</v>
      </c>
      <c r="M83" s="12">
        <v>1108232</v>
      </c>
      <c r="N83" s="12" t="str">
        <v>בי קומיניקשנס אג"ח 1- בי.קומיוניקיישנס</v>
      </c>
    </row>
    <row r="84" spans="1:16384" ht="22.5">
      <c r="A84" s="12">
        <v>0.029999999999999999</v>
      </c>
      <c r="B84" s="12">
        <v>0.68999999999999995</v>
      </c>
      <c r="C84" s="13">
        <v>2046.5</v>
      </c>
      <c r="D84" s="12">
        <v>130.19999999999999</v>
      </c>
      <c r="E84" s="13">
        <v>1571815.0900000001</v>
      </c>
      <c r="F84" s="12">
        <v>1.0900000000000001</v>
      </c>
      <c r="G84" s="12">
        <v>5.2999999999999998</v>
      </c>
      <c r="H84" s="12" t="s">
        <v>49</v>
      </c>
      <c r="I84" s="12">
        <v>1.76</v>
      </c>
      <c r="J84" s="12" t="s">
        <v>58</v>
      </c>
      <c r="K84" s="12" t="s">
        <v>117</v>
      </c>
      <c r="L84" s="12" t="s">
        <v>118</v>
      </c>
      <c r="M84" s="12">
        <v>4590089</v>
      </c>
      <c r="N84" s="12" t="str">
        <v>דן רכב אג 5- קרדן רכב</v>
      </c>
    </row>
    <row r="85" spans="1:16384" ht="22.5">
      <c r="A85" s="12">
        <v>0.01</v>
      </c>
      <c r="B85" s="12">
        <v>0.28000000000000003</v>
      </c>
      <c r="C85" s="13">
        <v>1108.3399999999999</v>
      </c>
      <c r="D85" s="12">
        <v>131.24000000000001</v>
      </c>
      <c r="E85" s="13">
        <v>844517.38</v>
      </c>
      <c r="F85" s="12">
        <v>1.27</v>
      </c>
      <c r="G85" s="12">
        <v>5.1500000000000004</v>
      </c>
      <c r="H85" s="12" t="s">
        <v>49</v>
      </c>
      <c r="I85" s="12">
        <v>1.6599999999999999</v>
      </c>
      <c r="J85" s="12" t="s">
        <v>58</v>
      </c>
      <c r="K85" s="12" t="s">
        <v>117</v>
      </c>
      <c r="L85" s="12" t="s">
        <v>118</v>
      </c>
      <c r="M85" s="12">
        <v>4590097</v>
      </c>
      <c r="N85" s="12" t="str">
        <v>דן רכב אג 6- קרדן רכב</v>
      </c>
    </row>
    <row r="86" spans="1:16384" ht="22.5">
      <c r="A86" s="12">
        <v>0.029999999999999999</v>
      </c>
      <c r="B86" s="12">
        <v>0.65000000000000002</v>
      </c>
      <c r="C86" s="13">
        <v>2022.0899999999999</v>
      </c>
      <c r="D86" s="12">
        <v>120.59</v>
      </c>
      <c r="E86" s="13">
        <v>1676827.8</v>
      </c>
      <c r="F86" s="12">
        <v>1.03</v>
      </c>
      <c r="G86" s="12">
        <v>6.5</v>
      </c>
      <c r="H86" s="12" t="s">
        <v>49</v>
      </c>
      <c r="I86" s="12">
        <v>1.8400000000000001</v>
      </c>
      <c r="J86" s="12" t="s">
        <v>58</v>
      </c>
      <c r="K86" s="12" t="s">
        <v>117</v>
      </c>
      <c r="L86" s="12" t="s">
        <v>91</v>
      </c>
      <c r="M86" s="12">
        <v>4110151</v>
      </c>
      <c r="N86" s="12" t="str">
        <v>דרבן      ח- דרבן</v>
      </c>
    </row>
    <row r="87" spans="1:16384" ht="22.5">
      <c r="A87" s="12">
        <v>0.01</v>
      </c>
      <c r="B87" s="12">
        <v>0.75</v>
      </c>
      <c r="C87" s="12">
        <v>980.44000000000005</v>
      </c>
      <c r="D87" s="12">
        <v>125.88</v>
      </c>
      <c r="E87" s="13">
        <v>778870</v>
      </c>
      <c r="F87" s="12">
        <v>1.48</v>
      </c>
      <c r="G87" s="12">
        <v>4.6500000000000004</v>
      </c>
      <c r="H87" s="12" t="s">
        <v>49</v>
      </c>
      <c r="I87" s="12">
        <v>2.4100000000000001</v>
      </c>
      <c r="J87" s="12" t="s">
        <v>50</v>
      </c>
      <c r="K87" s="12" t="s">
        <v>115</v>
      </c>
      <c r="L87" s="12" t="s">
        <v>97</v>
      </c>
      <c r="M87" s="12">
        <v>6320071</v>
      </c>
      <c r="N87" s="12" t="str">
        <v>חדרה אג"ח 3- נייר חדרה</v>
      </c>
    </row>
    <row r="88" spans="1:16384" ht="22.5">
      <c r="A88" s="12">
        <v>0.040000000000000001</v>
      </c>
      <c r="B88" s="12">
        <v>0.63</v>
      </c>
      <c r="C88" s="13">
        <v>3143.7600000000002</v>
      </c>
      <c r="D88" s="12">
        <v>139.77000000000001</v>
      </c>
      <c r="E88" s="13">
        <v>2249237</v>
      </c>
      <c r="F88" s="12">
        <v>1.3400000000000001</v>
      </c>
      <c r="G88" s="12">
        <v>5.4000000000000004</v>
      </c>
      <c r="H88" s="12" t="s">
        <v>49</v>
      </c>
      <c r="I88" s="12">
        <v>3.73</v>
      </c>
      <c r="J88" s="12" t="s">
        <v>50</v>
      </c>
      <c r="K88" s="12" t="s">
        <v>115</v>
      </c>
      <c r="L88" s="12" t="s">
        <v>91</v>
      </c>
      <c r="M88" s="12">
        <v>7430069</v>
      </c>
      <c r="N88" s="12" t="str">
        <v>ישפרו     אגח ב- ישפרו</v>
      </c>
    </row>
    <row r="89" spans="1:16384" ht="22.5">
      <c r="A89" s="12">
        <v>0</v>
      </c>
      <c r="B89" s="12">
        <v>0.040000000000000001</v>
      </c>
      <c r="C89" s="12">
        <v>307.63</v>
      </c>
      <c r="D89" s="12">
        <v>133.24000000000001</v>
      </c>
      <c r="E89" s="13">
        <v>230886.13</v>
      </c>
      <c r="F89" s="12">
        <v>1.6799999999999999</v>
      </c>
      <c r="G89" s="12">
        <v>4.6500000000000004</v>
      </c>
      <c r="H89" s="12" t="s">
        <v>49</v>
      </c>
      <c r="I89" s="12">
        <v>2.52</v>
      </c>
      <c r="J89" s="12" t="s">
        <v>50</v>
      </c>
      <c r="K89" s="12" t="s">
        <v>115</v>
      </c>
      <c r="L89" s="12" t="s">
        <v>91</v>
      </c>
      <c r="M89" s="12">
        <v>2260131</v>
      </c>
      <c r="N89" s="12" t="str">
        <v>מבני תעשיה אג 8- מבני תעשיה</v>
      </c>
    </row>
    <row r="90" spans="1:16384" ht="22.5">
      <c r="A90" s="12">
        <v>0</v>
      </c>
      <c r="B90" s="12">
        <v>0.050000000000000003</v>
      </c>
      <c r="C90" s="12">
        <v>292.80000000000001</v>
      </c>
      <c r="D90" s="12">
        <v>125.73999999999999</v>
      </c>
      <c r="E90" s="13">
        <v>232865</v>
      </c>
      <c r="F90" s="12">
        <v>0.93999999999999995</v>
      </c>
      <c r="G90" s="12">
        <v>5.2999999999999998</v>
      </c>
      <c r="H90" s="12" t="s">
        <v>49</v>
      </c>
      <c r="I90" s="12">
        <v>1.1299999999999999</v>
      </c>
      <c r="J90" s="12" t="s">
        <v>50</v>
      </c>
      <c r="K90" s="12" t="s">
        <v>115</v>
      </c>
      <c r="L90" s="12" t="s">
        <v>91</v>
      </c>
      <c r="M90" s="12">
        <v>2260206</v>
      </c>
      <c r="N90" s="12" t="str">
        <v>מבני תעשיה יא'- מבני תעשיה</v>
      </c>
    </row>
    <row r="91" spans="1:16384" ht="22.5">
      <c r="A91" s="12">
        <v>0.040000000000000001</v>
      </c>
      <c r="B91" s="12">
        <v>0.22</v>
      </c>
      <c r="C91" s="13">
        <v>3138.7199999999998</v>
      </c>
      <c r="D91" s="12">
        <v>116.29000000000001</v>
      </c>
      <c r="E91" s="13">
        <v>2699046.8700000001</v>
      </c>
      <c r="F91" s="12">
        <v>2.8900000000000001</v>
      </c>
      <c r="G91" s="12">
        <v>6.0999999999999996</v>
      </c>
      <c r="H91" s="12" t="s">
        <v>49</v>
      </c>
      <c r="I91" s="12">
        <v>3.96</v>
      </c>
      <c r="J91" s="12" t="s">
        <v>58</v>
      </c>
      <c r="K91" s="12" t="s">
        <v>117</v>
      </c>
      <c r="L91" s="12" t="s">
        <v>91</v>
      </c>
      <c r="M91" s="12">
        <v>2260412</v>
      </c>
      <c r="N91" s="12" t="str">
        <v>מבני תעשיה יד- מבני תעשיה</v>
      </c>
    </row>
    <row r="92" spans="1:16384" ht="22.5">
      <c r="A92" s="12">
        <v>0.029999999999999999</v>
      </c>
      <c r="B92" s="12">
        <v>0.32000000000000001</v>
      </c>
      <c r="C92" s="13">
        <v>2299.4400000000001</v>
      </c>
      <c r="D92" s="12">
        <v>106.52</v>
      </c>
      <c r="E92" s="13">
        <v>2158690</v>
      </c>
      <c r="F92" s="12">
        <v>3.8900000000000001</v>
      </c>
      <c r="G92" s="12">
        <v>4.4199999999999999</v>
      </c>
      <c r="H92" s="12" t="s">
        <v>49</v>
      </c>
      <c r="I92" s="12">
        <v>6.2400000000000002</v>
      </c>
      <c r="J92" s="12" t="s">
        <v>50</v>
      </c>
      <c r="K92" s="12" t="s">
        <v>115</v>
      </c>
      <c r="L92" s="12" t="s">
        <v>105</v>
      </c>
      <c r="M92" s="12">
        <v>7230345</v>
      </c>
      <c r="N92" s="12" t="str">
        <v>נורסטאר אגח י- נורסטאר</v>
      </c>
    </row>
    <row r="93" spans="1:16384" ht="22.5">
      <c r="A93" s="12">
        <v>0.070000000000000007</v>
      </c>
      <c r="B93" s="12">
        <v>0.35999999999999999</v>
      </c>
      <c r="C93" s="13">
        <v>5399.75</v>
      </c>
      <c r="D93" s="12">
        <v>133.13999999999999</v>
      </c>
      <c r="E93" s="13">
        <v>4055698.3599999999</v>
      </c>
      <c r="F93" s="12">
        <v>0.78000000000000003</v>
      </c>
      <c r="G93" s="12">
        <v>5</v>
      </c>
      <c r="H93" s="12" t="s">
        <v>49</v>
      </c>
      <c r="I93" s="12">
        <v>2.3300000000000001</v>
      </c>
      <c r="J93" s="12" t="s">
        <v>50</v>
      </c>
      <c r="K93" s="12" t="s">
        <v>115</v>
      </c>
      <c r="L93" s="12" t="s">
        <v>119</v>
      </c>
      <c r="M93" s="12">
        <v>6990139</v>
      </c>
      <c r="N93" s="12" t="str">
        <v>נכסים     ג- נכסים ובניין</v>
      </c>
    </row>
    <row r="94" spans="1:16384" ht="33.75">
      <c r="A94" s="12">
        <v>0</v>
      </c>
      <c r="B94" s="12">
        <v>0.02</v>
      </c>
      <c r="C94" s="12">
        <v>308.74000000000001</v>
      </c>
      <c r="D94" s="12">
        <v>126.87</v>
      </c>
      <c r="E94" s="13">
        <v>243355</v>
      </c>
      <c r="F94" s="12">
        <v>4.3700000000000001</v>
      </c>
      <c r="G94" s="12">
        <v>4.9500000000000002</v>
      </c>
      <c r="H94" s="12" t="s">
        <v>49</v>
      </c>
      <c r="I94" s="12">
        <v>7.71</v>
      </c>
      <c r="J94" s="12" t="s">
        <v>50</v>
      </c>
      <c r="K94" s="12" t="s">
        <v>115</v>
      </c>
      <c r="L94" s="12" t="s">
        <v>119</v>
      </c>
      <c r="M94" s="12">
        <v>6990154</v>
      </c>
      <c r="N94" s="12" t="str">
        <v>נכסים  ובנין סד' ד'(18925)- נכסים ובניין</v>
      </c>
    </row>
    <row r="95" spans="1:16384" ht="33.75">
      <c r="A95" s="12">
        <v>0.040000000000000001</v>
      </c>
      <c r="B95" s="12">
        <v>1.22</v>
      </c>
      <c r="C95" s="13">
        <v>3042.3200000000002</v>
      </c>
      <c r="D95" s="12">
        <v>110.65000000000001</v>
      </c>
      <c r="E95" s="13">
        <v>2749500</v>
      </c>
      <c r="F95" s="12">
        <v>0.57999999999999996</v>
      </c>
      <c r="G95" s="12">
        <v>4.1600000000000001</v>
      </c>
      <c r="H95" s="12" t="s">
        <v>49</v>
      </c>
      <c r="I95" s="12">
        <v>1.4299999999999999</v>
      </c>
      <c r="J95" s="12" t="s">
        <v>120</v>
      </c>
      <c r="K95" s="12" t="s">
        <v>115</v>
      </c>
      <c r="L95" s="12" t="s">
        <v>101</v>
      </c>
      <c r="M95" s="12">
        <v>6430102</v>
      </c>
      <c r="N95" s="12" t="str">
        <v>נפטא אגח א- נפטא</v>
      </c>
    </row>
    <row r="96" spans="1:16384" ht="33.75">
      <c r="A96" s="12">
        <v>0.02</v>
      </c>
      <c r="B96" s="12">
        <v>0.31</v>
      </c>
      <c r="C96" s="13">
        <v>1376.3299999999999</v>
      </c>
      <c r="D96" s="12">
        <v>118.14</v>
      </c>
      <c r="E96" s="13">
        <v>1165000</v>
      </c>
      <c r="F96" s="12">
        <v>2.2000000000000002</v>
      </c>
      <c r="G96" s="12">
        <v>5.5999999999999996</v>
      </c>
      <c r="H96" s="12" t="s">
        <v>49</v>
      </c>
      <c r="I96" s="12">
        <v>3.2599999999999998</v>
      </c>
      <c r="J96" s="12" t="s">
        <v>58</v>
      </c>
      <c r="K96" s="12" t="s">
        <v>121</v>
      </c>
      <c r="L96" s="12" t="s">
        <v>95</v>
      </c>
      <c r="M96" s="12">
        <v>1820158</v>
      </c>
      <c r="N96" s="12" t="str">
        <v>אדגר אג"ח 7- אדגר</v>
      </c>
    </row>
    <row r="97" spans="1:16384" ht="22.5">
      <c r="A97" s="12">
        <v>0.01</v>
      </c>
      <c r="B97" s="12">
        <v>0.12</v>
      </c>
      <c r="C97" s="12">
        <v>450.08999999999997</v>
      </c>
      <c r="D97" s="12">
        <v>132.84999999999999</v>
      </c>
      <c r="E97" s="13">
        <v>338796.79999999999</v>
      </c>
      <c r="F97" s="12">
        <v>1.4099999999999999</v>
      </c>
      <c r="G97" s="12">
        <v>5.5</v>
      </c>
      <c r="H97" s="12" t="s">
        <v>49</v>
      </c>
      <c r="I97" s="12">
        <v>2.3900000000000001</v>
      </c>
      <c r="J97" s="12" t="s">
        <v>58</v>
      </c>
      <c r="K97" s="12" t="s">
        <v>121</v>
      </c>
      <c r="L97" s="12" t="s">
        <v>108</v>
      </c>
      <c r="M97" s="12">
        <v>7150246</v>
      </c>
      <c r="N97" s="12" t="str">
        <v>אזורים אג"ח 8- אזורים</v>
      </c>
    </row>
    <row r="98" spans="1:16384" ht="22.5">
      <c r="A98" s="12">
        <v>0.050000000000000003</v>
      </c>
      <c r="B98" s="12">
        <v>0.68999999999999995</v>
      </c>
      <c r="C98" s="13">
        <v>3631.29</v>
      </c>
      <c r="D98" s="12">
        <v>112.09999999999999</v>
      </c>
      <c r="E98" s="13">
        <v>3239327</v>
      </c>
      <c r="F98" s="12">
        <v>3.02</v>
      </c>
      <c r="G98" s="12">
        <v>5.3499999999999996</v>
      </c>
      <c r="H98" s="12" t="s">
        <v>49</v>
      </c>
      <c r="I98" s="12">
        <v>4.0700000000000003</v>
      </c>
      <c r="J98" s="12" t="s">
        <v>58</v>
      </c>
      <c r="K98" s="12" t="s">
        <v>121</v>
      </c>
      <c r="L98" s="12" t="s">
        <v>108</v>
      </c>
      <c r="M98" s="12">
        <v>7150337</v>
      </c>
      <c r="N98" s="12" t="str">
        <v>אזורים אגח 9- אזורים</v>
      </c>
    </row>
    <row r="99" spans="1:16384" ht="22.5">
      <c r="A99" s="12">
        <v>0</v>
      </c>
      <c r="B99" s="12">
        <v>0.080000000000000002</v>
      </c>
      <c r="C99" s="12">
        <v>204.47999999999999</v>
      </c>
      <c r="D99" s="12">
        <v>99.25</v>
      </c>
      <c r="E99" s="13">
        <v>206025</v>
      </c>
      <c r="F99" s="12">
        <v>3.1299999999999999</v>
      </c>
      <c r="G99" s="12">
        <v>0</v>
      </c>
      <c r="H99" s="12" t="s">
        <v>49</v>
      </c>
      <c r="I99" s="12">
        <v>4.9900000000000002</v>
      </c>
      <c r="J99" s="12" t="s">
        <v>50</v>
      </c>
      <c r="K99" s="12" t="s">
        <v>122</v>
      </c>
      <c r="L99" s="12" t="s">
        <v>105</v>
      </c>
      <c r="M99" s="12">
        <v>6940159</v>
      </c>
      <c r="N99" s="12" t="str">
        <v>אלקו החז  אגח י- אלקו החזקות</v>
      </c>
    </row>
    <row r="100" spans="1:16384" ht="22.5">
      <c r="A100" s="12">
        <v>0.01</v>
      </c>
      <c r="B100" s="12">
        <v>0.14999999999999999</v>
      </c>
      <c r="C100" s="12">
        <v>809.21000000000004</v>
      </c>
      <c r="D100" s="12">
        <v>132.46000000000001</v>
      </c>
      <c r="E100" s="13">
        <v>610909.43999999994</v>
      </c>
      <c r="F100" s="12">
        <v>2.1400000000000001</v>
      </c>
      <c r="G100" s="12">
        <v>4.8499999999999996</v>
      </c>
      <c r="H100" s="12" t="s">
        <v>49</v>
      </c>
      <c r="I100" s="12">
        <v>3.2000000000000002</v>
      </c>
      <c r="J100" s="12" t="s">
        <v>58</v>
      </c>
      <c r="K100" s="12" t="s">
        <v>121</v>
      </c>
      <c r="L100" s="12" t="s">
        <v>108</v>
      </c>
      <c r="M100" s="12">
        <v>1104330</v>
      </c>
      <c r="N100" s="12" t="str">
        <v>אשדר אג' 1- אשדר</v>
      </c>
    </row>
    <row r="101" spans="1:16384" ht="22.5">
      <c r="A101" s="12">
        <v>0.01</v>
      </c>
      <c r="B101" s="12">
        <v>0.40999999999999998</v>
      </c>
      <c r="C101" s="12">
        <v>618.19000000000005</v>
      </c>
      <c r="D101" s="12">
        <v>98.209999999999994</v>
      </c>
      <c r="E101" s="13">
        <v>629463</v>
      </c>
      <c r="F101" s="12">
        <v>3.5499999999999998</v>
      </c>
      <c r="G101" s="12">
        <v>0</v>
      </c>
      <c r="H101" s="12" t="s">
        <v>49</v>
      </c>
      <c r="I101" s="12">
        <v>6.2599999999999998</v>
      </c>
      <c r="J101" s="12" t="s">
        <v>58</v>
      </c>
      <c r="K101" s="12" t="s">
        <v>121</v>
      </c>
      <c r="L101" s="12" t="s">
        <v>108</v>
      </c>
      <c r="M101" s="12">
        <v>1130681</v>
      </c>
      <c r="N101" s="12" t="str">
        <v>גירון     אגח ד- גירון פיתוח</v>
      </c>
    </row>
    <row r="102" spans="1:16384" ht="33.75">
      <c r="A102" s="12">
        <v>0.089999999999999997</v>
      </c>
      <c r="B102" s="12">
        <v>0.34999999999999998</v>
      </c>
      <c r="C102" s="13">
        <v>6449.2799999999997</v>
      </c>
      <c r="D102" s="12">
        <v>146.11000000000001</v>
      </c>
      <c r="E102" s="13">
        <v>4413990.9500000002</v>
      </c>
      <c r="F102" s="12">
        <v>1.8799999999999999</v>
      </c>
      <c r="G102" s="12">
        <v>6.4000000000000004</v>
      </c>
      <c r="H102" s="12" t="s">
        <v>49</v>
      </c>
      <c r="I102" s="12">
        <v>5.3300000000000001</v>
      </c>
      <c r="J102" s="12" t="s">
        <v>50</v>
      </c>
      <c r="K102" s="12" t="s">
        <v>122</v>
      </c>
      <c r="L102" s="12" t="s">
        <v>85</v>
      </c>
      <c r="M102" s="12">
        <v>7480098</v>
      </c>
      <c r="N102" s="12" t="str">
        <v>דיסקונט מנפיקים שה 1- בנק דיסקונט</v>
      </c>
    </row>
    <row r="103" spans="1:16384" ht="22.5">
      <c r="A103" s="12">
        <v>0.080000000000000002</v>
      </c>
      <c r="B103" s="12">
        <v>0.87</v>
      </c>
      <c r="C103" s="13">
        <v>6205.1999999999998</v>
      </c>
      <c r="D103" s="12">
        <v>132.15000000000001</v>
      </c>
      <c r="E103" s="13">
        <v>4695576</v>
      </c>
      <c r="F103" s="12">
        <v>2.6600000000000001</v>
      </c>
      <c r="G103" s="12">
        <v>4.5999999999999996</v>
      </c>
      <c r="H103" s="12" t="s">
        <v>49</v>
      </c>
      <c r="I103" s="12">
        <v>3.6800000000000002</v>
      </c>
      <c r="J103" s="12" t="s">
        <v>50</v>
      </c>
      <c r="K103" s="12" t="s">
        <v>122</v>
      </c>
      <c r="L103" s="12" t="s">
        <v>91</v>
      </c>
      <c r="M103" s="12">
        <v>4110094</v>
      </c>
      <c r="N103" s="12" t="str">
        <v>דרבן אג"ח ד- דרבן</v>
      </c>
    </row>
    <row r="104" spans="1:16384" ht="22.5">
      <c r="A104" s="12">
        <v>0.02</v>
      </c>
      <c r="B104" s="12">
        <v>0.14000000000000001</v>
      </c>
      <c r="C104" s="13">
        <v>1338.2</v>
      </c>
      <c r="D104" s="12">
        <v>130.09</v>
      </c>
      <c r="E104" s="13">
        <v>1028670</v>
      </c>
      <c r="F104" s="12">
        <v>0.51000000000000001</v>
      </c>
      <c r="G104" s="12">
        <v>5.0999999999999996</v>
      </c>
      <c r="H104" s="12" t="s">
        <v>49</v>
      </c>
      <c r="I104" s="12">
        <v>1.6299999999999999</v>
      </c>
      <c r="J104" s="12" t="s">
        <v>50</v>
      </c>
      <c r="K104" s="12" t="s">
        <v>122</v>
      </c>
      <c r="L104" s="12" t="s">
        <v>105</v>
      </c>
      <c r="M104" s="12">
        <v>6490312</v>
      </c>
      <c r="N104" s="12" t="str">
        <v>כור תעשיות אג 8- כור</v>
      </c>
    </row>
    <row r="105" spans="1:16384" ht="33.75">
      <c r="A105" s="12">
        <v>0.050000000000000003</v>
      </c>
      <c r="B105" s="12">
        <v>0.37</v>
      </c>
      <c r="C105" s="13">
        <v>3660.9400000000001</v>
      </c>
      <c r="D105" s="12">
        <v>130.41999999999999</v>
      </c>
      <c r="E105" s="13">
        <v>2807041</v>
      </c>
      <c r="F105" s="12">
        <v>2.6000000000000001</v>
      </c>
      <c r="G105" s="12">
        <v>5.3499999999999996</v>
      </c>
      <c r="H105" s="12" t="s">
        <v>49</v>
      </c>
      <c r="I105" s="12">
        <v>2.8599999999999999</v>
      </c>
      <c r="J105" s="12" t="s">
        <v>50</v>
      </c>
      <c r="K105" s="12" t="s">
        <v>122</v>
      </c>
      <c r="L105" s="12" t="s">
        <v>95</v>
      </c>
      <c r="M105" s="12">
        <v>1980192</v>
      </c>
      <c r="N105" s="12" t="str">
        <v>כלכלית  אג 6- כלכלית לירושלים</v>
      </c>
    </row>
    <row r="106" spans="1:16384" ht="33.75">
      <c r="A106" s="12">
        <v>0.01</v>
      </c>
      <c r="B106" s="12">
        <v>0.28000000000000003</v>
      </c>
      <c r="C106" s="12">
        <v>647.07000000000005</v>
      </c>
      <c r="D106" s="12">
        <v>123.66</v>
      </c>
      <c r="E106" s="13">
        <v>523267.33000000002</v>
      </c>
      <c r="F106" s="12">
        <v>1.3200000000000001</v>
      </c>
      <c r="G106" s="12">
        <v>5.0999999999999996</v>
      </c>
      <c r="H106" s="12" t="s">
        <v>49</v>
      </c>
      <c r="I106" s="12">
        <v>1.1399999999999999</v>
      </c>
      <c r="J106" s="12" t="s">
        <v>50</v>
      </c>
      <c r="K106" s="12" t="s">
        <v>122</v>
      </c>
      <c r="L106" s="12" t="s">
        <v>95</v>
      </c>
      <c r="M106" s="12">
        <v>1980200</v>
      </c>
      <c r="N106" s="12" t="str">
        <v>כלכלית י-ם אג"ח ז'- כלכלית לירושלים</v>
      </c>
    </row>
    <row r="107" spans="1:16384" ht="33.75">
      <c r="A107" s="12">
        <v>0.01</v>
      </c>
      <c r="B107" s="12">
        <v>0.38</v>
      </c>
      <c r="C107" s="12">
        <v>660.15999999999997</v>
      </c>
      <c r="D107" s="12">
        <v>122.34</v>
      </c>
      <c r="E107" s="13">
        <v>539610</v>
      </c>
      <c r="F107" s="12">
        <v>3.21</v>
      </c>
      <c r="G107" s="12">
        <v>6.75</v>
      </c>
      <c r="H107" s="12" t="s">
        <v>49</v>
      </c>
      <c r="I107" s="12">
        <v>4.3499999999999996</v>
      </c>
      <c r="J107" s="12" t="s">
        <v>50</v>
      </c>
      <c r="K107" s="12" t="s">
        <v>122</v>
      </c>
      <c r="L107" s="12" t="s">
        <v>95</v>
      </c>
      <c r="M107" s="12">
        <v>1980317</v>
      </c>
      <c r="N107" s="12" t="str">
        <v>כלכלית ים אגח י- כלכלית לירושלים</v>
      </c>
    </row>
    <row r="108" spans="1:16384" ht="33.75">
      <c r="A108" s="12">
        <v>0.080000000000000002</v>
      </c>
      <c r="B108" s="12">
        <v>0.77000000000000002</v>
      </c>
      <c r="C108" s="13">
        <v>6302.5</v>
      </c>
      <c r="D108" s="12">
        <v>142.94999999999999</v>
      </c>
      <c r="E108" s="13">
        <v>4408882</v>
      </c>
      <c r="F108" s="12">
        <v>2.4900000000000002</v>
      </c>
      <c r="G108" s="12">
        <v>4.9000000000000004</v>
      </c>
      <c r="H108" s="12" t="s">
        <v>49</v>
      </c>
      <c r="I108" s="12">
        <v>5.21</v>
      </c>
      <c r="J108" s="12" t="s">
        <v>50</v>
      </c>
      <c r="K108" s="12" t="s">
        <v>122</v>
      </c>
      <c r="L108" s="12" t="s">
        <v>105</v>
      </c>
      <c r="M108" s="12">
        <v>6080204</v>
      </c>
      <c r="N108" s="12" t="str">
        <v>כלל תעשיות(18937)- כלל תעשיות</v>
      </c>
    </row>
    <row r="109" spans="1:16384" ht="22.5">
      <c r="A109" s="12">
        <v>0.12</v>
      </c>
      <c r="B109" s="12">
        <v>1.4099999999999999</v>
      </c>
      <c r="C109" s="13">
        <v>8639.5</v>
      </c>
      <c r="D109" s="12">
        <v>136.46000000000001</v>
      </c>
      <c r="E109" s="13">
        <v>6331159.7999999998</v>
      </c>
      <c r="F109" s="12">
        <v>0.79000000000000004</v>
      </c>
      <c r="G109" s="12">
        <v>4.5</v>
      </c>
      <c r="H109" s="12" t="s">
        <v>49</v>
      </c>
      <c r="I109" s="12">
        <v>1.8799999999999999</v>
      </c>
      <c r="J109" s="12" t="s">
        <v>50</v>
      </c>
      <c r="K109" s="12" t="s">
        <v>122</v>
      </c>
      <c r="L109" s="12" t="s">
        <v>105</v>
      </c>
      <c r="M109" s="12">
        <v>6080188</v>
      </c>
      <c r="N109" s="12" t="str">
        <v>כלל תעשיותיג- כלל תעשיות</v>
      </c>
    </row>
    <row r="110" spans="1:16384" ht="22.5">
      <c r="A110" s="12">
        <v>0.050000000000000003</v>
      </c>
      <c r="B110" s="12">
        <v>2.1499999999999999</v>
      </c>
      <c r="C110" s="13">
        <v>3797.21</v>
      </c>
      <c r="D110" s="12">
        <v>112.61</v>
      </c>
      <c r="E110" s="13">
        <v>3372000</v>
      </c>
      <c r="F110" s="12">
        <v>2.29</v>
      </c>
      <c r="G110" s="12">
        <v>4.4000000000000004</v>
      </c>
      <c r="H110" s="12" t="s">
        <v>49</v>
      </c>
      <c r="I110" s="12">
        <v>5.04</v>
      </c>
      <c r="J110" s="12" t="s">
        <v>50</v>
      </c>
      <c r="K110" s="12" t="s">
        <v>122</v>
      </c>
      <c r="L110" s="12" t="s">
        <v>91</v>
      </c>
      <c r="M110" s="12">
        <v>1127323</v>
      </c>
      <c r="N110" s="12" t="str">
        <v>מגה אור אג"ח ג- מגה אור</v>
      </c>
    </row>
    <row r="111" spans="1:16384" ht="22.5">
      <c r="A111" s="12">
        <v>0.029999999999999999</v>
      </c>
      <c r="B111" s="12">
        <v>1.02</v>
      </c>
      <c r="C111" s="13">
        <v>1900.6500000000001</v>
      </c>
      <c r="D111" s="12">
        <v>98.950000000000003</v>
      </c>
      <c r="E111" s="13">
        <v>1920817</v>
      </c>
      <c r="F111" s="12">
        <v>3.5099999999999998</v>
      </c>
      <c r="G111" s="12">
        <v>0</v>
      </c>
      <c r="H111" s="12" t="s">
        <v>49</v>
      </c>
      <c r="I111" s="12">
        <v>6.0899999999999999</v>
      </c>
      <c r="J111" s="12" t="s">
        <v>50</v>
      </c>
      <c r="K111" s="12" t="s">
        <v>122</v>
      </c>
      <c r="L111" s="12" t="s">
        <v>110</v>
      </c>
      <c r="M111" s="12">
        <v>1130632</v>
      </c>
      <c r="N111" s="12" t="str">
        <v>מגה אור אגח ד- מגה אור</v>
      </c>
    </row>
    <row r="112" spans="1:16384" ht="33.75">
      <c r="A112" s="12">
        <v>0</v>
      </c>
      <c r="B112" s="12">
        <v>0</v>
      </c>
      <c r="C112" s="12">
        <v>0</v>
      </c>
      <c r="D112" s="12">
        <v>127.08</v>
      </c>
      <c r="E112" s="12">
        <v>0.67000000000000004</v>
      </c>
      <c r="F112" s="12">
        <v>0.23000000000000001</v>
      </c>
      <c r="G112" s="12">
        <v>5.2000000000000002</v>
      </c>
      <c r="H112" s="12" t="s">
        <v>49</v>
      </c>
      <c r="I112" s="12">
        <v>0.79000000000000004</v>
      </c>
      <c r="J112" s="12" t="s">
        <v>50</v>
      </c>
      <c r="K112" s="12" t="s">
        <v>122</v>
      </c>
      <c r="L112" s="12" t="s">
        <v>114</v>
      </c>
      <c r="M112" s="12">
        <v>1110733</v>
      </c>
      <c r="N112" s="12" t="str">
        <v>שיכון ובינוי אג"ח 2- שיכון ובינוי</v>
      </c>
    </row>
    <row r="113" spans="1:16384" ht="33.75">
      <c r="A113" s="12">
        <v>0.11</v>
      </c>
      <c r="B113" s="12">
        <v>1.04</v>
      </c>
      <c r="C113" s="13">
        <v>8101.6099999999997</v>
      </c>
      <c r="D113" s="12">
        <v>101.09999999999999</v>
      </c>
      <c r="E113" s="13">
        <v>8013460</v>
      </c>
      <c r="F113" s="12">
        <v>6.71</v>
      </c>
      <c r="G113" s="12">
        <v>4.4500000000000002</v>
      </c>
      <c r="H113" s="12" t="s">
        <v>49</v>
      </c>
      <c r="I113" s="12">
        <v>3.3399999999999999</v>
      </c>
      <c r="J113" s="12" t="s">
        <v>58</v>
      </c>
      <c r="K113" s="12" t="s">
        <v>123</v>
      </c>
      <c r="L113" s="12" t="s">
        <v>88</v>
      </c>
      <c r="M113" s="12">
        <v>1120880</v>
      </c>
      <c r="N113" s="12" t="str">
        <v>אינטרנט זהב אגח ג- אינטרנט זהב</v>
      </c>
    </row>
    <row r="114" spans="1:16384" ht="33.75">
      <c r="A114" s="12">
        <v>0.01</v>
      </c>
      <c r="B114" s="12">
        <v>0.38</v>
      </c>
      <c r="C114" s="12">
        <v>976.38999999999999</v>
      </c>
      <c r="D114" s="12">
        <v>122.42</v>
      </c>
      <c r="E114" s="13">
        <v>797577.47999999998</v>
      </c>
      <c r="F114" s="12">
        <v>2.4900000000000002</v>
      </c>
      <c r="G114" s="12">
        <v>5</v>
      </c>
      <c r="H114" s="12" t="s">
        <v>49</v>
      </c>
      <c r="I114" s="12">
        <v>1.3200000000000001</v>
      </c>
      <c r="J114" s="12" t="s">
        <v>58</v>
      </c>
      <c r="K114" s="12" t="s">
        <v>123</v>
      </c>
      <c r="L114" s="12" t="s">
        <v>88</v>
      </c>
      <c r="M114" s="12">
        <v>1107341</v>
      </c>
      <c r="N114" s="12" t="str">
        <v>אינטרנט זהב ב'- אינטרנט זהב</v>
      </c>
    </row>
    <row r="115" spans="1:16384" ht="33.75">
      <c r="A115" s="12">
        <v>0</v>
      </c>
      <c r="B115" s="12">
        <v>0</v>
      </c>
      <c r="C115" s="12">
        <v>0</v>
      </c>
      <c r="D115" s="12">
        <v>125.2</v>
      </c>
      <c r="E115" s="12">
        <v>0.11</v>
      </c>
      <c r="F115" s="12">
        <v>0.96999999999999997</v>
      </c>
      <c r="G115" s="12">
        <v>4.1500000000000004</v>
      </c>
      <c r="H115" s="12" t="s">
        <v>49</v>
      </c>
      <c r="I115" s="12">
        <v>0.87</v>
      </c>
      <c r="J115" s="12" t="s">
        <v>50</v>
      </c>
      <c r="K115" s="12" t="s">
        <v>124</v>
      </c>
      <c r="L115" s="12" t="s">
        <v>114</v>
      </c>
      <c r="M115" s="12">
        <v>1106699</v>
      </c>
      <c r="N115" s="12" t="str">
        <v>אפריקה ישראל ג- אפריקה נכסים</v>
      </c>
    </row>
    <row r="116" spans="1:16384" ht="33.75">
      <c r="A116" s="12">
        <v>0.040000000000000001</v>
      </c>
      <c r="B116" s="12">
        <v>0.55000000000000004</v>
      </c>
      <c r="C116" s="13">
        <v>3140.27</v>
      </c>
      <c r="D116" s="12">
        <v>119.40000000000001</v>
      </c>
      <c r="E116" s="13">
        <v>2630039.6699999999</v>
      </c>
      <c r="F116" s="12">
        <v>2.5600000000000001</v>
      </c>
      <c r="G116" s="12">
        <v>5.9000000000000004</v>
      </c>
      <c r="H116" s="12" t="s">
        <v>49</v>
      </c>
      <c r="I116" s="12">
        <v>2.8700000000000001</v>
      </c>
      <c r="J116" s="12" t="s">
        <v>58</v>
      </c>
      <c r="K116" s="12" t="s">
        <v>123</v>
      </c>
      <c r="L116" s="12" t="s">
        <v>114</v>
      </c>
      <c r="M116" s="12">
        <v>1122233</v>
      </c>
      <c r="N116" s="12" t="str">
        <v>אפריקה נכס אגח ה- אפריקה נכסים</v>
      </c>
    </row>
    <row r="117" spans="1:16384" ht="33.75">
      <c r="A117" s="12">
        <v>0.14000000000000001</v>
      </c>
      <c r="B117" s="12">
        <v>0.53000000000000003</v>
      </c>
      <c r="C117" s="13">
        <v>10318.76</v>
      </c>
      <c r="D117" s="12">
        <v>103.45999999999999</v>
      </c>
      <c r="E117" s="13">
        <v>9973679.8800000008</v>
      </c>
      <c r="F117" s="12">
        <v>9.7100000000000009</v>
      </c>
      <c r="G117" s="12">
        <v>6.5</v>
      </c>
      <c r="H117" s="12" t="s">
        <v>49</v>
      </c>
      <c r="I117" s="12">
        <v>4.4400000000000004</v>
      </c>
      <c r="J117" s="12" t="s">
        <v>58</v>
      </c>
      <c r="K117" s="12" t="s">
        <v>123</v>
      </c>
      <c r="L117" s="12" t="s">
        <v>114</v>
      </c>
      <c r="M117" s="12">
        <v>6110365</v>
      </c>
      <c r="N117" s="12" t="str">
        <v>אפריקה ק.26- אפריקה ישראל השקעות</v>
      </c>
    </row>
    <row r="118" spans="1:16384" ht="33.75">
      <c r="A118" s="12">
        <v>0.029999999999999999</v>
      </c>
      <c r="B118" s="12">
        <v>0.78000000000000003</v>
      </c>
      <c r="C118" s="13">
        <v>1953.1099999999999</v>
      </c>
      <c r="D118" s="12">
        <v>123.75</v>
      </c>
      <c r="E118" s="13">
        <v>1578268</v>
      </c>
      <c r="F118" s="12">
        <v>5.1100000000000003</v>
      </c>
      <c r="G118" s="12">
        <v>5.2999999999999998</v>
      </c>
      <c r="H118" s="12" t="s">
        <v>49</v>
      </c>
      <c r="I118" s="12">
        <v>2.6200000000000001</v>
      </c>
      <c r="J118" s="12" t="s">
        <v>50</v>
      </c>
      <c r="K118" s="12" t="s">
        <v>124</v>
      </c>
      <c r="L118" s="12" t="s">
        <v>105</v>
      </c>
      <c r="M118" s="12">
        <v>6120125</v>
      </c>
      <c r="N118" s="12" t="str">
        <v>הכשרת הישוב אג"ח 13- הכשרת היישוב לישראל</v>
      </c>
    </row>
    <row r="119" spans="1:16384" ht="22.5">
      <c r="A119" s="12">
        <v>0.089999999999999997</v>
      </c>
      <c r="B119" s="12">
        <v>1.25</v>
      </c>
      <c r="C119" s="13">
        <v>6953</v>
      </c>
      <c r="D119" s="12">
        <v>105.92</v>
      </c>
      <c r="E119" s="13">
        <v>6564388</v>
      </c>
      <c r="F119" s="12">
        <v>4.3200000000000003</v>
      </c>
      <c r="G119" s="12">
        <v>5.4500000000000002</v>
      </c>
      <c r="H119" s="12" t="s">
        <v>49</v>
      </c>
      <c r="I119" s="12">
        <v>3.8399999999999999</v>
      </c>
      <c r="J119" s="12" t="s">
        <v>120</v>
      </c>
      <c r="K119" s="12" t="s">
        <v>124</v>
      </c>
      <c r="L119" s="12" t="s">
        <v>125</v>
      </c>
      <c r="M119" s="12">
        <v>1128321</v>
      </c>
      <c r="N119" s="12" t="str">
        <v>חלל תקשורת אג''ח י''ב- חלל תקשורת</v>
      </c>
    </row>
    <row r="120" spans="1:16384" ht="22.5">
      <c r="A120" s="12">
        <v>0.01</v>
      </c>
      <c r="B120" s="12">
        <v>0.52000000000000002</v>
      </c>
      <c r="C120" s="12">
        <v>650.61000000000001</v>
      </c>
      <c r="D120" s="12">
        <v>127.63</v>
      </c>
      <c r="E120" s="13">
        <v>509764.79999999999</v>
      </c>
      <c r="F120" s="12">
        <v>1.75</v>
      </c>
      <c r="G120" s="12">
        <v>4.5</v>
      </c>
      <c r="H120" s="12" t="s">
        <v>49</v>
      </c>
      <c r="I120" s="12">
        <v>1.9399999999999999</v>
      </c>
      <c r="J120" s="12" t="s">
        <v>120</v>
      </c>
      <c r="K120" s="12" t="s">
        <v>124</v>
      </c>
      <c r="L120" s="12" t="s">
        <v>125</v>
      </c>
      <c r="M120" s="12">
        <v>1102698</v>
      </c>
      <c r="N120" s="12" t="str">
        <v>חלל תקשורת- חלל תקשורת</v>
      </c>
    </row>
    <row r="121" spans="1:16384" ht="22.5">
      <c r="A121" s="12">
        <v>0.050000000000000003</v>
      </c>
      <c r="B121" s="12">
        <v>1.3500000000000001</v>
      </c>
      <c r="C121" s="13">
        <v>3884.6300000000001</v>
      </c>
      <c r="D121" s="12">
        <v>139.15000000000001</v>
      </c>
      <c r="E121" s="13">
        <v>2791683.5699999998</v>
      </c>
      <c r="F121" s="12">
        <v>1.49</v>
      </c>
      <c r="G121" s="12">
        <v>4.9500000000000002</v>
      </c>
      <c r="H121" s="12" t="s">
        <v>49</v>
      </c>
      <c r="I121" s="12">
        <v>2.9500000000000002</v>
      </c>
      <c r="J121" s="12" t="s">
        <v>58</v>
      </c>
      <c r="K121" s="12" t="s">
        <v>123</v>
      </c>
      <c r="L121" s="12" t="s">
        <v>116</v>
      </c>
      <c r="M121" s="12">
        <v>1102300</v>
      </c>
      <c r="N121" s="12" t="str">
        <v>כלל פיננסים 95%- כלל פיננסים</v>
      </c>
    </row>
    <row r="122" spans="1:16384" ht="45">
      <c r="A122" s="12">
        <v>0.029999999999999999</v>
      </c>
      <c r="B122" s="12">
        <v>0.23999999999999999</v>
      </c>
      <c r="C122" s="13">
        <v>2072.0500000000002</v>
      </c>
      <c r="D122" s="12">
        <v>118.42</v>
      </c>
      <c r="E122" s="13">
        <v>1749750.3700000001</v>
      </c>
      <c r="F122" s="12">
        <v>6.2699999999999996</v>
      </c>
      <c r="G122" s="12">
        <v>4.6900000000000004</v>
      </c>
      <c r="H122" s="12" t="s">
        <v>49</v>
      </c>
      <c r="I122" s="12">
        <v>2.8599999999999999</v>
      </c>
      <c r="J122" s="12" t="s">
        <v>58</v>
      </c>
      <c r="K122" s="12" t="s">
        <v>123</v>
      </c>
      <c r="L122" s="12" t="s">
        <v>107</v>
      </c>
      <c r="M122" s="12">
        <v>1113091</v>
      </c>
      <c r="N122" s="12" t="str">
        <v>כרמל אולפינים אג"ח 1- כרמל אולפנים</v>
      </c>
    </row>
    <row r="123" spans="1:16384" ht="33.75">
      <c r="A123" s="12">
        <v>0.040000000000000001</v>
      </c>
      <c r="B123" s="12">
        <v>1.01</v>
      </c>
      <c r="C123" s="13">
        <v>3146.3499999999999</v>
      </c>
      <c r="D123" s="12">
        <v>114.26000000000001</v>
      </c>
      <c r="E123" s="13">
        <v>2753680</v>
      </c>
      <c r="F123" s="12">
        <v>3.1000000000000001</v>
      </c>
      <c r="G123" s="12">
        <v>6</v>
      </c>
      <c r="H123" s="12" t="s">
        <v>49</v>
      </c>
      <c r="I123" s="12">
        <v>2.2799999999999998</v>
      </c>
      <c r="J123" s="12" t="s">
        <v>58</v>
      </c>
      <c r="K123" s="12" t="s">
        <v>123</v>
      </c>
      <c r="L123" s="12" t="s">
        <v>114</v>
      </c>
      <c r="M123" s="12">
        <v>1121342</v>
      </c>
      <c r="N123" s="12" t="str">
        <v>מירלנד    ד- מירלנד</v>
      </c>
    </row>
    <row r="124" spans="1:16384" ht="33.75">
      <c r="A124" s="12">
        <v>0.040000000000000001</v>
      </c>
      <c r="B124" s="12">
        <v>1.24</v>
      </c>
      <c r="C124" s="13">
        <v>2671.4299999999998</v>
      </c>
      <c r="D124" s="12">
        <v>120.91</v>
      </c>
      <c r="E124" s="13">
        <v>2209439.25</v>
      </c>
      <c r="F124" s="12">
        <v>2.8599999999999999</v>
      </c>
      <c r="G124" s="12">
        <v>8.5</v>
      </c>
      <c r="H124" s="12" t="s">
        <v>49</v>
      </c>
      <c r="I124" s="12">
        <v>1.5600000000000001</v>
      </c>
      <c r="J124" s="12" t="s">
        <v>58</v>
      </c>
      <c r="K124" s="12" t="s">
        <v>123</v>
      </c>
      <c r="L124" s="12" t="s">
        <v>114</v>
      </c>
      <c r="M124" s="12">
        <v>1120286</v>
      </c>
      <c r="N124" s="12" t="str">
        <v>מירלנד אגח ג- מירלנד</v>
      </c>
    </row>
    <row r="125" spans="1:16384" ht="45">
      <c r="A125" s="12">
        <v>0.089999999999999997</v>
      </c>
      <c r="B125" s="12">
        <v>0.58999999999999997</v>
      </c>
      <c r="C125" s="13">
        <v>7045.7200000000003</v>
      </c>
      <c r="D125" s="12">
        <v>112.90000000000001</v>
      </c>
      <c r="E125" s="13">
        <v>6240675.5499999998</v>
      </c>
      <c r="F125" s="12">
        <v>6.5499999999999998</v>
      </c>
      <c r="G125" s="12">
        <v>4.7999999999999998</v>
      </c>
      <c r="H125" s="12" t="s">
        <v>49</v>
      </c>
      <c r="I125" s="12">
        <v>3.1200000000000001</v>
      </c>
      <c r="J125" s="12" t="s">
        <v>50</v>
      </c>
      <c r="K125" s="12" t="s">
        <v>126</v>
      </c>
      <c r="L125" s="12" t="s">
        <v>107</v>
      </c>
      <c r="M125" s="12">
        <v>2590255</v>
      </c>
      <c r="N125" s="12" t="str">
        <v>בזן אג"ח 1- בתי זיקוק לנפט</v>
      </c>
    </row>
    <row r="126" spans="1:16384" ht="45">
      <c r="A126" s="12">
        <v>0.02</v>
      </c>
      <c r="B126" s="12">
        <v>0.28999999999999998</v>
      </c>
      <c r="C126" s="13">
        <v>1474</v>
      </c>
      <c r="D126" s="12">
        <v>121.51000000000001</v>
      </c>
      <c r="E126" s="13">
        <v>1213071.6799999999</v>
      </c>
      <c r="F126" s="12">
        <v>2.4900000000000002</v>
      </c>
      <c r="G126" s="12">
        <v>4.5999999999999996</v>
      </c>
      <c r="H126" s="12" t="s">
        <v>49</v>
      </c>
      <c r="I126" s="12">
        <v>0.97999999999999998</v>
      </c>
      <c r="J126" s="12" t="s">
        <v>50</v>
      </c>
      <c r="K126" s="12" t="s">
        <v>126</v>
      </c>
      <c r="L126" s="12" t="s">
        <v>107</v>
      </c>
      <c r="M126" s="12">
        <v>2590263</v>
      </c>
      <c r="N126" s="12" t="s">
        <v>127</v>
      </c>
    </row>
    <row r="127" spans="1:16384" ht="33.75">
      <c r="A127" s="12">
        <v>0</v>
      </c>
      <c r="B127" s="12">
        <v>0.050000000000000003</v>
      </c>
      <c r="C127" s="12">
        <v>120.68000000000001</v>
      </c>
      <c r="D127" s="12">
        <v>129.52000000000001</v>
      </c>
      <c r="E127" s="13">
        <v>93176</v>
      </c>
      <c r="F127" s="12">
        <v>2.6099999999999999</v>
      </c>
      <c r="G127" s="12">
        <v>4.4500000000000002</v>
      </c>
      <c r="H127" s="12" t="s">
        <v>49</v>
      </c>
      <c r="I127" s="12">
        <v>2.7999999999999998</v>
      </c>
      <c r="J127" s="12" t="s">
        <v>50</v>
      </c>
      <c r="K127" s="12" t="s">
        <v>126</v>
      </c>
      <c r="L127" s="12" t="s">
        <v>105</v>
      </c>
      <c r="M127" s="12">
        <v>6390223</v>
      </c>
      <c r="N127" s="12" t="str">
        <v>דיסקונט השקעות אג 8- דיסקונט השקעות</v>
      </c>
    </row>
    <row r="128" spans="1:16384" ht="33.75">
      <c r="A128" s="12">
        <v>0.20999999999999999</v>
      </c>
      <c r="B128" s="12">
        <v>0.67000000000000004</v>
      </c>
      <c r="C128" s="13">
        <v>15424.41</v>
      </c>
      <c r="D128" s="12">
        <v>120.39</v>
      </c>
      <c r="E128" s="13">
        <v>12812033</v>
      </c>
      <c r="F128" s="12">
        <v>4.96</v>
      </c>
      <c r="G128" s="12">
        <v>4.9500000000000002</v>
      </c>
      <c r="H128" s="12" t="s">
        <v>49</v>
      </c>
      <c r="I128" s="12">
        <v>6.6900000000000004</v>
      </c>
      <c r="J128" s="12" t="s">
        <v>58</v>
      </c>
      <c r="K128" s="12" t="str">
        <v>Baa2</v>
      </c>
      <c r="L128" s="12" t="s">
        <v>105</v>
      </c>
      <c r="M128" s="12">
        <v>6390207</v>
      </c>
      <c r="N128" s="12" t="str">
        <v>דסקונט השקעות ו'(18702)- דיסקונט השקעות</v>
      </c>
    </row>
    <row r="129" spans="1:16384" ht="22.5">
      <c r="A129" s="12">
        <v>0.10000000000000001</v>
      </c>
      <c r="B129" s="12">
        <v>0.46999999999999997</v>
      </c>
      <c r="C129" s="13">
        <v>7354.2399999999998</v>
      </c>
      <c r="D129" s="12">
        <v>134.28</v>
      </c>
      <c r="E129" s="13">
        <v>5476791.4000000004</v>
      </c>
      <c r="F129" s="12">
        <v>1.6799999999999999</v>
      </c>
      <c r="G129" s="12">
        <v>5</v>
      </c>
      <c r="H129" s="12" t="s">
        <v>49</v>
      </c>
      <c r="I129" s="12">
        <v>1.25</v>
      </c>
      <c r="J129" s="12" t="s">
        <v>50</v>
      </c>
      <c r="K129" s="12" t="s">
        <v>126</v>
      </c>
      <c r="L129" s="12" t="s">
        <v>105</v>
      </c>
      <c r="M129" s="12">
        <v>6390157</v>
      </c>
      <c r="N129" s="12" t="str">
        <v>דסקש      ד- דיסקונט השקעות</v>
      </c>
    </row>
    <row r="130" spans="1:16384" ht="22.5">
      <c r="A130" s="12">
        <v>0.029999999999999999</v>
      </c>
      <c r="B130" s="12">
        <v>1.3</v>
      </c>
      <c r="C130" s="13">
        <v>2420.0300000000002</v>
      </c>
      <c r="D130" s="12">
        <v>115.25</v>
      </c>
      <c r="E130" s="13">
        <v>2099809.0899999999</v>
      </c>
      <c r="F130" s="12">
        <v>4.96</v>
      </c>
      <c r="G130" s="12">
        <v>8.4000000000000004</v>
      </c>
      <c r="H130" s="12" t="s">
        <v>49</v>
      </c>
      <c r="I130" s="12">
        <v>0.93999999999999995</v>
      </c>
      <c r="J130" s="12" t="s">
        <v>50</v>
      </c>
      <c r="K130" s="12" t="s">
        <v>126</v>
      </c>
      <c r="L130" s="12" t="s">
        <v>105</v>
      </c>
      <c r="M130" s="12">
        <v>1210129</v>
      </c>
      <c r="N130" s="12" t="str">
        <v>קרדן ישראל ד- קרדן ישראל</v>
      </c>
    </row>
    <row r="131" spans="1:16384" ht="22.5">
      <c r="A131" s="12">
        <v>0.050000000000000003</v>
      </c>
      <c r="B131" s="12">
        <v>1.5</v>
      </c>
      <c r="C131" s="13">
        <v>3495.25</v>
      </c>
      <c r="D131" s="12">
        <v>110.15000000000001</v>
      </c>
      <c r="E131" s="13">
        <v>3173177</v>
      </c>
      <c r="F131" s="12">
        <v>5.9100000000000001</v>
      </c>
      <c r="G131" s="12">
        <v>7.4000000000000004</v>
      </c>
      <c r="H131" s="12" t="s">
        <v>49</v>
      </c>
      <c r="I131" s="12">
        <v>4.3899999999999997</v>
      </c>
      <c r="J131" s="12" t="s">
        <v>120</v>
      </c>
      <c r="K131" s="12" t="s">
        <v>128</v>
      </c>
      <c r="L131" s="12" t="s">
        <v>105</v>
      </c>
      <c r="M131" s="12">
        <v>1128289</v>
      </c>
      <c r="N131" s="12" t="str">
        <v>אלעזרא אג''ח ב- אלעזרא</v>
      </c>
    </row>
    <row r="132" spans="1:16384" ht="33.75">
      <c r="A132" s="12">
        <v>0.01</v>
      </c>
      <c r="B132" s="12">
        <v>0.53000000000000003</v>
      </c>
      <c r="C132" s="13">
        <v>1021.14</v>
      </c>
      <c r="D132" s="12">
        <v>112.28</v>
      </c>
      <c r="E132" s="13">
        <v>909460</v>
      </c>
      <c r="F132" s="12">
        <v>2.98</v>
      </c>
      <c r="G132" s="12">
        <v>5.2000000000000002</v>
      </c>
      <c r="H132" s="12" t="s">
        <v>49</v>
      </c>
      <c r="I132" s="12">
        <v>1.46</v>
      </c>
      <c r="J132" s="12" t="s">
        <v>50</v>
      </c>
      <c r="K132" s="12" t="s">
        <v>128</v>
      </c>
      <c r="L132" s="12" t="s">
        <v>95</v>
      </c>
      <c r="M132" s="12">
        <v>1116888</v>
      </c>
      <c r="N132" s="12" t="str">
        <v>אלקטרה נדלן אגח ג- אלקטרה נדל"ן</v>
      </c>
    </row>
    <row r="133" spans="1:16384" ht="33.75">
      <c r="A133" s="12">
        <v>0.02</v>
      </c>
      <c r="B133" s="12">
        <v>1.23</v>
      </c>
      <c r="C133" s="13">
        <v>1679.8499999999999</v>
      </c>
      <c r="D133" s="12">
        <v>106.90000000000001</v>
      </c>
      <c r="E133" s="13">
        <v>1571420</v>
      </c>
      <c r="F133" s="12">
        <v>4.6299999999999999</v>
      </c>
      <c r="G133" s="12">
        <v>4.5</v>
      </c>
      <c r="H133" s="12" t="s">
        <v>49</v>
      </c>
      <c r="I133" s="12">
        <v>3.46</v>
      </c>
      <c r="J133" s="12" t="s">
        <v>50</v>
      </c>
      <c r="K133" s="12" t="s">
        <v>128</v>
      </c>
      <c r="L133" s="12" t="s">
        <v>95</v>
      </c>
      <c r="M133" s="12">
        <v>1121227</v>
      </c>
      <c r="N133" s="12" t="str">
        <v>אלקטרה נדלןאגחד- אלקטרה נדל"ן</v>
      </c>
    </row>
    <row r="134" spans="1:16384" ht="22.5">
      <c r="A134" s="12">
        <v>0.070000000000000007</v>
      </c>
      <c r="B134" s="12">
        <v>2</v>
      </c>
      <c r="C134" s="13">
        <v>5466.1499999999996</v>
      </c>
      <c r="D134" s="12">
        <v>113.43000000000001</v>
      </c>
      <c r="E134" s="13">
        <v>4818966</v>
      </c>
      <c r="F134" s="12">
        <v>2.8399999999999999</v>
      </c>
      <c r="G134" s="12">
        <v>5.5999999999999996</v>
      </c>
      <c r="H134" s="12" t="s">
        <v>49</v>
      </c>
      <c r="I134" s="12">
        <v>2.3700000000000001</v>
      </c>
      <c r="J134" s="12" t="s">
        <v>50</v>
      </c>
      <c r="K134" s="12" t="s">
        <v>128</v>
      </c>
      <c r="L134" s="12" t="s">
        <v>105</v>
      </c>
      <c r="M134" s="12">
        <v>7300114</v>
      </c>
      <c r="N134" s="12" t="str">
        <v>צור אגח ז- צור שמיר</v>
      </c>
    </row>
    <row r="135" spans="1:16384" ht="33.75">
      <c r="A135" s="12">
        <v>0</v>
      </c>
      <c r="B135" s="12">
        <v>0</v>
      </c>
      <c r="C135" s="12">
        <v>0</v>
      </c>
      <c r="D135" s="12">
        <v>123.7</v>
      </c>
      <c r="E135" s="12">
        <v>0.27000000000000002</v>
      </c>
      <c r="F135" s="12">
        <v>5.0199999999999996</v>
      </c>
      <c r="G135" s="12">
        <v>8</v>
      </c>
      <c r="H135" s="12" t="s">
        <v>49</v>
      </c>
      <c r="I135" s="12">
        <v>1.3600000000000001</v>
      </c>
      <c r="J135" s="12" t="s">
        <v>58</v>
      </c>
      <c r="K135" s="12" t="s">
        <v>129</v>
      </c>
      <c r="L135" s="12" t="s">
        <v>88</v>
      </c>
      <c r="M135" s="12">
        <v>1112721</v>
      </c>
      <c r="N135" s="12" t="str">
        <v>אקספון אג"ח א'- X-FONE</v>
      </c>
    </row>
    <row r="136" spans="1:16384" ht="33.75">
      <c r="A136" s="12">
        <v>0.01</v>
      </c>
      <c r="B136" s="12">
        <v>2.73</v>
      </c>
      <c r="C136" s="13">
        <v>1083.3699999999999</v>
      </c>
      <c r="D136" s="12">
        <v>66.299999999999997</v>
      </c>
      <c r="E136" s="13">
        <v>1634042.0700000001</v>
      </c>
      <c r="F136" s="12">
        <v>42.909999999999997</v>
      </c>
      <c r="G136" s="12">
        <v>4</v>
      </c>
      <c r="H136" s="12" t="s">
        <v>49</v>
      </c>
      <c r="I136" s="12">
        <v>1.74</v>
      </c>
      <c r="J136" s="12" t="s">
        <v>58</v>
      </c>
      <c r="K136" s="12" t="s">
        <v>129</v>
      </c>
      <c r="L136" s="12" t="s">
        <v>114</v>
      </c>
      <c r="M136" s="12">
        <v>5490123</v>
      </c>
      <c r="N136" s="12" t="str">
        <v>פרופיט תעשיות אג 4- פרופיט</v>
      </c>
    </row>
    <row r="137" spans="1:16384" ht="22.5">
      <c r="A137" s="12">
        <v>0</v>
      </c>
      <c r="B137" s="12">
        <v>0</v>
      </c>
      <c r="C137" s="12">
        <v>0</v>
      </c>
      <c r="D137" s="12">
        <v>29.899999999999999</v>
      </c>
      <c r="E137" s="12">
        <v>0.45000000000000001</v>
      </c>
      <c r="F137" s="12">
        <v>93.280000000000001</v>
      </c>
      <c r="G137" s="12">
        <v>6</v>
      </c>
      <c r="H137" s="12" t="s">
        <v>49</v>
      </c>
      <c r="I137" s="12">
        <v>1.8200000000000001</v>
      </c>
      <c r="J137" s="12" t="s">
        <v>50</v>
      </c>
      <c r="K137" s="12" t="s">
        <v>130</v>
      </c>
      <c r="L137" s="12" t="s">
        <v>105</v>
      </c>
      <c r="M137" s="12">
        <v>1116755</v>
      </c>
      <c r="N137" s="12" t="str">
        <v>גמול השקעות אג"ח ב'- גמול השקעות</v>
      </c>
    </row>
    <row r="138" spans="1:16384" ht="22.5">
      <c r="A138" s="12">
        <v>0.12</v>
      </c>
      <c r="B138" s="12">
        <v>0.98999999999999999</v>
      </c>
      <c r="C138" s="13">
        <v>8964.2199999999993</v>
      </c>
      <c r="D138" s="12">
        <v>71.049999999999997</v>
      </c>
      <c r="E138" s="13">
        <v>12616775.810000001</v>
      </c>
      <c r="F138" s="12">
        <v>28.32</v>
      </c>
      <c r="G138" s="12">
        <v>4.9000000000000004</v>
      </c>
      <c r="H138" s="12" t="s">
        <v>49</v>
      </c>
      <c r="I138" s="12">
        <v>2.2799999999999998</v>
      </c>
      <c r="J138" s="12" t="s">
        <v>50</v>
      </c>
      <c r="K138" s="12" t="s">
        <v>131</v>
      </c>
      <c r="L138" s="12" t="s">
        <v>105</v>
      </c>
      <c r="M138" s="12">
        <v>1113034</v>
      </c>
      <c r="N138" s="12" t="str">
        <v>קרדן אן וי אג"ח ב'- קרדן נ.ו</v>
      </c>
    </row>
    <row r="139" spans="1:16384" ht="22.5">
      <c r="A139" s="12">
        <v>0.040000000000000001</v>
      </c>
      <c r="B139" s="12">
        <v>0.39000000000000001</v>
      </c>
      <c r="C139" s="13">
        <v>2640.73</v>
      </c>
      <c r="D139" s="12">
        <v>89.859999999999999</v>
      </c>
      <c r="E139" s="13">
        <v>2938713.6299999999</v>
      </c>
      <c r="F139" s="12">
        <v>37.399999999999999</v>
      </c>
      <c r="G139" s="12">
        <v>4.4500000000000002</v>
      </c>
      <c r="H139" s="12" t="s">
        <v>49</v>
      </c>
      <c r="I139" s="12">
        <v>1.01</v>
      </c>
      <c r="J139" s="12" t="s">
        <v>50</v>
      </c>
      <c r="K139" s="12" t="s">
        <v>131</v>
      </c>
      <c r="L139" s="12" t="s">
        <v>105</v>
      </c>
      <c r="M139" s="12">
        <v>1105535</v>
      </c>
      <c r="N139" s="12" t="str">
        <v>קרדן נ.ו אג"ח א'- קרדן נ.ו</v>
      </c>
    </row>
    <row r="140" spans="1:16384" ht="33.75">
      <c r="A140" s="12">
        <v>0</v>
      </c>
      <c r="B140" s="12">
        <v>0.070000000000000007</v>
      </c>
      <c r="C140" s="12">
        <v>58.670000000000002</v>
      </c>
      <c r="D140" s="12">
        <v>76.260000000000005</v>
      </c>
      <c r="E140" s="13">
        <v>76932</v>
      </c>
      <c r="F140" s="12">
        <v>19.690000000000001</v>
      </c>
      <c r="G140" s="12">
        <v>5.25</v>
      </c>
      <c r="H140" s="12" t="s">
        <v>49</v>
      </c>
      <c r="I140" s="12">
        <v>2.4500000000000002</v>
      </c>
      <c r="J140" s="12" t="s">
        <v>58</v>
      </c>
      <c r="K140" s="12" t="s">
        <v>132</v>
      </c>
      <c r="L140" s="12" t="s">
        <v>88</v>
      </c>
      <c r="M140" s="12">
        <v>1123454</v>
      </c>
      <c r="N140" s="12" t="str">
        <v>סקיילקס   אגח ח- סקיילקס</v>
      </c>
    </row>
    <row r="141" spans="1:16384" ht="45">
      <c r="A141" s="12">
        <v>0</v>
      </c>
      <c r="B141" s="12">
        <v>0.070000000000000007</v>
      </c>
      <c r="C141" s="12">
        <v>162.22</v>
      </c>
      <c r="D141" s="12">
        <v>48.049999999999997</v>
      </c>
      <c r="E141" s="13">
        <v>337613</v>
      </c>
      <c r="F141" s="12">
        <v>25.16</v>
      </c>
      <c r="G141" s="12">
        <v>5.0999999999999996</v>
      </c>
      <c r="H141" s="12" t="s">
        <v>49</v>
      </c>
      <c r="I141" s="12">
        <v>4.7699999999999996</v>
      </c>
      <c r="J141" s="12" t="s">
        <v>58</v>
      </c>
      <c r="K141" s="12" t="s">
        <v>132</v>
      </c>
      <c r="L141" s="12" t="s">
        <v>107</v>
      </c>
      <c r="M141" s="12">
        <v>7560048</v>
      </c>
      <c r="N141" s="12" t="str">
        <v>פטרוכימיים אג"ח ב'- פטרוכימיים</v>
      </c>
    </row>
    <row r="142" spans="1:16384" ht="33.75">
      <c r="A142" s="12">
        <v>0</v>
      </c>
      <c r="B142" s="12">
        <v>0</v>
      </c>
      <c r="C142" s="12">
        <v>62.280000000000001</v>
      </c>
      <c r="D142" s="12">
        <v>109.54000000000001</v>
      </c>
      <c r="E142" s="13">
        <v>56854.870000000003</v>
      </c>
      <c r="F142" s="12">
        <v>0</v>
      </c>
      <c r="G142" s="12">
        <v>5.0999999999999996</v>
      </c>
      <c r="H142" s="12" t="s">
        <v>49</v>
      </c>
      <c r="I142" s="12"/>
      <c r="J142" s="12" t="s">
        <v>50</v>
      </c>
      <c r="K142" s="12" t="s">
        <v>133</v>
      </c>
      <c r="L142" s="12" t="s">
        <v>88</v>
      </c>
      <c r="M142" s="12">
        <v>11156741</v>
      </c>
      <c r="N142" s="12" t="str">
        <v>ריבית לקבל-סקיילקס ד- סקיילקס</v>
      </c>
    </row>
    <row r="143" spans="1:16384" ht="33.75">
      <c r="A143" s="12">
        <v>0</v>
      </c>
      <c r="B143" s="12">
        <v>0</v>
      </c>
      <c r="C143" s="12">
        <v>42.960000000000001</v>
      </c>
      <c r="D143" s="12">
        <v>46.079999999999998</v>
      </c>
      <c r="E143" s="13">
        <v>93224.25</v>
      </c>
      <c r="F143" s="12">
        <v>0</v>
      </c>
      <c r="G143" s="12">
        <v>5.2999999999999998</v>
      </c>
      <c r="H143" s="12" t="s">
        <v>49</v>
      </c>
      <c r="I143" s="12"/>
      <c r="J143" s="12" t="s">
        <v>58</v>
      </c>
      <c r="K143" s="12" t="s">
        <v>134</v>
      </c>
      <c r="L143" s="12" t="s">
        <v>88</v>
      </c>
      <c r="M143" s="12">
        <v>5550124</v>
      </c>
      <c r="N143" s="12" t="str">
        <v>סאני אג א חש 3/13- סאני</v>
      </c>
    </row>
    <row r="144" spans="1:16384" ht="33.75">
      <c r="A144" s="12">
        <v>0</v>
      </c>
      <c r="B144" s="12">
        <v>0.31</v>
      </c>
      <c r="C144" s="12">
        <v>128.87</v>
      </c>
      <c r="D144" s="12">
        <v>46.079999999999998</v>
      </c>
      <c r="E144" s="13">
        <v>279672.75</v>
      </c>
      <c r="F144" s="12">
        <v>96.319999999999993</v>
      </c>
      <c r="G144" s="12">
        <v>5.2999999999999998</v>
      </c>
      <c r="H144" s="12" t="s">
        <v>49</v>
      </c>
      <c r="I144" s="12">
        <v>1.3</v>
      </c>
      <c r="J144" s="12" t="s">
        <v>58</v>
      </c>
      <c r="K144" s="12" t="s">
        <v>134</v>
      </c>
      <c r="L144" s="12" t="s">
        <v>88</v>
      </c>
      <c r="M144" s="12">
        <v>5550090</v>
      </c>
      <c r="N144" s="12" t="str">
        <v>סאני אגח א- סאני</v>
      </c>
    </row>
    <row r="145" spans="1:16384" ht="22.5">
      <c r="A145" s="12">
        <v>0</v>
      </c>
      <c r="B145" s="12">
        <v>0</v>
      </c>
      <c r="C145" s="12">
        <v>0</v>
      </c>
      <c r="D145" s="12">
        <v>34.390000000000001</v>
      </c>
      <c r="E145" s="12">
        <v>0.5</v>
      </c>
      <c r="F145" s="12">
        <v>243.49000000000001</v>
      </c>
      <c r="G145" s="12">
        <v>5.5</v>
      </c>
      <c r="H145" s="12" t="s">
        <v>49</v>
      </c>
      <c r="I145" s="12">
        <v>0.81000000000000005</v>
      </c>
      <c r="J145" s="12" t="s">
        <v>50</v>
      </c>
      <c r="K145" s="12" t="s">
        <v>135</v>
      </c>
      <c r="L145" s="12" t="s">
        <v>105</v>
      </c>
      <c r="M145" s="12">
        <v>1320118</v>
      </c>
      <c r="N145" s="12" t="str">
        <v>*8110231 קמור א- קמור</v>
      </c>
    </row>
    <row r="146" spans="1:16384" ht="22.5">
      <c r="A146" s="12">
        <v>0.26000000000000001</v>
      </c>
      <c r="B146" s="12">
        <v>1.0900000000000001</v>
      </c>
      <c r="C146" s="13">
        <v>19788.299999999999</v>
      </c>
      <c r="D146" s="12">
        <v>112.09999999999999</v>
      </c>
      <c r="E146" s="13">
        <v>17652364.52</v>
      </c>
      <c r="F146" s="12">
        <v>10.43</v>
      </c>
      <c r="G146" s="12">
        <v>4.5</v>
      </c>
      <c r="H146" s="12" t="s">
        <v>49</v>
      </c>
      <c r="I146" s="12">
        <v>2.1600000000000001</v>
      </c>
      <c r="J146" s="12" t="s">
        <v>50</v>
      </c>
      <c r="K146" s="12" t="s">
        <v>135</v>
      </c>
      <c r="L146" s="12" t="s">
        <v>105</v>
      </c>
      <c r="M146" s="12">
        <v>7980121</v>
      </c>
      <c r="N146" s="12" t="str">
        <v>אי.די.בי פת אג"ח ז'- אי די בי פיתוח</v>
      </c>
    </row>
    <row r="147" spans="1:16384" ht="22.5">
      <c r="A147" s="12">
        <v>0</v>
      </c>
      <c r="B147" s="12">
        <v>0</v>
      </c>
      <c r="C147" s="12">
        <v>358.49000000000001</v>
      </c>
      <c r="D147" s="12">
        <v>88.480000000000004</v>
      </c>
      <c r="E147" s="13">
        <v>405178.60999999999</v>
      </c>
      <c r="F147" s="12">
        <v>0</v>
      </c>
      <c r="G147" s="12">
        <v>4.5</v>
      </c>
      <c r="H147" s="12" t="s">
        <v>49</v>
      </c>
      <c r="I147" s="12"/>
      <c r="J147" s="12" t="s">
        <v>50</v>
      </c>
      <c r="K147" s="12" t="s">
        <v>135</v>
      </c>
      <c r="L147" s="12" t="s">
        <v>105</v>
      </c>
      <c r="M147" s="12">
        <v>79801211</v>
      </c>
      <c r="N147" s="12" t="str">
        <v>אידיבי פת ז ריבית לקבל- אי די בי פיתוח</v>
      </c>
    </row>
    <row r="148" spans="1:16384" ht="22.5">
      <c r="A148" s="12">
        <v>0</v>
      </c>
      <c r="B148" s="12">
        <v>0</v>
      </c>
      <c r="C148" s="12">
        <v>32.789999999999999</v>
      </c>
      <c r="D148" s="12">
        <v>77.560000000000002</v>
      </c>
      <c r="E148" s="13">
        <v>42278.650000000001</v>
      </c>
      <c r="F148" s="12">
        <v>0</v>
      </c>
      <c r="G148" s="12">
        <v>4.9500000000000002</v>
      </c>
      <c r="H148" s="12" t="s">
        <v>49</v>
      </c>
      <c r="I148" s="12"/>
      <c r="J148" s="12" t="s">
        <v>50</v>
      </c>
      <c r="K148" s="12" t="s">
        <v>135</v>
      </c>
      <c r="L148" s="12" t="s">
        <v>105</v>
      </c>
      <c r="M148" s="12">
        <v>79801541</v>
      </c>
      <c r="N148" s="12" t="str">
        <v>אידיבי פת ט' ריבית לקבל- אי די בי פיתוח</v>
      </c>
    </row>
    <row r="149" spans="1:16384" ht="33.75">
      <c r="A149" s="12">
        <v>0.02</v>
      </c>
      <c r="B149" s="12">
        <v>0</v>
      </c>
      <c r="C149" s="13">
        <v>1385.1800000000001</v>
      </c>
      <c r="D149" s="12">
        <v>112.09999999999999</v>
      </c>
      <c r="E149" s="13">
        <v>1235664.03</v>
      </c>
      <c r="F149" s="12">
        <v>0</v>
      </c>
      <c r="G149" s="12">
        <v>4.5</v>
      </c>
      <c r="H149" s="12" t="s">
        <v>49</v>
      </c>
      <c r="I149" s="12"/>
      <c r="J149" s="12" t="s">
        <v>50</v>
      </c>
      <c r="K149" s="12" t="s">
        <v>135</v>
      </c>
      <c r="L149" s="12" t="s">
        <v>105</v>
      </c>
      <c r="M149" s="12">
        <v>7980188</v>
      </c>
      <c r="N149" s="12" t="str">
        <v>אידיבי פתוח אג''ח ז'- חש 6/13- אי די בי פיתוח</v>
      </c>
    </row>
    <row r="150" spans="1:16384" ht="33.75">
      <c r="A150" s="12">
        <v>0</v>
      </c>
      <c r="B150" s="12">
        <v>0.5</v>
      </c>
      <c r="C150" s="12">
        <v>188.02000000000001</v>
      </c>
      <c r="D150" s="12">
        <v>32.009999999999998</v>
      </c>
      <c r="E150" s="13">
        <v>587386.04000000004</v>
      </c>
      <c r="F150" s="12">
        <v>999</v>
      </c>
      <c r="G150" s="12">
        <v>6</v>
      </c>
      <c r="H150" s="12" t="s">
        <v>49</v>
      </c>
      <c r="I150" s="12">
        <v>0.38</v>
      </c>
      <c r="J150" s="12" t="s">
        <v>50</v>
      </c>
      <c r="K150" s="12" t="s">
        <v>135</v>
      </c>
      <c r="L150" s="12" t="s">
        <v>114</v>
      </c>
      <c r="M150" s="12">
        <v>1098789</v>
      </c>
      <c r="N150" s="12" t="str">
        <v>אלביט הדמיה א- אלביט הדמיה</v>
      </c>
    </row>
    <row r="151" spans="1:16384" ht="33.75">
      <c r="A151" s="12">
        <v>0.01</v>
      </c>
      <c r="B151" s="12">
        <v>0.81999999999999995</v>
      </c>
      <c r="C151" s="12">
        <v>694.37</v>
      </c>
      <c r="D151" s="12">
        <v>31.050000000000001</v>
      </c>
      <c r="E151" s="13">
        <v>2236309.3700000001</v>
      </c>
      <c r="F151" s="12">
        <v>132.59999999999999</v>
      </c>
      <c r="G151" s="12">
        <v>5.2999999999999998</v>
      </c>
      <c r="H151" s="12" t="s">
        <v>49</v>
      </c>
      <c r="I151" s="12">
        <v>1.23</v>
      </c>
      <c r="J151" s="12" t="s">
        <v>50</v>
      </c>
      <c r="K151" s="12" t="s">
        <v>135</v>
      </c>
      <c r="L151" s="12" t="s">
        <v>114</v>
      </c>
      <c r="M151" s="12">
        <v>1098797</v>
      </c>
      <c r="N151" s="12" t="str">
        <v>אלביט הדמיה אג 3.- אלביט הדמיה</v>
      </c>
    </row>
    <row r="152" spans="1:16384" ht="33.75">
      <c r="A152" s="12">
        <v>0</v>
      </c>
      <c r="B152" s="12">
        <v>0</v>
      </c>
      <c r="C152" s="12">
        <v>94.010000000000005</v>
      </c>
      <c r="D152" s="12">
        <v>32.009999999999998</v>
      </c>
      <c r="E152" s="13">
        <v>293692.96999999997</v>
      </c>
      <c r="F152" s="12">
        <v>0</v>
      </c>
      <c r="G152" s="12">
        <v>6</v>
      </c>
      <c r="H152" s="12" t="s">
        <v>49</v>
      </c>
      <c r="I152" s="12"/>
      <c r="J152" s="12" t="s">
        <v>50</v>
      </c>
      <c r="K152" s="12" t="s">
        <v>135</v>
      </c>
      <c r="L152" s="12" t="s">
        <v>114</v>
      </c>
      <c r="M152" s="12">
        <v>1127851</v>
      </c>
      <c r="N152" s="12" t="str">
        <v>אלביט הדמיה אג''א א' - חש- אלביט הדמיה</v>
      </c>
    </row>
    <row r="153" spans="1:16384" ht="33.75">
      <c r="A153" s="12">
        <v>0.01</v>
      </c>
      <c r="B153" s="12">
        <v>0.42999999999999999</v>
      </c>
      <c r="C153" s="12">
        <v>605.83000000000004</v>
      </c>
      <c r="D153" s="12">
        <v>30.050000000000001</v>
      </c>
      <c r="E153" s="13">
        <v>2016078</v>
      </c>
      <c r="F153" s="12">
        <v>75.030000000000001</v>
      </c>
      <c r="G153" s="12">
        <v>5.0800000000000001</v>
      </c>
      <c r="H153" s="12" t="s">
        <v>49</v>
      </c>
      <c r="I153" s="12">
        <v>2.1600000000000001</v>
      </c>
      <c r="J153" s="12" t="s">
        <v>50</v>
      </c>
      <c r="K153" s="12" t="s">
        <v>135</v>
      </c>
      <c r="L153" s="12" t="s">
        <v>114</v>
      </c>
      <c r="M153" s="12">
        <v>1118629</v>
      </c>
      <c r="N153" s="12" t="str">
        <v>אלביט הדמיה אגח ז- אלביט הדמיה</v>
      </c>
    </row>
    <row r="154" spans="1:16384" ht="33.75">
      <c r="A154" s="12">
        <v>0</v>
      </c>
      <c r="B154" s="12">
        <v>0.28999999999999998</v>
      </c>
      <c r="C154" s="12">
        <v>52.049999999999997</v>
      </c>
      <c r="D154" s="12">
        <v>30.440000000000001</v>
      </c>
      <c r="E154" s="13">
        <v>171000</v>
      </c>
      <c r="F154" s="12">
        <v>95.430000000000007</v>
      </c>
      <c r="G154" s="12">
        <v>6.2999999999999998</v>
      </c>
      <c r="H154" s="12" t="s">
        <v>49</v>
      </c>
      <c r="I154" s="12">
        <v>1.48</v>
      </c>
      <c r="J154" s="12" t="s">
        <v>50</v>
      </c>
      <c r="K154" s="12" t="s">
        <v>135</v>
      </c>
      <c r="L154" s="12" t="s">
        <v>114</v>
      </c>
      <c r="M154" s="12">
        <v>1107226</v>
      </c>
      <c r="N154" s="12" t="str">
        <v>אלביט הדמיה ה'- אלביט הדמיה</v>
      </c>
    </row>
    <row r="155" spans="1:16384" ht="33.75">
      <c r="A155" s="12">
        <v>0</v>
      </c>
      <c r="B155" s="12">
        <v>0.46000000000000002</v>
      </c>
      <c r="C155" s="12">
        <v>342.36000000000001</v>
      </c>
      <c r="D155" s="12">
        <v>29.77</v>
      </c>
      <c r="E155" s="13">
        <v>1150000.46</v>
      </c>
      <c r="F155" s="12">
        <v>304.54000000000002</v>
      </c>
      <c r="G155" s="12">
        <v>5.7000000000000002</v>
      </c>
      <c r="H155" s="12" t="s">
        <v>49</v>
      </c>
      <c r="I155" s="12">
        <v>0.89000000000000001</v>
      </c>
      <c r="J155" s="12" t="s">
        <v>50</v>
      </c>
      <c r="K155" s="12" t="s">
        <v>135</v>
      </c>
      <c r="L155" s="12" t="s">
        <v>114</v>
      </c>
      <c r="M155" s="12">
        <v>1107234</v>
      </c>
      <c r="N155" s="12" t="str">
        <v>אלביט הדמיה ו'- אלביט הדמיה</v>
      </c>
    </row>
    <row r="156" spans="1:16384" ht="33.75">
      <c r="A156" s="12">
        <v>0</v>
      </c>
      <c r="B156" s="12">
        <v>0.20999999999999999</v>
      </c>
      <c r="C156" s="12">
        <v>52.460000000000001</v>
      </c>
      <c r="D156" s="12">
        <v>88.439999999999998</v>
      </c>
      <c r="E156" s="13">
        <v>59320.849999999999</v>
      </c>
      <c r="F156" s="12">
        <v>14.94</v>
      </c>
      <c r="G156" s="12">
        <v>5.4500000000000002</v>
      </c>
      <c r="H156" s="12" t="s">
        <v>49</v>
      </c>
      <c r="I156" s="12">
        <v>2.48</v>
      </c>
      <c r="J156" s="12" t="s">
        <v>50</v>
      </c>
      <c r="K156" s="12" t="s">
        <v>135</v>
      </c>
      <c r="L156" s="12" t="s">
        <v>114</v>
      </c>
      <c r="M156" s="12">
        <v>7710155</v>
      </c>
      <c r="N156" s="12" t="str">
        <v>אנגל משאבים ו'- אנגל משאבים</v>
      </c>
    </row>
    <row r="157" spans="1:16384" ht="22.5">
      <c r="A157" s="12">
        <v>0.01</v>
      </c>
      <c r="B157" s="12">
        <v>0</v>
      </c>
      <c r="C157" s="12">
        <v>465.02999999999997</v>
      </c>
      <c r="D157" s="12">
        <v>86.290000000000006</v>
      </c>
      <c r="E157" s="13">
        <v>538918.05000000005</v>
      </c>
      <c r="F157" s="12">
        <v>0</v>
      </c>
      <c r="G157" s="12">
        <v>0</v>
      </c>
      <c r="H157" s="12" t="s">
        <v>49</v>
      </c>
      <c r="I157" s="12"/>
      <c r="J157" s="12" t="s">
        <v>50</v>
      </c>
      <c r="K157" s="12" t="s">
        <v>135</v>
      </c>
      <c r="L157" s="12" t="s">
        <v>105</v>
      </c>
      <c r="M157" s="12">
        <v>7980196</v>
      </c>
      <c r="N157" s="12" t="str">
        <v>חש אידיבי פת אגח 10- אי די בי פיתוח</v>
      </c>
    </row>
    <row r="158" spans="1:16384" ht="33.75">
      <c r="A158" s="12">
        <v>0</v>
      </c>
      <c r="B158" s="12">
        <v>0.13</v>
      </c>
      <c r="C158" s="12">
        <v>318.31999999999999</v>
      </c>
      <c r="D158" s="12">
        <v>80.299999999999997</v>
      </c>
      <c r="E158" s="13">
        <v>396417.25</v>
      </c>
      <c r="F158" s="12">
        <v>23.949999999999999</v>
      </c>
      <c r="G158" s="12">
        <v>4</v>
      </c>
      <c r="H158" s="12" t="s">
        <v>49</v>
      </c>
      <c r="I158" s="12">
        <v>2.2200000000000002</v>
      </c>
      <c r="J158" s="12" t="s">
        <v>50</v>
      </c>
      <c r="K158" s="12" t="s">
        <v>135</v>
      </c>
      <c r="L158" s="12" t="s">
        <v>114</v>
      </c>
      <c r="M158" s="12">
        <v>1113398</v>
      </c>
      <c r="N158" s="12" t="str">
        <v>סקורפיו אג"ח א- סקורפיו</v>
      </c>
    </row>
    <row r="159" spans="1:16384" ht="33.75">
      <c r="A159" s="12">
        <v>0.02</v>
      </c>
      <c r="B159" s="12">
        <v>1</v>
      </c>
      <c r="C159" s="13">
        <v>1494.23</v>
      </c>
      <c r="D159" s="12">
        <v>109.31999999999999</v>
      </c>
      <c r="E159" s="13">
        <v>1366843.74</v>
      </c>
      <c r="F159" s="12">
        <v>5.5</v>
      </c>
      <c r="G159" s="12">
        <v>5.0999999999999996</v>
      </c>
      <c r="H159" s="12" t="s">
        <v>49</v>
      </c>
      <c r="I159" s="12">
        <v>1.28</v>
      </c>
      <c r="J159" s="12" t="s">
        <v>50</v>
      </c>
      <c r="K159" s="12" t="s">
        <v>135</v>
      </c>
      <c r="L159" s="12" t="s">
        <v>88</v>
      </c>
      <c r="M159" s="12">
        <v>1115674</v>
      </c>
      <c r="N159" s="12" t="str">
        <v>סקיילקס   ד- סקיילקס</v>
      </c>
    </row>
    <row r="160" spans="1:16384" ht="33.75">
      <c r="A160" s="12">
        <v>0.01</v>
      </c>
      <c r="B160" s="12">
        <v>0.23000000000000001</v>
      </c>
      <c r="C160" s="12">
        <v>518.58000000000004</v>
      </c>
      <c r="D160" s="12">
        <v>91.060000000000002</v>
      </c>
      <c r="E160" s="13">
        <v>569490</v>
      </c>
      <c r="F160" s="12">
        <v>18.68</v>
      </c>
      <c r="G160" s="12">
        <v>4.5</v>
      </c>
      <c r="H160" s="12" t="s">
        <v>49</v>
      </c>
      <c r="I160" s="12">
        <v>2.21</v>
      </c>
      <c r="J160" s="12" t="s">
        <v>50</v>
      </c>
      <c r="K160" s="12" t="s">
        <v>135</v>
      </c>
      <c r="L160" s="12" t="s">
        <v>114</v>
      </c>
      <c r="M160" s="12">
        <v>1109495</v>
      </c>
      <c r="N160" s="12" t="str">
        <v>פלאזה סנט אגח- פלאזה סנטר</v>
      </c>
    </row>
    <row r="161" spans="1:16384" ht="33.75">
      <c r="A161" s="12">
        <v>0.040000000000000001</v>
      </c>
      <c r="B161" s="12">
        <v>0.68999999999999995</v>
      </c>
      <c r="C161" s="13">
        <v>3248.7800000000002</v>
      </c>
      <c r="D161" s="12">
        <v>92.420000000000002</v>
      </c>
      <c r="E161" s="13">
        <v>3515238</v>
      </c>
      <c r="F161" s="12">
        <v>37.079999999999998</v>
      </c>
      <c r="G161" s="12">
        <v>5.4000000000000004</v>
      </c>
      <c r="H161" s="12" t="s">
        <v>49</v>
      </c>
      <c r="I161" s="12">
        <v>0.91000000000000003</v>
      </c>
      <c r="J161" s="12" t="s">
        <v>50</v>
      </c>
      <c r="K161" s="12" t="s">
        <v>135</v>
      </c>
      <c r="L161" s="12" t="s">
        <v>114</v>
      </c>
      <c r="M161" s="12">
        <v>1109503</v>
      </c>
      <c r="N161" s="12" t="s">
        <v>136</v>
      </c>
    </row>
    <row r="162" spans="1:16384" ht="33.75">
      <c r="A162" s="12">
        <v>0</v>
      </c>
      <c r="B162" s="12">
        <v>0</v>
      </c>
      <c r="C162" s="12">
        <v>0</v>
      </c>
      <c r="D162" s="12">
        <v>80.140000000000001</v>
      </c>
      <c r="E162" s="12">
        <v>0.070000000000000007</v>
      </c>
      <c r="F162" s="12">
        <v>14.44</v>
      </c>
      <c r="G162" s="12">
        <v>5.4500000000000002</v>
      </c>
      <c r="H162" s="12" t="s">
        <v>49</v>
      </c>
      <c r="I162" s="12">
        <v>3.4399999999999999</v>
      </c>
      <c r="J162" s="12" t="s">
        <v>50</v>
      </c>
      <c r="K162" s="12" t="s">
        <v>137</v>
      </c>
      <c r="L162" s="12" t="s">
        <v>114</v>
      </c>
      <c r="M162" s="12">
        <v>7710163</v>
      </c>
      <c r="N162" s="12" t="str">
        <v>אנגל משאב אגח ז- אנגל משאבים</v>
      </c>
    </row>
    <row r="163" spans="1:16384" ht="22.5">
      <c r="A163" s="12">
        <v>0</v>
      </c>
      <c r="B163" s="12">
        <v>0.050000000000000003</v>
      </c>
      <c r="C163" s="12">
        <v>143.5</v>
      </c>
      <c r="D163" s="12">
        <v>115.09999999999999</v>
      </c>
      <c r="E163" s="13">
        <v>124675</v>
      </c>
      <c r="F163" s="12">
        <v>1.53</v>
      </c>
      <c r="G163" s="12">
        <v>5</v>
      </c>
      <c r="H163" s="12" t="s">
        <v>49</v>
      </c>
      <c r="I163" s="12">
        <v>3.7000000000000002</v>
      </c>
      <c r="J163" s="12" t="s">
        <v>120</v>
      </c>
      <c r="K163" s="12" t="s">
        <v>137</v>
      </c>
      <c r="L163" s="12" t="s">
        <v>105</v>
      </c>
      <c r="M163" s="12">
        <v>1127331</v>
      </c>
      <c r="N163" s="12" t="str">
        <v>ביטוח ישיר אגחי- ביטוח ישיר</v>
      </c>
    </row>
    <row r="164" spans="1:16384">
      <c r="A164" s="14">
        <v>9.6300000000000008</v>
      </c>
      <c r="B164" s="14"/>
      <c r="C164" s="15">
        <v>719882.06999999995</v>
      </c>
      <c r="D164" s="14"/>
      <c r="E164" s="15">
        <v>591765957.23000002</v>
      </c>
      <c r="F164" s="14">
        <v>3.3100000000000001</v>
      </c>
      <c r="G164" s="14"/>
      <c r="H164" s="14"/>
      <c r="I164" s="14">
        <v>3.4700000000000002</v>
      </c>
      <c r="J164" s="14"/>
      <c r="K164" s="14"/>
      <c r="L164" s="14"/>
      <c r="M164" s="14"/>
      <c r="N164" s="14" t="s">
        <v>138</v>
      </c>
    </row>
    <row r="165" spans="1:16384" ht="45">
      <c r="A165" s="12">
        <v>0.050000000000000003</v>
      </c>
      <c r="B165" s="12">
        <v>0.23000000000000001</v>
      </c>
      <c r="C165" s="13">
        <v>3671.6100000000001</v>
      </c>
      <c r="D165" s="12">
        <v>107.94</v>
      </c>
      <c r="E165" s="13">
        <v>3401526.4700000002</v>
      </c>
      <c r="F165" s="12">
        <v>2.52</v>
      </c>
      <c r="G165" s="12">
        <v>4.8399999999999999</v>
      </c>
      <c r="H165" s="12" t="s">
        <v>49</v>
      </c>
      <c r="I165" s="12">
        <v>3.2599999999999998</v>
      </c>
      <c r="J165" s="12" t="s">
        <v>58</v>
      </c>
      <c r="K165" s="12" t="s">
        <v>59</v>
      </c>
      <c r="L165" s="12" t="s">
        <v>139</v>
      </c>
      <c r="M165" s="12">
        <v>1119635</v>
      </c>
      <c r="N165" s="12" t="str">
        <v>אלביט מע' אג"ח א'- אלביט מערכות</v>
      </c>
    </row>
    <row r="166" spans="1:16384" ht="33.75">
      <c r="A166" s="12">
        <v>0.029999999999999999</v>
      </c>
      <c r="B166" s="12">
        <v>0.19</v>
      </c>
      <c r="C166" s="13">
        <v>1992.7</v>
      </c>
      <c r="D166" s="12">
        <v>103.40000000000001</v>
      </c>
      <c r="E166" s="13">
        <v>1927174.6000000001</v>
      </c>
      <c r="F166" s="12">
        <v>1.27</v>
      </c>
      <c r="G166" s="12">
        <v>4.3499999999999996</v>
      </c>
      <c r="H166" s="12" t="s">
        <v>49</v>
      </c>
      <c r="I166" s="12">
        <v>0.71999999999999997</v>
      </c>
      <c r="J166" s="12" t="s">
        <v>50</v>
      </c>
      <c r="K166" s="12" t="s">
        <v>51</v>
      </c>
      <c r="L166" s="12" t="s">
        <v>85</v>
      </c>
      <c r="M166" s="12">
        <v>2310084</v>
      </c>
      <c r="N166" s="12" t="str">
        <v>מזרחי טפחות 32- בנק מזרחי טפחות</v>
      </c>
    </row>
    <row r="167" spans="1:16384" ht="33.75">
      <c r="A167" s="12">
        <v>0.029999999999999999</v>
      </c>
      <c r="B167" s="12">
        <v>0.19</v>
      </c>
      <c r="C167" s="13">
        <v>2248.1100000000001</v>
      </c>
      <c r="D167" s="12">
        <v>108.17</v>
      </c>
      <c r="E167" s="13">
        <v>2078313.6100000001</v>
      </c>
      <c r="F167" s="12">
        <v>1.6699999999999999</v>
      </c>
      <c r="G167" s="12">
        <v>5.5499999999999998</v>
      </c>
      <c r="H167" s="12" t="s">
        <v>49</v>
      </c>
      <c r="I167" s="12">
        <v>1.73</v>
      </c>
      <c r="J167" s="12" t="s">
        <v>50</v>
      </c>
      <c r="K167" s="12" t="s">
        <v>51</v>
      </c>
      <c r="L167" s="12" t="s">
        <v>85</v>
      </c>
      <c r="M167" s="12">
        <v>2310100</v>
      </c>
      <c r="N167" s="12" t="str">
        <v>מזרחי טפחות הנפק   43- בנק מזרחי טפחות</v>
      </c>
    </row>
    <row r="168" spans="1:16384" ht="33.75">
      <c r="A168" s="12">
        <v>0.26000000000000001</v>
      </c>
      <c r="B168" s="12">
        <v>1.0600000000000001</v>
      </c>
      <c r="C168" s="13">
        <v>19595.639999999999</v>
      </c>
      <c r="D168" s="12">
        <v>113.98</v>
      </c>
      <c r="E168" s="13">
        <v>17192171.109999999</v>
      </c>
      <c r="F168" s="12">
        <v>2.6800000000000002</v>
      </c>
      <c r="G168" s="12">
        <v>5.9000000000000004</v>
      </c>
      <c r="H168" s="12" t="s">
        <v>49</v>
      </c>
      <c r="I168" s="12">
        <v>3.9700000000000002</v>
      </c>
      <c r="J168" s="12" t="s">
        <v>50</v>
      </c>
      <c r="K168" s="12" t="s">
        <v>51</v>
      </c>
      <c r="L168" s="12" t="s">
        <v>85</v>
      </c>
      <c r="M168" s="12">
        <v>1940485</v>
      </c>
      <c r="N168" s="12" t="str">
        <v>פועלים הנפקות 29- בנק הפועלים</v>
      </c>
    </row>
    <row r="169" spans="1:16384" ht="33.75">
      <c r="A169" s="12">
        <v>0.01</v>
      </c>
      <c r="B169" s="12">
        <v>0.19</v>
      </c>
      <c r="C169" s="12">
        <v>502.74000000000001</v>
      </c>
      <c r="D169" s="12">
        <v>106.87</v>
      </c>
      <c r="E169" s="13">
        <v>470422.29999999999</v>
      </c>
      <c r="F169" s="12">
        <v>3.6600000000000001</v>
      </c>
      <c r="G169" s="12">
        <v>4.5</v>
      </c>
      <c r="H169" s="12" t="s">
        <v>49</v>
      </c>
      <c r="I169" s="12">
        <v>6.4800000000000004</v>
      </c>
      <c r="J169" s="12" t="s">
        <v>58</v>
      </c>
      <c r="K169" s="12" t="s">
        <v>59</v>
      </c>
      <c r="L169" s="12" t="s">
        <v>86</v>
      </c>
      <c r="M169" s="12">
        <v>7460363</v>
      </c>
      <c r="N169" s="12" t="str">
        <v>שטראוס    אגח ד- שטראוס גרופ</v>
      </c>
    </row>
    <row r="170" spans="1:16384" ht="33.75">
      <c r="A170" s="12">
        <v>0.050000000000000003</v>
      </c>
      <c r="B170" s="12">
        <v>0.26000000000000001</v>
      </c>
      <c r="C170" s="13">
        <v>3739.0799999999999</v>
      </c>
      <c r="D170" s="12">
        <v>108.98</v>
      </c>
      <c r="E170" s="13">
        <v>3430975.5600000001</v>
      </c>
      <c r="F170" s="12">
        <v>2.1600000000000001</v>
      </c>
      <c r="G170" s="12">
        <v>5.7000000000000002</v>
      </c>
      <c r="H170" s="12" t="s">
        <v>49</v>
      </c>
      <c r="I170" s="12">
        <v>2.29</v>
      </c>
      <c r="J170" s="12" t="s">
        <v>50</v>
      </c>
      <c r="K170" s="12" t="s">
        <v>87</v>
      </c>
      <c r="L170" s="12" t="s">
        <v>88</v>
      </c>
      <c r="M170" s="12">
        <v>2300168</v>
      </c>
      <c r="N170" s="12" t="str">
        <v>בזק  אג"ח 8- בזק</v>
      </c>
    </row>
    <row r="171" spans="1:16384" ht="33.75">
      <c r="A171" s="12">
        <v>0.059999999999999998</v>
      </c>
      <c r="B171" s="12">
        <v>0.19</v>
      </c>
      <c r="C171" s="13">
        <v>4658.8699999999999</v>
      </c>
      <c r="D171" s="12">
        <v>111.72</v>
      </c>
      <c r="E171" s="13">
        <v>4170129.7599999998</v>
      </c>
      <c r="F171" s="12">
        <v>2.6000000000000001</v>
      </c>
      <c r="G171" s="12">
        <v>5.4000000000000004</v>
      </c>
      <c r="H171" s="12" t="s">
        <v>49</v>
      </c>
      <c r="I171" s="12">
        <v>3.4100000000000001</v>
      </c>
      <c r="J171" s="12" t="s">
        <v>50</v>
      </c>
      <c r="K171" s="12" t="s">
        <v>87</v>
      </c>
      <c r="L171" s="12" t="s">
        <v>85</v>
      </c>
      <c r="M171" s="12">
        <v>7410236</v>
      </c>
      <c r="N171" s="12" t="str">
        <v>לאומי מימון יג- בנק לאומי</v>
      </c>
    </row>
    <row r="172" spans="1:16384" ht="33.75">
      <c r="A172" s="12">
        <v>0.01</v>
      </c>
      <c r="B172" s="12">
        <v>0.19</v>
      </c>
      <c r="C172" s="12">
        <v>532.53999999999996</v>
      </c>
      <c r="D172" s="12">
        <v>124.03</v>
      </c>
      <c r="E172" s="13">
        <v>429360.67999999999</v>
      </c>
      <c r="F172" s="12">
        <v>3.7000000000000002</v>
      </c>
      <c r="G172" s="12">
        <v>6.5</v>
      </c>
      <c r="H172" s="12" t="s">
        <v>49</v>
      </c>
      <c r="I172" s="12">
        <v>6.6900000000000004</v>
      </c>
      <c r="J172" s="12" t="s">
        <v>50</v>
      </c>
      <c r="K172" s="12" t="s">
        <v>87</v>
      </c>
      <c r="L172" s="12" t="s">
        <v>85</v>
      </c>
      <c r="M172" s="12">
        <v>1940550</v>
      </c>
      <c r="N172" s="12" t="str">
        <v>פועלים הנ הת טז- בנק הפועלים</v>
      </c>
    </row>
    <row r="173" spans="1:16384" ht="33.75">
      <c r="A173" s="12">
        <v>0.059999999999999998</v>
      </c>
      <c r="B173" s="12">
        <v>0.22</v>
      </c>
      <c r="C173" s="13">
        <v>4477.8299999999999</v>
      </c>
      <c r="D173" s="12">
        <v>118.7</v>
      </c>
      <c r="E173" s="13">
        <v>3772390.4300000002</v>
      </c>
      <c r="F173" s="12">
        <v>3.1800000000000002</v>
      </c>
      <c r="G173" s="12">
        <v>6.0999999999999996</v>
      </c>
      <c r="H173" s="12" t="s">
        <v>49</v>
      </c>
      <c r="I173" s="12">
        <v>4.5</v>
      </c>
      <c r="J173" s="12" t="s">
        <v>50</v>
      </c>
      <c r="K173" s="12" t="s">
        <v>87</v>
      </c>
      <c r="L173" s="12" t="s">
        <v>85</v>
      </c>
      <c r="M173" s="12">
        <v>1940410</v>
      </c>
      <c r="N173" s="12" t="str">
        <v>פועלים הנפ' התח' 11- בנק הפועלים</v>
      </c>
    </row>
    <row r="174" spans="1:16384" ht="45">
      <c r="A174" s="12">
        <v>0.01</v>
      </c>
      <c r="B174" s="12">
        <v>0.19</v>
      </c>
      <c r="C174" s="12">
        <v>918.87</v>
      </c>
      <c r="D174" s="12">
        <v>108.02</v>
      </c>
      <c r="E174" s="13">
        <v>850646.01000000001</v>
      </c>
      <c r="F174" s="12">
        <v>1.8100000000000001</v>
      </c>
      <c r="G174" s="12">
        <v>4.9500000000000002</v>
      </c>
      <c r="H174" s="12" t="s">
        <v>49</v>
      </c>
      <c r="I174" s="12">
        <v>2.2200000000000002</v>
      </c>
      <c r="J174" s="12" t="s">
        <v>50</v>
      </c>
      <c r="K174" s="12" t="s">
        <v>87</v>
      </c>
      <c r="L174" s="12" t="s">
        <v>139</v>
      </c>
      <c r="M174" s="12">
        <v>1115997</v>
      </c>
      <c r="N174" s="12" t="str">
        <v>תעש אוירית אג"ח ב- תעשיה אווירית</v>
      </c>
    </row>
    <row r="175" spans="1:16384" ht="45">
      <c r="A175" s="12">
        <v>0.059999999999999998</v>
      </c>
      <c r="B175" s="12">
        <v>0.37</v>
      </c>
      <c r="C175" s="13">
        <v>4708.9700000000003</v>
      </c>
      <c r="D175" s="12">
        <v>104.72</v>
      </c>
      <c r="E175" s="13">
        <v>4496723.5099999998</v>
      </c>
      <c r="F175" s="12">
        <v>3.2200000000000002</v>
      </c>
      <c r="G175" s="12">
        <v>4.0999999999999996</v>
      </c>
      <c r="H175" s="12" t="s">
        <v>49</v>
      </c>
      <c r="I175" s="12">
        <v>4.9800000000000004</v>
      </c>
      <c r="J175" s="12" t="s">
        <v>50</v>
      </c>
      <c r="K175" s="12" t="s">
        <v>87</v>
      </c>
      <c r="L175" s="12" t="s">
        <v>139</v>
      </c>
      <c r="M175" s="12">
        <v>1127547</v>
      </c>
      <c r="N175" s="12" t="str">
        <v>תעשיה אוירית סדרה ג- תעשיה אווירית</v>
      </c>
    </row>
    <row r="176" spans="1:16384" ht="22.5">
      <c r="A176" s="12">
        <v>0.01</v>
      </c>
      <c r="B176" s="12">
        <v>0.19</v>
      </c>
      <c r="C176" s="12">
        <v>730.62</v>
      </c>
      <c r="D176" s="12">
        <v>112.52</v>
      </c>
      <c r="E176" s="13">
        <v>649328.57999999996</v>
      </c>
      <c r="F176" s="12">
        <v>2.8900000000000001</v>
      </c>
      <c r="G176" s="12">
        <v>6</v>
      </c>
      <c r="H176" s="12" t="s">
        <v>49</v>
      </c>
      <c r="I176" s="12">
        <v>3.3900000000000001</v>
      </c>
      <c r="J176" s="12" t="s">
        <v>50</v>
      </c>
      <c r="K176" s="12" t="s">
        <v>61</v>
      </c>
      <c r="L176" s="12" t="s">
        <v>99</v>
      </c>
      <c r="M176" s="12">
        <v>1120807</v>
      </c>
      <c r="N176" s="12" t="str">
        <v>*פניקס גיוסי הון ג'- פניקס</v>
      </c>
    </row>
    <row r="177" spans="1:16384" ht="33.75">
      <c r="A177" s="12">
        <v>0.02</v>
      </c>
      <c r="B177" s="12">
        <v>0.19</v>
      </c>
      <c r="C177" s="13">
        <v>1197.55</v>
      </c>
      <c r="D177" s="12">
        <v>109.59</v>
      </c>
      <c r="E177" s="13">
        <v>1092758.5800000001</v>
      </c>
      <c r="F177" s="12">
        <v>2.4399999999999999</v>
      </c>
      <c r="G177" s="12">
        <v>6.4000000000000004</v>
      </c>
      <c r="H177" s="12" t="s">
        <v>49</v>
      </c>
      <c r="I177" s="12">
        <v>2.3900000000000001</v>
      </c>
      <c r="J177" s="12" t="s">
        <v>50</v>
      </c>
      <c r="K177" s="12" t="s">
        <v>61</v>
      </c>
      <c r="L177" s="12" t="s">
        <v>95</v>
      </c>
      <c r="M177" s="12">
        <v>1260405</v>
      </c>
      <c r="N177" s="12" t="str">
        <v>גזית גלוב ו- גזית גלוב 1982</v>
      </c>
    </row>
    <row r="178" spans="1:16384" ht="33.75">
      <c r="A178" s="12">
        <v>0.029999999999999999</v>
      </c>
      <c r="B178" s="12">
        <v>0.27000000000000002</v>
      </c>
      <c r="C178" s="13">
        <v>2211.5599999999999</v>
      </c>
      <c r="D178" s="12">
        <v>108.14</v>
      </c>
      <c r="E178" s="13">
        <v>2045094.0600000001</v>
      </c>
      <c r="F178" s="12">
        <v>2.29</v>
      </c>
      <c r="G178" s="12">
        <v>5.5</v>
      </c>
      <c r="H178" s="12" t="s">
        <v>49</v>
      </c>
      <c r="I178" s="12">
        <v>2.3799999999999999</v>
      </c>
      <c r="J178" s="12" t="s">
        <v>50</v>
      </c>
      <c r="K178" s="12" t="s">
        <v>61</v>
      </c>
      <c r="L178" s="12" t="s">
        <v>88</v>
      </c>
      <c r="M178" s="12">
        <v>1118843</v>
      </c>
      <c r="N178" s="12" t="str">
        <v>פרטנר אגח ה- פרטנר</v>
      </c>
    </row>
    <row r="179" spans="1:16384" ht="22.5">
      <c r="A179" s="12">
        <v>0.040000000000000001</v>
      </c>
      <c r="B179" s="12">
        <v>0.19</v>
      </c>
      <c r="C179" s="13">
        <v>3285.46</v>
      </c>
      <c r="D179" s="12">
        <v>116.97</v>
      </c>
      <c r="E179" s="13">
        <v>2808807.1499999999</v>
      </c>
      <c r="F179" s="12">
        <v>2.8399999999999999</v>
      </c>
      <c r="G179" s="12">
        <v>8.5</v>
      </c>
      <c r="H179" s="12" t="s">
        <v>49</v>
      </c>
      <c r="I179" s="12">
        <v>2.54</v>
      </c>
      <c r="J179" s="12" t="s">
        <v>58</v>
      </c>
      <c r="K179" s="12" t="s">
        <v>103</v>
      </c>
      <c r="L179" s="12" t="s">
        <v>105</v>
      </c>
      <c r="M179" s="12">
        <v>1115070</v>
      </c>
      <c r="N179" s="12" t="str">
        <v>*דלק קבוצה טו- קבוצת דלק בע"מ</v>
      </c>
    </row>
    <row r="180" spans="1:16384" ht="22.5">
      <c r="A180" s="12">
        <v>0.01</v>
      </c>
      <c r="B180" s="12">
        <v>0.19</v>
      </c>
      <c r="C180" s="12">
        <v>972.86000000000001</v>
      </c>
      <c r="D180" s="12">
        <v>122.76000000000001</v>
      </c>
      <c r="E180" s="13">
        <v>792488.81000000006</v>
      </c>
      <c r="F180" s="12">
        <v>3.5299999999999998</v>
      </c>
      <c r="G180" s="12">
        <v>8.5</v>
      </c>
      <c r="H180" s="12" t="s">
        <v>49</v>
      </c>
      <c r="I180" s="12">
        <v>3.8399999999999999</v>
      </c>
      <c r="J180" s="12" t="s">
        <v>58</v>
      </c>
      <c r="K180" s="12" t="s">
        <v>103</v>
      </c>
      <c r="L180" s="12" t="s">
        <v>105</v>
      </c>
      <c r="M180" s="12">
        <v>1115062</v>
      </c>
      <c r="N180" s="12" t="str">
        <v>*דלק קבוצה יד- קבוצת דלק בע"מ</v>
      </c>
    </row>
    <row r="181" spans="1:16384" ht="22.5">
      <c r="A181" s="12">
        <v>0.01</v>
      </c>
      <c r="B181" s="12">
        <v>0.23999999999999999</v>
      </c>
      <c r="C181" s="13">
        <v>1117.9300000000001</v>
      </c>
      <c r="D181" s="12">
        <v>110.40000000000001</v>
      </c>
      <c r="E181" s="13">
        <v>1012619.76</v>
      </c>
      <c r="F181" s="12">
        <v>2.3199999999999998</v>
      </c>
      <c r="G181" s="12">
        <v>6.4100000000000001</v>
      </c>
      <c r="H181" s="12" t="s">
        <v>49</v>
      </c>
      <c r="I181" s="12">
        <v>2.2000000000000002</v>
      </c>
      <c r="J181" s="12" t="s">
        <v>50</v>
      </c>
      <c r="K181" s="12" t="s">
        <v>100</v>
      </c>
      <c r="L181" s="12" t="s">
        <v>91</v>
      </c>
      <c r="M181" s="12">
        <v>7590144</v>
      </c>
      <c r="N181" s="12" t="str">
        <v>גב ים אגח ז- גב ים</v>
      </c>
    </row>
    <row r="182" spans="1:16384" ht="33.75">
      <c r="A182" s="12">
        <v>0.01</v>
      </c>
      <c r="B182" s="12">
        <v>0.19</v>
      </c>
      <c r="C182" s="12">
        <v>713.75</v>
      </c>
      <c r="D182" s="12">
        <v>116.03</v>
      </c>
      <c r="E182" s="13">
        <v>615141.98999999999</v>
      </c>
      <c r="F182" s="12">
        <v>3.8199999999999998</v>
      </c>
      <c r="G182" s="12">
        <v>6.4000000000000004</v>
      </c>
      <c r="H182" s="12" t="s">
        <v>49</v>
      </c>
      <c r="I182" s="12">
        <v>5.79</v>
      </c>
      <c r="J182" s="12" t="s">
        <v>50</v>
      </c>
      <c r="K182" s="12" t="s">
        <v>100</v>
      </c>
      <c r="L182" s="12" t="s">
        <v>85</v>
      </c>
      <c r="M182" s="12">
        <v>6910137</v>
      </c>
      <c r="N182" s="12" t="str">
        <v>דיסק התחייבות יא- בנק דיסקונט</v>
      </c>
    </row>
    <row r="183" spans="1:16384" ht="33.75">
      <c r="A183" s="12">
        <v>0.029999999999999999</v>
      </c>
      <c r="B183" s="12">
        <v>0.19</v>
      </c>
      <c r="C183" s="13">
        <v>2266.3299999999999</v>
      </c>
      <c r="D183" s="12">
        <v>111.41</v>
      </c>
      <c r="E183" s="13">
        <v>2034223.78</v>
      </c>
      <c r="F183" s="12">
        <v>1.71</v>
      </c>
      <c r="G183" s="12">
        <v>6.7999999999999998</v>
      </c>
      <c r="H183" s="12" t="s">
        <v>49</v>
      </c>
      <c r="I183" s="12">
        <v>1.1299999999999999</v>
      </c>
      <c r="J183" s="12" t="s">
        <v>50</v>
      </c>
      <c r="K183" s="12" t="s">
        <v>100</v>
      </c>
      <c r="L183" s="12" t="s">
        <v>85</v>
      </c>
      <c r="M183" s="12">
        <v>7480064</v>
      </c>
      <c r="N183" s="12" t="str">
        <v>דיסקונט מנפ' ז- בנק דיסקונט</v>
      </c>
    </row>
    <row r="184" spans="1:16384" ht="33.75">
      <c r="A184" s="12">
        <v>0.029999999999999999</v>
      </c>
      <c r="B184" s="12">
        <v>0.26000000000000001</v>
      </c>
      <c r="C184" s="13">
        <v>2230.1500000000001</v>
      </c>
      <c r="D184" s="12">
        <v>116.03</v>
      </c>
      <c r="E184" s="13">
        <v>1922044.49</v>
      </c>
      <c r="F184" s="12">
        <v>2.48</v>
      </c>
      <c r="G184" s="12">
        <v>6.0999999999999996</v>
      </c>
      <c r="H184" s="12" t="s">
        <v>49</v>
      </c>
      <c r="I184" s="12">
        <v>2.8799999999999999</v>
      </c>
      <c r="J184" s="12" t="s">
        <v>50</v>
      </c>
      <c r="K184" s="12" t="s">
        <v>100</v>
      </c>
      <c r="L184" s="12" t="s">
        <v>85</v>
      </c>
      <c r="M184" s="12">
        <v>7480031</v>
      </c>
      <c r="N184" s="12" t="str">
        <v>דיסקונט מנפיקים התחייבות ה- בנק דיסקונט</v>
      </c>
    </row>
    <row r="185" spans="1:16384" ht="33.75">
      <c r="A185" s="12">
        <v>0.02</v>
      </c>
      <c r="B185" s="12">
        <v>0.19</v>
      </c>
      <c r="C185" s="13">
        <v>1250.29</v>
      </c>
      <c r="D185" s="12">
        <v>111.95999999999999</v>
      </c>
      <c r="E185" s="13">
        <v>1116729.1599999999</v>
      </c>
      <c r="F185" s="12">
        <v>3.8999999999999999</v>
      </c>
      <c r="G185" s="12">
        <v>6.9000000000000004</v>
      </c>
      <c r="H185" s="12" t="s">
        <v>49</v>
      </c>
      <c r="I185" s="12">
        <v>3.27</v>
      </c>
      <c r="J185" s="12" t="s">
        <v>58</v>
      </c>
      <c r="K185" s="12" t="s">
        <v>103</v>
      </c>
      <c r="L185" s="12" t="s">
        <v>88</v>
      </c>
      <c r="M185" s="12">
        <v>1123264</v>
      </c>
      <c r="N185" s="12" t="str">
        <v>הוט       אגח ב- הוט</v>
      </c>
    </row>
    <row r="186" spans="1:16384" ht="22.5">
      <c r="A186" s="12">
        <v>0.029999999999999999</v>
      </c>
      <c r="B186" s="12">
        <v>0.28999999999999998</v>
      </c>
      <c r="C186" s="13">
        <v>2033.9100000000001</v>
      </c>
      <c r="D186" s="12">
        <v>108.65000000000001</v>
      </c>
      <c r="E186" s="13">
        <v>1871981.25</v>
      </c>
      <c r="F186" s="12">
        <v>3.0899999999999999</v>
      </c>
      <c r="G186" s="12">
        <v>6</v>
      </c>
      <c r="H186" s="12" t="s">
        <v>49</v>
      </c>
      <c r="I186" s="12">
        <v>2.7999999999999998</v>
      </c>
      <c r="J186" s="12" t="s">
        <v>50</v>
      </c>
      <c r="K186" s="12" t="s">
        <v>100</v>
      </c>
      <c r="L186" s="12" t="s">
        <v>105</v>
      </c>
      <c r="M186" s="12">
        <v>5760202</v>
      </c>
      <c r="N186" s="12" t="str">
        <v>חברה לישראל אגח 9- חברה לישראל</v>
      </c>
    </row>
    <row r="187" spans="1:16384" ht="33.75">
      <c r="A187" s="12">
        <v>0.02</v>
      </c>
      <c r="B187" s="12">
        <v>0.19</v>
      </c>
      <c r="C187" s="13">
        <v>1560.73</v>
      </c>
      <c r="D187" s="12">
        <v>112.39</v>
      </c>
      <c r="E187" s="13">
        <v>1388674.71</v>
      </c>
      <c r="F187" s="12">
        <v>2.8300000000000001</v>
      </c>
      <c r="G187" s="12">
        <v>5.7000000000000002</v>
      </c>
      <c r="H187" s="12" t="s">
        <v>49</v>
      </c>
      <c r="I187" s="12">
        <v>3.2400000000000002</v>
      </c>
      <c r="J187" s="12" t="s">
        <v>50</v>
      </c>
      <c r="K187" s="12" t="s">
        <v>100</v>
      </c>
      <c r="L187" s="12" t="s">
        <v>99</v>
      </c>
      <c r="M187" s="12">
        <v>1120138</v>
      </c>
      <c r="N187" s="12" t="str">
        <v>כללביט    אגח ו- כלל החזקות עסקי ביטוח</v>
      </c>
    </row>
    <row r="188" spans="1:16384" ht="45">
      <c r="A188" s="12">
        <v>0.02</v>
      </c>
      <c r="B188" s="12">
        <v>0.19</v>
      </c>
      <c r="C188" s="13">
        <v>1391.4100000000001</v>
      </c>
      <c r="D188" s="12">
        <v>108.59</v>
      </c>
      <c r="E188" s="13">
        <v>1281341.9399999999</v>
      </c>
      <c r="F188" s="12">
        <v>2.2200000000000002</v>
      </c>
      <c r="G188" s="12">
        <v>6.5</v>
      </c>
      <c r="H188" s="12" t="s">
        <v>49</v>
      </c>
      <c r="I188" s="12">
        <v>1.8300000000000001</v>
      </c>
      <c r="J188" s="12" t="s">
        <v>50</v>
      </c>
      <c r="K188" s="12" t="s">
        <v>100</v>
      </c>
      <c r="L188" s="12" t="s">
        <v>107</v>
      </c>
      <c r="M188" s="12">
        <v>1110931</v>
      </c>
      <c r="N188" s="12" t="str">
        <v>מכתשים אגן אג"ח ד- מכתשים אגן</v>
      </c>
    </row>
    <row r="189" spans="1:16384" ht="33.75">
      <c r="A189" s="12">
        <v>0.040000000000000001</v>
      </c>
      <c r="B189" s="12">
        <v>0.28999999999999998</v>
      </c>
      <c r="C189" s="13">
        <v>2760.4400000000001</v>
      </c>
      <c r="D189" s="12">
        <v>107.68000000000001</v>
      </c>
      <c r="E189" s="13">
        <v>2563555.7999999998</v>
      </c>
      <c r="F189" s="12">
        <v>2.25</v>
      </c>
      <c r="G189" s="12">
        <v>6.25</v>
      </c>
      <c r="H189" s="12" t="s">
        <v>49</v>
      </c>
      <c r="I189" s="12">
        <v>1.96</v>
      </c>
      <c r="J189" s="12" t="s">
        <v>50</v>
      </c>
      <c r="K189" s="12" t="s">
        <v>100</v>
      </c>
      <c r="L189" s="12" t="s">
        <v>88</v>
      </c>
      <c r="M189" s="12">
        <v>1113661</v>
      </c>
      <c r="N189" s="12" t="str">
        <v>סלקום     ה- סלקום</v>
      </c>
    </row>
    <row r="190" spans="1:16384" ht="33.75">
      <c r="A190" s="12">
        <v>0.01</v>
      </c>
      <c r="B190" s="12">
        <v>0.19</v>
      </c>
      <c r="C190" s="12">
        <v>617.28999999999996</v>
      </c>
      <c r="D190" s="12">
        <v>114.5</v>
      </c>
      <c r="E190" s="13">
        <v>539116.98999999999</v>
      </c>
      <c r="F190" s="12">
        <v>3.25</v>
      </c>
      <c r="G190" s="12">
        <v>6.7400000000000002</v>
      </c>
      <c r="H190" s="12" t="s">
        <v>49</v>
      </c>
      <c r="I190" s="12">
        <v>3.6800000000000002</v>
      </c>
      <c r="J190" s="12" t="s">
        <v>50</v>
      </c>
      <c r="K190" s="12" t="s">
        <v>100</v>
      </c>
      <c r="L190" s="12" t="s">
        <v>88</v>
      </c>
      <c r="M190" s="12">
        <v>1126002</v>
      </c>
      <c r="N190" s="12" t="str">
        <v>סלקום אגח ז- סלקום</v>
      </c>
    </row>
    <row r="191" spans="1:16384" ht="22.5">
      <c r="A191" s="12">
        <v>0.01</v>
      </c>
      <c r="B191" s="12">
        <v>0.20000000000000001</v>
      </c>
      <c r="C191" s="12">
        <v>981.04999999999995</v>
      </c>
      <c r="D191" s="12">
        <v>110.3</v>
      </c>
      <c r="E191" s="13">
        <v>889441.35999999999</v>
      </c>
      <c r="F191" s="12">
        <v>2.1699999999999999</v>
      </c>
      <c r="G191" s="12">
        <v>5.4500000000000002</v>
      </c>
      <c r="H191" s="12" t="s">
        <v>49</v>
      </c>
      <c r="I191" s="12">
        <v>1.5</v>
      </c>
      <c r="J191" s="12" t="s">
        <v>50</v>
      </c>
      <c r="K191" s="12" t="s">
        <v>100</v>
      </c>
      <c r="L191" s="12" t="s">
        <v>111</v>
      </c>
      <c r="M191" s="12">
        <v>7770167</v>
      </c>
      <c r="N191" s="12" t="str">
        <v>שופרסל אג"ח ג'- שופרסל</v>
      </c>
    </row>
    <row r="192" spans="1:16384" ht="22.5">
      <c r="A192" s="12">
        <v>0.040000000000000001</v>
      </c>
      <c r="B192" s="12">
        <v>0.26000000000000001</v>
      </c>
      <c r="C192" s="13">
        <v>3017.5100000000002</v>
      </c>
      <c r="D192" s="12">
        <v>103.90000000000001</v>
      </c>
      <c r="E192" s="13">
        <v>2904249</v>
      </c>
      <c r="F192" s="12">
        <v>3.7799999999999998</v>
      </c>
      <c r="G192" s="12">
        <v>0</v>
      </c>
      <c r="H192" s="12" t="s">
        <v>49</v>
      </c>
      <c r="I192" s="12">
        <v>7.1100000000000003</v>
      </c>
      <c r="J192" s="12" t="s">
        <v>58</v>
      </c>
      <c r="K192" s="12" t="s">
        <v>103</v>
      </c>
      <c r="L192" s="12" t="s">
        <v>110</v>
      </c>
      <c r="M192" s="12">
        <v>1129733</v>
      </c>
      <c r="N192" s="12" t="str">
        <v>שיכון ובי אגח  6- שיכון ובינוי</v>
      </c>
    </row>
    <row r="193" spans="1:16384" ht="22.5">
      <c r="A193" s="12">
        <v>0.01</v>
      </c>
      <c r="B193" s="12">
        <v>0.19</v>
      </c>
      <c r="C193" s="12">
        <v>722.63999999999999</v>
      </c>
      <c r="D193" s="12">
        <v>106.03</v>
      </c>
      <c r="E193" s="13">
        <v>681547.22999999998</v>
      </c>
      <c r="F193" s="12">
        <v>5.3700000000000001</v>
      </c>
      <c r="G193" s="12">
        <v>0</v>
      </c>
      <c r="H193" s="12" t="s">
        <v>49</v>
      </c>
      <c r="I193" s="12">
        <v>6.0599999999999996</v>
      </c>
      <c r="J193" s="12" t="s">
        <v>58</v>
      </c>
      <c r="K193" s="12" t="s">
        <v>103</v>
      </c>
      <c r="L193" s="12" t="s">
        <v>110</v>
      </c>
      <c r="M193" s="12">
        <v>1129741</v>
      </c>
      <c r="N193" s="12" t="str">
        <v>שיכון ובינוי אגח ז- שיכון ובינוי</v>
      </c>
    </row>
    <row r="194" spans="1:16384" ht="22.5">
      <c r="A194" s="12">
        <v>0.01</v>
      </c>
      <c r="B194" s="12">
        <v>0.19</v>
      </c>
      <c r="C194" s="12">
        <v>777.76999999999998</v>
      </c>
      <c r="D194" s="12">
        <v>109.72</v>
      </c>
      <c r="E194" s="13">
        <v>708871.75</v>
      </c>
      <c r="F194" s="12">
        <v>3.3199999999999998</v>
      </c>
      <c r="G194" s="12">
        <v>6.2999999999999998</v>
      </c>
      <c r="H194" s="12" t="s">
        <v>49</v>
      </c>
      <c r="I194" s="12">
        <v>3.21</v>
      </c>
      <c r="J194" s="12" t="s">
        <v>50</v>
      </c>
      <c r="K194" s="12" t="s">
        <v>115</v>
      </c>
      <c r="L194" s="12" t="s">
        <v>97</v>
      </c>
      <c r="M194" s="12">
        <v>1126317</v>
      </c>
      <c r="N194" s="12" t="str">
        <v>אבגול אג''ח ב'- אבגול</v>
      </c>
    </row>
    <row r="195" spans="1:16384" ht="22.5">
      <c r="A195" s="12">
        <v>0</v>
      </c>
      <c r="B195" s="12">
        <v>0.12</v>
      </c>
      <c r="C195" s="12">
        <v>130.38</v>
      </c>
      <c r="D195" s="12">
        <v>108.65000000000001</v>
      </c>
      <c r="E195" s="13">
        <v>120000</v>
      </c>
      <c r="F195" s="12">
        <v>2.7000000000000002</v>
      </c>
      <c r="G195" s="12">
        <v>5.7999999999999998</v>
      </c>
      <c r="H195" s="12" t="s">
        <v>49</v>
      </c>
      <c r="I195" s="12">
        <v>2.1200000000000001</v>
      </c>
      <c r="J195" s="12" t="s">
        <v>50</v>
      </c>
      <c r="K195" s="12" t="s">
        <v>115</v>
      </c>
      <c r="L195" s="12" t="s">
        <v>116</v>
      </c>
      <c r="M195" s="12">
        <v>1750108</v>
      </c>
      <c r="N195" s="12" t="str">
        <v>איביאי  אגח ב- אי.בי.איי השקעות</v>
      </c>
    </row>
    <row r="196" spans="1:16384" ht="33.75">
      <c r="A196" s="12">
        <v>0.11</v>
      </c>
      <c r="B196" s="12">
        <v>1.04</v>
      </c>
      <c r="C196" s="13">
        <v>8096.3400000000001</v>
      </c>
      <c r="D196" s="12">
        <v>110.31</v>
      </c>
      <c r="E196" s="13">
        <v>7339625.2400000002</v>
      </c>
      <c r="F196" s="12">
        <v>4.0099999999999998</v>
      </c>
      <c r="G196" s="12">
        <v>6.5</v>
      </c>
      <c r="H196" s="12" t="s">
        <v>49</v>
      </c>
      <c r="I196" s="12">
        <v>3.3500000000000001</v>
      </c>
      <c r="J196" s="12" t="s">
        <v>58</v>
      </c>
      <c r="K196" s="12" t="s">
        <v>117</v>
      </c>
      <c r="L196" s="12" t="s">
        <v>88</v>
      </c>
      <c r="M196" s="12">
        <v>1120872</v>
      </c>
      <c r="N196" s="12" t="str">
        <v>בי קומיונק אגח ב- בי.קומיוניקיישנס</v>
      </c>
    </row>
    <row r="197" spans="1:16384" ht="33.75">
      <c r="A197" s="12">
        <v>0.01</v>
      </c>
      <c r="B197" s="12">
        <v>0.19</v>
      </c>
      <c r="C197" s="12">
        <v>664.49000000000001</v>
      </c>
      <c r="D197" s="12">
        <v>108.02</v>
      </c>
      <c r="E197" s="13">
        <v>615158.69999999995</v>
      </c>
      <c r="F197" s="12">
        <v>2.2200000000000002</v>
      </c>
      <c r="G197" s="12">
        <v>6.6500000000000004</v>
      </c>
      <c r="H197" s="12" t="s">
        <v>49</v>
      </c>
      <c r="I197" s="12">
        <v>1.5900000000000001</v>
      </c>
      <c r="J197" s="12" t="s">
        <v>58</v>
      </c>
      <c r="K197" s="12" t="s">
        <v>117</v>
      </c>
      <c r="L197" s="12" t="s">
        <v>101</v>
      </c>
      <c r="M197" s="12">
        <v>1115252</v>
      </c>
      <c r="N197" s="12" t="str">
        <v>דור אלון  ד- דור אלון</v>
      </c>
    </row>
    <row r="198" spans="1:16384" ht="22.5">
      <c r="A198" s="12">
        <v>0.040000000000000001</v>
      </c>
      <c r="B198" s="12">
        <v>1.4399999999999999</v>
      </c>
      <c r="C198" s="13">
        <v>3234.3099999999999</v>
      </c>
      <c r="D198" s="12">
        <v>116.31</v>
      </c>
      <c r="E198" s="13">
        <v>2780766.8300000001</v>
      </c>
      <c r="F198" s="12">
        <v>3.6400000000000001</v>
      </c>
      <c r="G198" s="12">
        <v>7.5999999999999996</v>
      </c>
      <c r="H198" s="12" t="s">
        <v>49</v>
      </c>
      <c r="I198" s="12">
        <v>3.9500000000000002</v>
      </c>
      <c r="J198" s="12" t="s">
        <v>58</v>
      </c>
      <c r="K198" s="12" t="s">
        <v>117</v>
      </c>
      <c r="L198" s="12" t="s">
        <v>97</v>
      </c>
      <c r="M198" s="12">
        <v>6270136</v>
      </c>
      <c r="N198" s="12" t="str">
        <v>דלתא ה- דלתא גליל</v>
      </c>
    </row>
    <row r="199" spans="1:16384" ht="22.5">
      <c r="A199" s="12">
        <v>0.01</v>
      </c>
      <c r="B199" s="12">
        <v>0.92000000000000004</v>
      </c>
      <c r="C199" s="13">
        <v>1066.24</v>
      </c>
      <c r="D199" s="12">
        <v>102.61</v>
      </c>
      <c r="E199" s="13">
        <v>1039123</v>
      </c>
      <c r="F199" s="12">
        <v>5.54</v>
      </c>
      <c r="G199" s="12">
        <v>0</v>
      </c>
      <c r="H199" s="12" t="s">
        <v>49</v>
      </c>
      <c r="I199" s="12">
        <v>6.3200000000000003</v>
      </c>
      <c r="J199" s="12" t="s">
        <v>120</v>
      </c>
      <c r="K199" s="12" t="s">
        <v>115</v>
      </c>
      <c r="L199" s="12" t="s">
        <v>97</v>
      </c>
      <c r="M199" s="12">
        <v>6320105</v>
      </c>
      <c r="N199" s="12" t="str">
        <v>חדרה אגח 6- נייר חדרה</v>
      </c>
    </row>
    <row r="200" spans="1:16384" ht="22.5">
      <c r="A200" s="12">
        <v>0.040000000000000001</v>
      </c>
      <c r="B200" s="12">
        <v>0.65000000000000002</v>
      </c>
      <c r="C200" s="13">
        <v>2899.54</v>
      </c>
      <c r="D200" s="12">
        <v>106.23</v>
      </c>
      <c r="E200" s="13">
        <v>2729491.9300000002</v>
      </c>
      <c r="F200" s="12">
        <v>3.6000000000000001</v>
      </c>
      <c r="G200" s="12">
        <v>5.8499999999999996</v>
      </c>
      <c r="H200" s="12" t="s">
        <v>49</v>
      </c>
      <c r="I200" s="12">
        <v>2.27</v>
      </c>
      <c r="J200" s="12" t="s">
        <v>50</v>
      </c>
      <c r="K200" s="12" t="s">
        <v>115</v>
      </c>
      <c r="L200" s="12" t="s">
        <v>97</v>
      </c>
      <c r="M200" s="12">
        <v>6320097</v>
      </c>
      <c r="N200" s="12" t="str">
        <v>חדרה סד' 5- נייר חדרה</v>
      </c>
    </row>
    <row r="201" spans="1:16384" ht="22.5">
      <c r="A201" s="12">
        <v>0.01</v>
      </c>
      <c r="B201" s="12">
        <v>0.19</v>
      </c>
      <c r="C201" s="12">
        <v>518.61000000000001</v>
      </c>
      <c r="D201" s="12">
        <v>109.59</v>
      </c>
      <c r="E201" s="13">
        <v>473226.41999999998</v>
      </c>
      <c r="F201" s="12">
        <v>4.7400000000000002</v>
      </c>
      <c r="G201" s="12">
        <v>7.2000000000000002</v>
      </c>
      <c r="H201" s="12" t="s">
        <v>49</v>
      </c>
      <c r="I201" s="12">
        <v>3.7400000000000002</v>
      </c>
      <c r="J201" s="12" t="s">
        <v>58</v>
      </c>
      <c r="K201" s="12" t="s">
        <v>117</v>
      </c>
      <c r="L201" s="12" t="s">
        <v>108</v>
      </c>
      <c r="M201" s="12">
        <v>6130165</v>
      </c>
      <c r="N201" s="12" t="str">
        <v>ישרס     אגח יא- ישרס</v>
      </c>
    </row>
    <row r="202" spans="1:16384" ht="33.75">
      <c r="A202" s="12">
        <v>0.029999999999999999</v>
      </c>
      <c r="B202" s="12">
        <v>1.7</v>
      </c>
      <c r="C202" s="13">
        <v>2014.3399999999999</v>
      </c>
      <c r="D202" s="12">
        <v>116</v>
      </c>
      <c r="E202" s="13">
        <v>1736503</v>
      </c>
      <c r="F202" s="12">
        <v>1.5800000000000001</v>
      </c>
      <c r="G202" s="12">
        <v>5.7000000000000002</v>
      </c>
      <c r="H202" s="12" t="s">
        <v>49</v>
      </c>
      <c r="I202" s="12">
        <v>3.6299999999999999</v>
      </c>
      <c r="J202" s="12" t="s">
        <v>120</v>
      </c>
      <c r="K202" s="12" t="s">
        <v>115</v>
      </c>
      <c r="L202" s="12" t="s">
        <v>101</v>
      </c>
      <c r="M202" s="12">
        <v>6430136</v>
      </c>
      <c r="N202" s="12" t="str">
        <v>נפטא אג"ח 7- נפטא</v>
      </c>
    </row>
    <row r="203" spans="1:16384" ht="33.75">
      <c r="A203" s="12">
        <v>0</v>
      </c>
      <c r="B203" s="12">
        <v>0.13</v>
      </c>
      <c r="C203" s="12">
        <v>345.63999999999999</v>
      </c>
      <c r="D203" s="12">
        <v>104.09</v>
      </c>
      <c r="E203" s="13">
        <v>332056</v>
      </c>
      <c r="F203" s="12">
        <v>2.48</v>
      </c>
      <c r="G203" s="12">
        <v>2.75</v>
      </c>
      <c r="H203" s="12" t="s">
        <v>49</v>
      </c>
      <c r="I203" s="12">
        <v>5.4400000000000004</v>
      </c>
      <c r="J203" s="12" t="s">
        <v>58</v>
      </c>
      <c r="K203" s="12" t="s">
        <v>117</v>
      </c>
      <c r="L203" s="12" t="s">
        <v>91</v>
      </c>
      <c r="M203" s="12">
        <v>1128586</v>
      </c>
      <c r="N203" s="12" t="str">
        <v>סלע נדלן  אגח א- סלע קפיטל נדלן בע"מ</v>
      </c>
    </row>
    <row r="204" spans="1:16384" ht="33.75">
      <c r="A204" s="12">
        <v>0.01</v>
      </c>
      <c r="B204" s="12">
        <v>0.19</v>
      </c>
      <c r="C204" s="12">
        <v>877.23000000000002</v>
      </c>
      <c r="D204" s="12">
        <v>105.92</v>
      </c>
      <c r="E204" s="13">
        <v>828203.71999999997</v>
      </c>
      <c r="F204" s="12">
        <v>3.98</v>
      </c>
      <c r="G204" s="12">
        <v>5.75</v>
      </c>
      <c r="H204" s="12" t="s">
        <v>49</v>
      </c>
      <c r="I204" s="12">
        <v>2.8799999999999999</v>
      </c>
      <c r="J204" s="12" t="s">
        <v>50</v>
      </c>
      <c r="K204" s="12" t="s">
        <v>115</v>
      </c>
      <c r="L204" s="12" t="s">
        <v>118</v>
      </c>
      <c r="M204" s="12">
        <v>1410273</v>
      </c>
      <c r="N204" s="12" t="str">
        <v>שלמה החז אגח טו- ש.שלמה החזקות בע"מ</v>
      </c>
    </row>
    <row r="205" spans="1:16384" ht="33.75">
      <c r="A205" s="12">
        <v>0.01</v>
      </c>
      <c r="B205" s="12">
        <v>0.19</v>
      </c>
      <c r="C205" s="12">
        <v>526.74000000000001</v>
      </c>
      <c r="D205" s="12">
        <v>105.56999999999999</v>
      </c>
      <c r="E205" s="13">
        <v>498950.76000000001</v>
      </c>
      <c r="F205" s="12">
        <v>2.75</v>
      </c>
      <c r="G205" s="12">
        <v>5.4000000000000004</v>
      </c>
      <c r="H205" s="12" t="s">
        <v>49</v>
      </c>
      <c r="I205" s="12">
        <v>2.02</v>
      </c>
      <c r="J205" s="12" t="s">
        <v>50</v>
      </c>
      <c r="K205" s="12" t="s">
        <v>115</v>
      </c>
      <c r="L205" s="12" t="s">
        <v>118</v>
      </c>
      <c r="M205" s="12">
        <v>1410232</v>
      </c>
      <c r="N205" s="12" t="str">
        <v>שלמה החז אגח יב- ש.שלמה החזקות בע"מ</v>
      </c>
    </row>
    <row r="206" spans="1:16384" ht="22.5">
      <c r="A206" s="12">
        <v>0</v>
      </c>
      <c r="B206" s="12">
        <v>0.070000000000000007</v>
      </c>
      <c r="C206" s="12">
        <v>134.86000000000001</v>
      </c>
      <c r="D206" s="12">
        <v>98.379999999999995</v>
      </c>
      <c r="E206" s="13">
        <v>137083</v>
      </c>
      <c r="F206" s="12">
        <v>3.79</v>
      </c>
      <c r="G206" s="12">
        <v>0</v>
      </c>
      <c r="H206" s="12" t="s">
        <v>49</v>
      </c>
      <c r="I206" s="12">
        <v>6.2300000000000004</v>
      </c>
      <c r="J206" s="12" t="s">
        <v>58</v>
      </c>
      <c r="K206" s="12" t="s">
        <v>121</v>
      </c>
      <c r="L206" s="12" t="s">
        <v>91</v>
      </c>
      <c r="M206" s="12">
        <v>1820174</v>
      </c>
      <c r="N206" s="12" t="str">
        <v>אדגר      אגח ח- אדגר</v>
      </c>
    </row>
    <row r="207" spans="1:16384">
      <c r="A207" s="12">
        <v>0</v>
      </c>
      <c r="B207" s="12">
        <v>2.77</v>
      </c>
      <c r="C207" s="12">
        <v>190.91</v>
      </c>
      <c r="D207" s="12">
        <v>101.81999999999999</v>
      </c>
      <c r="E207" s="13">
        <v>187500.01000000001</v>
      </c>
      <c r="F207" s="12">
        <v>2.9700000000000002</v>
      </c>
      <c r="G207" s="12">
        <v>7.9000000000000004</v>
      </c>
      <c r="H207" s="12" t="s">
        <v>49</v>
      </c>
      <c r="I207" s="12">
        <v>0.050000000000000003</v>
      </c>
      <c r="J207" s="12" t="s">
        <v>58</v>
      </c>
      <c r="K207" s="12" t="s">
        <v>121</v>
      </c>
      <c r="L207" s="12" t="s">
        <v>118</v>
      </c>
      <c r="M207" s="12">
        <v>1110634</v>
      </c>
      <c r="N207" s="12" t="str">
        <v>אלבר אג"ח ה'- אלבר</v>
      </c>
    </row>
    <row r="208" spans="1:16384" ht="22.5">
      <c r="A208" s="12">
        <v>0.01</v>
      </c>
      <c r="B208" s="12">
        <v>0.17000000000000001</v>
      </c>
      <c r="C208" s="12">
        <v>534.59000000000003</v>
      </c>
      <c r="D208" s="12">
        <v>105.17</v>
      </c>
      <c r="E208" s="13">
        <v>508310</v>
      </c>
      <c r="F208" s="12">
        <v>2.0699999999999998</v>
      </c>
      <c r="G208" s="12">
        <v>6.7000000000000002</v>
      </c>
      <c r="H208" s="12" t="s">
        <v>49</v>
      </c>
      <c r="I208" s="12">
        <v>0.68999999999999995</v>
      </c>
      <c r="J208" s="12" t="s">
        <v>50</v>
      </c>
      <c r="K208" s="12" t="s">
        <v>122</v>
      </c>
      <c r="L208" s="12" t="s">
        <v>105</v>
      </c>
      <c r="M208" s="12">
        <v>6490353</v>
      </c>
      <c r="N208" s="12" t="str">
        <v>כור       ט- כור</v>
      </c>
    </row>
    <row r="209" spans="1:16384" ht="22.5">
      <c r="A209" s="12">
        <v>0.01</v>
      </c>
      <c r="B209" s="12">
        <v>0.19</v>
      </c>
      <c r="C209" s="12">
        <v>568.91999999999996</v>
      </c>
      <c r="D209" s="12">
        <v>108.63</v>
      </c>
      <c r="E209" s="13">
        <v>523724.16999999998</v>
      </c>
      <c r="F209" s="12">
        <v>2.54</v>
      </c>
      <c r="G209" s="12">
        <v>5.5899999999999999</v>
      </c>
      <c r="H209" s="12" t="s">
        <v>49</v>
      </c>
      <c r="I209" s="12">
        <v>1.8500000000000001</v>
      </c>
      <c r="J209" s="12" t="s">
        <v>50</v>
      </c>
      <c r="K209" s="12" t="s">
        <v>122</v>
      </c>
      <c r="L209" s="12" t="s">
        <v>105</v>
      </c>
      <c r="M209" s="12">
        <v>6080212</v>
      </c>
      <c r="N209" s="12" t="str">
        <v>כלל תעש אגח טו- כלל תעשיות</v>
      </c>
    </row>
    <row r="210" spans="1:16384" ht="33.75">
      <c r="A210" s="12">
        <v>0.01</v>
      </c>
      <c r="B210" s="12">
        <v>0.19</v>
      </c>
      <c r="C210" s="12">
        <v>525.26999999999998</v>
      </c>
      <c r="D210" s="12">
        <v>118.7</v>
      </c>
      <c r="E210" s="13">
        <v>442521.23999999999</v>
      </c>
      <c r="F210" s="12">
        <v>4.4299999999999997</v>
      </c>
      <c r="G210" s="12">
        <v>9</v>
      </c>
      <c r="H210" s="12" t="s">
        <v>49</v>
      </c>
      <c r="I210" s="12">
        <v>3.0699999999999998</v>
      </c>
      <c r="J210" s="12" t="s">
        <v>58</v>
      </c>
      <c r="K210" s="12" t="s">
        <v>121</v>
      </c>
      <c r="L210" s="12" t="s">
        <v>95</v>
      </c>
      <c r="M210" s="12">
        <v>1127661</v>
      </c>
      <c r="N210" s="12" t="str">
        <v>סאמיט     אגח ה- סאמיט</v>
      </c>
    </row>
    <row r="211" spans="1:16384" ht="33.75">
      <c r="A211" s="12">
        <v>0.070000000000000007</v>
      </c>
      <c r="B211" s="12">
        <v>3.3700000000000001</v>
      </c>
      <c r="C211" s="13">
        <v>5258.1999999999998</v>
      </c>
      <c r="D211" s="12">
        <v>104.14</v>
      </c>
      <c r="E211" s="13">
        <v>5049167.0199999996</v>
      </c>
      <c r="F211" s="12">
        <v>4.2599999999999998</v>
      </c>
      <c r="G211" s="12">
        <v>6.6900000000000004</v>
      </c>
      <c r="H211" s="12" t="s">
        <v>49</v>
      </c>
      <c r="I211" s="12">
        <v>2.02</v>
      </c>
      <c r="J211" s="12" t="s">
        <v>50</v>
      </c>
      <c r="K211" s="12" t="s">
        <v>124</v>
      </c>
      <c r="L211" s="12" t="s">
        <v>105</v>
      </c>
      <c r="M211" s="12">
        <v>6120141</v>
      </c>
      <c r="N211" s="12" t="str">
        <v>הכשרת ישוב אג14- הכשרת היישוב לישראל</v>
      </c>
    </row>
    <row r="212" spans="1:16384" ht="22.5">
      <c r="A212" s="12">
        <v>0.01</v>
      </c>
      <c r="B212" s="12">
        <v>0.41999999999999998</v>
      </c>
      <c r="C212" s="13">
        <v>1026.45</v>
      </c>
      <c r="D212" s="12">
        <v>101.13</v>
      </c>
      <c r="E212" s="13">
        <v>1014982</v>
      </c>
      <c r="F212" s="12">
        <v>3.3799999999999999</v>
      </c>
      <c r="G212" s="12">
        <v>5.1200000000000001</v>
      </c>
      <c r="H212" s="12" t="s">
        <v>49</v>
      </c>
      <c r="I212" s="12">
        <v>0.96999999999999997</v>
      </c>
      <c r="J212" s="12" t="s">
        <v>120</v>
      </c>
      <c r="K212" s="12" t="s">
        <v>124</v>
      </c>
      <c r="L212" s="12" t="s">
        <v>125</v>
      </c>
      <c r="M212" s="12">
        <v>1118900</v>
      </c>
      <c r="N212" s="12" t="str">
        <v>חלל תקשורת אג"ח יא- חלל תקשורת</v>
      </c>
    </row>
    <row r="213" spans="1:16384" ht="22.5">
      <c r="A213" s="12">
        <v>0</v>
      </c>
      <c r="B213" s="12">
        <v>0.10000000000000001</v>
      </c>
      <c r="C213" s="12">
        <v>89.730000000000004</v>
      </c>
      <c r="D213" s="12">
        <v>99.700000000000003</v>
      </c>
      <c r="E213" s="13">
        <v>90000</v>
      </c>
      <c r="F213" s="12">
        <v>8.1500000000000004</v>
      </c>
      <c r="G213" s="12">
        <v>0</v>
      </c>
      <c r="H213" s="12" t="s">
        <v>49</v>
      </c>
      <c r="I213" s="12">
        <v>3.8300000000000001</v>
      </c>
      <c r="J213" s="12" t="s">
        <v>58</v>
      </c>
      <c r="K213" s="12" t="s">
        <v>123</v>
      </c>
      <c r="L213" s="12" t="s">
        <v>108</v>
      </c>
      <c r="M213" s="12">
        <v>1130566</v>
      </c>
      <c r="N213" s="12" t="str">
        <v>מצלאוי אגח ד- מצלאוי חב' לבניה</v>
      </c>
    </row>
    <row r="214" spans="1:16384" ht="45">
      <c r="A214" s="12">
        <v>0.01</v>
      </c>
      <c r="B214" s="12">
        <v>0.44</v>
      </c>
      <c r="C214" s="12">
        <v>374.37</v>
      </c>
      <c r="D214" s="12">
        <v>101.87</v>
      </c>
      <c r="E214" s="13">
        <v>367493.76000000001</v>
      </c>
      <c r="F214" s="12">
        <v>3.5600000000000001</v>
      </c>
      <c r="G214" s="12">
        <v>6.5</v>
      </c>
      <c r="H214" s="12" t="s">
        <v>49</v>
      </c>
      <c r="I214" s="12">
        <v>0.48999999999999999</v>
      </c>
      <c r="J214" s="12" t="s">
        <v>50</v>
      </c>
      <c r="K214" s="12" t="s">
        <v>126</v>
      </c>
      <c r="L214" s="12" t="s">
        <v>107</v>
      </c>
      <c r="M214" s="12">
        <v>2590271</v>
      </c>
      <c r="N214" s="12" t="str">
        <v>בזן ק 3- בתי זיקוק לנפט</v>
      </c>
    </row>
    <row r="215" spans="1:16384" ht="22.5">
      <c r="A215" s="12">
        <v>0.070000000000000007</v>
      </c>
      <c r="B215" s="12">
        <v>0.63</v>
      </c>
      <c r="C215" s="13">
        <v>5424.3699999999999</v>
      </c>
      <c r="D215" s="12">
        <v>105.25</v>
      </c>
      <c r="E215" s="13">
        <v>5153797.8799999999</v>
      </c>
      <c r="F215" s="12">
        <v>4.4699999999999998</v>
      </c>
      <c r="G215" s="12">
        <v>6.7000000000000002</v>
      </c>
      <c r="H215" s="12" t="s">
        <v>49</v>
      </c>
      <c r="I215" s="12">
        <v>2.6000000000000001</v>
      </c>
      <c r="J215" s="12" t="s">
        <v>50</v>
      </c>
      <c r="K215" s="12" t="s">
        <v>126</v>
      </c>
      <c r="L215" s="12" t="s">
        <v>105</v>
      </c>
      <c r="M215" s="12">
        <v>6390249</v>
      </c>
      <c r="N215" s="12" t="str">
        <v>דסק"ש ט'- דיסקונט השקעות</v>
      </c>
    </row>
    <row r="216" spans="1:16384" ht="22.5">
      <c r="A216" s="12">
        <v>0.01</v>
      </c>
      <c r="B216" s="12">
        <v>0.42999999999999999</v>
      </c>
      <c r="C216" s="12">
        <v>399.91000000000003</v>
      </c>
      <c r="D216" s="12">
        <v>105.58</v>
      </c>
      <c r="E216" s="13">
        <v>378777</v>
      </c>
      <c r="F216" s="12">
        <v>3.71</v>
      </c>
      <c r="G216" s="12">
        <v>7.2000000000000002</v>
      </c>
      <c r="H216" s="12" t="s">
        <v>49</v>
      </c>
      <c r="I216" s="12">
        <v>1.5800000000000001</v>
      </c>
      <c r="J216" s="12" t="s">
        <v>50</v>
      </c>
      <c r="K216" s="12" t="s">
        <v>128</v>
      </c>
      <c r="L216" s="12" t="s">
        <v>105</v>
      </c>
      <c r="M216" s="12">
        <v>7300106</v>
      </c>
      <c r="N216" s="12" t="str">
        <v>צור שמיר סד' ו- צור שמיר</v>
      </c>
    </row>
    <row r="217" spans="1:16384" ht="22.5">
      <c r="A217" s="12">
        <v>0</v>
      </c>
      <c r="B217" s="12">
        <v>1.8200000000000001</v>
      </c>
      <c r="C217" s="12">
        <v>88.680000000000007</v>
      </c>
      <c r="D217" s="12">
        <v>6.5999999999999996</v>
      </c>
      <c r="E217" s="13">
        <v>1343649.9299999999</v>
      </c>
      <c r="F217" s="12">
        <v>29.539999999999999</v>
      </c>
      <c r="G217" s="12">
        <v>0</v>
      </c>
      <c r="H217" s="12" t="s">
        <v>49</v>
      </c>
      <c r="I217" s="12">
        <v>10.5</v>
      </c>
      <c r="J217" s="12" t="s">
        <v>50</v>
      </c>
      <c r="K217" s="12" t="s">
        <v>130</v>
      </c>
      <c r="L217" s="12" t="s">
        <v>105</v>
      </c>
      <c r="M217" s="12">
        <v>1116748</v>
      </c>
      <c r="N217" s="12" t="str">
        <v>גמול השקעות התח' ג'- גמול השקעות</v>
      </c>
    </row>
    <row r="218" spans="1:16384" ht="33.75">
      <c r="A218" s="12">
        <v>0</v>
      </c>
      <c r="B218" s="12">
        <v>0.20000000000000001</v>
      </c>
      <c r="C218" s="12">
        <v>106.44</v>
      </c>
      <c r="D218" s="12">
        <v>102.8</v>
      </c>
      <c r="E218" s="13">
        <v>103540.33</v>
      </c>
      <c r="F218" s="12">
        <v>2.9900000000000002</v>
      </c>
      <c r="G218" s="12">
        <v>7</v>
      </c>
      <c r="H218" s="12" t="s">
        <v>49</v>
      </c>
      <c r="I218" s="12">
        <v>0.23999999999999999</v>
      </c>
      <c r="J218" s="12" t="s">
        <v>50</v>
      </c>
      <c r="K218" s="12" t="s">
        <v>133</v>
      </c>
      <c r="L218" s="12" t="s">
        <v>88</v>
      </c>
      <c r="M218" s="12">
        <v>1115187</v>
      </c>
      <c r="N218" s="12" t="str">
        <v>סקיילקס   א- סקיילקס</v>
      </c>
    </row>
    <row r="219" spans="1:16384" ht="33.75">
      <c r="A219" s="12">
        <v>0</v>
      </c>
      <c r="B219" s="12">
        <v>0.28000000000000003</v>
      </c>
      <c r="C219" s="12">
        <v>359.13999999999999</v>
      </c>
      <c r="D219" s="12">
        <v>76</v>
      </c>
      <c r="E219" s="13">
        <v>472551</v>
      </c>
      <c r="F219" s="12">
        <v>21.75</v>
      </c>
      <c r="G219" s="12">
        <v>8.4499999999999993</v>
      </c>
      <c r="H219" s="12" t="s">
        <v>49</v>
      </c>
      <c r="I219" s="12">
        <v>2.3599999999999999</v>
      </c>
      <c r="J219" s="12" t="s">
        <v>58</v>
      </c>
      <c r="K219" s="12" t="s">
        <v>132</v>
      </c>
      <c r="L219" s="12" t="s">
        <v>88</v>
      </c>
      <c r="M219" s="12">
        <v>1123447</v>
      </c>
      <c r="N219" s="12" t="str">
        <v>סקיילקס   אגח ז- סקיילקס</v>
      </c>
    </row>
    <row r="220" spans="1:16384" ht="33.75">
      <c r="A220" s="12">
        <v>0.01</v>
      </c>
      <c r="B220" s="12">
        <v>0.69999999999999996</v>
      </c>
      <c r="C220" s="12">
        <v>549.42999999999995</v>
      </c>
      <c r="D220" s="12">
        <v>71.439999999999998</v>
      </c>
      <c r="E220" s="13">
        <v>769073</v>
      </c>
      <c r="F220" s="12">
        <v>19.079999999999998</v>
      </c>
      <c r="G220" s="12">
        <v>4.9900000000000002</v>
      </c>
      <c r="H220" s="12" t="s">
        <v>49</v>
      </c>
      <c r="I220" s="12">
        <v>2.46</v>
      </c>
      <c r="J220" s="12" t="s">
        <v>58</v>
      </c>
      <c r="K220" s="12" t="s">
        <v>132</v>
      </c>
      <c r="L220" s="12" t="s">
        <v>88</v>
      </c>
      <c r="M220" s="12">
        <v>1123462</v>
      </c>
      <c r="N220" s="12" t="str">
        <v>סקיילקס   אגח ט- סקיילקס</v>
      </c>
    </row>
    <row r="221" spans="1:16384" ht="45">
      <c r="A221" s="12">
        <v>0.01</v>
      </c>
      <c r="B221" s="12">
        <v>0.44</v>
      </c>
      <c r="C221" s="12">
        <v>493.19</v>
      </c>
      <c r="D221" s="12">
        <v>42.960000000000001</v>
      </c>
      <c r="E221" s="13">
        <v>1148032</v>
      </c>
      <c r="F221" s="12">
        <v>26.170000000000002</v>
      </c>
      <c r="G221" s="12">
        <v>6.7000000000000002</v>
      </c>
      <c r="H221" s="12" t="s">
        <v>49</v>
      </c>
      <c r="I221" s="12">
        <v>4.4900000000000002</v>
      </c>
      <c r="J221" s="12" t="s">
        <v>58</v>
      </c>
      <c r="K221" s="12" t="s">
        <v>132</v>
      </c>
      <c r="L221" s="12" t="s">
        <v>107</v>
      </c>
      <c r="M221" s="12">
        <v>7560055</v>
      </c>
      <c r="N221" s="12" t="str">
        <v>פטרוכימיים אג' 3- פטרוכימיים</v>
      </c>
    </row>
    <row r="222" spans="1:16384" ht="45">
      <c r="A222" s="12">
        <v>0</v>
      </c>
      <c r="B222" s="12">
        <v>0.040000000000000001</v>
      </c>
      <c r="C222" s="12">
        <v>25.440000000000001</v>
      </c>
      <c r="D222" s="12">
        <v>20.359999999999999</v>
      </c>
      <c r="E222" s="13">
        <v>124959</v>
      </c>
      <c r="F222" s="12">
        <v>250.25999999999999</v>
      </c>
      <c r="G222" s="12">
        <v>7.4000000000000004</v>
      </c>
      <c r="H222" s="12" t="s">
        <v>49</v>
      </c>
      <c r="I222" s="12">
        <v>0.78000000000000003</v>
      </c>
      <c r="J222" s="12" t="s">
        <v>58</v>
      </c>
      <c r="K222" s="12" t="s">
        <v>134</v>
      </c>
      <c r="L222" s="12" t="s">
        <v>107</v>
      </c>
      <c r="M222" s="12">
        <v>7560097</v>
      </c>
      <c r="N222" s="12" t="str">
        <v>פטרוכימיים אגח ו- פטרוכימיים</v>
      </c>
    </row>
    <row r="223" spans="1:16384" ht="22.5">
      <c r="A223" s="12">
        <v>0.089999999999999997</v>
      </c>
      <c r="B223" s="12">
        <v>1.47</v>
      </c>
      <c r="C223" s="13">
        <v>6643.3299999999999</v>
      </c>
      <c r="D223" s="12">
        <v>86.290000000000006</v>
      </c>
      <c r="E223" s="13">
        <v>7698838.54</v>
      </c>
      <c r="F223" s="12">
        <v>12.84</v>
      </c>
      <c r="G223" s="12">
        <v>6.5999999999999996</v>
      </c>
      <c r="H223" s="12" t="s">
        <v>49</v>
      </c>
      <c r="I223" s="12">
        <v>2.5899999999999999</v>
      </c>
      <c r="J223" s="12" t="s">
        <v>50</v>
      </c>
      <c r="K223" s="12" t="s">
        <v>135</v>
      </c>
      <c r="L223" s="12" t="s">
        <v>105</v>
      </c>
      <c r="M223" s="12">
        <v>7980162</v>
      </c>
      <c r="N223" s="12" t="str">
        <v>אי.די.בי. פתוח אג 10- אי די בי פיתוח</v>
      </c>
    </row>
    <row r="224" spans="1:16384" ht="22.5">
      <c r="A224" s="12">
        <v>0</v>
      </c>
      <c r="B224" s="12">
        <v>0</v>
      </c>
      <c r="C224" s="12">
        <v>185.88</v>
      </c>
      <c r="D224" s="12">
        <v>85.950000000000003</v>
      </c>
      <c r="E224" s="13">
        <v>216277.57999999999</v>
      </c>
      <c r="F224" s="12">
        <v>0</v>
      </c>
      <c r="G224" s="12">
        <v>6.5999999999999996</v>
      </c>
      <c r="H224" s="12" t="s">
        <v>49</v>
      </c>
      <c r="I224" s="12"/>
      <c r="J224" s="12" t="s">
        <v>50</v>
      </c>
      <c r="K224" s="12" t="s">
        <v>135</v>
      </c>
      <c r="L224" s="12" t="s">
        <v>105</v>
      </c>
      <c r="M224" s="12">
        <v>798016211</v>
      </c>
      <c r="N224" s="12" t="str">
        <v>אידיבי פת 10 ריבית לקבל- אי די בי פיתוח</v>
      </c>
    </row>
    <row r="225" spans="1:16384" ht="22.5">
      <c r="A225" s="12">
        <v>0</v>
      </c>
      <c r="B225" s="12">
        <v>0.83999999999999997</v>
      </c>
      <c r="C225" s="12">
        <v>151.91</v>
      </c>
      <c r="D225" s="12">
        <v>99.900000000000006</v>
      </c>
      <c r="E225" s="13">
        <v>152064.20000000001</v>
      </c>
      <c r="F225" s="12">
        <v>2.3100000000000001</v>
      </c>
      <c r="G225" s="12">
        <v>0</v>
      </c>
      <c r="H225" s="12" t="s">
        <v>49</v>
      </c>
      <c r="I225" s="12">
        <v>0.040000000000000001</v>
      </c>
      <c r="J225" s="12" t="s">
        <v>120</v>
      </c>
      <c r="K225" s="12" t="s">
        <v>135</v>
      </c>
      <c r="L225" s="12" t="s">
        <v>105</v>
      </c>
      <c r="M225" s="12">
        <v>4020103</v>
      </c>
      <c r="N225" s="12" t="str">
        <v>בוימלגרין אג"ח ד- בוימלגרין</v>
      </c>
    </row>
    <row r="226" spans="1:16384" ht="33.75">
      <c r="A226" s="12">
        <v>0</v>
      </c>
      <c r="B226" s="12">
        <v>2.8199999999999998</v>
      </c>
      <c r="C226" s="12">
        <v>157.28</v>
      </c>
      <c r="D226" s="12">
        <v>27.850000000000001</v>
      </c>
      <c r="E226" s="13">
        <v>564756.82999999996</v>
      </c>
      <c r="F226" s="12">
        <v>57.039999999999999</v>
      </c>
      <c r="G226" s="12">
        <v>2</v>
      </c>
      <c r="H226" s="12" t="s">
        <v>49</v>
      </c>
      <c r="I226" s="12">
        <v>3</v>
      </c>
      <c r="J226" s="12" t="s">
        <v>50</v>
      </c>
      <c r="K226" s="12" t="s">
        <v>137</v>
      </c>
      <c r="L226" s="12" t="s">
        <v>114</v>
      </c>
      <c r="M226" s="12">
        <v>5490180</v>
      </c>
      <c r="N226" s="12" t="str">
        <v>פרופיט    אגח ז- פרופיט</v>
      </c>
    </row>
    <row r="227" spans="1:16384">
      <c r="A227" s="14">
        <v>1.6100000000000001</v>
      </c>
      <c r="B227" s="14"/>
      <c r="C227" s="15">
        <v>120548.41</v>
      </c>
      <c r="D227" s="14"/>
      <c r="E227" s="15">
        <v>114078054.52</v>
      </c>
      <c r="F227" s="14">
        <v>3.9500000000000002</v>
      </c>
      <c r="G227" s="14"/>
      <c r="H227" s="14"/>
      <c r="I227" s="14">
        <v>3.2200000000000002</v>
      </c>
      <c r="J227" s="14"/>
      <c r="K227" s="14"/>
      <c r="L227" s="14"/>
      <c r="M227" s="14"/>
      <c r="N227" s="14" t="s">
        <v>140</v>
      </c>
    </row>
    <row r="228" spans="1:16384" ht="33.75">
      <c r="A228" s="12">
        <v>0.01</v>
      </c>
      <c r="B228" s="12">
        <v>0.57999999999999996</v>
      </c>
      <c r="C228" s="13">
        <v>1018.3099999999999</v>
      </c>
      <c r="D228" s="12">
        <v>80.010000000000005</v>
      </c>
      <c r="E228" s="13">
        <v>1272727.0900000001</v>
      </c>
      <c r="F228" s="12">
        <v>2.1099999999999999</v>
      </c>
      <c r="G228" s="12">
        <v>6.5</v>
      </c>
      <c r="H228" s="12" t="s">
        <v>49</v>
      </c>
      <c r="I228" s="12">
        <v>1.8999999999999999</v>
      </c>
      <c r="J228" s="12" t="s">
        <v>50</v>
      </c>
      <c r="K228" s="12" t="s">
        <v>61</v>
      </c>
      <c r="L228" s="12" t="s">
        <v>95</v>
      </c>
      <c r="M228" s="12">
        <v>1260165</v>
      </c>
      <c r="N228" s="12" t="str">
        <v>גזית גלוב ק1- גזית גלוב 1982</v>
      </c>
    </row>
    <row r="229" spans="1:16384" ht="22.5">
      <c r="A229" s="14">
        <v>0.01</v>
      </c>
      <c r="B229" s="14"/>
      <c r="C229" s="15">
        <v>1018.3099999999999</v>
      </c>
      <c r="D229" s="14"/>
      <c r="E229" s="15">
        <v>1272727.0900000001</v>
      </c>
      <c r="F229" s="14">
        <v>2.1099999999999999</v>
      </c>
      <c r="G229" s="14"/>
      <c r="H229" s="14"/>
      <c r="I229" s="14">
        <v>1.8999999999999999</v>
      </c>
      <c r="J229" s="14"/>
      <c r="K229" s="14"/>
      <c r="L229" s="14"/>
      <c r="M229" s="14"/>
      <c r="N229" s="14" t="s">
        <v>141</v>
      </c>
    </row>
    <row r="230" spans="1:16384">
      <c r="A230" s="12">
        <v>0</v>
      </c>
      <c r="B230" s="12">
        <v>0</v>
      </c>
      <c r="C230" s="12">
        <v>0</v>
      </c>
      <c r="D230" s="12">
        <v>0</v>
      </c>
      <c r="E230" s="12">
        <v>0</v>
      </c>
      <c r="F230" s="12">
        <v>0</v>
      </c>
      <c r="G230" s="12">
        <v>0</v>
      </c>
      <c r="H230" s="12">
        <v>0</v>
      </c>
      <c r="I230" s="12">
        <v>0</v>
      </c>
      <c r="J230" s="12"/>
      <c r="K230" s="12">
        <v>0</v>
      </c>
      <c r="L230" s="12">
        <v>0</v>
      </c>
      <c r="M230" s="12">
        <v>0</v>
      </c>
      <c r="N230" s="12">
        <v>0</v>
      </c>
    </row>
    <row r="231" spans="1:16384" ht="22.5">
      <c r="A231" s="14">
        <v>0</v>
      </c>
      <c r="B231" s="14"/>
      <c r="C231" s="14">
        <v>0</v>
      </c>
      <c r="D231" s="14"/>
      <c r="E231" s="14">
        <v>0</v>
      </c>
      <c r="F231" s="14">
        <v>0</v>
      </c>
      <c r="G231" s="14"/>
      <c r="H231" s="14"/>
      <c r="I231" s="14">
        <v>0</v>
      </c>
      <c r="J231" s="14"/>
      <c r="K231" s="14"/>
      <c r="L231" s="14"/>
      <c r="M231" s="14"/>
      <c r="N231" s="14" t="s">
        <v>142</v>
      </c>
    </row>
    <row r="232" spans="1:16384">
      <c r="A232" s="14">
        <v>11.26</v>
      </c>
      <c r="B232" s="14"/>
      <c r="C232" s="15">
        <v>841448.79000000004</v>
      </c>
      <c r="D232" s="14"/>
      <c r="E232" s="15">
        <v>707116738.84000003</v>
      </c>
      <c r="F232" s="14">
        <v>3.3999999999999999</v>
      </c>
      <c r="G232" s="14"/>
      <c r="H232" s="14"/>
      <c r="I232" s="14">
        <v>3.4300000000000002</v>
      </c>
      <c r="J232" s="14"/>
      <c r="K232" s="14"/>
      <c r="L232" s="14"/>
      <c r="M232" s="14"/>
      <c r="N232" s="14" t="s">
        <v>65</v>
      </c>
    </row>
    <row r="233" spans="1:16384">
      <c r="A233" s="12">
        <v>0</v>
      </c>
      <c r="B233" s="12">
        <v>0</v>
      </c>
      <c r="C233" s="12">
        <v>0</v>
      </c>
      <c r="D233" s="12">
        <v>0</v>
      </c>
      <c r="E233" s="12">
        <v>0</v>
      </c>
      <c r="F233" s="12">
        <v>0</v>
      </c>
      <c r="G233" s="12">
        <v>0</v>
      </c>
      <c r="H233" s="12">
        <v>0</v>
      </c>
      <c r="I233" s="12">
        <v>0</v>
      </c>
      <c r="J233" s="12"/>
      <c r="K233" s="12">
        <v>0</v>
      </c>
      <c r="L233" s="12">
        <v>0</v>
      </c>
      <c r="M233" s="12">
        <v>0</v>
      </c>
      <c r="N233" s="12">
        <v>0</v>
      </c>
    </row>
    <row r="234" spans="1:16384" ht="22.5">
      <c r="A234" s="14">
        <v>0</v>
      </c>
      <c r="B234" s="14"/>
      <c r="C234" s="14">
        <v>0</v>
      </c>
      <c r="D234" s="14"/>
      <c r="E234" s="14">
        <v>0</v>
      </c>
      <c r="F234" s="14">
        <v>0</v>
      </c>
      <c r="G234" s="14"/>
      <c r="H234" s="14"/>
      <c r="I234" s="14">
        <v>0</v>
      </c>
      <c r="J234" s="14"/>
      <c r="K234" s="14"/>
      <c r="L234" s="14"/>
      <c r="M234" s="14"/>
      <c r="N234" s="14" t="s">
        <v>83</v>
      </c>
    </row>
    <row r="235" spans="1:16384">
      <c r="A235" s="12">
        <v>0</v>
      </c>
      <c r="B235" s="12">
        <v>0</v>
      </c>
      <c r="C235" s="12">
        <v>0</v>
      </c>
      <c r="D235" s="12">
        <v>0</v>
      </c>
      <c r="E235" s="12">
        <v>0</v>
      </c>
      <c r="F235" s="12">
        <v>0</v>
      </c>
      <c r="G235" s="12">
        <v>0</v>
      </c>
      <c r="H235" s="12">
        <v>0</v>
      </c>
      <c r="I235" s="12">
        <v>0</v>
      </c>
      <c r="J235" s="12"/>
      <c r="K235" s="12">
        <v>0</v>
      </c>
      <c r="L235" s="12">
        <v>0</v>
      </c>
      <c r="M235" s="12">
        <v>0</v>
      </c>
      <c r="N235" s="12">
        <v>0</v>
      </c>
    </row>
    <row r="236" spans="1:16384" ht="22.5">
      <c r="A236" s="14">
        <v>0</v>
      </c>
      <c r="B236" s="14"/>
      <c r="C236" s="14">
        <v>0</v>
      </c>
      <c r="D236" s="14"/>
      <c r="E236" s="14">
        <v>0</v>
      </c>
      <c r="F236" s="14">
        <v>0</v>
      </c>
      <c r="G236" s="14"/>
      <c r="H236" s="14"/>
      <c r="I236" s="14">
        <v>0</v>
      </c>
      <c r="J236" s="14"/>
      <c r="K236" s="14"/>
      <c r="L236" s="14"/>
      <c r="M236" s="14"/>
      <c r="N236" s="14" t="s">
        <v>84</v>
      </c>
    </row>
    <row r="237" spans="1:16384">
      <c r="A237" s="14">
        <v>0</v>
      </c>
      <c r="B237" s="14"/>
      <c r="C237" s="14">
        <v>0</v>
      </c>
      <c r="D237" s="14"/>
      <c r="E237" s="14">
        <v>0</v>
      </c>
      <c r="F237" s="14">
        <v>0</v>
      </c>
      <c r="G237" s="14"/>
      <c r="H237" s="14"/>
      <c r="I237" s="14">
        <v>0</v>
      </c>
      <c r="J237" s="14"/>
      <c r="K237" s="14"/>
      <c r="L237" s="14"/>
      <c r="M237" s="14"/>
      <c r="N237" s="14" t="s">
        <v>69</v>
      </c>
    </row>
    <row r="238" spans="1:16384">
      <c r="A238" s="9">
        <v>11.26</v>
      </c>
      <c r="B238" s="9"/>
      <c r="C238" s="10">
        <v>841448.79000000004</v>
      </c>
      <c r="D238" s="9"/>
      <c r="E238" s="10">
        <v>707116738.84000003</v>
      </c>
      <c r="F238" s="9">
        <v>3.3999999999999999</v>
      </c>
      <c r="G238" s="9"/>
      <c r="H238" s="9"/>
      <c r="I238" s="9">
        <v>3.4300000000000002</v>
      </c>
      <c r="J238" s="9"/>
      <c r="K238" s="9"/>
      <c r="L238" s="9"/>
      <c r="M238" s="9"/>
      <c r="N238" s="9" t="s">
        <v>29</v>
      </c>
    </row>
    <row r="239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J4"/>
    <mergeCell ref="K4:T4"/>
    <mergeCell ref="U4:AD4"/>
    <mergeCell ref="AE4:AN4"/>
    <mergeCell ref="AO4:AX4"/>
    <mergeCell ref="AY4:BH4"/>
    <mergeCell ref="BI4:BR4"/>
    <mergeCell ref="BS4:CB4"/>
    <mergeCell ref="CC4:CL4"/>
    <mergeCell ref="CM4:CV4"/>
    <mergeCell ref="CW4:DF4"/>
    <mergeCell ref="DG4:DP4"/>
    <mergeCell ref="DQ4:DZ4"/>
    <mergeCell ref="EA4:EJ4"/>
    <mergeCell ref="EK4:ET4"/>
    <mergeCell ref="EU4:FD4"/>
    <mergeCell ref="FE4:FN4"/>
    <mergeCell ref="FO4:FX4"/>
    <mergeCell ref="FY4:GH4"/>
    <mergeCell ref="GI4:GR4"/>
    <mergeCell ref="GS4:HB4"/>
    <mergeCell ref="HC4:HL4"/>
    <mergeCell ref="HM4:HV4"/>
    <mergeCell ref="HW4:IF4"/>
    <mergeCell ref="IG4:IP4"/>
    <mergeCell ref="IQ4:IZ4"/>
    <mergeCell ref="JA4:JJ4"/>
    <mergeCell ref="JK4:JT4"/>
    <mergeCell ref="JU4:KD4"/>
    <mergeCell ref="KE4:KN4"/>
    <mergeCell ref="KO4:KX4"/>
    <mergeCell ref="KY4:LH4"/>
    <mergeCell ref="LI4:LR4"/>
    <mergeCell ref="LS4:MB4"/>
    <mergeCell ref="MC4:ML4"/>
    <mergeCell ref="MM4:MV4"/>
    <mergeCell ref="MW4:NF4"/>
    <mergeCell ref="NG4:NP4"/>
    <mergeCell ref="NQ4:NZ4"/>
    <mergeCell ref="OA4:OJ4"/>
    <mergeCell ref="OK4:OT4"/>
    <mergeCell ref="OU4:PD4"/>
    <mergeCell ref="PE4:PN4"/>
    <mergeCell ref="PO4:PX4"/>
    <mergeCell ref="PY4:QH4"/>
    <mergeCell ref="QI4:QR4"/>
    <mergeCell ref="QS4:RB4"/>
    <mergeCell ref="RC4:RL4"/>
    <mergeCell ref="RM4:RV4"/>
    <mergeCell ref="RW4:SF4"/>
    <mergeCell ref="SG4:SP4"/>
    <mergeCell ref="SQ4:SZ4"/>
    <mergeCell ref="TA4:TJ4"/>
    <mergeCell ref="TK4:TT4"/>
    <mergeCell ref="TU4:UD4"/>
    <mergeCell ref="UE4:UN4"/>
    <mergeCell ref="UO4:UX4"/>
    <mergeCell ref="UY4:VH4"/>
    <mergeCell ref="VI4:VR4"/>
    <mergeCell ref="VS4:WB4"/>
    <mergeCell ref="WC4:WL4"/>
    <mergeCell ref="WM4:WV4"/>
    <mergeCell ref="WW4:XF4"/>
    <mergeCell ref="XG4:XP4"/>
    <mergeCell ref="XQ4:XZ4"/>
    <mergeCell ref="YA4:YJ4"/>
    <mergeCell ref="YK4:YT4"/>
    <mergeCell ref="YU4:ZD4"/>
    <mergeCell ref="ZE4:ZN4"/>
    <mergeCell ref="ZO4:ZX4"/>
    <mergeCell ref="ZY4:AAH4"/>
    <mergeCell ref="AAI4:AAR4"/>
    <mergeCell ref="AAS4:ABB4"/>
    <mergeCell ref="ABC4:ABL4"/>
    <mergeCell ref="ABM4:ABV4"/>
    <mergeCell ref="ABW4:ACF4"/>
    <mergeCell ref="ACG4:ACP4"/>
    <mergeCell ref="ACQ4:ACZ4"/>
    <mergeCell ref="ADA4:ADJ4"/>
    <mergeCell ref="ADK4:ADT4"/>
    <mergeCell ref="ADU4:AED4"/>
    <mergeCell ref="AEE4:AEN4"/>
    <mergeCell ref="AEO4:AEX4"/>
    <mergeCell ref="AEY4:AFH4"/>
    <mergeCell ref="AFI4:AFR4"/>
    <mergeCell ref="AFS4:AGB4"/>
    <mergeCell ref="AGC4:AGL4"/>
    <mergeCell ref="AGM4:AGV4"/>
    <mergeCell ref="AGW4:AHF4"/>
    <mergeCell ref="AHG4:AHP4"/>
    <mergeCell ref="AHQ4:AHZ4"/>
    <mergeCell ref="AIA4:AIJ4"/>
    <mergeCell ref="AIK4:AIT4"/>
    <mergeCell ref="AIU4:AJD4"/>
    <mergeCell ref="AJE4:AJN4"/>
    <mergeCell ref="AJO4:AJX4"/>
    <mergeCell ref="AJY4:AKH4"/>
    <mergeCell ref="AKI4:AKR4"/>
    <mergeCell ref="AKS4:ALB4"/>
    <mergeCell ref="ALC4:ALL4"/>
    <mergeCell ref="ALM4:ALV4"/>
    <mergeCell ref="ALW4:AMF4"/>
    <mergeCell ref="AMG4:AMP4"/>
    <mergeCell ref="AMQ4:AMZ4"/>
    <mergeCell ref="ANA4:ANJ4"/>
    <mergeCell ref="ANK4:ANT4"/>
    <mergeCell ref="ANU4:AOD4"/>
    <mergeCell ref="AOE4:AON4"/>
    <mergeCell ref="AOO4:AOX4"/>
    <mergeCell ref="AOY4:APH4"/>
    <mergeCell ref="API4:APR4"/>
    <mergeCell ref="APS4:AQB4"/>
    <mergeCell ref="AQC4:AQL4"/>
    <mergeCell ref="AQM4:AQV4"/>
    <mergeCell ref="AQW4:ARF4"/>
    <mergeCell ref="ARG4:ARP4"/>
    <mergeCell ref="ARQ4:ARZ4"/>
    <mergeCell ref="ASA4:ASJ4"/>
    <mergeCell ref="ASK4:AST4"/>
    <mergeCell ref="ASU4:ATD4"/>
    <mergeCell ref="ATE4:ATN4"/>
    <mergeCell ref="ATO4:ATX4"/>
    <mergeCell ref="ATY4:AUH4"/>
    <mergeCell ref="AUI4:AUR4"/>
    <mergeCell ref="AUS4:AVB4"/>
    <mergeCell ref="AVC4:AVL4"/>
    <mergeCell ref="AVM4:AVV4"/>
    <mergeCell ref="AVW4:AWF4"/>
    <mergeCell ref="AWG4:AWP4"/>
    <mergeCell ref="AWQ4:AWZ4"/>
    <mergeCell ref="AXA4:AXJ4"/>
    <mergeCell ref="AXK4:AXT4"/>
    <mergeCell ref="AXU4:AYD4"/>
    <mergeCell ref="AYE4:AYN4"/>
    <mergeCell ref="AYO4:AYX4"/>
    <mergeCell ref="AYY4:AZH4"/>
    <mergeCell ref="AZI4:AZR4"/>
    <mergeCell ref="AZS4:BAB4"/>
    <mergeCell ref="BAC4:BAL4"/>
    <mergeCell ref="BAM4:BAV4"/>
    <mergeCell ref="BAW4:BBF4"/>
    <mergeCell ref="BBG4:BBP4"/>
    <mergeCell ref="BBQ4:BBZ4"/>
    <mergeCell ref="BCA4:BCJ4"/>
    <mergeCell ref="BCK4:BCT4"/>
    <mergeCell ref="BCU4:BDD4"/>
    <mergeCell ref="BDE4:BDN4"/>
    <mergeCell ref="BDO4:BDX4"/>
    <mergeCell ref="BDY4:BEH4"/>
    <mergeCell ref="BEI4:BER4"/>
    <mergeCell ref="BES4:BFB4"/>
    <mergeCell ref="BFC4:BFL4"/>
    <mergeCell ref="BFM4:BFV4"/>
    <mergeCell ref="BFW4:BGF4"/>
    <mergeCell ref="BGG4:BGP4"/>
    <mergeCell ref="BGQ4:BGZ4"/>
    <mergeCell ref="BHA4:BHJ4"/>
    <mergeCell ref="BHK4:BHT4"/>
    <mergeCell ref="BHU4:BID4"/>
    <mergeCell ref="BIE4:BIN4"/>
    <mergeCell ref="BIO4:BIX4"/>
    <mergeCell ref="BIY4:BJH4"/>
    <mergeCell ref="BJI4:BJR4"/>
    <mergeCell ref="BJS4:BKB4"/>
    <mergeCell ref="BKC4:BKL4"/>
    <mergeCell ref="BKM4:BKV4"/>
    <mergeCell ref="BKW4:BLF4"/>
    <mergeCell ref="BLG4:BLP4"/>
    <mergeCell ref="BLQ4:BLZ4"/>
    <mergeCell ref="BMA4:BMJ4"/>
    <mergeCell ref="BMK4:BMT4"/>
    <mergeCell ref="BMU4:BND4"/>
    <mergeCell ref="BNE4:BNN4"/>
    <mergeCell ref="BNO4:BNX4"/>
    <mergeCell ref="BNY4:BOH4"/>
    <mergeCell ref="BOI4:BOR4"/>
    <mergeCell ref="BOS4:BPB4"/>
    <mergeCell ref="BPC4:BPL4"/>
    <mergeCell ref="BPM4:BPV4"/>
    <mergeCell ref="BPW4:BQF4"/>
    <mergeCell ref="BQG4:BQP4"/>
    <mergeCell ref="BQQ4:BQZ4"/>
    <mergeCell ref="BRA4:BRJ4"/>
    <mergeCell ref="BRK4:BRT4"/>
    <mergeCell ref="BRU4:BSD4"/>
    <mergeCell ref="BSE4:BSN4"/>
    <mergeCell ref="BSO4:BSX4"/>
    <mergeCell ref="BSY4:BTH4"/>
    <mergeCell ref="BTI4:BTR4"/>
    <mergeCell ref="BTS4:BUB4"/>
    <mergeCell ref="BUC4:BUL4"/>
    <mergeCell ref="BUM4:BUV4"/>
    <mergeCell ref="BUW4:BVF4"/>
    <mergeCell ref="BVG4:BVP4"/>
    <mergeCell ref="BVQ4:BVZ4"/>
    <mergeCell ref="BWA4:BWJ4"/>
    <mergeCell ref="BWK4:BWT4"/>
    <mergeCell ref="BWU4:BXD4"/>
    <mergeCell ref="BXE4:BXN4"/>
    <mergeCell ref="BXO4:BXX4"/>
    <mergeCell ref="BXY4:BYH4"/>
    <mergeCell ref="BYI4:BYR4"/>
    <mergeCell ref="BYS4:BZB4"/>
    <mergeCell ref="BZC4:BZL4"/>
    <mergeCell ref="BZM4:BZV4"/>
    <mergeCell ref="BZW4:CAF4"/>
    <mergeCell ref="CAG4:CAP4"/>
    <mergeCell ref="CAQ4:CAZ4"/>
    <mergeCell ref="CBA4:CBJ4"/>
    <mergeCell ref="CBK4:CBT4"/>
    <mergeCell ref="CBU4:CCD4"/>
    <mergeCell ref="CCE4:CCN4"/>
    <mergeCell ref="CCO4:CCX4"/>
    <mergeCell ref="CCY4:CDH4"/>
    <mergeCell ref="CDI4:CDR4"/>
    <mergeCell ref="CDS4:CEB4"/>
    <mergeCell ref="CEC4:CEL4"/>
    <mergeCell ref="CEM4:CEV4"/>
    <mergeCell ref="CEW4:CFF4"/>
    <mergeCell ref="CFG4:CFP4"/>
    <mergeCell ref="CFQ4:CFZ4"/>
    <mergeCell ref="CGA4:CGJ4"/>
    <mergeCell ref="CGK4:CGT4"/>
    <mergeCell ref="CGU4:CHD4"/>
    <mergeCell ref="CHE4:CHN4"/>
    <mergeCell ref="CHO4:CHX4"/>
    <mergeCell ref="CHY4:CIH4"/>
    <mergeCell ref="CII4:CIR4"/>
    <mergeCell ref="CIS4:CJB4"/>
    <mergeCell ref="CJC4:CJL4"/>
    <mergeCell ref="CJM4:CJV4"/>
    <mergeCell ref="CJW4:CKF4"/>
    <mergeCell ref="CKG4:CKP4"/>
    <mergeCell ref="CKQ4:CKZ4"/>
    <mergeCell ref="CLA4:CLJ4"/>
    <mergeCell ref="CLK4:CLT4"/>
    <mergeCell ref="CLU4:CMD4"/>
    <mergeCell ref="CME4:CMN4"/>
    <mergeCell ref="CMO4:CMX4"/>
    <mergeCell ref="CMY4:CNH4"/>
    <mergeCell ref="CNI4:CNR4"/>
    <mergeCell ref="CNS4:COB4"/>
    <mergeCell ref="COC4:COL4"/>
    <mergeCell ref="COM4:COV4"/>
    <mergeCell ref="COW4:CPF4"/>
    <mergeCell ref="CPG4:CPP4"/>
    <mergeCell ref="CPQ4:CPZ4"/>
    <mergeCell ref="CQA4:CQJ4"/>
    <mergeCell ref="CQK4:CQT4"/>
    <mergeCell ref="CQU4:CRD4"/>
    <mergeCell ref="CRE4:CRN4"/>
    <mergeCell ref="CRO4:CRX4"/>
    <mergeCell ref="CRY4:CSH4"/>
    <mergeCell ref="CSI4:CSR4"/>
    <mergeCell ref="CSS4:CTB4"/>
    <mergeCell ref="CTC4:CTL4"/>
    <mergeCell ref="CTM4:CTV4"/>
    <mergeCell ref="CTW4:CUF4"/>
    <mergeCell ref="CUG4:CUP4"/>
    <mergeCell ref="CUQ4:CUZ4"/>
    <mergeCell ref="CVA4:CVJ4"/>
    <mergeCell ref="CVK4:CVT4"/>
    <mergeCell ref="CVU4:CWD4"/>
    <mergeCell ref="CWE4:CWN4"/>
    <mergeCell ref="CWO4:CWX4"/>
    <mergeCell ref="CWY4:CXH4"/>
    <mergeCell ref="CXI4:CXR4"/>
    <mergeCell ref="CXS4:CYB4"/>
    <mergeCell ref="CYC4:CYL4"/>
    <mergeCell ref="CYM4:CYV4"/>
    <mergeCell ref="CYW4:CZF4"/>
    <mergeCell ref="CZG4:CZP4"/>
    <mergeCell ref="CZQ4:CZZ4"/>
    <mergeCell ref="DAA4:DAJ4"/>
    <mergeCell ref="DAK4:DAT4"/>
    <mergeCell ref="DAU4:DBD4"/>
    <mergeCell ref="DBE4:DBN4"/>
    <mergeCell ref="DBO4:DBX4"/>
    <mergeCell ref="DBY4:DCH4"/>
    <mergeCell ref="DCI4:DCR4"/>
    <mergeCell ref="DCS4:DDB4"/>
    <mergeCell ref="DDC4:DDL4"/>
    <mergeCell ref="DDM4:DDV4"/>
    <mergeCell ref="DDW4:DEF4"/>
    <mergeCell ref="DEG4:DEP4"/>
    <mergeCell ref="DEQ4:DEZ4"/>
    <mergeCell ref="DFA4:DFJ4"/>
    <mergeCell ref="DFK4:DFT4"/>
    <mergeCell ref="DFU4:DGD4"/>
    <mergeCell ref="DGE4:DGN4"/>
    <mergeCell ref="DGO4:DGX4"/>
    <mergeCell ref="DGY4:DHH4"/>
    <mergeCell ref="DHI4:DHR4"/>
    <mergeCell ref="DHS4:DIB4"/>
    <mergeCell ref="DIC4:DIL4"/>
    <mergeCell ref="DIM4:DIV4"/>
    <mergeCell ref="DIW4:DJF4"/>
    <mergeCell ref="DJG4:DJP4"/>
    <mergeCell ref="DJQ4:DJZ4"/>
    <mergeCell ref="DKA4:DKJ4"/>
    <mergeCell ref="DKK4:DKT4"/>
    <mergeCell ref="DKU4:DLD4"/>
    <mergeCell ref="DLE4:DLN4"/>
    <mergeCell ref="DLO4:DLX4"/>
    <mergeCell ref="DLY4:DMH4"/>
    <mergeCell ref="DMI4:DMR4"/>
    <mergeCell ref="DMS4:DNB4"/>
    <mergeCell ref="DNC4:DNL4"/>
    <mergeCell ref="DNM4:DNV4"/>
    <mergeCell ref="DNW4:DOF4"/>
    <mergeCell ref="DOG4:DOP4"/>
    <mergeCell ref="DOQ4:DOZ4"/>
    <mergeCell ref="DPA4:DPJ4"/>
    <mergeCell ref="DPK4:DPT4"/>
    <mergeCell ref="DPU4:DQD4"/>
    <mergeCell ref="DQE4:DQN4"/>
    <mergeCell ref="DQO4:DQX4"/>
    <mergeCell ref="DQY4:DRH4"/>
    <mergeCell ref="DRI4:DRR4"/>
    <mergeCell ref="DRS4:DSB4"/>
    <mergeCell ref="DSC4:DSL4"/>
    <mergeCell ref="DSM4:DSV4"/>
    <mergeCell ref="DSW4:DTF4"/>
    <mergeCell ref="DTG4:DTP4"/>
    <mergeCell ref="DTQ4:DTZ4"/>
    <mergeCell ref="DUA4:DUJ4"/>
    <mergeCell ref="DUK4:DUT4"/>
    <mergeCell ref="DUU4:DVD4"/>
    <mergeCell ref="DVE4:DVN4"/>
    <mergeCell ref="DVO4:DVX4"/>
    <mergeCell ref="DVY4:DWH4"/>
    <mergeCell ref="DWI4:DWR4"/>
    <mergeCell ref="DWS4:DXB4"/>
    <mergeCell ref="DXC4:DXL4"/>
    <mergeCell ref="DXM4:DXV4"/>
    <mergeCell ref="DXW4:DYF4"/>
    <mergeCell ref="DYG4:DYP4"/>
    <mergeCell ref="DYQ4:DYZ4"/>
    <mergeCell ref="DZA4:DZJ4"/>
    <mergeCell ref="DZK4:DZT4"/>
    <mergeCell ref="DZU4:EAD4"/>
    <mergeCell ref="EAE4:EAN4"/>
    <mergeCell ref="EAO4:EAX4"/>
    <mergeCell ref="EAY4:EBH4"/>
    <mergeCell ref="EBI4:EBR4"/>
    <mergeCell ref="EBS4:ECB4"/>
    <mergeCell ref="ECC4:ECL4"/>
    <mergeCell ref="ECM4:ECV4"/>
    <mergeCell ref="ECW4:EDF4"/>
    <mergeCell ref="EDG4:EDP4"/>
    <mergeCell ref="EDQ4:EDZ4"/>
    <mergeCell ref="EEA4:EEJ4"/>
    <mergeCell ref="EEK4:EET4"/>
    <mergeCell ref="EEU4:EFD4"/>
    <mergeCell ref="EFE4:EFN4"/>
    <mergeCell ref="EFO4:EFX4"/>
    <mergeCell ref="EFY4:EGH4"/>
    <mergeCell ref="EGI4:EGR4"/>
    <mergeCell ref="EGS4:EHB4"/>
    <mergeCell ref="EHC4:EHL4"/>
    <mergeCell ref="EHM4:EHV4"/>
    <mergeCell ref="EHW4:EIF4"/>
    <mergeCell ref="EIG4:EIP4"/>
    <mergeCell ref="EIQ4:EIZ4"/>
    <mergeCell ref="EJA4:EJJ4"/>
    <mergeCell ref="EJK4:EJT4"/>
    <mergeCell ref="EJU4:EKD4"/>
    <mergeCell ref="EKE4:EKN4"/>
    <mergeCell ref="EKO4:EKX4"/>
    <mergeCell ref="EKY4:ELH4"/>
    <mergeCell ref="ELI4:ELR4"/>
    <mergeCell ref="ELS4:EMB4"/>
    <mergeCell ref="EMC4:EML4"/>
    <mergeCell ref="EMM4:EMV4"/>
    <mergeCell ref="EMW4:ENF4"/>
    <mergeCell ref="ENG4:ENP4"/>
    <mergeCell ref="ENQ4:ENZ4"/>
    <mergeCell ref="EOA4:EOJ4"/>
    <mergeCell ref="EOK4:EOT4"/>
    <mergeCell ref="EOU4:EPD4"/>
    <mergeCell ref="EPE4:EPN4"/>
    <mergeCell ref="EPO4:EPX4"/>
    <mergeCell ref="EPY4:EQH4"/>
    <mergeCell ref="EQI4:EQR4"/>
    <mergeCell ref="EQS4:ERB4"/>
    <mergeCell ref="ERC4:ERL4"/>
    <mergeCell ref="ERM4:ERV4"/>
    <mergeCell ref="ERW4:ESF4"/>
    <mergeCell ref="ESG4:ESP4"/>
    <mergeCell ref="ESQ4:ESZ4"/>
    <mergeCell ref="ETA4:ETJ4"/>
    <mergeCell ref="ETK4:ETT4"/>
    <mergeCell ref="ETU4:EUD4"/>
    <mergeCell ref="EUE4:EUN4"/>
    <mergeCell ref="EUO4:EUX4"/>
    <mergeCell ref="EUY4:EVH4"/>
    <mergeCell ref="EVI4:EVR4"/>
    <mergeCell ref="EVS4:EWB4"/>
    <mergeCell ref="EWC4:EWL4"/>
    <mergeCell ref="EWM4:EWV4"/>
    <mergeCell ref="EWW4:EXF4"/>
    <mergeCell ref="EXG4:EXP4"/>
    <mergeCell ref="EXQ4:EXZ4"/>
    <mergeCell ref="EYA4:EYJ4"/>
    <mergeCell ref="EYK4:EYT4"/>
    <mergeCell ref="EYU4:EZD4"/>
    <mergeCell ref="EZE4:EZN4"/>
    <mergeCell ref="EZO4:EZX4"/>
    <mergeCell ref="EZY4:FAH4"/>
    <mergeCell ref="FAI4:FAR4"/>
    <mergeCell ref="FAS4:FBB4"/>
    <mergeCell ref="FBC4:FBL4"/>
    <mergeCell ref="FBM4:FBV4"/>
    <mergeCell ref="FBW4:FCF4"/>
    <mergeCell ref="FCG4:FCP4"/>
    <mergeCell ref="FCQ4:FCZ4"/>
    <mergeCell ref="FDA4:FDJ4"/>
    <mergeCell ref="FDK4:FDT4"/>
    <mergeCell ref="FDU4:FED4"/>
    <mergeCell ref="FEE4:FEN4"/>
    <mergeCell ref="FEO4:FEX4"/>
    <mergeCell ref="FEY4:FFH4"/>
    <mergeCell ref="FFI4:FFR4"/>
    <mergeCell ref="FFS4:FGB4"/>
    <mergeCell ref="FGC4:FGL4"/>
    <mergeCell ref="FGM4:FGV4"/>
    <mergeCell ref="FGW4:FHF4"/>
    <mergeCell ref="FHG4:FHP4"/>
    <mergeCell ref="FHQ4:FHZ4"/>
    <mergeCell ref="FIA4:FIJ4"/>
    <mergeCell ref="FIK4:FIT4"/>
    <mergeCell ref="FIU4:FJD4"/>
    <mergeCell ref="FJE4:FJN4"/>
    <mergeCell ref="FJO4:FJX4"/>
    <mergeCell ref="FJY4:FKH4"/>
    <mergeCell ref="FKI4:FKR4"/>
    <mergeCell ref="FKS4:FLB4"/>
    <mergeCell ref="FLC4:FLL4"/>
    <mergeCell ref="FLM4:FLV4"/>
    <mergeCell ref="FLW4:FMF4"/>
    <mergeCell ref="FMG4:FMP4"/>
    <mergeCell ref="FMQ4:FMZ4"/>
    <mergeCell ref="FNA4:FNJ4"/>
    <mergeCell ref="FNK4:FNT4"/>
    <mergeCell ref="FNU4:FOD4"/>
    <mergeCell ref="FOE4:FON4"/>
    <mergeCell ref="FOO4:FOX4"/>
    <mergeCell ref="FOY4:FPH4"/>
    <mergeCell ref="FPI4:FPR4"/>
    <mergeCell ref="FPS4:FQB4"/>
    <mergeCell ref="FQC4:FQL4"/>
    <mergeCell ref="FQM4:FQV4"/>
    <mergeCell ref="FQW4:FRF4"/>
    <mergeCell ref="FRG4:FRP4"/>
    <mergeCell ref="FRQ4:FRZ4"/>
    <mergeCell ref="FSA4:FSJ4"/>
    <mergeCell ref="FSK4:FST4"/>
    <mergeCell ref="FSU4:FTD4"/>
    <mergeCell ref="FTE4:FTN4"/>
    <mergeCell ref="FTO4:FTX4"/>
    <mergeCell ref="FTY4:FUH4"/>
    <mergeCell ref="FUI4:FUR4"/>
    <mergeCell ref="FUS4:FVB4"/>
    <mergeCell ref="FVC4:FVL4"/>
    <mergeCell ref="FVM4:FVV4"/>
    <mergeCell ref="FVW4:FWF4"/>
    <mergeCell ref="FWG4:FWP4"/>
    <mergeCell ref="FWQ4:FWZ4"/>
    <mergeCell ref="FXA4:FXJ4"/>
    <mergeCell ref="FXK4:FXT4"/>
    <mergeCell ref="FXU4:FYD4"/>
    <mergeCell ref="FYE4:FYN4"/>
    <mergeCell ref="FYO4:FYX4"/>
    <mergeCell ref="FYY4:FZH4"/>
    <mergeCell ref="FZI4:FZR4"/>
    <mergeCell ref="FZS4:GAB4"/>
    <mergeCell ref="GAC4:GAL4"/>
    <mergeCell ref="GAM4:GAV4"/>
    <mergeCell ref="GAW4:GBF4"/>
    <mergeCell ref="GBG4:GBP4"/>
    <mergeCell ref="GBQ4:GBZ4"/>
    <mergeCell ref="GCA4:GCJ4"/>
    <mergeCell ref="GCK4:GCT4"/>
    <mergeCell ref="GCU4:GDD4"/>
    <mergeCell ref="GDE4:GDN4"/>
    <mergeCell ref="GDO4:GDX4"/>
    <mergeCell ref="GDY4:GEH4"/>
    <mergeCell ref="GEI4:GER4"/>
    <mergeCell ref="GES4:GFB4"/>
    <mergeCell ref="GFC4:GFL4"/>
    <mergeCell ref="GFM4:GFV4"/>
    <mergeCell ref="GFW4:GGF4"/>
    <mergeCell ref="GGG4:GGP4"/>
    <mergeCell ref="GGQ4:GGZ4"/>
    <mergeCell ref="GHA4:GHJ4"/>
    <mergeCell ref="GHK4:GHT4"/>
    <mergeCell ref="GHU4:GID4"/>
    <mergeCell ref="GIE4:GIN4"/>
    <mergeCell ref="GIO4:GIX4"/>
    <mergeCell ref="GIY4:GJH4"/>
    <mergeCell ref="GJI4:GJR4"/>
    <mergeCell ref="GJS4:GKB4"/>
    <mergeCell ref="GKC4:GKL4"/>
    <mergeCell ref="GKM4:GKV4"/>
    <mergeCell ref="GKW4:GLF4"/>
    <mergeCell ref="GLG4:GLP4"/>
    <mergeCell ref="GLQ4:GLZ4"/>
    <mergeCell ref="GMA4:GMJ4"/>
    <mergeCell ref="GMK4:GMT4"/>
    <mergeCell ref="GMU4:GND4"/>
    <mergeCell ref="GNE4:GNN4"/>
    <mergeCell ref="GNO4:GNX4"/>
    <mergeCell ref="GNY4:GOH4"/>
    <mergeCell ref="GOI4:GOR4"/>
    <mergeCell ref="GOS4:GPB4"/>
    <mergeCell ref="GPC4:GPL4"/>
    <mergeCell ref="GPM4:GPV4"/>
    <mergeCell ref="GPW4:GQF4"/>
    <mergeCell ref="GQG4:GQP4"/>
    <mergeCell ref="GQQ4:GQZ4"/>
    <mergeCell ref="GRA4:GRJ4"/>
    <mergeCell ref="GRK4:GRT4"/>
    <mergeCell ref="GRU4:GSD4"/>
    <mergeCell ref="GSE4:GSN4"/>
    <mergeCell ref="GSO4:GSX4"/>
    <mergeCell ref="GSY4:GTH4"/>
    <mergeCell ref="GTI4:GTR4"/>
    <mergeCell ref="GTS4:GUB4"/>
    <mergeCell ref="GUC4:GUL4"/>
    <mergeCell ref="GUM4:GUV4"/>
    <mergeCell ref="GUW4:GVF4"/>
    <mergeCell ref="GVG4:GVP4"/>
    <mergeCell ref="GVQ4:GVZ4"/>
    <mergeCell ref="GWA4:GWJ4"/>
    <mergeCell ref="GWK4:GWT4"/>
    <mergeCell ref="GWU4:GXD4"/>
    <mergeCell ref="GXE4:GXN4"/>
    <mergeCell ref="GXO4:GXX4"/>
    <mergeCell ref="GXY4:GYH4"/>
    <mergeCell ref="GYI4:GYR4"/>
    <mergeCell ref="GYS4:GZB4"/>
    <mergeCell ref="GZC4:GZL4"/>
    <mergeCell ref="GZM4:GZV4"/>
    <mergeCell ref="GZW4:HAF4"/>
    <mergeCell ref="HAG4:HAP4"/>
    <mergeCell ref="HAQ4:HAZ4"/>
    <mergeCell ref="HBA4:HBJ4"/>
    <mergeCell ref="HBK4:HBT4"/>
    <mergeCell ref="HBU4:HCD4"/>
    <mergeCell ref="HCE4:HCN4"/>
    <mergeCell ref="HCO4:HCX4"/>
    <mergeCell ref="HCY4:HDH4"/>
    <mergeCell ref="HDI4:HDR4"/>
    <mergeCell ref="HDS4:HEB4"/>
    <mergeCell ref="HEC4:HEL4"/>
    <mergeCell ref="HEM4:HEV4"/>
    <mergeCell ref="HEW4:HFF4"/>
    <mergeCell ref="HFG4:HFP4"/>
    <mergeCell ref="HFQ4:HFZ4"/>
    <mergeCell ref="HGA4:HGJ4"/>
    <mergeCell ref="HGK4:HGT4"/>
    <mergeCell ref="HGU4:HHD4"/>
    <mergeCell ref="HHE4:HHN4"/>
    <mergeCell ref="HHO4:HHX4"/>
    <mergeCell ref="HHY4:HIH4"/>
    <mergeCell ref="HII4:HIR4"/>
    <mergeCell ref="HIS4:HJB4"/>
    <mergeCell ref="HJC4:HJL4"/>
    <mergeCell ref="HJM4:HJV4"/>
    <mergeCell ref="HJW4:HKF4"/>
    <mergeCell ref="HKG4:HKP4"/>
    <mergeCell ref="HKQ4:HKZ4"/>
    <mergeCell ref="HLA4:HLJ4"/>
    <mergeCell ref="HLK4:HLT4"/>
    <mergeCell ref="HLU4:HMD4"/>
    <mergeCell ref="HME4:HMN4"/>
    <mergeCell ref="HMO4:HMX4"/>
    <mergeCell ref="HMY4:HNH4"/>
    <mergeCell ref="HNI4:HNR4"/>
    <mergeCell ref="HNS4:HOB4"/>
    <mergeCell ref="HOC4:HOL4"/>
    <mergeCell ref="HOM4:HOV4"/>
    <mergeCell ref="HOW4:HPF4"/>
    <mergeCell ref="HPG4:HPP4"/>
    <mergeCell ref="HPQ4:HPZ4"/>
    <mergeCell ref="HQA4:HQJ4"/>
    <mergeCell ref="HQK4:HQT4"/>
    <mergeCell ref="HQU4:HRD4"/>
    <mergeCell ref="HRE4:HRN4"/>
    <mergeCell ref="HRO4:HRX4"/>
    <mergeCell ref="HRY4:HSH4"/>
    <mergeCell ref="HSI4:HSR4"/>
    <mergeCell ref="HSS4:HTB4"/>
    <mergeCell ref="HTC4:HTL4"/>
    <mergeCell ref="HTM4:HTV4"/>
    <mergeCell ref="HTW4:HUF4"/>
    <mergeCell ref="HUG4:HUP4"/>
    <mergeCell ref="HUQ4:HUZ4"/>
    <mergeCell ref="HVA4:HVJ4"/>
    <mergeCell ref="HVK4:HVT4"/>
    <mergeCell ref="HVU4:HWD4"/>
    <mergeCell ref="HWE4:HWN4"/>
    <mergeCell ref="HWO4:HWX4"/>
    <mergeCell ref="HWY4:HXH4"/>
    <mergeCell ref="HXI4:HXR4"/>
    <mergeCell ref="HXS4:HYB4"/>
    <mergeCell ref="HYC4:HYL4"/>
    <mergeCell ref="HYM4:HYV4"/>
    <mergeCell ref="HYW4:HZF4"/>
    <mergeCell ref="HZG4:HZP4"/>
    <mergeCell ref="HZQ4:HZZ4"/>
    <mergeCell ref="IAA4:IAJ4"/>
    <mergeCell ref="IAK4:IAT4"/>
    <mergeCell ref="IAU4:IBD4"/>
    <mergeCell ref="IBE4:IBN4"/>
    <mergeCell ref="IBO4:IBX4"/>
    <mergeCell ref="IBY4:ICH4"/>
    <mergeCell ref="ICI4:ICR4"/>
    <mergeCell ref="ICS4:IDB4"/>
    <mergeCell ref="IDC4:IDL4"/>
    <mergeCell ref="IDM4:IDV4"/>
    <mergeCell ref="IDW4:IEF4"/>
    <mergeCell ref="IEG4:IEP4"/>
    <mergeCell ref="IEQ4:IEZ4"/>
    <mergeCell ref="IFA4:IFJ4"/>
    <mergeCell ref="IFK4:IFT4"/>
    <mergeCell ref="IFU4:IGD4"/>
    <mergeCell ref="IGE4:IGN4"/>
    <mergeCell ref="IGO4:IGX4"/>
    <mergeCell ref="IGY4:IHH4"/>
    <mergeCell ref="IHI4:IHR4"/>
    <mergeCell ref="IHS4:IIB4"/>
    <mergeCell ref="IIC4:IIL4"/>
    <mergeCell ref="IIM4:IIV4"/>
    <mergeCell ref="IIW4:IJF4"/>
    <mergeCell ref="IJG4:IJP4"/>
    <mergeCell ref="IJQ4:IJZ4"/>
    <mergeCell ref="IKA4:IKJ4"/>
    <mergeCell ref="IKK4:IKT4"/>
    <mergeCell ref="IKU4:ILD4"/>
    <mergeCell ref="ILE4:ILN4"/>
    <mergeCell ref="ILO4:ILX4"/>
    <mergeCell ref="ILY4:IMH4"/>
    <mergeCell ref="IMI4:IMR4"/>
    <mergeCell ref="IMS4:INB4"/>
    <mergeCell ref="INC4:INL4"/>
    <mergeCell ref="INM4:INV4"/>
    <mergeCell ref="INW4:IOF4"/>
    <mergeCell ref="IOG4:IOP4"/>
    <mergeCell ref="IOQ4:IOZ4"/>
    <mergeCell ref="IPA4:IPJ4"/>
    <mergeCell ref="IPK4:IPT4"/>
    <mergeCell ref="IPU4:IQD4"/>
    <mergeCell ref="IQE4:IQN4"/>
    <mergeCell ref="IQO4:IQX4"/>
    <mergeCell ref="IQY4:IRH4"/>
    <mergeCell ref="IRI4:IRR4"/>
    <mergeCell ref="IRS4:ISB4"/>
    <mergeCell ref="ISC4:ISL4"/>
    <mergeCell ref="ISM4:ISV4"/>
    <mergeCell ref="ISW4:ITF4"/>
    <mergeCell ref="ITG4:ITP4"/>
    <mergeCell ref="ITQ4:ITZ4"/>
    <mergeCell ref="IUA4:IUJ4"/>
    <mergeCell ref="IUK4:IUT4"/>
    <mergeCell ref="IUU4:IVD4"/>
    <mergeCell ref="IVE4:IVN4"/>
    <mergeCell ref="IVO4:IVX4"/>
    <mergeCell ref="IVY4:IWH4"/>
    <mergeCell ref="IWI4:IWR4"/>
    <mergeCell ref="IWS4:IXB4"/>
    <mergeCell ref="IXC4:IXL4"/>
    <mergeCell ref="IXM4:IXV4"/>
    <mergeCell ref="IXW4:IYF4"/>
    <mergeCell ref="IYG4:IYP4"/>
    <mergeCell ref="IYQ4:IYZ4"/>
    <mergeCell ref="IZA4:IZJ4"/>
    <mergeCell ref="IZK4:IZT4"/>
    <mergeCell ref="IZU4:JAD4"/>
    <mergeCell ref="JAE4:JAN4"/>
    <mergeCell ref="JAO4:JAX4"/>
    <mergeCell ref="JAY4:JBH4"/>
    <mergeCell ref="JBI4:JBR4"/>
    <mergeCell ref="JBS4:JCB4"/>
    <mergeCell ref="JCC4:JCL4"/>
    <mergeCell ref="JCM4:JCV4"/>
    <mergeCell ref="JCW4:JDF4"/>
    <mergeCell ref="JDG4:JDP4"/>
    <mergeCell ref="JDQ4:JDZ4"/>
    <mergeCell ref="JEA4:JEJ4"/>
    <mergeCell ref="JEK4:JET4"/>
    <mergeCell ref="JEU4:JFD4"/>
    <mergeCell ref="JFE4:JFN4"/>
    <mergeCell ref="JFO4:JFX4"/>
    <mergeCell ref="JFY4:JGH4"/>
    <mergeCell ref="JGI4:JGR4"/>
    <mergeCell ref="JGS4:JHB4"/>
    <mergeCell ref="JHC4:JHL4"/>
    <mergeCell ref="JHM4:JHV4"/>
    <mergeCell ref="JHW4:JIF4"/>
    <mergeCell ref="JIG4:JIP4"/>
    <mergeCell ref="JIQ4:JIZ4"/>
    <mergeCell ref="JJA4:JJJ4"/>
    <mergeCell ref="JJK4:JJT4"/>
    <mergeCell ref="JJU4:JKD4"/>
    <mergeCell ref="JKE4:JKN4"/>
    <mergeCell ref="JKO4:JKX4"/>
    <mergeCell ref="JKY4:JLH4"/>
    <mergeCell ref="JLI4:JLR4"/>
    <mergeCell ref="JLS4:JMB4"/>
    <mergeCell ref="JMC4:JML4"/>
    <mergeCell ref="JMM4:JMV4"/>
    <mergeCell ref="JMW4:JNF4"/>
    <mergeCell ref="JNG4:JNP4"/>
    <mergeCell ref="JNQ4:JNZ4"/>
    <mergeCell ref="JOA4:JOJ4"/>
    <mergeCell ref="JOK4:JOT4"/>
    <mergeCell ref="JOU4:JPD4"/>
    <mergeCell ref="JPE4:JPN4"/>
    <mergeCell ref="JPO4:JPX4"/>
    <mergeCell ref="JPY4:JQH4"/>
    <mergeCell ref="JQI4:JQR4"/>
    <mergeCell ref="JQS4:JRB4"/>
    <mergeCell ref="JRC4:JRL4"/>
    <mergeCell ref="JRM4:JRV4"/>
    <mergeCell ref="JRW4:JSF4"/>
    <mergeCell ref="JSG4:JSP4"/>
    <mergeCell ref="JSQ4:JSZ4"/>
    <mergeCell ref="JTA4:JTJ4"/>
    <mergeCell ref="JTK4:JTT4"/>
    <mergeCell ref="JTU4:JUD4"/>
    <mergeCell ref="JUE4:JUN4"/>
    <mergeCell ref="JUO4:JUX4"/>
    <mergeCell ref="JUY4:JVH4"/>
    <mergeCell ref="JVI4:JVR4"/>
    <mergeCell ref="JVS4:JWB4"/>
    <mergeCell ref="JWC4:JWL4"/>
    <mergeCell ref="JWM4:JWV4"/>
    <mergeCell ref="JWW4:JXF4"/>
    <mergeCell ref="JXG4:JXP4"/>
    <mergeCell ref="JXQ4:JXZ4"/>
    <mergeCell ref="JYA4:JYJ4"/>
    <mergeCell ref="JYK4:JYT4"/>
    <mergeCell ref="JYU4:JZD4"/>
    <mergeCell ref="JZE4:JZN4"/>
    <mergeCell ref="JZO4:JZX4"/>
    <mergeCell ref="JZY4:KAH4"/>
    <mergeCell ref="KAI4:KAR4"/>
    <mergeCell ref="KAS4:KBB4"/>
    <mergeCell ref="KBC4:KBL4"/>
    <mergeCell ref="KBM4:KBV4"/>
    <mergeCell ref="KBW4:KCF4"/>
    <mergeCell ref="KCG4:KCP4"/>
    <mergeCell ref="KCQ4:KCZ4"/>
    <mergeCell ref="KDA4:KDJ4"/>
    <mergeCell ref="KDK4:KDT4"/>
    <mergeCell ref="KDU4:KED4"/>
    <mergeCell ref="KEE4:KEN4"/>
    <mergeCell ref="KEO4:KEX4"/>
    <mergeCell ref="KEY4:KFH4"/>
    <mergeCell ref="KFI4:KFR4"/>
    <mergeCell ref="KFS4:KGB4"/>
    <mergeCell ref="KGC4:KGL4"/>
    <mergeCell ref="KGM4:KGV4"/>
    <mergeCell ref="KGW4:KHF4"/>
    <mergeCell ref="KHG4:KHP4"/>
    <mergeCell ref="KHQ4:KHZ4"/>
    <mergeCell ref="KIA4:KIJ4"/>
    <mergeCell ref="KIK4:KIT4"/>
    <mergeCell ref="KIU4:KJD4"/>
    <mergeCell ref="KJE4:KJN4"/>
    <mergeCell ref="KJO4:KJX4"/>
    <mergeCell ref="KJY4:KKH4"/>
    <mergeCell ref="KKI4:KKR4"/>
    <mergeCell ref="KKS4:KLB4"/>
    <mergeCell ref="KLC4:KLL4"/>
    <mergeCell ref="KLM4:KLV4"/>
    <mergeCell ref="KLW4:KMF4"/>
    <mergeCell ref="KMG4:KMP4"/>
    <mergeCell ref="KMQ4:KMZ4"/>
    <mergeCell ref="KNA4:KNJ4"/>
    <mergeCell ref="KNK4:KNT4"/>
    <mergeCell ref="KNU4:KOD4"/>
    <mergeCell ref="KOE4:KON4"/>
    <mergeCell ref="KOO4:KOX4"/>
    <mergeCell ref="KOY4:KPH4"/>
    <mergeCell ref="KPI4:KPR4"/>
    <mergeCell ref="KPS4:KQB4"/>
    <mergeCell ref="KQC4:KQL4"/>
    <mergeCell ref="KQM4:KQV4"/>
    <mergeCell ref="KQW4:KRF4"/>
    <mergeCell ref="KRG4:KRP4"/>
    <mergeCell ref="KRQ4:KRZ4"/>
    <mergeCell ref="KSA4:KSJ4"/>
    <mergeCell ref="KSK4:KST4"/>
    <mergeCell ref="KSU4:KTD4"/>
    <mergeCell ref="KTE4:KTN4"/>
    <mergeCell ref="KTO4:KTX4"/>
    <mergeCell ref="KTY4:KUH4"/>
    <mergeCell ref="KUI4:KUR4"/>
    <mergeCell ref="KUS4:KVB4"/>
    <mergeCell ref="KVC4:KVL4"/>
    <mergeCell ref="KVM4:KVV4"/>
    <mergeCell ref="KVW4:KWF4"/>
    <mergeCell ref="KWG4:KWP4"/>
    <mergeCell ref="KWQ4:KWZ4"/>
    <mergeCell ref="KXA4:KXJ4"/>
    <mergeCell ref="KXK4:KXT4"/>
    <mergeCell ref="KXU4:KYD4"/>
    <mergeCell ref="KYE4:KYN4"/>
    <mergeCell ref="KYO4:KYX4"/>
    <mergeCell ref="KYY4:KZH4"/>
    <mergeCell ref="KZI4:KZR4"/>
    <mergeCell ref="KZS4:LAB4"/>
    <mergeCell ref="LAC4:LAL4"/>
    <mergeCell ref="LAM4:LAV4"/>
    <mergeCell ref="LAW4:LBF4"/>
    <mergeCell ref="LBG4:LBP4"/>
    <mergeCell ref="LBQ4:LBZ4"/>
    <mergeCell ref="LCA4:LCJ4"/>
    <mergeCell ref="LCK4:LCT4"/>
    <mergeCell ref="LCU4:LDD4"/>
    <mergeCell ref="LDE4:LDN4"/>
    <mergeCell ref="LDO4:LDX4"/>
    <mergeCell ref="LDY4:LEH4"/>
    <mergeCell ref="LEI4:LER4"/>
    <mergeCell ref="LES4:LFB4"/>
    <mergeCell ref="LFC4:LFL4"/>
    <mergeCell ref="LFM4:LFV4"/>
    <mergeCell ref="LFW4:LGF4"/>
    <mergeCell ref="LGG4:LGP4"/>
    <mergeCell ref="LGQ4:LGZ4"/>
    <mergeCell ref="LHA4:LHJ4"/>
    <mergeCell ref="LHK4:LHT4"/>
    <mergeCell ref="LHU4:LID4"/>
    <mergeCell ref="LIE4:LIN4"/>
    <mergeCell ref="LIO4:LIX4"/>
    <mergeCell ref="LIY4:LJH4"/>
    <mergeCell ref="LJI4:LJR4"/>
    <mergeCell ref="LJS4:LKB4"/>
    <mergeCell ref="LKC4:LKL4"/>
    <mergeCell ref="LKM4:LKV4"/>
    <mergeCell ref="LKW4:LLF4"/>
    <mergeCell ref="LLG4:LLP4"/>
    <mergeCell ref="LLQ4:LLZ4"/>
    <mergeCell ref="LMA4:LMJ4"/>
    <mergeCell ref="LMK4:LMT4"/>
    <mergeCell ref="LMU4:LND4"/>
    <mergeCell ref="LNE4:LNN4"/>
    <mergeCell ref="LNO4:LNX4"/>
    <mergeCell ref="LNY4:LOH4"/>
    <mergeCell ref="LOI4:LOR4"/>
    <mergeCell ref="LOS4:LPB4"/>
    <mergeCell ref="LPC4:LPL4"/>
    <mergeCell ref="LPM4:LPV4"/>
    <mergeCell ref="LPW4:LQF4"/>
    <mergeCell ref="LQG4:LQP4"/>
    <mergeCell ref="LQQ4:LQZ4"/>
    <mergeCell ref="LRA4:LRJ4"/>
    <mergeCell ref="LRK4:LRT4"/>
    <mergeCell ref="LRU4:LSD4"/>
    <mergeCell ref="LSE4:LSN4"/>
    <mergeCell ref="LSO4:LSX4"/>
    <mergeCell ref="LSY4:LTH4"/>
    <mergeCell ref="LTI4:LTR4"/>
    <mergeCell ref="LTS4:LUB4"/>
    <mergeCell ref="LUC4:LUL4"/>
    <mergeCell ref="LUM4:LUV4"/>
    <mergeCell ref="LUW4:LVF4"/>
    <mergeCell ref="LVG4:LVP4"/>
    <mergeCell ref="LVQ4:LVZ4"/>
    <mergeCell ref="LWA4:LWJ4"/>
    <mergeCell ref="LWK4:LWT4"/>
    <mergeCell ref="LWU4:LXD4"/>
    <mergeCell ref="LXE4:LXN4"/>
    <mergeCell ref="LXO4:LXX4"/>
    <mergeCell ref="LXY4:LYH4"/>
    <mergeCell ref="LYI4:LYR4"/>
    <mergeCell ref="LYS4:LZB4"/>
    <mergeCell ref="LZC4:LZL4"/>
    <mergeCell ref="LZM4:LZV4"/>
    <mergeCell ref="LZW4:MAF4"/>
    <mergeCell ref="MAG4:MAP4"/>
    <mergeCell ref="MAQ4:MAZ4"/>
    <mergeCell ref="MBA4:MBJ4"/>
    <mergeCell ref="MBK4:MBT4"/>
    <mergeCell ref="MBU4:MCD4"/>
    <mergeCell ref="MCE4:MCN4"/>
    <mergeCell ref="MCO4:MCX4"/>
    <mergeCell ref="MCY4:MDH4"/>
    <mergeCell ref="MDI4:MDR4"/>
    <mergeCell ref="MDS4:MEB4"/>
    <mergeCell ref="MEC4:MEL4"/>
    <mergeCell ref="MEM4:MEV4"/>
    <mergeCell ref="MEW4:MFF4"/>
    <mergeCell ref="MFG4:MFP4"/>
    <mergeCell ref="MFQ4:MFZ4"/>
    <mergeCell ref="MGA4:MGJ4"/>
    <mergeCell ref="MGK4:MGT4"/>
    <mergeCell ref="MGU4:MHD4"/>
    <mergeCell ref="MHE4:MHN4"/>
    <mergeCell ref="MHO4:MHX4"/>
    <mergeCell ref="MHY4:MIH4"/>
    <mergeCell ref="MII4:MIR4"/>
    <mergeCell ref="MIS4:MJB4"/>
    <mergeCell ref="MJC4:MJL4"/>
    <mergeCell ref="MJM4:MJV4"/>
    <mergeCell ref="MJW4:MKF4"/>
    <mergeCell ref="MKG4:MKP4"/>
    <mergeCell ref="MKQ4:MKZ4"/>
    <mergeCell ref="MLA4:MLJ4"/>
    <mergeCell ref="MLK4:MLT4"/>
    <mergeCell ref="MLU4:MMD4"/>
    <mergeCell ref="MME4:MMN4"/>
    <mergeCell ref="MMO4:MMX4"/>
    <mergeCell ref="MMY4:MNH4"/>
    <mergeCell ref="MNI4:MNR4"/>
    <mergeCell ref="MNS4:MOB4"/>
    <mergeCell ref="MOC4:MOL4"/>
    <mergeCell ref="MOM4:MOV4"/>
    <mergeCell ref="MOW4:MPF4"/>
    <mergeCell ref="MPG4:MPP4"/>
    <mergeCell ref="MPQ4:MPZ4"/>
    <mergeCell ref="MQA4:MQJ4"/>
    <mergeCell ref="MQK4:MQT4"/>
    <mergeCell ref="MQU4:MRD4"/>
    <mergeCell ref="MRE4:MRN4"/>
    <mergeCell ref="MRO4:MRX4"/>
    <mergeCell ref="MRY4:MSH4"/>
    <mergeCell ref="MSI4:MSR4"/>
    <mergeCell ref="MSS4:MTB4"/>
    <mergeCell ref="MTC4:MTL4"/>
    <mergeCell ref="MTM4:MTV4"/>
    <mergeCell ref="MTW4:MUF4"/>
    <mergeCell ref="MUG4:MUP4"/>
    <mergeCell ref="MUQ4:MUZ4"/>
    <mergeCell ref="MVA4:MVJ4"/>
    <mergeCell ref="MVK4:MVT4"/>
    <mergeCell ref="MVU4:MWD4"/>
    <mergeCell ref="MWE4:MWN4"/>
    <mergeCell ref="MWO4:MWX4"/>
    <mergeCell ref="MWY4:MXH4"/>
    <mergeCell ref="MXI4:MXR4"/>
    <mergeCell ref="MXS4:MYB4"/>
    <mergeCell ref="MYC4:MYL4"/>
    <mergeCell ref="MYM4:MYV4"/>
    <mergeCell ref="MYW4:MZF4"/>
    <mergeCell ref="MZG4:MZP4"/>
    <mergeCell ref="MZQ4:MZZ4"/>
    <mergeCell ref="NAA4:NAJ4"/>
    <mergeCell ref="NAK4:NAT4"/>
    <mergeCell ref="NAU4:NBD4"/>
    <mergeCell ref="NBE4:NBN4"/>
    <mergeCell ref="NBO4:NBX4"/>
    <mergeCell ref="NBY4:NCH4"/>
    <mergeCell ref="NCI4:NCR4"/>
    <mergeCell ref="NCS4:NDB4"/>
    <mergeCell ref="NDC4:NDL4"/>
    <mergeCell ref="NDM4:NDV4"/>
    <mergeCell ref="NDW4:NEF4"/>
    <mergeCell ref="NEG4:NEP4"/>
    <mergeCell ref="NEQ4:NEZ4"/>
    <mergeCell ref="NFA4:NFJ4"/>
    <mergeCell ref="NFK4:NFT4"/>
    <mergeCell ref="NFU4:NGD4"/>
    <mergeCell ref="NGE4:NGN4"/>
    <mergeCell ref="NGO4:NGX4"/>
    <mergeCell ref="NGY4:NHH4"/>
    <mergeCell ref="NHI4:NHR4"/>
    <mergeCell ref="NHS4:NIB4"/>
    <mergeCell ref="NIC4:NIL4"/>
    <mergeCell ref="NIM4:NIV4"/>
    <mergeCell ref="NIW4:NJF4"/>
    <mergeCell ref="NJG4:NJP4"/>
    <mergeCell ref="NJQ4:NJZ4"/>
    <mergeCell ref="NKA4:NKJ4"/>
    <mergeCell ref="NKK4:NKT4"/>
    <mergeCell ref="NKU4:NLD4"/>
    <mergeCell ref="NLE4:NLN4"/>
    <mergeCell ref="NLO4:NLX4"/>
    <mergeCell ref="NLY4:NMH4"/>
    <mergeCell ref="NMI4:NMR4"/>
    <mergeCell ref="NMS4:NNB4"/>
    <mergeCell ref="NNC4:NNL4"/>
    <mergeCell ref="NNM4:NNV4"/>
    <mergeCell ref="NNW4:NOF4"/>
    <mergeCell ref="NOG4:NOP4"/>
    <mergeCell ref="NOQ4:NOZ4"/>
    <mergeCell ref="NPA4:NPJ4"/>
    <mergeCell ref="NPK4:NPT4"/>
    <mergeCell ref="NPU4:NQD4"/>
    <mergeCell ref="NQE4:NQN4"/>
    <mergeCell ref="NQO4:NQX4"/>
    <mergeCell ref="NQY4:NRH4"/>
    <mergeCell ref="NRI4:NRR4"/>
    <mergeCell ref="NRS4:NSB4"/>
    <mergeCell ref="NSC4:NSL4"/>
    <mergeCell ref="NSM4:NSV4"/>
    <mergeCell ref="NSW4:NTF4"/>
    <mergeCell ref="NTG4:NTP4"/>
    <mergeCell ref="NTQ4:NTZ4"/>
    <mergeCell ref="NUA4:NUJ4"/>
    <mergeCell ref="NUK4:NUT4"/>
    <mergeCell ref="NUU4:NVD4"/>
    <mergeCell ref="NVE4:NVN4"/>
    <mergeCell ref="NVO4:NVX4"/>
    <mergeCell ref="NVY4:NWH4"/>
    <mergeCell ref="NWI4:NWR4"/>
    <mergeCell ref="NWS4:NXB4"/>
    <mergeCell ref="NXC4:NXL4"/>
    <mergeCell ref="NXM4:NXV4"/>
    <mergeCell ref="NXW4:NYF4"/>
    <mergeCell ref="NYG4:NYP4"/>
    <mergeCell ref="NYQ4:NYZ4"/>
    <mergeCell ref="NZA4:NZJ4"/>
    <mergeCell ref="NZK4:NZT4"/>
    <mergeCell ref="NZU4:OAD4"/>
    <mergeCell ref="OAE4:OAN4"/>
    <mergeCell ref="OAO4:OAX4"/>
    <mergeCell ref="OAY4:OBH4"/>
    <mergeCell ref="OBI4:OBR4"/>
    <mergeCell ref="OBS4:OCB4"/>
    <mergeCell ref="OCC4:OCL4"/>
    <mergeCell ref="OCM4:OCV4"/>
    <mergeCell ref="OCW4:ODF4"/>
    <mergeCell ref="ODG4:ODP4"/>
    <mergeCell ref="ODQ4:ODZ4"/>
    <mergeCell ref="OEA4:OEJ4"/>
    <mergeCell ref="OEK4:OET4"/>
    <mergeCell ref="OEU4:OFD4"/>
    <mergeCell ref="OFE4:OFN4"/>
    <mergeCell ref="OFO4:OFX4"/>
    <mergeCell ref="OFY4:OGH4"/>
    <mergeCell ref="OGI4:OGR4"/>
    <mergeCell ref="OGS4:OHB4"/>
    <mergeCell ref="OHC4:OHL4"/>
    <mergeCell ref="OHM4:OHV4"/>
    <mergeCell ref="OHW4:OIF4"/>
    <mergeCell ref="OIG4:OIP4"/>
    <mergeCell ref="OIQ4:OIZ4"/>
    <mergeCell ref="OJA4:OJJ4"/>
    <mergeCell ref="OJK4:OJT4"/>
    <mergeCell ref="OJU4:OKD4"/>
    <mergeCell ref="OKE4:OKN4"/>
    <mergeCell ref="OKO4:OKX4"/>
    <mergeCell ref="OKY4:OLH4"/>
    <mergeCell ref="OLI4:OLR4"/>
    <mergeCell ref="OLS4:OMB4"/>
    <mergeCell ref="OMC4:OML4"/>
    <mergeCell ref="OMM4:OMV4"/>
    <mergeCell ref="OMW4:ONF4"/>
    <mergeCell ref="ONG4:ONP4"/>
    <mergeCell ref="ONQ4:ONZ4"/>
    <mergeCell ref="OOA4:OOJ4"/>
    <mergeCell ref="OOK4:OOT4"/>
    <mergeCell ref="OOU4:OPD4"/>
    <mergeCell ref="OPE4:OPN4"/>
    <mergeCell ref="OPO4:OPX4"/>
    <mergeCell ref="OPY4:OQH4"/>
    <mergeCell ref="OQI4:OQR4"/>
    <mergeCell ref="OQS4:ORB4"/>
    <mergeCell ref="ORC4:ORL4"/>
    <mergeCell ref="ORM4:ORV4"/>
    <mergeCell ref="ORW4:OSF4"/>
    <mergeCell ref="OSG4:OSP4"/>
    <mergeCell ref="OSQ4:OSZ4"/>
    <mergeCell ref="OTA4:OTJ4"/>
    <mergeCell ref="OTK4:OTT4"/>
    <mergeCell ref="OTU4:OUD4"/>
    <mergeCell ref="OUE4:OUN4"/>
    <mergeCell ref="OUO4:OUX4"/>
    <mergeCell ref="OUY4:OVH4"/>
    <mergeCell ref="OVI4:OVR4"/>
    <mergeCell ref="OVS4:OWB4"/>
    <mergeCell ref="OWC4:OWL4"/>
    <mergeCell ref="OWM4:OWV4"/>
    <mergeCell ref="OWW4:OXF4"/>
    <mergeCell ref="OXG4:OXP4"/>
    <mergeCell ref="OXQ4:OXZ4"/>
    <mergeCell ref="OYA4:OYJ4"/>
    <mergeCell ref="OYK4:OYT4"/>
    <mergeCell ref="OYU4:OZD4"/>
    <mergeCell ref="OZE4:OZN4"/>
    <mergeCell ref="OZO4:OZX4"/>
    <mergeCell ref="OZY4:PAH4"/>
    <mergeCell ref="PAI4:PAR4"/>
    <mergeCell ref="PAS4:PBB4"/>
    <mergeCell ref="PBC4:PBL4"/>
    <mergeCell ref="PBM4:PBV4"/>
    <mergeCell ref="PBW4:PCF4"/>
    <mergeCell ref="PCG4:PCP4"/>
    <mergeCell ref="PCQ4:PCZ4"/>
    <mergeCell ref="PDA4:PDJ4"/>
    <mergeCell ref="PDK4:PDT4"/>
    <mergeCell ref="PDU4:PED4"/>
    <mergeCell ref="PEE4:PEN4"/>
    <mergeCell ref="PEO4:PEX4"/>
    <mergeCell ref="PEY4:PFH4"/>
    <mergeCell ref="PFI4:PFR4"/>
    <mergeCell ref="PFS4:PGB4"/>
    <mergeCell ref="PGC4:PGL4"/>
    <mergeCell ref="PGM4:PGV4"/>
    <mergeCell ref="PGW4:PHF4"/>
    <mergeCell ref="PHG4:PHP4"/>
    <mergeCell ref="PHQ4:PHZ4"/>
    <mergeCell ref="PIA4:PIJ4"/>
    <mergeCell ref="PIK4:PIT4"/>
    <mergeCell ref="PIU4:PJD4"/>
    <mergeCell ref="PJE4:PJN4"/>
    <mergeCell ref="PJO4:PJX4"/>
    <mergeCell ref="PJY4:PKH4"/>
    <mergeCell ref="PKI4:PKR4"/>
    <mergeCell ref="PKS4:PLB4"/>
    <mergeCell ref="PLC4:PLL4"/>
    <mergeCell ref="PLM4:PLV4"/>
    <mergeCell ref="PLW4:PMF4"/>
    <mergeCell ref="PMG4:PMP4"/>
    <mergeCell ref="PMQ4:PMZ4"/>
    <mergeCell ref="PNA4:PNJ4"/>
    <mergeCell ref="PNK4:PNT4"/>
    <mergeCell ref="PNU4:POD4"/>
    <mergeCell ref="POE4:PON4"/>
    <mergeCell ref="POO4:POX4"/>
    <mergeCell ref="POY4:PPH4"/>
    <mergeCell ref="PPI4:PPR4"/>
    <mergeCell ref="PPS4:PQB4"/>
    <mergeCell ref="PQC4:PQL4"/>
    <mergeCell ref="PQM4:PQV4"/>
    <mergeCell ref="PQW4:PRF4"/>
    <mergeCell ref="PRG4:PRP4"/>
    <mergeCell ref="PRQ4:PRZ4"/>
    <mergeCell ref="PSA4:PSJ4"/>
    <mergeCell ref="PSK4:PST4"/>
    <mergeCell ref="PSU4:PTD4"/>
    <mergeCell ref="PTE4:PTN4"/>
    <mergeCell ref="PTO4:PTX4"/>
    <mergeCell ref="PTY4:PUH4"/>
    <mergeCell ref="PUI4:PUR4"/>
    <mergeCell ref="PUS4:PVB4"/>
    <mergeCell ref="PVC4:PVL4"/>
    <mergeCell ref="PVM4:PVV4"/>
    <mergeCell ref="PVW4:PWF4"/>
    <mergeCell ref="PWG4:PWP4"/>
    <mergeCell ref="PWQ4:PWZ4"/>
    <mergeCell ref="PXA4:PXJ4"/>
    <mergeCell ref="PXK4:PXT4"/>
    <mergeCell ref="PXU4:PYD4"/>
    <mergeCell ref="PYE4:PYN4"/>
    <mergeCell ref="PYO4:PYX4"/>
    <mergeCell ref="PYY4:PZH4"/>
    <mergeCell ref="PZI4:PZR4"/>
    <mergeCell ref="PZS4:QAB4"/>
    <mergeCell ref="QAC4:QAL4"/>
    <mergeCell ref="QAM4:QAV4"/>
    <mergeCell ref="QAW4:QBF4"/>
    <mergeCell ref="QBG4:QBP4"/>
    <mergeCell ref="QBQ4:QBZ4"/>
    <mergeCell ref="QCA4:QCJ4"/>
    <mergeCell ref="QCK4:QCT4"/>
    <mergeCell ref="QCU4:QDD4"/>
    <mergeCell ref="QDE4:QDN4"/>
    <mergeCell ref="QDO4:QDX4"/>
    <mergeCell ref="QDY4:QEH4"/>
    <mergeCell ref="QEI4:QER4"/>
    <mergeCell ref="QES4:QFB4"/>
    <mergeCell ref="QFC4:QFL4"/>
    <mergeCell ref="QFM4:QFV4"/>
    <mergeCell ref="QFW4:QGF4"/>
    <mergeCell ref="QGG4:QGP4"/>
    <mergeCell ref="QGQ4:QGZ4"/>
    <mergeCell ref="QHA4:QHJ4"/>
    <mergeCell ref="QHK4:QHT4"/>
    <mergeCell ref="QHU4:QID4"/>
    <mergeCell ref="QIE4:QIN4"/>
    <mergeCell ref="QIO4:QIX4"/>
    <mergeCell ref="QIY4:QJH4"/>
    <mergeCell ref="QJI4:QJR4"/>
    <mergeCell ref="QJS4:QKB4"/>
    <mergeCell ref="QKC4:QKL4"/>
    <mergeCell ref="QKM4:QKV4"/>
    <mergeCell ref="QKW4:QLF4"/>
    <mergeCell ref="QLG4:QLP4"/>
    <mergeCell ref="QLQ4:QLZ4"/>
    <mergeCell ref="QMA4:QMJ4"/>
    <mergeCell ref="QMK4:QMT4"/>
    <mergeCell ref="QMU4:QND4"/>
    <mergeCell ref="QNE4:QNN4"/>
    <mergeCell ref="QNO4:QNX4"/>
    <mergeCell ref="QNY4:QOH4"/>
    <mergeCell ref="QOI4:QOR4"/>
    <mergeCell ref="QOS4:QPB4"/>
    <mergeCell ref="QPC4:QPL4"/>
    <mergeCell ref="QPM4:QPV4"/>
    <mergeCell ref="QPW4:QQF4"/>
    <mergeCell ref="QQG4:QQP4"/>
    <mergeCell ref="QQQ4:QQZ4"/>
    <mergeCell ref="QRA4:QRJ4"/>
    <mergeCell ref="QRK4:QRT4"/>
    <mergeCell ref="QRU4:QSD4"/>
    <mergeCell ref="QSE4:QSN4"/>
    <mergeCell ref="QSO4:QSX4"/>
    <mergeCell ref="QSY4:QTH4"/>
    <mergeCell ref="QTI4:QTR4"/>
    <mergeCell ref="QTS4:QUB4"/>
    <mergeCell ref="QUC4:QUL4"/>
    <mergeCell ref="QUM4:QUV4"/>
    <mergeCell ref="QUW4:QVF4"/>
    <mergeCell ref="QVG4:QVP4"/>
    <mergeCell ref="QVQ4:QVZ4"/>
    <mergeCell ref="QWA4:QWJ4"/>
    <mergeCell ref="QWK4:QWT4"/>
    <mergeCell ref="QWU4:QXD4"/>
    <mergeCell ref="QXE4:QXN4"/>
    <mergeCell ref="QXO4:QXX4"/>
    <mergeCell ref="QXY4:QYH4"/>
    <mergeCell ref="QYI4:QYR4"/>
    <mergeCell ref="QYS4:QZB4"/>
    <mergeCell ref="QZC4:QZL4"/>
    <mergeCell ref="QZM4:QZV4"/>
    <mergeCell ref="QZW4:RAF4"/>
    <mergeCell ref="RAG4:RAP4"/>
    <mergeCell ref="RAQ4:RAZ4"/>
    <mergeCell ref="RBA4:RBJ4"/>
    <mergeCell ref="RBK4:RBT4"/>
    <mergeCell ref="RBU4:RCD4"/>
    <mergeCell ref="RCE4:RCN4"/>
    <mergeCell ref="RCO4:RCX4"/>
    <mergeCell ref="RCY4:RDH4"/>
    <mergeCell ref="RDI4:RDR4"/>
    <mergeCell ref="RDS4:REB4"/>
    <mergeCell ref="REC4:REL4"/>
    <mergeCell ref="REM4:REV4"/>
    <mergeCell ref="REW4:RFF4"/>
    <mergeCell ref="RFG4:RFP4"/>
    <mergeCell ref="RFQ4:RFZ4"/>
    <mergeCell ref="RGA4:RGJ4"/>
    <mergeCell ref="RGK4:RGT4"/>
    <mergeCell ref="RGU4:RHD4"/>
    <mergeCell ref="RHE4:RHN4"/>
    <mergeCell ref="RHO4:RHX4"/>
    <mergeCell ref="RHY4:RIH4"/>
    <mergeCell ref="RII4:RIR4"/>
    <mergeCell ref="RIS4:RJB4"/>
    <mergeCell ref="RJC4:RJL4"/>
    <mergeCell ref="RJM4:RJV4"/>
    <mergeCell ref="RJW4:RKF4"/>
    <mergeCell ref="RKG4:RKP4"/>
    <mergeCell ref="RKQ4:RKZ4"/>
    <mergeCell ref="RLA4:RLJ4"/>
    <mergeCell ref="RLK4:RLT4"/>
    <mergeCell ref="RLU4:RMD4"/>
    <mergeCell ref="RME4:RMN4"/>
    <mergeCell ref="RMO4:RMX4"/>
    <mergeCell ref="RMY4:RNH4"/>
    <mergeCell ref="RNI4:RNR4"/>
    <mergeCell ref="RNS4:ROB4"/>
    <mergeCell ref="ROC4:ROL4"/>
    <mergeCell ref="ROM4:ROV4"/>
    <mergeCell ref="ROW4:RPF4"/>
    <mergeCell ref="RPG4:RPP4"/>
    <mergeCell ref="RPQ4:RPZ4"/>
    <mergeCell ref="RQA4:RQJ4"/>
    <mergeCell ref="RQK4:RQT4"/>
    <mergeCell ref="RQU4:RRD4"/>
    <mergeCell ref="RRE4:RRN4"/>
    <mergeCell ref="RRO4:RRX4"/>
    <mergeCell ref="RRY4:RSH4"/>
    <mergeCell ref="RSI4:RSR4"/>
    <mergeCell ref="RSS4:RTB4"/>
    <mergeCell ref="RTC4:RTL4"/>
    <mergeCell ref="RTM4:RTV4"/>
    <mergeCell ref="RTW4:RUF4"/>
    <mergeCell ref="RUG4:RUP4"/>
    <mergeCell ref="RUQ4:RUZ4"/>
    <mergeCell ref="RVA4:RVJ4"/>
    <mergeCell ref="RVK4:RVT4"/>
    <mergeCell ref="RVU4:RWD4"/>
    <mergeCell ref="RWE4:RWN4"/>
    <mergeCell ref="RWO4:RWX4"/>
    <mergeCell ref="RWY4:RXH4"/>
    <mergeCell ref="RXI4:RXR4"/>
    <mergeCell ref="RXS4:RYB4"/>
    <mergeCell ref="RYC4:RYL4"/>
    <mergeCell ref="RYM4:RYV4"/>
    <mergeCell ref="RYW4:RZF4"/>
    <mergeCell ref="RZG4:RZP4"/>
    <mergeCell ref="RZQ4:RZZ4"/>
    <mergeCell ref="SAA4:SAJ4"/>
    <mergeCell ref="SAK4:SAT4"/>
    <mergeCell ref="SAU4:SBD4"/>
    <mergeCell ref="SBE4:SBN4"/>
    <mergeCell ref="SBO4:SBX4"/>
    <mergeCell ref="SBY4:SCH4"/>
    <mergeCell ref="SCI4:SCR4"/>
    <mergeCell ref="SCS4:SDB4"/>
    <mergeCell ref="SDC4:SDL4"/>
    <mergeCell ref="SDM4:SDV4"/>
    <mergeCell ref="SDW4:SEF4"/>
    <mergeCell ref="SEG4:SEP4"/>
    <mergeCell ref="SEQ4:SEZ4"/>
    <mergeCell ref="SFA4:SFJ4"/>
    <mergeCell ref="SFK4:SFT4"/>
    <mergeCell ref="SFU4:SGD4"/>
    <mergeCell ref="SGE4:SGN4"/>
    <mergeCell ref="SGO4:SGX4"/>
    <mergeCell ref="SGY4:SHH4"/>
    <mergeCell ref="SHI4:SHR4"/>
    <mergeCell ref="SHS4:SIB4"/>
    <mergeCell ref="SIC4:SIL4"/>
    <mergeCell ref="SIM4:SIV4"/>
    <mergeCell ref="SIW4:SJF4"/>
    <mergeCell ref="SJG4:SJP4"/>
    <mergeCell ref="SJQ4:SJZ4"/>
    <mergeCell ref="SKA4:SKJ4"/>
    <mergeCell ref="SKK4:SKT4"/>
    <mergeCell ref="SKU4:SLD4"/>
    <mergeCell ref="SLE4:SLN4"/>
    <mergeCell ref="SLO4:SLX4"/>
    <mergeCell ref="SLY4:SMH4"/>
    <mergeCell ref="SMI4:SMR4"/>
    <mergeCell ref="SMS4:SNB4"/>
    <mergeCell ref="SNC4:SNL4"/>
    <mergeCell ref="SNM4:SNV4"/>
    <mergeCell ref="SNW4:SOF4"/>
    <mergeCell ref="SOG4:SOP4"/>
    <mergeCell ref="SOQ4:SOZ4"/>
    <mergeCell ref="SPA4:SPJ4"/>
    <mergeCell ref="SPK4:SPT4"/>
    <mergeCell ref="SPU4:SQD4"/>
    <mergeCell ref="SQE4:SQN4"/>
    <mergeCell ref="SQO4:SQX4"/>
    <mergeCell ref="SQY4:SRH4"/>
    <mergeCell ref="SRI4:SRR4"/>
    <mergeCell ref="SRS4:SSB4"/>
    <mergeCell ref="SSC4:SSL4"/>
    <mergeCell ref="SSM4:SSV4"/>
    <mergeCell ref="SSW4:STF4"/>
    <mergeCell ref="STG4:STP4"/>
    <mergeCell ref="STQ4:STZ4"/>
    <mergeCell ref="SUA4:SUJ4"/>
    <mergeCell ref="SUK4:SUT4"/>
    <mergeCell ref="SUU4:SVD4"/>
    <mergeCell ref="SVE4:SVN4"/>
    <mergeCell ref="SVO4:SVX4"/>
    <mergeCell ref="SVY4:SWH4"/>
    <mergeCell ref="SWI4:SWR4"/>
    <mergeCell ref="SWS4:SXB4"/>
    <mergeCell ref="SXC4:SXL4"/>
    <mergeCell ref="SXM4:SXV4"/>
    <mergeCell ref="SXW4:SYF4"/>
    <mergeCell ref="SYG4:SYP4"/>
    <mergeCell ref="SYQ4:SYZ4"/>
    <mergeCell ref="SZA4:SZJ4"/>
    <mergeCell ref="SZK4:SZT4"/>
    <mergeCell ref="SZU4:TAD4"/>
    <mergeCell ref="TAE4:TAN4"/>
    <mergeCell ref="TAO4:TAX4"/>
    <mergeCell ref="TAY4:TBH4"/>
    <mergeCell ref="TBI4:TBR4"/>
    <mergeCell ref="TBS4:TCB4"/>
    <mergeCell ref="TCC4:TCL4"/>
    <mergeCell ref="TCM4:TCV4"/>
    <mergeCell ref="TCW4:TDF4"/>
    <mergeCell ref="TDG4:TDP4"/>
    <mergeCell ref="TDQ4:TDZ4"/>
    <mergeCell ref="TEA4:TEJ4"/>
    <mergeCell ref="TEK4:TET4"/>
    <mergeCell ref="TEU4:TFD4"/>
    <mergeCell ref="TFE4:TFN4"/>
    <mergeCell ref="TFO4:TFX4"/>
    <mergeCell ref="TFY4:TGH4"/>
    <mergeCell ref="TGI4:TGR4"/>
    <mergeCell ref="TGS4:THB4"/>
    <mergeCell ref="THC4:THL4"/>
    <mergeCell ref="THM4:THV4"/>
    <mergeCell ref="THW4:TIF4"/>
    <mergeCell ref="TIG4:TIP4"/>
    <mergeCell ref="TIQ4:TIZ4"/>
    <mergeCell ref="TJA4:TJJ4"/>
    <mergeCell ref="TJK4:TJT4"/>
    <mergeCell ref="TJU4:TKD4"/>
    <mergeCell ref="TKE4:TKN4"/>
    <mergeCell ref="TKO4:TKX4"/>
    <mergeCell ref="TKY4:TLH4"/>
    <mergeCell ref="TLI4:TLR4"/>
    <mergeCell ref="TLS4:TMB4"/>
    <mergeCell ref="TMC4:TML4"/>
    <mergeCell ref="TMM4:TMV4"/>
    <mergeCell ref="TMW4:TNF4"/>
    <mergeCell ref="TNG4:TNP4"/>
    <mergeCell ref="TNQ4:TNZ4"/>
    <mergeCell ref="TOA4:TOJ4"/>
    <mergeCell ref="TOK4:TOT4"/>
    <mergeCell ref="TOU4:TPD4"/>
    <mergeCell ref="TPE4:TPN4"/>
    <mergeCell ref="TPO4:TPX4"/>
    <mergeCell ref="TPY4:TQH4"/>
    <mergeCell ref="TQI4:TQR4"/>
    <mergeCell ref="TQS4:TRB4"/>
    <mergeCell ref="TRC4:TRL4"/>
    <mergeCell ref="TRM4:TRV4"/>
    <mergeCell ref="TRW4:TSF4"/>
    <mergeCell ref="TSG4:TSP4"/>
    <mergeCell ref="TSQ4:TSZ4"/>
    <mergeCell ref="TTA4:TTJ4"/>
    <mergeCell ref="TTK4:TTT4"/>
    <mergeCell ref="TTU4:TUD4"/>
    <mergeCell ref="TUE4:TUN4"/>
    <mergeCell ref="TUO4:TUX4"/>
    <mergeCell ref="TUY4:TVH4"/>
    <mergeCell ref="TVI4:TVR4"/>
    <mergeCell ref="TVS4:TWB4"/>
    <mergeCell ref="TWC4:TWL4"/>
    <mergeCell ref="TWM4:TWV4"/>
    <mergeCell ref="TWW4:TXF4"/>
    <mergeCell ref="TXG4:TXP4"/>
    <mergeCell ref="TXQ4:TXZ4"/>
    <mergeCell ref="TYA4:TYJ4"/>
    <mergeCell ref="TYK4:TYT4"/>
    <mergeCell ref="TYU4:TZD4"/>
    <mergeCell ref="TZE4:TZN4"/>
    <mergeCell ref="TZO4:TZX4"/>
    <mergeCell ref="TZY4:UAH4"/>
    <mergeCell ref="UAI4:UAR4"/>
    <mergeCell ref="UAS4:UBB4"/>
    <mergeCell ref="UBC4:UBL4"/>
    <mergeCell ref="UBM4:UBV4"/>
    <mergeCell ref="UBW4:UCF4"/>
    <mergeCell ref="UCG4:UCP4"/>
    <mergeCell ref="UCQ4:UCZ4"/>
    <mergeCell ref="UDA4:UDJ4"/>
    <mergeCell ref="UDK4:UDT4"/>
    <mergeCell ref="UDU4:UED4"/>
    <mergeCell ref="UEE4:UEN4"/>
    <mergeCell ref="UEO4:UEX4"/>
    <mergeCell ref="UEY4:UFH4"/>
    <mergeCell ref="UFI4:UFR4"/>
    <mergeCell ref="UFS4:UGB4"/>
    <mergeCell ref="UGC4:UGL4"/>
    <mergeCell ref="UGM4:UGV4"/>
    <mergeCell ref="UGW4:UHF4"/>
    <mergeCell ref="UHG4:UHP4"/>
    <mergeCell ref="UHQ4:UHZ4"/>
    <mergeCell ref="UIA4:UIJ4"/>
    <mergeCell ref="UIK4:UIT4"/>
    <mergeCell ref="UIU4:UJD4"/>
    <mergeCell ref="UJE4:UJN4"/>
    <mergeCell ref="UJO4:UJX4"/>
    <mergeCell ref="UJY4:UKH4"/>
    <mergeCell ref="UKI4:UKR4"/>
    <mergeCell ref="UKS4:ULB4"/>
    <mergeCell ref="ULC4:ULL4"/>
    <mergeCell ref="ULM4:ULV4"/>
    <mergeCell ref="ULW4:UMF4"/>
    <mergeCell ref="UMG4:UMP4"/>
    <mergeCell ref="UMQ4:UMZ4"/>
    <mergeCell ref="UNA4:UNJ4"/>
    <mergeCell ref="UNK4:UNT4"/>
    <mergeCell ref="UNU4:UOD4"/>
    <mergeCell ref="UOE4:UON4"/>
    <mergeCell ref="UOO4:UOX4"/>
    <mergeCell ref="UOY4:UPH4"/>
    <mergeCell ref="UPI4:UPR4"/>
    <mergeCell ref="UPS4:UQB4"/>
    <mergeCell ref="UQC4:UQL4"/>
    <mergeCell ref="UQM4:UQV4"/>
    <mergeCell ref="UQW4:URF4"/>
    <mergeCell ref="URG4:URP4"/>
    <mergeCell ref="URQ4:URZ4"/>
    <mergeCell ref="USA4:USJ4"/>
    <mergeCell ref="USK4:UST4"/>
    <mergeCell ref="USU4:UTD4"/>
    <mergeCell ref="UTE4:UTN4"/>
    <mergeCell ref="UTO4:UTX4"/>
    <mergeCell ref="UTY4:UUH4"/>
    <mergeCell ref="UUI4:UUR4"/>
    <mergeCell ref="UUS4:UVB4"/>
    <mergeCell ref="UVC4:UVL4"/>
    <mergeCell ref="UVM4:UVV4"/>
    <mergeCell ref="UVW4:UWF4"/>
    <mergeCell ref="UWG4:UWP4"/>
    <mergeCell ref="UWQ4:UWZ4"/>
    <mergeCell ref="UXA4:UXJ4"/>
    <mergeCell ref="UXK4:UXT4"/>
    <mergeCell ref="UXU4:UYD4"/>
    <mergeCell ref="UYE4:UYN4"/>
    <mergeCell ref="UYO4:UYX4"/>
    <mergeCell ref="UYY4:UZH4"/>
    <mergeCell ref="UZI4:UZR4"/>
    <mergeCell ref="UZS4:VAB4"/>
    <mergeCell ref="VAC4:VAL4"/>
    <mergeCell ref="VAM4:VAV4"/>
    <mergeCell ref="VAW4:VBF4"/>
    <mergeCell ref="VBG4:VBP4"/>
    <mergeCell ref="VBQ4:VBZ4"/>
    <mergeCell ref="VCA4:VCJ4"/>
    <mergeCell ref="VCK4:VCT4"/>
    <mergeCell ref="VCU4:VDD4"/>
    <mergeCell ref="VDE4:VDN4"/>
    <mergeCell ref="VDO4:VDX4"/>
    <mergeCell ref="VDY4:VEH4"/>
    <mergeCell ref="VEI4:VER4"/>
    <mergeCell ref="VES4:VFB4"/>
    <mergeCell ref="VFC4:VFL4"/>
    <mergeCell ref="VFM4:VFV4"/>
    <mergeCell ref="VFW4:VGF4"/>
    <mergeCell ref="VGG4:VGP4"/>
    <mergeCell ref="VGQ4:VGZ4"/>
    <mergeCell ref="VHA4:VHJ4"/>
    <mergeCell ref="VHK4:VHT4"/>
    <mergeCell ref="VHU4:VID4"/>
    <mergeCell ref="VIE4:VIN4"/>
    <mergeCell ref="VIO4:VIX4"/>
    <mergeCell ref="VIY4:VJH4"/>
    <mergeCell ref="VJI4:VJR4"/>
    <mergeCell ref="VJS4:VKB4"/>
    <mergeCell ref="VKC4:VKL4"/>
    <mergeCell ref="VKM4:VKV4"/>
    <mergeCell ref="VKW4:VLF4"/>
    <mergeCell ref="VLG4:VLP4"/>
    <mergeCell ref="VLQ4:VLZ4"/>
    <mergeCell ref="VMA4:VMJ4"/>
    <mergeCell ref="VMK4:VMT4"/>
    <mergeCell ref="VMU4:VND4"/>
    <mergeCell ref="VNE4:VNN4"/>
    <mergeCell ref="VNO4:VNX4"/>
    <mergeCell ref="VNY4:VOH4"/>
    <mergeCell ref="VOI4:VOR4"/>
    <mergeCell ref="VOS4:VPB4"/>
    <mergeCell ref="VPC4:VPL4"/>
    <mergeCell ref="VPM4:VPV4"/>
    <mergeCell ref="VPW4:VQF4"/>
    <mergeCell ref="VQG4:VQP4"/>
    <mergeCell ref="VQQ4:VQZ4"/>
    <mergeCell ref="VRA4:VRJ4"/>
    <mergeCell ref="VRK4:VRT4"/>
    <mergeCell ref="VRU4:VSD4"/>
    <mergeCell ref="VSE4:VSN4"/>
    <mergeCell ref="VSO4:VSX4"/>
    <mergeCell ref="VSY4:VTH4"/>
    <mergeCell ref="VTI4:VTR4"/>
    <mergeCell ref="VTS4:VUB4"/>
    <mergeCell ref="VUC4:VUL4"/>
    <mergeCell ref="VUM4:VUV4"/>
    <mergeCell ref="VUW4:VVF4"/>
    <mergeCell ref="VVG4:VVP4"/>
    <mergeCell ref="VVQ4:VVZ4"/>
    <mergeCell ref="VWA4:VWJ4"/>
    <mergeCell ref="VWK4:VWT4"/>
    <mergeCell ref="VWU4:VXD4"/>
    <mergeCell ref="VXE4:VXN4"/>
    <mergeCell ref="VXO4:VXX4"/>
    <mergeCell ref="VXY4:VYH4"/>
    <mergeCell ref="VYI4:VYR4"/>
    <mergeCell ref="VYS4:VZB4"/>
    <mergeCell ref="VZC4:VZL4"/>
    <mergeCell ref="VZM4:VZV4"/>
    <mergeCell ref="VZW4:WAF4"/>
    <mergeCell ref="WAG4:WAP4"/>
    <mergeCell ref="WAQ4:WAZ4"/>
    <mergeCell ref="WBA4:WBJ4"/>
    <mergeCell ref="WBK4:WBT4"/>
    <mergeCell ref="WBU4:WCD4"/>
    <mergeCell ref="WCE4:WCN4"/>
    <mergeCell ref="WCO4:WCX4"/>
    <mergeCell ref="WCY4:WDH4"/>
    <mergeCell ref="WDI4:WDR4"/>
    <mergeCell ref="WDS4:WEB4"/>
    <mergeCell ref="WEC4:WEL4"/>
    <mergeCell ref="WEM4:WEV4"/>
    <mergeCell ref="WEW4:WFF4"/>
    <mergeCell ref="WFG4:WFP4"/>
    <mergeCell ref="WFQ4:WFZ4"/>
    <mergeCell ref="WGA4:WGJ4"/>
    <mergeCell ref="WGK4:WGT4"/>
    <mergeCell ref="WGU4:WHD4"/>
    <mergeCell ref="WHE4:WHN4"/>
    <mergeCell ref="WHO4:WHX4"/>
    <mergeCell ref="WHY4:WIH4"/>
    <mergeCell ref="WII4:WIR4"/>
    <mergeCell ref="WIS4:WJB4"/>
    <mergeCell ref="WJC4:WJL4"/>
    <mergeCell ref="WJM4:WJV4"/>
    <mergeCell ref="WJW4:WKF4"/>
    <mergeCell ref="WKG4:WKP4"/>
    <mergeCell ref="WKQ4:WKZ4"/>
    <mergeCell ref="WLA4:WLJ4"/>
    <mergeCell ref="WLK4:WLT4"/>
    <mergeCell ref="WLU4:WMD4"/>
    <mergeCell ref="WME4:WMN4"/>
    <mergeCell ref="WMO4:WMX4"/>
    <mergeCell ref="WMY4:WNH4"/>
    <mergeCell ref="WNI4:WNR4"/>
    <mergeCell ref="WNS4:WOB4"/>
    <mergeCell ref="WOC4:WOL4"/>
    <mergeCell ref="WOM4:WOV4"/>
    <mergeCell ref="WOW4:WPF4"/>
    <mergeCell ref="WPG4:WPP4"/>
    <mergeCell ref="WPQ4:WPZ4"/>
    <mergeCell ref="WQA4:WQJ4"/>
    <mergeCell ref="WQK4:WQT4"/>
    <mergeCell ref="WQU4:WRD4"/>
    <mergeCell ref="WRE4:WRN4"/>
    <mergeCell ref="WRO4:WRX4"/>
    <mergeCell ref="WRY4:WSH4"/>
    <mergeCell ref="WSI4:WSR4"/>
    <mergeCell ref="WSS4:WTB4"/>
    <mergeCell ref="WTC4:WTL4"/>
    <mergeCell ref="WTM4:WTV4"/>
    <mergeCell ref="WTW4:WUF4"/>
    <mergeCell ref="WUG4:WUP4"/>
    <mergeCell ref="WUQ4:WUZ4"/>
    <mergeCell ref="WVA4:WVJ4"/>
    <mergeCell ref="WVK4:WVT4"/>
    <mergeCell ref="WVU4:WWD4"/>
    <mergeCell ref="WWE4:WWN4"/>
    <mergeCell ref="WWO4:WWX4"/>
    <mergeCell ref="WWY4:WXH4"/>
    <mergeCell ref="WXI4:WXR4"/>
    <mergeCell ref="WXS4:WYB4"/>
    <mergeCell ref="WYC4:WYL4"/>
    <mergeCell ref="WYM4:WYV4"/>
    <mergeCell ref="WYW4:WZF4"/>
    <mergeCell ref="WZG4:WZP4"/>
    <mergeCell ref="WZQ4:WZZ4"/>
    <mergeCell ref="XAA4:XAJ4"/>
    <mergeCell ref="XAK4:XAT4"/>
    <mergeCell ref="XAU4:XBD4"/>
    <mergeCell ref="XBE4:XBN4"/>
    <mergeCell ref="XBO4:XBX4"/>
    <mergeCell ref="XBY4:XCH4"/>
    <mergeCell ref="XCI4:XCR4"/>
    <mergeCell ref="XCS4:XDB4"/>
    <mergeCell ref="XDC4:XDL4"/>
    <mergeCell ref="XDM4:XDV4"/>
    <mergeCell ref="XDW4:XEF4"/>
    <mergeCell ref="XEG4:XEP4"/>
    <mergeCell ref="XEQ4:XEZ4"/>
    <mergeCell ref="XFA4:XFD4"/>
    <mergeCell ref="A3:N3"/>
    <mergeCell ref="A2:O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72"/>
  <sheetViews>
    <sheetView workbookViewId="0" showGridLines="0">
      <selection activeCell="K13" sqref="K13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8.710938" customWidth="1"/>
    <col min="7" max="7" style="1" width="10.14062" customWidth="1"/>
    <col min="8" max="8" style="1" width="13.57031" customWidth="1"/>
    <col min="9" max="9" style="1" width="25.14062" customWidth="1"/>
    <col min="10" max="10" style="1" width="6.855469" customWidth="1"/>
    <col min="11" max="11" style="1" width="24.57031" bestFit="1" customWidth="1"/>
    <col min="12" max="16384" style="1"/>
  </cols>
  <sheetData>
    <row r="2" spans="1:16384" customHeight="1" ht="63">
      <c r="A2" s="2" t="str">
        <v>ניירות ערך סחירים - מניות</v>
      </c>
      <c r="K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71</v>
      </c>
      <c r="D6" s="4" t="s">
        <v>72</v>
      </c>
      <c r="E6" s="4" t="s">
        <v>73</v>
      </c>
      <c r="F6" s="4" t="s">
        <v>32</v>
      </c>
      <c r="G6" s="4" t="s">
        <v>80</v>
      </c>
      <c r="H6" s="4" t="s">
        <v>47</v>
      </c>
      <c r="I6" s="4" t="s">
        <v>48</v>
      </c>
    </row>
    <row r="7" spans="1:16384">
      <c r="A7" s="12">
        <v>0.080000000000000002</v>
      </c>
      <c r="B7" s="12">
        <v>0.050000000000000003</v>
      </c>
      <c r="C7" s="13">
        <v>6289.2200000000003</v>
      </c>
      <c r="D7" s="13">
        <v>2937</v>
      </c>
      <c r="E7" s="13">
        <v>214137.67000000001</v>
      </c>
      <c r="F7" s="12" t="s">
        <v>49</v>
      </c>
      <c r="G7" s="12"/>
      <c r="H7" s="12">
        <v>1129543</v>
      </c>
      <c r="I7" s="12" t="str">
        <v>אופקו- פרולור ביוטק</v>
      </c>
    </row>
    <row r="8" spans="1:16384" ht="22.5">
      <c r="A8" s="12">
        <v>0.31</v>
      </c>
      <c r="B8" s="12">
        <v>0.22</v>
      </c>
      <c r="C8" s="13">
        <v>23166.220000000001</v>
      </c>
      <c r="D8" s="12">
        <v>318.19999999999999</v>
      </c>
      <c r="E8" s="13">
        <v>7280395.8300000001</v>
      </c>
      <c r="F8" s="12" t="s">
        <v>49</v>
      </c>
      <c r="G8" s="12" t="s">
        <v>101</v>
      </c>
      <c r="H8" s="12">
        <v>268011</v>
      </c>
      <c r="I8" s="12" t="str">
        <v>*אבנר יהש- אבנר</v>
      </c>
    </row>
    <row r="9" spans="1:16384" ht="22.5">
      <c r="A9" s="12">
        <v>0.14000000000000001</v>
      </c>
      <c r="B9" s="12">
        <v>0.10000000000000001</v>
      </c>
      <c r="C9" s="13">
        <v>10178.34</v>
      </c>
      <c r="D9" s="13">
        <v>1823</v>
      </c>
      <c r="E9" s="13">
        <v>558329.21999999997</v>
      </c>
      <c r="F9" s="12" t="s">
        <v>49</v>
      </c>
      <c r="G9" s="12" t="s">
        <v>101</v>
      </c>
      <c r="H9" s="12">
        <v>475020</v>
      </c>
      <c r="I9" s="12" t="str">
        <v>*דלק קדוחים יהש- דלק קידוחים</v>
      </c>
    </row>
    <row r="10" spans="1:16384" ht="22.5">
      <c r="A10" s="12">
        <v>0.41999999999999998</v>
      </c>
      <c r="B10" s="12">
        <v>0.34999999999999998</v>
      </c>
      <c r="C10" s="13">
        <v>31565.919999999998</v>
      </c>
      <c r="D10" s="12">
        <v>69.700000000000003</v>
      </c>
      <c r="E10" s="13">
        <v>45288258.609999999</v>
      </c>
      <c r="F10" s="12" t="s">
        <v>49</v>
      </c>
      <c r="G10" s="12" t="s">
        <v>101</v>
      </c>
      <c r="H10" s="12">
        <v>232017</v>
      </c>
      <c r="I10" s="12" t="str">
        <v>ישראמקו יהש- ישראמקו נגב 2</v>
      </c>
    </row>
    <row r="11" spans="1:16384" ht="22.5">
      <c r="A11" s="12">
        <v>0.44</v>
      </c>
      <c r="B11" s="12">
        <v>0.56999999999999995</v>
      </c>
      <c r="C11" s="13">
        <v>33051.059999999998</v>
      </c>
      <c r="D11" s="13">
        <v>56730</v>
      </c>
      <c r="E11" s="13">
        <v>58260.290000000001</v>
      </c>
      <c r="F11" s="12" t="s">
        <v>49</v>
      </c>
      <c r="G11" s="12" t="s">
        <v>101</v>
      </c>
      <c r="H11" s="12">
        <v>1100007</v>
      </c>
      <c r="I11" s="12" t="str">
        <v>פז נפט- פז נפט</v>
      </c>
    </row>
    <row r="12" spans="1:16384">
      <c r="A12" s="12">
        <v>0.17999999999999999</v>
      </c>
      <c r="B12" s="12">
        <v>0.20999999999999999</v>
      </c>
      <c r="C12" s="13">
        <v>13388.16</v>
      </c>
      <c r="D12" s="12">
        <v>612.5</v>
      </c>
      <c r="E12" s="13">
        <v>2185822.2200000002</v>
      </c>
      <c r="F12" s="12" t="s">
        <v>49</v>
      </c>
      <c r="G12" s="12" t="s">
        <v>99</v>
      </c>
      <c r="H12" s="12">
        <v>1081165</v>
      </c>
      <c r="I12" s="12" t="str">
        <v>מגדל ביטוח- מגדל</v>
      </c>
    </row>
    <row r="13" spans="1:16384" ht="22.5">
      <c r="A13" s="12">
        <v>0.11</v>
      </c>
      <c r="B13" s="12">
        <v>0.12</v>
      </c>
      <c r="C13" s="13">
        <v>8405.0599999999995</v>
      </c>
      <c r="D13" s="12">
        <v>662.70000000000005</v>
      </c>
      <c r="E13" s="13">
        <v>1268306.0900000001</v>
      </c>
      <c r="F13" s="12" t="s">
        <v>49</v>
      </c>
      <c r="G13" s="12" t="s">
        <v>85</v>
      </c>
      <c r="H13" s="12">
        <v>691212</v>
      </c>
      <c r="I13" s="12" t="str">
        <v>דיסקונט- בנק דיסקונט</v>
      </c>
    </row>
    <row r="14" spans="1:16384" ht="22.5">
      <c r="A14" s="12">
        <v>0.12</v>
      </c>
      <c r="B14" s="12">
        <v>0.16</v>
      </c>
      <c r="C14" s="13">
        <v>9140.6399999999994</v>
      </c>
      <c r="D14" s="13">
        <v>5766</v>
      </c>
      <c r="E14" s="13">
        <v>158526.54999999999</v>
      </c>
      <c r="F14" s="12" t="s">
        <v>49</v>
      </c>
      <c r="G14" s="12" t="s">
        <v>85</v>
      </c>
      <c r="H14" s="12">
        <v>593038</v>
      </c>
      <c r="I14" s="12" t="str">
        <v>5 בינלאומי- בנק הבינלאומי</v>
      </c>
    </row>
    <row r="15" spans="1:16384" ht="22.5">
      <c r="A15" s="12">
        <v>0.95999999999999996</v>
      </c>
      <c r="B15" s="12">
        <v>0.28000000000000003</v>
      </c>
      <c r="C15" s="13">
        <v>71442.960000000006</v>
      </c>
      <c r="D15" s="13">
        <v>1945</v>
      </c>
      <c r="E15" s="13">
        <v>3673159.9500000002</v>
      </c>
      <c r="F15" s="12" t="s">
        <v>49</v>
      </c>
      <c r="G15" s="12" t="s">
        <v>85</v>
      </c>
      <c r="H15" s="12">
        <v>662577</v>
      </c>
      <c r="I15" s="12" t="str">
        <v>פועלים- בנק הפועלים</v>
      </c>
    </row>
    <row r="16" spans="1:16384" ht="22.5">
      <c r="A16" s="12">
        <v>0.45000000000000001</v>
      </c>
      <c r="B16" s="12">
        <v>0.16</v>
      </c>
      <c r="C16" s="13">
        <v>33910.309999999998</v>
      </c>
      <c r="D16" s="13">
        <v>1418</v>
      </c>
      <c r="E16" s="13">
        <v>2391418.02</v>
      </c>
      <c r="F16" s="12" t="s">
        <v>49</v>
      </c>
      <c r="G16" s="12" t="s">
        <v>85</v>
      </c>
      <c r="H16" s="12">
        <v>604611</v>
      </c>
      <c r="I16" s="12" t="str">
        <v>לאומי- בנק לאומי</v>
      </c>
    </row>
    <row r="17" spans="1:16384" ht="22.5">
      <c r="A17" s="12">
        <v>0.25</v>
      </c>
      <c r="B17" s="12">
        <v>0.17999999999999999</v>
      </c>
      <c r="C17" s="13">
        <v>18420.709999999999</v>
      </c>
      <c r="D17" s="13">
        <v>4544</v>
      </c>
      <c r="E17" s="13">
        <v>405385.39000000001</v>
      </c>
      <c r="F17" s="12" t="s">
        <v>49</v>
      </c>
      <c r="G17" s="12" t="s">
        <v>85</v>
      </c>
      <c r="H17" s="12">
        <v>695437</v>
      </c>
      <c r="I17" s="12" t="str">
        <v>מזרחי- בנק מזרחי טפחות</v>
      </c>
    </row>
    <row r="18" spans="1:16384" ht="22.5">
      <c r="A18" s="12">
        <v>0.31</v>
      </c>
      <c r="B18" s="12">
        <v>0.16</v>
      </c>
      <c r="C18" s="13">
        <v>22840.57</v>
      </c>
      <c r="D18" s="13">
        <v>182700</v>
      </c>
      <c r="E18" s="13">
        <v>12501.68</v>
      </c>
      <c r="F18" s="12" t="s">
        <v>49</v>
      </c>
      <c r="G18" s="12" t="s">
        <v>105</v>
      </c>
      <c r="H18" s="12">
        <v>576017</v>
      </c>
      <c r="I18" s="12" t="str">
        <v>חברה לישראל- חברה לישראל</v>
      </c>
    </row>
    <row r="19" spans="1:16384" ht="22.5">
      <c r="A19" s="12">
        <v>0.080000000000000002</v>
      </c>
      <c r="B19" s="12">
        <v>0.040000000000000001</v>
      </c>
      <c r="C19" s="13">
        <v>6037.5</v>
      </c>
      <c r="D19" s="13">
        <v>132600</v>
      </c>
      <c r="E19" s="13">
        <v>4553.1700000000001</v>
      </c>
      <c r="F19" s="12" t="s">
        <v>49</v>
      </c>
      <c r="G19" s="12" t="s">
        <v>105</v>
      </c>
      <c r="H19" s="12">
        <v>1084128</v>
      </c>
      <c r="I19" s="12" t="str">
        <v>*קבוצת דלק- קבוצת דלק בע"מ</v>
      </c>
    </row>
    <row r="20" spans="1:16384" ht="33.75">
      <c r="A20" s="12">
        <v>0.11</v>
      </c>
      <c r="B20" s="12">
        <v>0.10000000000000001</v>
      </c>
      <c r="C20" s="13">
        <v>8223.9400000000005</v>
      </c>
      <c r="D20" s="13">
        <v>4667</v>
      </c>
      <c r="E20" s="13">
        <v>176214.73999999999</v>
      </c>
      <c r="F20" s="12" t="s">
        <v>49</v>
      </c>
      <c r="G20" s="12" t="s">
        <v>95</v>
      </c>
      <c r="H20" s="12">
        <v>126011</v>
      </c>
      <c r="I20" s="12" t="str">
        <v>גזית גלוב- גזית גלוב 1982</v>
      </c>
    </row>
    <row r="21" spans="1:16384" ht="22.5">
      <c r="A21" s="12">
        <v>0.050000000000000003</v>
      </c>
      <c r="B21" s="12">
        <v>0.029999999999999999</v>
      </c>
      <c r="C21" s="13">
        <v>3586.9899999999998</v>
      </c>
      <c r="D21" s="13">
        <v>11540</v>
      </c>
      <c r="E21" s="13">
        <v>31083.09</v>
      </c>
      <c r="F21" s="12" t="s">
        <v>49</v>
      </c>
      <c r="G21" s="12" t="s">
        <v>91</v>
      </c>
      <c r="H21" s="12">
        <v>1119478</v>
      </c>
      <c r="I21" s="12" t="str">
        <v>עזריאלי קבוצה- עזריאלי</v>
      </c>
    </row>
    <row r="22" spans="1:16384" ht="33.75">
      <c r="A22" s="12">
        <v>0.19</v>
      </c>
      <c r="B22" s="12">
        <v>0.089999999999999997</v>
      </c>
      <c r="C22" s="13">
        <v>13837.389999999999</v>
      </c>
      <c r="D22" s="12">
        <v>588.5</v>
      </c>
      <c r="E22" s="13">
        <v>2351297.6400000001</v>
      </c>
      <c r="F22" s="12" t="s">
        <v>49</v>
      </c>
      <c r="G22" s="12" t="s">
        <v>88</v>
      </c>
      <c r="H22" s="12">
        <v>230011</v>
      </c>
      <c r="I22" s="12" t="str">
        <v>בזק- בזק</v>
      </c>
    </row>
    <row r="23" spans="1:16384" ht="33.75">
      <c r="A23" s="12">
        <v>0.23000000000000001</v>
      </c>
      <c r="B23" s="12">
        <v>0.35999999999999999</v>
      </c>
      <c r="C23" s="13">
        <v>17101.080000000002</v>
      </c>
      <c r="D23" s="13">
        <v>4784</v>
      </c>
      <c r="E23" s="13">
        <v>357464.08000000002</v>
      </c>
      <c r="F23" s="12" t="s">
        <v>49</v>
      </c>
      <c r="G23" s="12" t="s">
        <v>88</v>
      </c>
      <c r="H23" s="12">
        <v>1101534</v>
      </c>
      <c r="I23" s="12" t="str">
        <v>סלקום- סלקום</v>
      </c>
    </row>
    <row r="24" spans="1:16384" ht="33.75">
      <c r="A24" s="12">
        <v>0.01</v>
      </c>
      <c r="B24" s="12">
        <v>0.01</v>
      </c>
      <c r="C24" s="12">
        <v>672</v>
      </c>
      <c r="D24" s="13">
        <v>3200</v>
      </c>
      <c r="E24" s="13">
        <v>21000</v>
      </c>
      <c r="F24" s="12" t="s">
        <v>49</v>
      </c>
      <c r="G24" s="12" t="s">
        <v>88</v>
      </c>
      <c r="H24" s="12">
        <v>1083484</v>
      </c>
      <c r="I24" s="12" t="str">
        <v>פרטנר</v>
      </c>
    </row>
    <row r="25" spans="1:16384" ht="33.75">
      <c r="A25" s="12">
        <v>0.29999999999999999</v>
      </c>
      <c r="B25" s="12">
        <v>0.44</v>
      </c>
      <c r="C25" s="13">
        <v>22094.16</v>
      </c>
      <c r="D25" s="13">
        <v>3200</v>
      </c>
      <c r="E25" s="13">
        <v>690442.34999999998</v>
      </c>
      <c r="F25" s="12" t="s">
        <v>49</v>
      </c>
      <c r="G25" s="12" t="s">
        <v>88</v>
      </c>
      <c r="H25" s="12">
        <v>1083484</v>
      </c>
      <c r="I25" s="12" t="str">
        <v>פרטנר- פרטנר</v>
      </c>
    </row>
    <row r="26" spans="1:16384" ht="33.75">
      <c r="A26" s="12">
        <v>0.20999999999999999</v>
      </c>
      <c r="B26" s="12">
        <v>0.040000000000000001</v>
      </c>
      <c r="C26" s="13">
        <v>15369.76</v>
      </c>
      <c r="D26" s="13">
        <v>2893</v>
      </c>
      <c r="E26" s="13">
        <v>531274.25</v>
      </c>
      <c r="F26" s="12" t="s">
        <v>49</v>
      </c>
      <c r="G26" s="12" t="s">
        <v>107</v>
      </c>
      <c r="H26" s="12">
        <v>281014</v>
      </c>
      <c r="I26" s="12" t="str">
        <v>כיל- כימיקלים לישראל</v>
      </c>
    </row>
    <row r="27" spans="1:16384" ht="33.75">
      <c r="A27" s="12">
        <v>0.32000000000000001</v>
      </c>
      <c r="B27" s="12">
        <v>0.029999999999999999</v>
      </c>
      <c r="C27" s="13">
        <v>23617.119999999999</v>
      </c>
      <c r="D27" s="13">
        <v>53080</v>
      </c>
      <c r="E27" s="13">
        <v>44493.440000000002</v>
      </c>
      <c r="F27" s="12" t="s">
        <v>49</v>
      </c>
      <c r="G27" s="12" t="s">
        <v>107</v>
      </c>
      <c r="H27" s="12">
        <v>1130699</v>
      </c>
      <c r="I27" s="12" t="str">
        <v>פריגו פי אל סי- פריגו</v>
      </c>
    </row>
    <row r="28" spans="1:16384" ht="33.75">
      <c r="A28" s="12">
        <v>0.029999999999999999</v>
      </c>
      <c r="B28" s="12">
        <v>0.02</v>
      </c>
      <c r="C28" s="13">
        <v>2086.02</v>
      </c>
      <c r="D28" s="13">
        <v>8480</v>
      </c>
      <c r="E28" s="13">
        <v>24599.25</v>
      </c>
      <c r="F28" s="12" t="s">
        <v>49</v>
      </c>
      <c r="G28" s="12" t="s">
        <v>86</v>
      </c>
      <c r="H28" s="12">
        <v>304014</v>
      </c>
      <c r="I28" s="12" t="str">
        <v>אסם- אסם</v>
      </c>
    </row>
    <row r="29" spans="1:16384" ht="33.75">
      <c r="A29" s="12">
        <v>0.029999999999999999</v>
      </c>
      <c r="B29" s="12">
        <v>0.029999999999999999</v>
      </c>
      <c r="C29" s="13">
        <v>2192.2600000000002</v>
      </c>
      <c r="D29" s="13">
        <v>6642</v>
      </c>
      <c r="E29" s="13">
        <v>33005.989999999998</v>
      </c>
      <c r="F29" s="12" t="s">
        <v>49</v>
      </c>
      <c r="G29" s="12" t="s">
        <v>86</v>
      </c>
      <c r="H29" s="12">
        <v>746016</v>
      </c>
      <c r="I29" s="12" t="str">
        <v>שטראוס עלית- שטראוס גרופ</v>
      </c>
    </row>
    <row r="30" spans="1:16384" ht="45">
      <c r="A30" s="12">
        <v>0.55000000000000004</v>
      </c>
      <c r="B30" s="12">
        <v>0.46000000000000002</v>
      </c>
      <c r="C30" s="13">
        <v>41004.550000000003</v>
      </c>
      <c r="D30" s="13">
        <v>20970</v>
      </c>
      <c r="E30" s="13">
        <v>195539.12</v>
      </c>
      <c r="F30" s="12" t="s">
        <v>49</v>
      </c>
      <c r="G30" s="12" t="s">
        <v>139</v>
      </c>
      <c r="H30" s="12">
        <v>1081124</v>
      </c>
      <c r="I30" s="12" t="str">
        <v>אלביט מערכות- אלביט מערכות</v>
      </c>
    </row>
    <row r="31" spans="1:16384" ht="45">
      <c r="A31" s="12">
        <v>0.17000000000000001</v>
      </c>
      <c r="B31" s="12">
        <v>0.14999999999999999</v>
      </c>
      <c r="C31" s="13">
        <v>12660.5</v>
      </c>
      <c r="D31" s="13">
        <v>14220</v>
      </c>
      <c r="E31" s="13">
        <v>89033.020000000004</v>
      </c>
      <c r="F31" s="12" t="s">
        <v>49</v>
      </c>
      <c r="G31" s="12" t="s">
        <v>139</v>
      </c>
      <c r="H31" s="12">
        <v>273011</v>
      </c>
      <c r="I31" s="12" t="str">
        <v>נייס- נייס</v>
      </c>
    </row>
    <row r="32" spans="1:16384" ht="22.5">
      <c r="A32" s="12">
        <v>0.63</v>
      </c>
      <c r="B32" s="12">
        <v>0.040000000000000001</v>
      </c>
      <c r="C32" s="13">
        <v>47315.779999999999</v>
      </c>
      <c r="D32" s="13">
        <v>13880</v>
      </c>
      <c r="E32" s="13">
        <v>340891.82000000001</v>
      </c>
      <c r="F32" s="12" t="s">
        <v>49</v>
      </c>
      <c r="G32" s="12" t="s">
        <v>143</v>
      </c>
      <c r="H32" s="12">
        <v>629014</v>
      </c>
      <c r="I32" s="12" t="str">
        <v>טבע- טבע</v>
      </c>
    </row>
    <row r="33" spans="1:16384">
      <c r="A33" s="14">
        <v>6.6600000000000001</v>
      </c>
      <c r="B33" s="14"/>
      <c r="C33" s="15">
        <v>497598.22999999998</v>
      </c>
      <c r="D33" s="14"/>
      <c r="E33" s="15">
        <v>68385393.480000004</v>
      </c>
      <c r="F33" s="14"/>
      <c r="G33" s="14"/>
      <c r="H33" s="14"/>
      <c r="I33" s="14" t="str">
        <v>סה"כ ל תל אביב 25:</v>
      </c>
    </row>
    <row r="34" spans="1:16384" ht="22.5">
      <c r="A34" s="12">
        <v>0.050000000000000003</v>
      </c>
      <c r="B34" s="12">
        <v>0.16</v>
      </c>
      <c r="C34" s="13">
        <v>3859.4299999999998</v>
      </c>
      <c r="D34" s="13">
        <v>8635</v>
      </c>
      <c r="E34" s="13">
        <v>44695.160000000003</v>
      </c>
      <c r="F34" s="12" t="s">
        <v>49</v>
      </c>
      <c r="G34" s="12" t="s">
        <v>144</v>
      </c>
      <c r="H34" s="12">
        <v>1082544</v>
      </c>
      <c r="I34" s="12" t="str">
        <v>איזיצ'יפ- איזיצ'יפ</v>
      </c>
    </row>
    <row r="35" spans="1:16384" ht="22.5">
      <c r="A35" s="12">
        <v>0.050000000000000003</v>
      </c>
      <c r="B35" s="12">
        <v>0.40999999999999998</v>
      </c>
      <c r="C35" s="13">
        <v>3823.71</v>
      </c>
      <c r="D35" s="13">
        <v>3409</v>
      </c>
      <c r="E35" s="13">
        <v>112165.2</v>
      </c>
      <c r="F35" s="12" t="s">
        <v>49</v>
      </c>
      <c r="G35" s="12" t="s">
        <v>144</v>
      </c>
      <c r="H35" s="12">
        <v>1084557</v>
      </c>
      <c r="I35" s="12" t="str">
        <v>נובה- נובה</v>
      </c>
    </row>
    <row r="36" spans="1:16384" ht="22.5">
      <c r="A36" s="12">
        <v>0.01</v>
      </c>
      <c r="B36" s="12">
        <v>0.050000000000000003</v>
      </c>
      <c r="C36" s="12">
        <v>538.59000000000003</v>
      </c>
      <c r="D36" s="13">
        <v>3200</v>
      </c>
      <c r="E36" s="13">
        <v>16830.830000000002</v>
      </c>
      <c r="F36" s="12" t="s">
        <v>49</v>
      </c>
      <c r="G36" s="12" t="s">
        <v>101</v>
      </c>
      <c r="H36" s="12">
        <v>243014</v>
      </c>
      <c r="I36" s="12" t="str">
        <v>חנל יהש- חנ"ל</v>
      </c>
    </row>
    <row r="37" spans="1:16384" ht="22.5">
      <c r="A37" s="12">
        <v>0.12</v>
      </c>
      <c r="B37" s="12">
        <v>0.38</v>
      </c>
      <c r="C37" s="13">
        <v>8886.5400000000009</v>
      </c>
      <c r="D37" s="13">
        <v>2397</v>
      </c>
      <c r="E37" s="13">
        <v>370735.75</v>
      </c>
      <c r="F37" s="12" t="s">
        <v>49</v>
      </c>
      <c r="G37" s="12" t="s">
        <v>101</v>
      </c>
      <c r="H37" s="12">
        <v>643015</v>
      </c>
      <c r="I37" s="12" t="str">
        <v>נפטא- נפטא</v>
      </c>
    </row>
    <row r="38" spans="1:16384" ht="22.5">
      <c r="A38" s="12">
        <v>0.059999999999999998</v>
      </c>
      <c r="B38" s="12">
        <v>0.13</v>
      </c>
      <c r="C38" s="13">
        <v>4355.6800000000003</v>
      </c>
      <c r="D38" s="12">
        <v>44.600000000000001</v>
      </c>
      <c r="E38" s="13">
        <v>9766095.3200000003</v>
      </c>
      <c r="F38" s="12" t="s">
        <v>49</v>
      </c>
      <c r="G38" s="12" t="s">
        <v>101</v>
      </c>
      <c r="H38" s="12">
        <v>394015</v>
      </c>
      <c r="I38" s="12" t="str">
        <v>רציו יהש- רציו</v>
      </c>
    </row>
    <row r="39" spans="1:16384">
      <c r="A39" s="12">
        <v>0.01</v>
      </c>
      <c r="B39" s="12">
        <v>0.070000000000000007</v>
      </c>
      <c r="C39" s="12">
        <v>971.79999999999995</v>
      </c>
      <c r="D39" s="13">
        <v>3350</v>
      </c>
      <c r="E39" s="13">
        <v>29009.029999999999</v>
      </c>
      <c r="F39" s="12" t="s">
        <v>49</v>
      </c>
      <c r="G39" s="12" t="str">
        <v>ביומד</v>
      </c>
      <c r="H39" s="12">
        <v>1106855</v>
      </c>
      <c r="I39" s="12" t="str">
        <v>מזור רובוטיקה- מזור רובוטיקה</v>
      </c>
    </row>
    <row r="40" spans="1:16384">
      <c r="A40" s="12">
        <v>0</v>
      </c>
      <c r="B40" s="12">
        <v>0.02</v>
      </c>
      <c r="C40" s="12">
        <v>280.20999999999998</v>
      </c>
      <c r="D40" s="13">
        <v>11450</v>
      </c>
      <c r="E40" s="13">
        <v>2447.2800000000002</v>
      </c>
      <c r="F40" s="12" t="s">
        <v>49</v>
      </c>
      <c r="G40" s="12" t="s">
        <v>99</v>
      </c>
      <c r="H40" s="12">
        <v>1129501</v>
      </c>
      <c r="I40" s="12" t="str">
        <v>איידיאיי ביטוח- איי די אי ביטוח</v>
      </c>
    </row>
    <row r="41" spans="1:16384">
      <c r="A41" s="12">
        <v>0</v>
      </c>
      <c r="B41" s="12">
        <v>0.02</v>
      </c>
      <c r="C41" s="12">
        <v>228.86000000000001</v>
      </c>
      <c r="D41" s="13">
        <v>2340</v>
      </c>
      <c r="E41" s="13">
        <v>9780.4599999999991</v>
      </c>
      <c r="F41" s="12" t="s">
        <v>49</v>
      </c>
      <c r="G41" s="12" t="s">
        <v>99</v>
      </c>
      <c r="H41" s="12">
        <v>1083682</v>
      </c>
      <c r="I41" s="12" t="str">
        <v>ביטוח ישיר- ביטוח ישיר</v>
      </c>
    </row>
    <row r="42" spans="1:16384">
      <c r="A42" s="12">
        <v>0.14000000000000001</v>
      </c>
      <c r="B42" s="12">
        <v>0.25</v>
      </c>
      <c r="C42" s="13">
        <v>10603.84</v>
      </c>
      <c r="D42" s="13">
        <v>2018</v>
      </c>
      <c r="E42" s="13">
        <v>525463.06999999995</v>
      </c>
      <c r="F42" s="12" t="s">
        <v>49</v>
      </c>
      <c r="G42" s="12" t="s">
        <v>99</v>
      </c>
      <c r="H42" s="12">
        <v>585018</v>
      </c>
      <c r="I42" s="12" t="str">
        <v>הראל- הראל השקעות</v>
      </c>
    </row>
    <row r="43" spans="1:16384">
      <c r="A43" s="12">
        <v>0.12</v>
      </c>
      <c r="B43" s="12">
        <v>0.23999999999999999</v>
      </c>
      <c r="C43" s="13">
        <v>9145.8199999999997</v>
      </c>
      <c r="D43" s="13">
        <v>6752</v>
      </c>
      <c r="E43" s="13">
        <v>135453.53</v>
      </c>
      <c r="F43" s="12" t="s">
        <v>49</v>
      </c>
      <c r="G43" s="12" t="s">
        <v>99</v>
      </c>
      <c r="H43" s="12">
        <v>224014</v>
      </c>
      <c r="I43" s="12" t="str">
        <v>כלל ביטוח- כלל החזקות עסקי ביטוח</v>
      </c>
    </row>
    <row r="44" spans="1:16384">
      <c r="A44" s="12">
        <v>0.059999999999999998</v>
      </c>
      <c r="B44" s="12">
        <v>0.17000000000000001</v>
      </c>
      <c r="C44" s="13">
        <v>4566.2399999999998</v>
      </c>
      <c r="D44" s="13">
        <v>4313</v>
      </c>
      <c r="E44" s="13">
        <v>105871.57000000001</v>
      </c>
      <c r="F44" s="12" t="s">
        <v>49</v>
      </c>
      <c r="G44" s="12" t="s">
        <v>99</v>
      </c>
      <c r="H44" s="12">
        <v>566018</v>
      </c>
      <c r="I44" s="12" t="str">
        <v>מנורה- מנורה מבטחים החזקות</v>
      </c>
    </row>
    <row r="45" spans="1:16384">
      <c r="A45" s="12">
        <v>0.01</v>
      </c>
      <c r="B45" s="12">
        <v>0.02</v>
      </c>
      <c r="C45" s="12">
        <v>511.57999999999998</v>
      </c>
      <c r="D45" s="13">
        <v>1289</v>
      </c>
      <c r="E45" s="13">
        <v>39688.199999999997</v>
      </c>
      <c r="F45" s="12" t="s">
        <v>49</v>
      </c>
      <c r="G45" s="12" t="s">
        <v>99</v>
      </c>
      <c r="H45" s="12">
        <v>767012</v>
      </c>
      <c r="I45" s="12" t="str">
        <v>*פניקס    1- פניקס</v>
      </c>
    </row>
    <row r="46" spans="1:16384" ht="22.5">
      <c r="A46" s="12">
        <v>0</v>
      </c>
      <c r="B46" s="12">
        <v>0.02</v>
      </c>
      <c r="C46" s="12">
        <v>210.44999999999999</v>
      </c>
      <c r="D46" s="13">
        <v>1608</v>
      </c>
      <c r="E46" s="13">
        <v>13087.389999999999</v>
      </c>
      <c r="F46" s="12" t="s">
        <v>49</v>
      </c>
      <c r="G46" s="12" t="s">
        <v>85</v>
      </c>
      <c r="H46" s="12">
        <v>722314</v>
      </c>
      <c r="I46" s="12" t="str">
        <v>אגוד- בנק איגוד</v>
      </c>
    </row>
    <row r="47" spans="1:16384" ht="22.5">
      <c r="A47" s="12">
        <v>0.059999999999999998</v>
      </c>
      <c r="B47" s="12">
        <v>0.19</v>
      </c>
      <c r="C47" s="13">
        <v>4364.8100000000004</v>
      </c>
      <c r="D47" s="13">
        <v>8555</v>
      </c>
      <c r="E47" s="13">
        <v>51020.620000000003</v>
      </c>
      <c r="F47" s="12" t="s">
        <v>49</v>
      </c>
      <c r="G47" s="12" t="s">
        <v>85</v>
      </c>
      <c r="H47" s="12">
        <v>763011</v>
      </c>
      <c r="I47" s="12" t="str">
        <v>פיבי- פיבי</v>
      </c>
    </row>
    <row r="48" spans="1:16384">
      <c r="A48" s="12">
        <v>0.02</v>
      </c>
      <c r="B48" s="12">
        <v>0.080000000000000002</v>
      </c>
      <c r="C48" s="13">
        <v>1438.96</v>
      </c>
      <c r="D48" s="13">
        <v>5228</v>
      </c>
      <c r="E48" s="13">
        <v>27524.099999999999</v>
      </c>
      <c r="F48" s="12" t="s">
        <v>49</v>
      </c>
      <c r="G48" s="12" t="s">
        <v>125</v>
      </c>
      <c r="H48" s="12">
        <v>1099654</v>
      </c>
      <c r="I48" s="12" t="str">
        <v>אלוט תקשורת- אלוט</v>
      </c>
    </row>
    <row r="49" spans="1:16384">
      <c r="A49" s="12">
        <v>0.080000000000000002</v>
      </c>
      <c r="B49" s="12">
        <v>0.17999999999999999</v>
      </c>
      <c r="C49" s="13">
        <v>6047.6599999999999</v>
      </c>
      <c r="D49" s="13">
        <v>10440</v>
      </c>
      <c r="E49" s="13">
        <v>57927.75</v>
      </c>
      <c r="F49" s="12" t="s">
        <v>49</v>
      </c>
      <c r="G49" s="12" t="s">
        <v>125</v>
      </c>
      <c r="H49" s="12">
        <v>1086537</v>
      </c>
      <c r="I49" s="12" t="str">
        <v>Given Imaging Ltd- גיוון אימג'ינג</v>
      </c>
    </row>
    <row r="50" spans="1:16384">
      <c r="A50" s="12">
        <v>0.029999999999999999</v>
      </c>
      <c r="B50" s="12">
        <v>0.32000000000000001</v>
      </c>
      <c r="C50" s="13">
        <v>2178.3200000000002</v>
      </c>
      <c r="D50" s="13">
        <v>1624</v>
      </c>
      <c r="E50" s="13">
        <v>134133.10000000001</v>
      </c>
      <c r="F50" s="12" t="s">
        <v>49</v>
      </c>
      <c r="G50" s="12" t="s">
        <v>125</v>
      </c>
      <c r="H50" s="12">
        <v>1082510</v>
      </c>
      <c r="I50" s="12" t="str">
        <v>גילת- גילת</v>
      </c>
    </row>
    <row r="51" spans="1:16384">
      <c r="A51" s="12">
        <v>0.070000000000000007</v>
      </c>
      <c r="B51" s="12">
        <v>0.41999999999999998</v>
      </c>
      <c r="C51" s="13">
        <v>4951.6099999999997</v>
      </c>
      <c r="D51" s="13">
        <v>5668</v>
      </c>
      <c r="E51" s="13">
        <v>87360.820000000007</v>
      </c>
      <c r="F51" s="12" t="s">
        <v>49</v>
      </c>
      <c r="G51" s="12" t="s">
        <v>125</v>
      </c>
      <c r="H51" s="12">
        <v>1092345</v>
      </c>
      <c r="I51" s="12" t="str">
        <v>חלל- חלל תקשורת</v>
      </c>
    </row>
    <row r="52" spans="1:16384" ht="22.5">
      <c r="A52" s="12">
        <v>0.029999999999999999</v>
      </c>
      <c r="B52" s="12">
        <v>0.080000000000000002</v>
      </c>
      <c r="C52" s="13">
        <v>1927.73</v>
      </c>
      <c r="D52" s="13">
        <v>10200</v>
      </c>
      <c r="E52" s="13">
        <v>18899.34</v>
      </c>
      <c r="F52" s="12" t="s">
        <v>49</v>
      </c>
      <c r="G52" s="12" t="str">
        <v>השקעה ואחזקות</v>
      </c>
      <c r="H52" s="12">
        <v>723007</v>
      </c>
      <c r="I52" s="12" t="str">
        <v>נורסטאר- נורסטאר</v>
      </c>
    </row>
    <row r="53" spans="1:16384" ht="22.5">
      <c r="A53" s="12">
        <v>0.050000000000000003</v>
      </c>
      <c r="B53" s="12">
        <v>0.31</v>
      </c>
      <c r="C53" s="13">
        <v>4045.2600000000002</v>
      </c>
      <c r="D53" s="13">
        <v>4698</v>
      </c>
      <c r="E53" s="13">
        <v>86106.009999999995</v>
      </c>
      <c r="F53" s="12" t="s">
        <v>49</v>
      </c>
      <c r="G53" s="12" t="s">
        <v>105</v>
      </c>
      <c r="H53" s="12">
        <v>694034</v>
      </c>
      <c r="I53" s="12" t="str">
        <v>אלקו החזקות- אלקו החזקות</v>
      </c>
    </row>
    <row r="54" spans="1:16384" ht="22.5">
      <c r="A54" s="12">
        <v>0.070000000000000007</v>
      </c>
      <c r="B54" s="12">
        <v>0.28000000000000003</v>
      </c>
      <c r="C54" s="13">
        <v>5038.4700000000003</v>
      </c>
      <c r="D54" s="13">
        <v>51450</v>
      </c>
      <c r="E54" s="13">
        <v>9792.9400000000005</v>
      </c>
      <c r="F54" s="12" t="s">
        <v>49</v>
      </c>
      <c r="G54" s="12" t="s">
        <v>105</v>
      </c>
      <c r="H54" s="12">
        <v>739037</v>
      </c>
      <c r="I54" s="12" t="str">
        <v>אלקטרה- אלקטרה</v>
      </c>
    </row>
    <row r="55" spans="1:16384" ht="22.5">
      <c r="A55" s="12">
        <v>0.01</v>
      </c>
      <c r="B55" s="12">
        <v>0.02</v>
      </c>
      <c r="C55" s="12">
        <v>478.81</v>
      </c>
      <c r="D55" s="13">
        <v>2527</v>
      </c>
      <c r="E55" s="13">
        <v>18947.93</v>
      </c>
      <c r="F55" s="12" t="s">
        <v>49</v>
      </c>
      <c r="G55" s="12" t="s">
        <v>105</v>
      </c>
      <c r="H55" s="12">
        <v>639013</v>
      </c>
      <c r="I55" s="12" t="str">
        <v>דיסקונט השקעות- דיסקונט השקעות</v>
      </c>
    </row>
    <row r="56" spans="1:16384" ht="22.5">
      <c r="A56" s="12">
        <v>0.14999999999999999</v>
      </c>
      <c r="B56" s="12">
        <v>0.46999999999999997</v>
      </c>
      <c r="C56" s="13">
        <v>10960.610000000001</v>
      </c>
      <c r="D56" s="13">
        <v>13500</v>
      </c>
      <c r="E56" s="13">
        <v>81189.669999999998</v>
      </c>
      <c r="F56" s="12" t="s">
        <v>49</v>
      </c>
      <c r="G56" s="12" t="s">
        <v>105</v>
      </c>
      <c r="H56" s="12">
        <v>583013</v>
      </c>
      <c r="I56" s="12" t="str">
        <v>יואל- יואל</v>
      </c>
    </row>
    <row r="57" spans="1:16384" ht="22.5">
      <c r="A57" s="12">
        <v>0.10000000000000001</v>
      </c>
      <c r="B57" s="12">
        <v>0.23999999999999999</v>
      </c>
      <c r="C57" s="13">
        <v>7828.6899999999996</v>
      </c>
      <c r="D57" s="13">
        <v>6750</v>
      </c>
      <c r="E57" s="13">
        <v>115980.53</v>
      </c>
      <c r="F57" s="12" t="s">
        <v>49</v>
      </c>
      <c r="G57" s="12" t="s">
        <v>105</v>
      </c>
      <c r="H57" s="12">
        <v>649012</v>
      </c>
      <c r="I57" s="12" t="str">
        <v>כור- כור</v>
      </c>
    </row>
    <row r="58" spans="1:16384" ht="22.5">
      <c r="A58" s="12">
        <v>0.050000000000000003</v>
      </c>
      <c r="B58" s="12">
        <v>0.28999999999999998</v>
      </c>
      <c r="C58" s="13">
        <v>3684.2199999999998</v>
      </c>
      <c r="D58" s="13">
        <v>11970</v>
      </c>
      <c r="E58" s="13">
        <v>30778.740000000002</v>
      </c>
      <c r="F58" s="12" t="s">
        <v>49</v>
      </c>
      <c r="G58" s="12" t="s">
        <v>105</v>
      </c>
      <c r="H58" s="12">
        <v>127019</v>
      </c>
      <c r="I58" s="12" t="str">
        <v>מבטח שמיר- מבטח שמיר</v>
      </c>
    </row>
    <row r="59" spans="1:16384" ht="22.5">
      <c r="A59" s="12">
        <v>0.01</v>
      </c>
      <c r="B59" s="12">
        <v>0.050000000000000003</v>
      </c>
      <c r="C59" s="12">
        <v>695.83000000000004</v>
      </c>
      <c r="D59" s="13">
        <v>8860</v>
      </c>
      <c r="E59" s="13">
        <v>7853.5900000000001</v>
      </c>
      <c r="F59" s="12" t="s">
        <v>49</v>
      </c>
      <c r="G59" s="12" t="s">
        <v>105</v>
      </c>
      <c r="H59" s="12">
        <v>256016</v>
      </c>
      <c r="I59" s="12" t="str">
        <v>פורמולה- פורמולה</v>
      </c>
    </row>
    <row r="60" spans="1:16384" ht="22.5">
      <c r="A60" s="12">
        <v>0.02</v>
      </c>
      <c r="B60" s="12">
        <v>0.089999999999999997</v>
      </c>
      <c r="C60" s="13">
        <v>1505.1700000000001</v>
      </c>
      <c r="D60" s="13">
        <v>6815</v>
      </c>
      <c r="E60" s="13">
        <v>22086.139999999999</v>
      </c>
      <c r="F60" s="12" t="s">
        <v>49</v>
      </c>
      <c r="G60" s="12" t="s">
        <v>145</v>
      </c>
      <c r="H60" s="12">
        <v>1105055</v>
      </c>
      <c r="I60" s="12" t="str">
        <v>אבוג'ן- אבוגן</v>
      </c>
    </row>
    <row r="61" spans="1:16384" ht="22.5">
      <c r="A61" s="12">
        <v>0</v>
      </c>
      <c r="B61" s="12">
        <v>0.02</v>
      </c>
      <c r="C61" s="12">
        <v>212.75999999999999</v>
      </c>
      <c r="D61" s="12">
        <v>786</v>
      </c>
      <c r="E61" s="13">
        <v>27069.139999999999</v>
      </c>
      <c r="F61" s="12" t="s">
        <v>49</v>
      </c>
      <c r="G61" s="12" t="s">
        <v>145</v>
      </c>
      <c r="H61" s="12">
        <v>1104280</v>
      </c>
      <c r="I61" s="12" t="str">
        <v>כלל ביוטכנולוגיה- כלל ביוטכנולוגיה</v>
      </c>
    </row>
    <row r="62" spans="1:16384" ht="22.5">
      <c r="A62" s="12">
        <v>0.01</v>
      </c>
      <c r="B62" s="12">
        <v>0.089999999999999997</v>
      </c>
      <c r="C62" s="12">
        <v>650.23000000000002</v>
      </c>
      <c r="D62" s="13">
        <v>1148</v>
      </c>
      <c r="E62" s="13">
        <v>56640.540000000001</v>
      </c>
      <c r="F62" s="12" t="s">
        <v>49</v>
      </c>
      <c r="G62" s="12" t="s">
        <v>145</v>
      </c>
      <c r="H62" s="12">
        <v>1121730</v>
      </c>
      <c r="I62" s="12" t="str">
        <v>פלוריסטם- פלוריסטם</v>
      </c>
    </row>
    <row r="63" spans="1:16384" ht="22.5">
      <c r="A63" s="12">
        <v>0.040000000000000001</v>
      </c>
      <c r="B63" s="12">
        <v>0.22</v>
      </c>
      <c r="C63" s="13">
        <v>2820.4299999999998</v>
      </c>
      <c r="D63" s="13">
        <v>1343</v>
      </c>
      <c r="E63" s="13">
        <v>210009.63</v>
      </c>
      <c r="F63" s="12" t="s">
        <v>49</v>
      </c>
      <c r="G63" s="12" t="s">
        <v>145</v>
      </c>
      <c r="H63" s="12">
        <v>1120609</v>
      </c>
      <c r="I63" s="12" t="str">
        <v>Protalix- פרוטליקס</v>
      </c>
    </row>
    <row r="64" spans="1:16384" ht="22.5">
      <c r="A64" s="12">
        <v>0.01</v>
      </c>
      <c r="B64" s="12">
        <v>0.089999999999999997</v>
      </c>
      <c r="C64" s="12">
        <v>989.87</v>
      </c>
      <c r="D64" s="13">
        <v>3042</v>
      </c>
      <c r="E64" s="13">
        <v>32540.18</v>
      </c>
      <c r="F64" s="12" t="s">
        <v>49</v>
      </c>
      <c r="G64" s="12" t="s">
        <v>145</v>
      </c>
      <c r="H64" s="12">
        <v>1085208</v>
      </c>
      <c r="I64" s="12" t="str">
        <v>קומפיוגן- קומפיוגן</v>
      </c>
    </row>
    <row r="65" spans="1:16384" ht="22.5">
      <c r="A65" s="12">
        <v>0.14000000000000001</v>
      </c>
      <c r="B65" s="12">
        <v>0.58999999999999997</v>
      </c>
      <c r="C65" s="13">
        <v>10762.85</v>
      </c>
      <c r="D65" s="13">
        <v>5075</v>
      </c>
      <c r="E65" s="13">
        <v>212075.82999999999</v>
      </c>
      <c r="F65" s="12" t="s">
        <v>49</v>
      </c>
      <c r="G65" s="12" t="s">
        <v>145</v>
      </c>
      <c r="H65" s="12">
        <v>1094119</v>
      </c>
      <c r="I65" s="12" t="str">
        <v>קמהדע- קמהדע</v>
      </c>
    </row>
    <row r="66" spans="1:16384">
      <c r="A66" s="12">
        <v>0.02</v>
      </c>
      <c r="B66" s="12">
        <v>0.070000000000000007</v>
      </c>
      <c r="C66" s="13">
        <v>1179.2</v>
      </c>
      <c r="D66" s="13">
        <v>7571</v>
      </c>
      <c r="E66" s="13">
        <v>15575.18</v>
      </c>
      <c r="F66" s="12" t="s">
        <v>49</v>
      </c>
      <c r="G66" s="12" t="s">
        <v>111</v>
      </c>
      <c r="H66" s="12">
        <v>1081868</v>
      </c>
      <c r="I66" s="12" t="str">
        <v>איתוראן- איתוראן</v>
      </c>
    </row>
    <row r="67" spans="1:16384" ht="22.5">
      <c r="A67" s="12">
        <v>0.01</v>
      </c>
      <c r="B67" s="12">
        <v>0.070000000000000007</v>
      </c>
      <c r="C67" s="12">
        <v>717.40999999999997</v>
      </c>
      <c r="D67" s="13">
        <v>4668</v>
      </c>
      <c r="E67" s="13">
        <v>15368.620000000001</v>
      </c>
      <c r="F67" s="12" t="s">
        <v>49</v>
      </c>
      <c r="G67" s="12" t="s">
        <v>111</v>
      </c>
      <c r="H67" s="12">
        <v>5010129</v>
      </c>
      <c r="I67" s="12" t="str">
        <v>אלקטרה צריכה- אלקטרה מוצרי צריכה</v>
      </c>
    </row>
    <row r="68" spans="1:16384">
      <c r="A68" s="12">
        <v>0.02</v>
      </c>
      <c r="B68" s="12">
        <v>0.040000000000000001</v>
      </c>
      <c r="C68" s="13">
        <v>1368.72</v>
      </c>
      <c r="D68" s="13">
        <v>3755</v>
      </c>
      <c r="E68" s="13">
        <v>36450.699999999997</v>
      </c>
      <c r="F68" s="12" t="s">
        <v>49</v>
      </c>
      <c r="G68" s="12" t="s">
        <v>111</v>
      </c>
      <c r="H68" s="12">
        <v>829010</v>
      </c>
      <c r="I68" s="12" t="str">
        <v>*דלק רכב- דלק רכב</v>
      </c>
    </row>
    <row r="69" spans="1:16384">
      <c r="A69" s="12">
        <v>0.01</v>
      </c>
      <c r="B69" s="12">
        <v>0.080000000000000002</v>
      </c>
      <c r="C69" s="12">
        <v>695.48000000000002</v>
      </c>
      <c r="D69" s="13">
        <v>4468</v>
      </c>
      <c r="E69" s="13">
        <v>15565.77</v>
      </c>
      <c r="F69" s="12" t="s">
        <v>49</v>
      </c>
      <c r="G69" s="12" t="s">
        <v>111</v>
      </c>
      <c r="H69" s="12">
        <v>1126226</v>
      </c>
      <c r="I69" s="12" t="str">
        <v>פוטומדיקס- פוטומדיקס</v>
      </c>
    </row>
    <row r="70" spans="1:16384">
      <c r="A70" s="12">
        <v>0</v>
      </c>
      <c r="B70" s="12">
        <v>0.02</v>
      </c>
      <c r="C70" s="12">
        <v>288.20999999999998</v>
      </c>
      <c r="D70" s="13">
        <v>10070</v>
      </c>
      <c r="E70" s="13">
        <v>2862.0999999999999</v>
      </c>
      <c r="F70" s="12" t="s">
        <v>49</v>
      </c>
      <c r="G70" s="12" t="s">
        <v>111</v>
      </c>
      <c r="H70" s="12">
        <v>1087022</v>
      </c>
      <c r="I70" s="12" t="str">
        <v>פוקס- פוקס</v>
      </c>
    </row>
    <row r="71" spans="1:16384">
      <c r="A71" s="12">
        <v>0.01</v>
      </c>
      <c r="B71" s="12">
        <v>0.089999999999999997</v>
      </c>
      <c r="C71" s="12">
        <v>875.92999999999995</v>
      </c>
      <c r="D71" s="13">
        <v>1460</v>
      </c>
      <c r="E71" s="13">
        <v>59995.139999999999</v>
      </c>
      <c r="F71" s="12" t="s">
        <v>49</v>
      </c>
      <c r="G71" s="12" t="s">
        <v>111</v>
      </c>
      <c r="H71" s="12">
        <v>1082551</v>
      </c>
      <c r="I71" s="12" t="str">
        <v>רבוע כחול ישראל- רבוע כחול ישראל</v>
      </c>
    </row>
    <row r="72" spans="1:16384">
      <c r="A72" s="12">
        <v>0.01</v>
      </c>
      <c r="B72" s="12">
        <v>0.040000000000000001</v>
      </c>
      <c r="C72" s="12">
        <v>991.17999999999995</v>
      </c>
      <c r="D72" s="13">
        <v>18980</v>
      </c>
      <c r="E72" s="13">
        <v>5222.2200000000003</v>
      </c>
      <c r="F72" s="12" t="s">
        <v>49</v>
      </c>
      <c r="G72" s="12" t="s">
        <v>111</v>
      </c>
      <c r="H72" s="12">
        <v>1104249</v>
      </c>
      <c r="I72" s="12" t="str">
        <v>רמי לוי- רמי לוי בע"מ</v>
      </c>
    </row>
    <row r="73" spans="1:16384">
      <c r="A73" s="12">
        <v>0.050000000000000003</v>
      </c>
      <c r="B73" s="12">
        <v>0.14000000000000001</v>
      </c>
      <c r="C73" s="13">
        <v>3869.0799999999999</v>
      </c>
      <c r="D73" s="13">
        <v>1335</v>
      </c>
      <c r="E73" s="13">
        <v>289818.82000000001</v>
      </c>
      <c r="F73" s="12" t="s">
        <v>49</v>
      </c>
      <c r="G73" s="12" t="s">
        <v>111</v>
      </c>
      <c r="H73" s="12">
        <v>777037</v>
      </c>
      <c r="I73" s="12" t="str">
        <v>שופרסל- שופרסל</v>
      </c>
    </row>
    <row r="74" spans="1:16384" ht="33.75">
      <c r="A74" s="12">
        <v>0.01</v>
      </c>
      <c r="B74" s="12">
        <v>0.029999999999999999</v>
      </c>
      <c r="C74" s="12">
        <v>381.82999999999998</v>
      </c>
      <c r="D74" s="13">
        <v>21680</v>
      </c>
      <c r="E74" s="13">
        <v>1761.23</v>
      </c>
      <c r="F74" s="12" t="s">
        <v>49</v>
      </c>
      <c r="G74" s="12" t="s">
        <v>113</v>
      </c>
      <c r="H74" s="12">
        <v>1121607</v>
      </c>
      <c r="I74" s="12" t="str">
        <v>בראק אן וי- בראק קפיטל פרופרטיז אן וי</v>
      </c>
    </row>
    <row r="75" spans="1:16384" ht="33.75">
      <c r="A75" s="12">
        <v>0</v>
      </c>
      <c r="B75" s="12">
        <v>0.02</v>
      </c>
      <c r="C75" s="12">
        <v>251.87</v>
      </c>
      <c r="D75" s="13">
        <v>6380</v>
      </c>
      <c r="E75" s="13">
        <v>3947.77</v>
      </c>
      <c r="F75" s="12" t="s">
        <v>49</v>
      </c>
      <c r="G75" s="12" t="s">
        <v>113</v>
      </c>
      <c r="H75" s="12">
        <v>416016</v>
      </c>
      <c r="I75" s="12" t="str">
        <v>וילאר- וילאר</v>
      </c>
    </row>
    <row r="76" spans="1:16384" ht="33.75">
      <c r="A76" s="12">
        <v>0.01</v>
      </c>
      <c r="B76" s="12">
        <v>0.050000000000000003</v>
      </c>
      <c r="C76" s="12">
        <v>601.21000000000004</v>
      </c>
      <c r="D76" s="12">
        <v>691.89999999999998</v>
      </c>
      <c r="E76" s="13">
        <v>86892.070000000007</v>
      </c>
      <c r="F76" s="12" t="s">
        <v>49</v>
      </c>
      <c r="G76" s="12" t="s">
        <v>114</v>
      </c>
      <c r="H76" s="12">
        <v>611012</v>
      </c>
      <c r="I76" s="12" t="str">
        <v>אפריקה- אפריקה ישראל השקעות</v>
      </c>
    </row>
    <row r="77" spans="1:16384" ht="33.75">
      <c r="A77" s="12">
        <v>0.14000000000000001</v>
      </c>
      <c r="B77" s="12">
        <v>0.67000000000000004</v>
      </c>
      <c r="C77" s="13">
        <v>10476.719999999999</v>
      </c>
      <c r="D77" s="13">
        <v>5495</v>
      </c>
      <c r="E77" s="13">
        <v>190659.23000000001</v>
      </c>
      <c r="F77" s="12" t="s">
        <v>49</v>
      </c>
      <c r="G77" s="12" t="s">
        <v>114</v>
      </c>
      <c r="H77" s="12">
        <v>1091354</v>
      </c>
      <c r="I77" s="12" t="str">
        <v>אפריקה נכסים- אפריקה נכסים</v>
      </c>
    </row>
    <row r="78" spans="1:16384" ht="33.75">
      <c r="A78" s="12">
        <v>0.16</v>
      </c>
      <c r="B78" s="12">
        <v>0.34999999999999998</v>
      </c>
      <c r="C78" s="13">
        <v>12189.57</v>
      </c>
      <c r="D78" s="12">
        <v>850</v>
      </c>
      <c r="E78" s="13">
        <v>1434067.6299999999</v>
      </c>
      <c r="F78" s="12" t="s">
        <v>49</v>
      </c>
      <c r="G78" s="12" t="s">
        <v>114</v>
      </c>
      <c r="H78" s="12">
        <v>1081942</v>
      </c>
      <c r="I78" s="12" t="str">
        <v>שיכון ובינוי (מניה)- שיכון ובינוי</v>
      </c>
    </row>
    <row r="79" spans="1:16384" ht="22.5">
      <c r="A79" s="12">
        <v>0.01</v>
      </c>
      <c r="B79" s="12">
        <v>0.050000000000000003</v>
      </c>
      <c r="C79" s="12">
        <v>735.27999999999997</v>
      </c>
      <c r="D79" s="13">
        <v>23170</v>
      </c>
      <c r="E79" s="13">
        <v>3173.4000000000001</v>
      </c>
      <c r="F79" s="12" t="s">
        <v>49</v>
      </c>
      <c r="G79" s="12" t="s">
        <v>119</v>
      </c>
      <c r="H79" s="12">
        <v>699017</v>
      </c>
      <c r="I79" s="12" t="str">
        <v>נכסים בנין- נכסים ובניין</v>
      </c>
    </row>
    <row r="80" spans="1:16384" ht="33.75">
      <c r="A80" s="12">
        <v>0.050000000000000003</v>
      </c>
      <c r="B80" s="12">
        <v>0.11</v>
      </c>
      <c r="C80" s="13">
        <v>3582.5799999999999</v>
      </c>
      <c r="D80" s="13">
        <v>2426</v>
      </c>
      <c r="E80" s="13">
        <v>147674.29999999999</v>
      </c>
      <c r="F80" s="12" t="s">
        <v>49</v>
      </c>
      <c r="G80" s="12" t="s">
        <v>95</v>
      </c>
      <c r="H80" s="12">
        <v>390013</v>
      </c>
      <c r="I80" s="12" t="str">
        <v>אלוני חץ- אלוני חץ</v>
      </c>
    </row>
    <row r="81" spans="1:16384" ht="33.75">
      <c r="A81" s="12">
        <v>0.059999999999999998</v>
      </c>
      <c r="B81" s="12">
        <v>0.26000000000000001</v>
      </c>
      <c r="C81" s="13">
        <v>4744.1300000000001</v>
      </c>
      <c r="D81" s="13">
        <v>13550</v>
      </c>
      <c r="E81" s="13">
        <v>35012.010000000002</v>
      </c>
      <c r="F81" s="12" t="s">
        <v>49</v>
      </c>
      <c r="G81" s="12" t="s">
        <v>95</v>
      </c>
      <c r="H81" s="12">
        <v>146019</v>
      </c>
      <c r="I81" s="12" t="str">
        <v>אלרוב- אלרוב</v>
      </c>
    </row>
    <row r="82" spans="1:16384" ht="33.75">
      <c r="A82" s="12">
        <v>0.029999999999999999</v>
      </c>
      <c r="B82" s="12">
        <v>0.089999999999999997</v>
      </c>
      <c r="C82" s="13">
        <v>2219.8400000000001</v>
      </c>
      <c r="D82" s="13">
        <v>10770</v>
      </c>
      <c r="E82" s="13">
        <v>20611.34</v>
      </c>
      <c r="F82" s="12" t="s">
        <v>49</v>
      </c>
      <c r="G82" s="12" t="s">
        <v>95</v>
      </c>
      <c r="H82" s="12">
        <v>387019</v>
      </c>
      <c r="I82" s="12" t="str">
        <v>אלרוב נדלן ומלונאות- אלרוב נדלן</v>
      </c>
    </row>
    <row r="83" spans="1:16384" ht="33.75">
      <c r="A83" s="12">
        <v>0.02</v>
      </c>
      <c r="B83" s="12">
        <v>0.040000000000000001</v>
      </c>
      <c r="C83" s="13">
        <v>1205.9000000000001</v>
      </c>
      <c r="D83" s="13">
        <v>3453</v>
      </c>
      <c r="E83" s="13">
        <v>34923.25</v>
      </c>
      <c r="F83" s="12" t="s">
        <v>49</v>
      </c>
      <c r="G83" s="12" t="s">
        <v>95</v>
      </c>
      <c r="H83" s="12">
        <v>198010</v>
      </c>
      <c r="I83" s="12" t="str">
        <v>כלכלית- כלכלית לירושלים</v>
      </c>
    </row>
    <row r="84" spans="1:16384" ht="22.5">
      <c r="A84" s="12">
        <v>0.089999999999999997</v>
      </c>
      <c r="B84" s="12">
        <v>0.29999999999999999</v>
      </c>
      <c r="C84" s="13">
        <v>6963.7600000000002</v>
      </c>
      <c r="D84" s="13">
        <v>3198</v>
      </c>
      <c r="E84" s="13">
        <v>217753.51000000001</v>
      </c>
      <c r="F84" s="12" t="s">
        <v>49</v>
      </c>
      <c r="G84" s="12" t="s">
        <v>91</v>
      </c>
      <c r="H84" s="12">
        <v>1095835</v>
      </c>
      <c r="I84" s="12" t="str">
        <v>אירפורט סיטי- איירפורט סיטי</v>
      </c>
    </row>
    <row r="85" spans="1:16384" ht="22.5">
      <c r="A85" s="12">
        <v>0.02</v>
      </c>
      <c r="B85" s="12">
        <v>0.050000000000000003</v>
      </c>
      <c r="C85" s="13">
        <v>1500.3699999999999</v>
      </c>
      <c r="D85" s="13">
        <v>1059</v>
      </c>
      <c r="E85" s="13">
        <v>141677.57999999999</v>
      </c>
      <c r="F85" s="12" t="s">
        <v>49</v>
      </c>
      <c r="G85" s="12" t="s">
        <v>91</v>
      </c>
      <c r="H85" s="12">
        <v>1097278</v>
      </c>
      <c r="I85" s="12" t="str">
        <v>אמות- אמות</v>
      </c>
    </row>
    <row r="86" spans="1:16384" ht="22.5">
      <c r="A86" s="12">
        <v>0</v>
      </c>
      <c r="B86" s="12">
        <v>0.02</v>
      </c>
      <c r="C86" s="12">
        <v>163.87</v>
      </c>
      <c r="D86" s="12">
        <v>953.20000000000005</v>
      </c>
      <c r="E86" s="13">
        <v>17191.400000000001</v>
      </c>
      <c r="F86" s="12" t="s">
        <v>49</v>
      </c>
      <c r="G86" s="12" t="s">
        <v>91</v>
      </c>
      <c r="H86" s="12">
        <v>251017</v>
      </c>
      <c r="I86" s="12" t="str">
        <v>אשטרום נכסים- אשטרום נכסים</v>
      </c>
    </row>
    <row r="87" spans="1:16384" ht="22.5">
      <c r="A87" s="12">
        <v>0.080000000000000002</v>
      </c>
      <c r="B87" s="12">
        <v>0.38</v>
      </c>
      <c r="C87" s="13">
        <v>6181.8800000000001</v>
      </c>
      <c r="D87" s="13">
        <v>13780</v>
      </c>
      <c r="E87" s="13">
        <v>44861.239999999998</v>
      </c>
      <c r="F87" s="12" t="s">
        <v>49</v>
      </c>
      <c r="G87" s="12" t="s">
        <v>91</v>
      </c>
      <c r="H87" s="12">
        <v>1097260</v>
      </c>
      <c r="I87" s="12" t="str">
        <v>ביג- ביג</v>
      </c>
    </row>
    <row r="88" spans="1:16384" ht="22.5">
      <c r="A88" s="12">
        <v>0.12</v>
      </c>
      <c r="B88" s="12">
        <v>0.45000000000000001</v>
      </c>
      <c r="C88" s="13">
        <v>8701.3299999999999</v>
      </c>
      <c r="D88" s="13">
        <v>95720</v>
      </c>
      <c r="E88" s="13">
        <v>9090.3999999999996</v>
      </c>
      <c r="F88" s="12" t="s">
        <v>49</v>
      </c>
      <c r="G88" s="12" t="s">
        <v>91</v>
      </c>
      <c r="H88" s="12">
        <v>759019</v>
      </c>
      <c r="I88" s="12" t="str">
        <v>גב ים- גב ים</v>
      </c>
    </row>
    <row r="89" spans="1:16384" ht="22.5">
      <c r="A89" s="12">
        <v>0.02</v>
      </c>
      <c r="B89" s="12">
        <v>0.029999999999999999</v>
      </c>
      <c r="C89" s="13">
        <v>1236.1500000000001</v>
      </c>
      <c r="D89" s="13">
        <v>9419</v>
      </c>
      <c r="E89" s="13">
        <v>13123.969999999999</v>
      </c>
      <c r="F89" s="12" t="s">
        <v>49</v>
      </c>
      <c r="G89" s="12" t="s">
        <v>91</v>
      </c>
      <c r="H89" s="12">
        <v>323014</v>
      </c>
      <c r="I89" s="12" t="str">
        <v>מליסרון- מליסרון</v>
      </c>
    </row>
    <row r="90" spans="1:16384" ht="22.5">
      <c r="A90" s="12">
        <v>0.17999999999999999</v>
      </c>
      <c r="B90" s="12">
        <v>0.46999999999999997</v>
      </c>
      <c r="C90" s="13">
        <v>13626.719999999999</v>
      </c>
      <c r="D90" s="13">
        <v>5085</v>
      </c>
      <c r="E90" s="13">
        <v>267978.67999999999</v>
      </c>
      <c r="F90" s="12" t="s">
        <v>49</v>
      </c>
      <c r="G90" s="12" t="s">
        <v>91</v>
      </c>
      <c r="H90" s="12">
        <v>1081215</v>
      </c>
      <c r="I90" s="12" t="str">
        <v>נצבא- נצבא החזקות</v>
      </c>
    </row>
    <row r="91" spans="1:16384" ht="22.5">
      <c r="A91" s="12">
        <v>0.11</v>
      </c>
      <c r="B91" s="12">
        <v>0.52000000000000002</v>
      </c>
      <c r="C91" s="13">
        <v>8484.3099999999995</v>
      </c>
      <c r="D91" s="13">
        <v>12950</v>
      </c>
      <c r="E91" s="13">
        <v>65515.919999999998</v>
      </c>
      <c r="F91" s="12" t="s">
        <v>49</v>
      </c>
      <c r="G91" s="12" t="s">
        <v>91</v>
      </c>
      <c r="H91" s="12">
        <v>1098565</v>
      </c>
      <c r="I91" s="12" t="str">
        <v>רבוע נדלן- רבוע כחול נדל"ן</v>
      </c>
    </row>
    <row r="92" spans="1:16384" ht="22.5">
      <c r="A92" s="12">
        <v>0.040000000000000001</v>
      </c>
      <c r="B92" s="12">
        <v>0.31</v>
      </c>
      <c r="C92" s="13">
        <v>3324.1599999999999</v>
      </c>
      <c r="D92" s="12">
        <v>848.29999999999995</v>
      </c>
      <c r="E92" s="13">
        <v>391861.15000000002</v>
      </c>
      <c r="F92" s="12" t="s">
        <v>49</v>
      </c>
      <c r="G92" s="12" t="s">
        <v>91</v>
      </c>
      <c r="H92" s="12">
        <v>1098920</v>
      </c>
      <c r="I92" s="12" t="str">
        <v>ריט 1- ריט 1</v>
      </c>
    </row>
    <row r="93" spans="1:16384" ht="22.5">
      <c r="A93" s="12">
        <v>0.050000000000000003</v>
      </c>
      <c r="B93" s="12">
        <v>0.41999999999999998</v>
      </c>
      <c r="C93" s="13">
        <v>3385.8600000000001</v>
      </c>
      <c r="D93" s="13">
        <v>1210</v>
      </c>
      <c r="E93" s="13">
        <v>279823.03000000003</v>
      </c>
      <c r="F93" s="12" t="s">
        <v>49</v>
      </c>
      <c r="G93" s="12" t="s">
        <v>116</v>
      </c>
      <c r="H93" s="12">
        <v>1081843</v>
      </c>
      <c r="I93" s="12" t="str">
        <v>דש איפקס- דש איפקס</v>
      </c>
    </row>
    <row r="94" spans="1:16384" ht="33.75">
      <c r="A94" s="12">
        <v>0.080000000000000002</v>
      </c>
      <c r="B94" s="12">
        <v>0.20999999999999999</v>
      </c>
      <c r="C94" s="13">
        <v>5865.2399999999998</v>
      </c>
      <c r="D94" s="13">
        <v>2379</v>
      </c>
      <c r="E94" s="13">
        <v>246542.19</v>
      </c>
      <c r="F94" s="12" t="s">
        <v>49</v>
      </c>
      <c r="G94" s="12" t="s">
        <v>98</v>
      </c>
      <c r="H94" s="12">
        <v>260018</v>
      </c>
      <c r="I94" s="12" t="str">
        <v>אורמת- אורמת</v>
      </c>
    </row>
    <row r="95" spans="1:16384" ht="33.75">
      <c r="A95" s="12">
        <v>0.01</v>
      </c>
      <c r="B95" s="12">
        <v>0.040000000000000001</v>
      </c>
      <c r="C95" s="12">
        <v>488.01999999999998</v>
      </c>
      <c r="D95" s="13">
        <v>2669</v>
      </c>
      <c r="E95" s="13">
        <v>18284.66</v>
      </c>
      <c r="F95" s="12" t="s">
        <v>49</v>
      </c>
      <c r="G95" s="12" t="s">
        <v>88</v>
      </c>
      <c r="H95" s="12">
        <v>1087659</v>
      </c>
      <c r="I95" s="12" t="str">
        <v>סאפיינס- SAPIENS</v>
      </c>
    </row>
    <row r="96" spans="1:16384" ht="33.75">
      <c r="A96" s="12">
        <v>0.02</v>
      </c>
      <c r="B96" s="12">
        <v>0.089999999999999997</v>
      </c>
      <c r="C96" s="13">
        <v>1624.8699999999999</v>
      </c>
      <c r="D96" s="13">
        <v>5889</v>
      </c>
      <c r="E96" s="13">
        <v>27591.599999999999</v>
      </c>
      <c r="F96" s="12" t="s">
        <v>49</v>
      </c>
      <c r="G96" s="12" t="s">
        <v>88</v>
      </c>
      <c r="H96" s="12">
        <v>1107663</v>
      </c>
      <c r="I96" s="12" t="str">
        <v>בי קומיוניקיישנס- בי.קומיוניקיישנס</v>
      </c>
    </row>
    <row r="97" spans="1:16384" ht="33.75">
      <c r="A97" s="12">
        <v>0.029999999999999999</v>
      </c>
      <c r="B97" s="12">
        <v>0.089999999999999997</v>
      </c>
      <c r="C97" s="13">
        <v>2357.6700000000001</v>
      </c>
      <c r="D97" s="13">
        <v>5094</v>
      </c>
      <c r="E97" s="13">
        <v>46283.25</v>
      </c>
      <c r="F97" s="12" t="s">
        <v>49</v>
      </c>
      <c r="G97" s="12" t="s">
        <v>88</v>
      </c>
      <c r="H97" s="12">
        <v>1123017</v>
      </c>
      <c r="I97" s="12" t="str">
        <v>לייב-פרסון- לייבפרסון</v>
      </c>
    </row>
    <row r="98" spans="1:16384" ht="33.75">
      <c r="A98" s="12">
        <v>0.01</v>
      </c>
      <c r="B98" s="12">
        <v>0.050000000000000003</v>
      </c>
      <c r="C98" s="12">
        <v>564.36000000000001</v>
      </c>
      <c r="D98" s="13">
        <v>1784</v>
      </c>
      <c r="E98" s="13">
        <v>31634.619999999999</v>
      </c>
      <c r="F98" s="12" t="s">
        <v>49</v>
      </c>
      <c r="G98" s="12" t="s">
        <v>88</v>
      </c>
      <c r="H98" s="12">
        <v>445015</v>
      </c>
      <c r="I98" s="12" t="str">
        <v>מטריקס- מטריקס</v>
      </c>
    </row>
    <row r="99" spans="1:16384">
      <c r="A99" s="12">
        <v>0</v>
      </c>
      <c r="B99" s="12">
        <v>0.029999999999999999</v>
      </c>
      <c r="C99" s="12">
        <v>322.52999999999997</v>
      </c>
      <c r="D99" s="12">
        <v>347.89999999999998</v>
      </c>
      <c r="E99" s="13">
        <v>92708.979999999996</v>
      </c>
      <c r="F99" s="12" t="s">
        <v>49</v>
      </c>
      <c r="G99" s="12" t="s">
        <v>97</v>
      </c>
      <c r="H99" s="12">
        <v>1100957</v>
      </c>
      <c r="I99" s="12" t="str">
        <v>אבגול- אבגול</v>
      </c>
    </row>
    <row r="100" spans="1:16384">
      <c r="A100" s="12">
        <v>0.16</v>
      </c>
      <c r="B100" s="12">
        <v>0.54000000000000004</v>
      </c>
      <c r="C100" s="13">
        <v>12083.07</v>
      </c>
      <c r="D100" s="13">
        <v>9056</v>
      </c>
      <c r="E100" s="13">
        <v>133426.12</v>
      </c>
      <c r="F100" s="12" t="s">
        <v>49</v>
      </c>
      <c r="G100" s="12" t="s">
        <v>97</v>
      </c>
      <c r="H100" s="12">
        <v>627034</v>
      </c>
      <c r="I100" s="12" t="str">
        <v>דלתא גליל- דלתא גליל</v>
      </c>
    </row>
    <row r="101" spans="1:16384">
      <c r="A101" s="12">
        <v>0.01</v>
      </c>
      <c r="B101" s="12">
        <v>0.070000000000000007</v>
      </c>
      <c r="C101" s="12">
        <v>570.54999999999995</v>
      </c>
      <c r="D101" s="13">
        <v>15830</v>
      </c>
      <c r="E101" s="13">
        <v>3604.2399999999998</v>
      </c>
      <c r="F101" s="12" t="s">
        <v>49</v>
      </c>
      <c r="G101" s="12" t="s">
        <v>97</v>
      </c>
      <c r="H101" s="12">
        <v>632018</v>
      </c>
      <c r="I101" s="12" t="str">
        <v>מפעלי נייר- נייר חדרה</v>
      </c>
    </row>
    <row r="102" spans="1:16384" ht="33.75">
      <c r="A102" s="12">
        <v>0.02</v>
      </c>
      <c r="B102" s="12">
        <v>0.029999999999999999</v>
      </c>
      <c r="C102" s="13">
        <v>1135.21</v>
      </c>
      <c r="D102" s="12">
        <v>111.7</v>
      </c>
      <c r="E102" s="13">
        <v>1016299.9300000001</v>
      </c>
      <c r="F102" s="12" t="s">
        <v>49</v>
      </c>
      <c r="G102" s="12" t="s">
        <v>107</v>
      </c>
      <c r="H102" s="12">
        <v>2590248</v>
      </c>
      <c r="I102" s="12" t="str">
        <v>בזן- בתי זיקוק לנפט</v>
      </c>
    </row>
    <row r="103" spans="1:16384" ht="33.75">
      <c r="A103" s="12">
        <v>0</v>
      </c>
      <c r="B103" s="12">
        <v>0.029999999999999999</v>
      </c>
      <c r="C103" s="12">
        <v>355.45999999999998</v>
      </c>
      <c r="D103" s="13">
        <v>11960</v>
      </c>
      <c r="E103" s="13">
        <v>2972.04</v>
      </c>
      <c r="F103" s="12" t="s">
        <v>49</v>
      </c>
      <c r="G103" s="12" t="s">
        <v>107</v>
      </c>
      <c r="H103" s="12">
        <v>1081603</v>
      </c>
      <c r="I103" s="12" t="str">
        <v>פלסאון תעשיות- פלסאון</v>
      </c>
    </row>
    <row r="104" spans="1:16384" ht="33.75">
      <c r="A104" s="12">
        <v>0.070000000000000007</v>
      </c>
      <c r="B104" s="12">
        <v>0.12</v>
      </c>
      <c r="C104" s="13">
        <v>5195.6499999999996</v>
      </c>
      <c r="D104" s="13">
        <v>7300</v>
      </c>
      <c r="E104" s="13">
        <v>71173.220000000001</v>
      </c>
      <c r="F104" s="12" t="s">
        <v>49</v>
      </c>
      <c r="G104" s="12" t="s">
        <v>86</v>
      </c>
      <c r="H104" s="12">
        <v>1081082</v>
      </c>
      <c r="I104" s="12" t="str">
        <v>פרוטרום- פרוטרום</v>
      </c>
    </row>
    <row r="105" spans="1:16384" ht="33.75">
      <c r="A105" s="12">
        <v>0</v>
      </c>
      <c r="B105" s="12">
        <v>0.040000000000000001</v>
      </c>
      <c r="C105" s="12">
        <v>360.24000000000001</v>
      </c>
      <c r="D105" s="13">
        <v>7157</v>
      </c>
      <c r="E105" s="13">
        <v>5033.4499999999998</v>
      </c>
      <c r="F105" s="12" t="s">
        <v>49</v>
      </c>
      <c r="G105" s="12" t="s">
        <v>86</v>
      </c>
      <c r="H105" s="12">
        <v>621011</v>
      </c>
      <c r="I105" s="12" t="str">
        <v>1 קרור- קרור אחזקות</v>
      </c>
    </row>
    <row r="106" spans="1:16384" ht="45">
      <c r="A106" s="12">
        <v>0.01</v>
      </c>
      <c r="B106" s="12">
        <v>0.070000000000000007</v>
      </c>
      <c r="C106" s="12">
        <v>621.05999999999995</v>
      </c>
      <c r="D106" s="13">
        <v>1977</v>
      </c>
      <c r="E106" s="13">
        <v>31414.509999999998</v>
      </c>
      <c r="F106" s="12" t="s">
        <v>49</v>
      </c>
      <c r="G106" s="12" t="s">
        <v>139</v>
      </c>
      <c r="H106" s="12">
        <v>1082379</v>
      </c>
      <c r="I106" s="12" t="str">
        <v>טאואר- טאואר</v>
      </c>
    </row>
    <row r="107" spans="1:16384" ht="45">
      <c r="A107" s="12">
        <v>0.01</v>
      </c>
      <c r="B107" s="12">
        <v>0.070000000000000007</v>
      </c>
      <c r="C107" s="12">
        <v>750.58000000000004</v>
      </c>
      <c r="D107" s="13">
        <v>15760</v>
      </c>
      <c r="E107" s="13">
        <v>4762.5699999999997</v>
      </c>
      <c r="F107" s="12" t="s">
        <v>49</v>
      </c>
      <c r="G107" s="12" t="s">
        <v>139</v>
      </c>
      <c r="H107" s="12">
        <v>1082692</v>
      </c>
      <c r="I107" s="12" t="str">
        <v>סיליקום בע'מ- סיליקום</v>
      </c>
    </row>
    <row r="108" spans="1:16384">
      <c r="A108" s="14">
        <v>3.3599999999999999</v>
      </c>
      <c r="B108" s="14"/>
      <c r="C108" s="15">
        <v>250802.07999999999</v>
      </c>
      <c r="D108" s="14"/>
      <c r="E108" s="15">
        <v>18039448.43</v>
      </c>
      <c r="F108" s="14"/>
      <c r="G108" s="14"/>
      <c r="H108" s="14"/>
      <c r="I108" s="14" t="str">
        <v>סה"כ ל תל אביב 75:</v>
      </c>
    </row>
    <row r="109" spans="1:16384" ht="22.5">
      <c r="A109" s="12">
        <v>0</v>
      </c>
      <c r="B109" s="12">
        <v>0.01</v>
      </c>
      <c r="C109" s="12">
        <v>84.170000000000002</v>
      </c>
      <c r="D109" s="13">
        <v>7061</v>
      </c>
      <c r="E109" s="13">
        <v>1192</v>
      </c>
      <c r="F109" s="12" t="s">
        <v>49</v>
      </c>
      <c r="G109" s="12" t="s">
        <v>101</v>
      </c>
      <c r="H109" s="12">
        <v>1117688</v>
      </c>
      <c r="I109" s="12" t="str">
        <v>אלגז- אלון גז</v>
      </c>
    </row>
    <row r="110" spans="1:16384" ht="22.5">
      <c r="A110" s="12">
        <v>0.029999999999999999</v>
      </c>
      <c r="B110" s="12">
        <v>0.42999999999999999</v>
      </c>
      <c r="C110" s="13">
        <v>2190.73</v>
      </c>
      <c r="D110" s="13">
        <v>3547</v>
      </c>
      <c r="E110" s="13">
        <v>61763</v>
      </c>
      <c r="F110" s="12" t="s">
        <v>49</v>
      </c>
      <c r="G110" s="12" t="s">
        <v>101</v>
      </c>
      <c r="H110" s="12">
        <v>1093202</v>
      </c>
      <c r="I110" s="12" t="str">
        <v>דור אלון- דור אלון</v>
      </c>
    </row>
    <row r="111" spans="1:16384">
      <c r="A111" s="12">
        <v>0</v>
      </c>
      <c r="B111" s="12">
        <v>0.059999999999999998</v>
      </c>
      <c r="C111" s="12">
        <v>70.719999999999999</v>
      </c>
      <c r="D111" s="13">
        <v>1206</v>
      </c>
      <c r="E111" s="13">
        <v>5864</v>
      </c>
      <c r="F111" s="12" t="s">
        <v>49</v>
      </c>
      <c r="G111" s="12" t="s">
        <v>125</v>
      </c>
      <c r="H111" s="12">
        <v>265017</v>
      </c>
      <c r="I111" s="12" t="str">
        <v>אורביט- אורביט</v>
      </c>
    </row>
    <row r="112" spans="1:16384">
      <c r="A112" s="12">
        <v>0</v>
      </c>
      <c r="B112" s="12">
        <v>0.20999999999999999</v>
      </c>
      <c r="C112" s="12">
        <v>60.189999999999998</v>
      </c>
      <c r="D112" s="12">
        <v>290</v>
      </c>
      <c r="E112" s="13">
        <v>20755</v>
      </c>
      <c r="F112" s="12" t="s">
        <v>49</v>
      </c>
      <c r="G112" s="12" t="s">
        <v>125</v>
      </c>
      <c r="H112" s="12">
        <v>299016</v>
      </c>
      <c r="I112" s="12" t="str">
        <v>אראסאל- אר. אס. אל.</v>
      </c>
    </row>
    <row r="113" spans="1:16384">
      <c r="A113" s="12">
        <v>0.02</v>
      </c>
      <c r="B113" s="12">
        <v>1.3</v>
      </c>
      <c r="C113" s="13">
        <v>1603.3699999999999</v>
      </c>
      <c r="D113" s="13">
        <v>1341</v>
      </c>
      <c r="E113" s="13">
        <v>119565</v>
      </c>
      <c r="F113" s="12" t="s">
        <v>49</v>
      </c>
      <c r="G113" s="12" t="s">
        <v>125</v>
      </c>
      <c r="H113" s="12">
        <v>271015</v>
      </c>
      <c r="I113" s="12" t="str">
        <v>קו מנחה- בקרת פרסום</v>
      </c>
    </row>
    <row r="114" spans="1:16384">
      <c r="A114" s="12">
        <v>0.01</v>
      </c>
      <c r="B114" s="12">
        <v>0.050000000000000003</v>
      </c>
      <c r="C114" s="12">
        <v>486.94999999999999</v>
      </c>
      <c r="D114" s="13">
        <v>2482</v>
      </c>
      <c r="E114" s="13">
        <v>19619.150000000001</v>
      </c>
      <c r="F114" s="12" t="s">
        <v>49</v>
      </c>
      <c r="G114" s="12" t="s">
        <v>125</v>
      </c>
      <c r="H114" s="12">
        <v>1082312</v>
      </c>
      <c r="I114" s="12" t="str">
        <v>מג'יק- מג'יק</v>
      </c>
    </row>
    <row r="115" spans="1:16384">
      <c r="A115" s="12">
        <v>0.01</v>
      </c>
      <c r="B115" s="12">
        <v>0.089999999999999997</v>
      </c>
      <c r="C115" s="12">
        <v>476.17000000000002</v>
      </c>
      <c r="D115" s="13">
        <v>1012</v>
      </c>
      <c r="E115" s="13">
        <v>47052</v>
      </c>
      <c r="F115" s="12" t="s">
        <v>49</v>
      </c>
      <c r="G115" s="12" t="s">
        <v>125</v>
      </c>
      <c r="H115" s="12">
        <v>1085166</v>
      </c>
      <c r="I115" s="12" t="str">
        <v>סרגון- סרגון</v>
      </c>
    </row>
    <row r="116" spans="1:16384" ht="22.5">
      <c r="A116" s="12">
        <v>0.01</v>
      </c>
      <c r="B116" s="12">
        <v>0.78000000000000003</v>
      </c>
      <c r="C116" s="12">
        <v>567.53999999999996</v>
      </c>
      <c r="D116" s="12">
        <v>67.200000000000003</v>
      </c>
      <c r="E116" s="13">
        <v>844557</v>
      </c>
      <c r="F116" s="12" t="s">
        <v>49</v>
      </c>
      <c r="G116" s="12" t="s">
        <v>105</v>
      </c>
      <c r="H116" s="12">
        <v>363010</v>
      </c>
      <c r="I116" s="12" t="str">
        <v>אפליי- אפליי</v>
      </c>
    </row>
    <row r="117" spans="1:16384" ht="22.5">
      <c r="A117" s="12">
        <v>0.02</v>
      </c>
      <c r="B117" s="12">
        <v>0.17999999999999999</v>
      </c>
      <c r="C117" s="13">
        <v>1612.4200000000001</v>
      </c>
      <c r="D117" s="13">
        <v>5417</v>
      </c>
      <c r="E117" s="13">
        <v>29766</v>
      </c>
      <c r="F117" s="12" t="s">
        <v>49</v>
      </c>
      <c r="G117" s="12" t="s">
        <v>105</v>
      </c>
      <c r="H117" s="12">
        <v>755017</v>
      </c>
      <c r="I117" s="12" t="str">
        <v>אקויטל- אקויטל</v>
      </c>
    </row>
    <row r="118" spans="1:16384" ht="22.5">
      <c r="A118" s="12">
        <v>0</v>
      </c>
      <c r="B118" s="12">
        <v>0.40999999999999998</v>
      </c>
      <c r="C118" s="12">
        <v>1.6399999999999999</v>
      </c>
      <c r="D118" s="12">
        <v>1</v>
      </c>
      <c r="E118" s="13">
        <v>163870.20000000001</v>
      </c>
      <c r="F118" s="12" t="s">
        <v>49</v>
      </c>
      <c r="G118" s="12" t="s">
        <v>105</v>
      </c>
      <c r="H118" s="12">
        <v>402016</v>
      </c>
      <c r="I118" s="12" t="str">
        <v>בוימלגרין- בוימלגרין</v>
      </c>
    </row>
    <row r="119" spans="1:16384" ht="22.5">
      <c r="A119" s="12">
        <v>0</v>
      </c>
      <c r="B119" s="12">
        <v>0.56999999999999995</v>
      </c>
      <c r="C119" s="12">
        <v>4.0300000000000002</v>
      </c>
      <c r="D119" s="12">
        <v>1.3999999999999999</v>
      </c>
      <c r="E119" s="13">
        <v>288213.71999999997</v>
      </c>
      <c r="F119" s="12" t="s">
        <v>49</v>
      </c>
      <c r="G119" s="12" t="s">
        <v>105</v>
      </c>
      <c r="H119" s="12">
        <v>1086206</v>
      </c>
      <c r="I119" s="12" t="str">
        <v>גמול- גמול השקעות</v>
      </c>
    </row>
    <row r="120" spans="1:16384" ht="22.5">
      <c r="A120" s="12">
        <v>0</v>
      </c>
      <c r="B120" s="12">
        <v>0.59999999999999998</v>
      </c>
      <c r="C120" s="12">
        <v>21.850000000000001</v>
      </c>
      <c r="D120" s="12">
        <v>12.699999999999999</v>
      </c>
      <c r="E120" s="13">
        <v>172012.89999999999</v>
      </c>
      <c r="F120" s="12" t="s">
        <v>49</v>
      </c>
      <c r="G120" s="12" t="s">
        <v>105</v>
      </c>
      <c r="H120" s="12">
        <v>1094937</v>
      </c>
      <c r="I120" s="12" t="str">
        <v>מעין- מעיין ונצ'ורס</v>
      </c>
    </row>
    <row r="121" spans="1:16384" ht="22.5">
      <c r="A121" s="12">
        <v>0</v>
      </c>
      <c r="B121" s="12">
        <v>0.37</v>
      </c>
      <c r="C121" s="12">
        <v>254.37</v>
      </c>
      <c r="D121" s="12">
        <v>80</v>
      </c>
      <c r="E121" s="13">
        <v>317965.03999999998</v>
      </c>
      <c r="F121" s="12" t="s">
        <v>49</v>
      </c>
      <c r="G121" s="12" t="s">
        <v>105</v>
      </c>
      <c r="H121" s="12">
        <v>386011</v>
      </c>
      <c r="I121" s="12" t="str">
        <v>קווינקו- קווינקו</v>
      </c>
    </row>
    <row r="122" spans="1:16384" ht="22.5">
      <c r="A122" s="12">
        <v>0</v>
      </c>
      <c r="B122" s="12">
        <v>0.28000000000000003</v>
      </c>
      <c r="C122" s="12">
        <v>203.74000000000001</v>
      </c>
      <c r="D122" s="12">
        <v>66</v>
      </c>
      <c r="E122" s="13">
        <v>308696.92999999999</v>
      </c>
      <c r="F122" s="12" t="s">
        <v>49</v>
      </c>
      <c r="G122" s="12" t="s">
        <v>105</v>
      </c>
      <c r="H122" s="12">
        <v>1124478</v>
      </c>
      <c r="I122" s="12" t="str">
        <v>קרדן יזמות- קרדן יזמות</v>
      </c>
    </row>
    <row r="123" spans="1:16384" ht="22.5">
      <c r="A123" s="12">
        <v>0.02</v>
      </c>
      <c r="B123" s="12">
        <v>0.76000000000000001</v>
      </c>
      <c r="C123" s="13">
        <v>1585.9000000000001</v>
      </c>
      <c r="D123" s="12">
        <v>257.60000000000002</v>
      </c>
      <c r="E123" s="13">
        <v>615644</v>
      </c>
      <c r="F123" s="12" t="s">
        <v>49</v>
      </c>
      <c r="G123" s="12" t="s">
        <v>105</v>
      </c>
      <c r="H123" s="12">
        <v>1210079</v>
      </c>
      <c r="I123" s="12" t="str">
        <v>קרדן ישראל- קרדן ישראל</v>
      </c>
    </row>
    <row r="124" spans="1:16384" ht="22.5">
      <c r="A124" s="12">
        <v>0.01</v>
      </c>
      <c r="B124" s="12">
        <v>0.28000000000000003</v>
      </c>
      <c r="C124" s="12">
        <v>484.64999999999998</v>
      </c>
      <c r="D124" s="12">
        <v>157</v>
      </c>
      <c r="E124" s="13">
        <v>308696.92999999999</v>
      </c>
      <c r="F124" s="12" t="s">
        <v>49</v>
      </c>
      <c r="G124" s="12" t="s">
        <v>105</v>
      </c>
      <c r="H124" s="12">
        <v>1087949</v>
      </c>
      <c r="I124" s="12" t="str">
        <v>קרדן נ.ו- קרדן נ.ו</v>
      </c>
    </row>
    <row r="125" spans="1:16384" ht="22.5">
      <c r="A125" s="12">
        <v>0.029999999999999999</v>
      </c>
      <c r="B125" s="12">
        <v>0.94999999999999996</v>
      </c>
      <c r="C125" s="13">
        <v>2065.9099999999999</v>
      </c>
      <c r="D125" s="12">
        <v>95.900000000000006</v>
      </c>
      <c r="E125" s="13">
        <v>2154232</v>
      </c>
      <c r="F125" s="12" t="s">
        <v>49</v>
      </c>
      <c r="G125" s="12" t="s">
        <v>145</v>
      </c>
      <c r="H125" s="12">
        <v>1117795</v>
      </c>
      <c r="I125" s="12" t="str">
        <v>אינטק פארמה- אינטק פארמה</v>
      </c>
    </row>
    <row r="126" spans="1:16384" ht="22.5">
      <c r="A126" s="12">
        <v>0</v>
      </c>
      <c r="B126" s="12">
        <v>0.29999999999999999</v>
      </c>
      <c r="C126" s="12">
        <v>149.81</v>
      </c>
      <c r="D126" s="12">
        <v>42.700000000000003</v>
      </c>
      <c r="E126" s="13">
        <v>350844.29999999999</v>
      </c>
      <c r="F126" s="12" t="s">
        <v>49</v>
      </c>
      <c r="G126" s="12" t="s">
        <v>145</v>
      </c>
      <c r="H126" s="12">
        <v>1101021</v>
      </c>
      <c r="I126" s="12" t="str">
        <v>אפליסוניקס- אפליסוניקס</v>
      </c>
    </row>
    <row r="127" spans="1:16384">
      <c r="A127" s="12">
        <v>0</v>
      </c>
      <c r="B127" s="12">
        <v>0.12</v>
      </c>
      <c r="C127" s="12">
        <v>170.99000000000001</v>
      </c>
      <c r="D127" s="13">
        <v>1845</v>
      </c>
      <c r="E127" s="13">
        <v>9268</v>
      </c>
      <c r="F127" s="12" t="s">
        <v>49</v>
      </c>
      <c r="G127" s="12" t="s">
        <v>111</v>
      </c>
      <c r="H127" s="12">
        <v>258012</v>
      </c>
      <c r="I127" s="12" t="str">
        <v>קריסטל- אחר</v>
      </c>
    </row>
    <row r="128" spans="1:16384">
      <c r="A128" s="12">
        <v>0</v>
      </c>
      <c r="B128" s="12">
        <v>0.25</v>
      </c>
      <c r="C128" s="12">
        <v>15.52</v>
      </c>
      <c r="D128" s="12">
        <v>54.899999999999999</v>
      </c>
      <c r="E128" s="13">
        <v>28266</v>
      </c>
      <c r="F128" s="12" t="s">
        <v>49</v>
      </c>
      <c r="G128" s="12" t="s">
        <v>111</v>
      </c>
      <c r="H128" s="12">
        <v>1107523</v>
      </c>
      <c r="I128" s="12" t="str">
        <v>אייס דיפו- אייס אוטו דיפו</v>
      </c>
    </row>
    <row r="129" spans="1:16384">
      <c r="A129" s="12">
        <v>0.01</v>
      </c>
      <c r="B129" s="12">
        <v>0.56000000000000005</v>
      </c>
      <c r="C129" s="12">
        <v>815.44000000000005</v>
      </c>
      <c r="D129" s="13">
        <v>1460</v>
      </c>
      <c r="E129" s="13">
        <v>55852</v>
      </c>
      <c r="F129" s="12" t="s">
        <v>49</v>
      </c>
      <c r="G129" s="12" t="s">
        <v>111</v>
      </c>
      <c r="H129" s="12">
        <v>1080753</v>
      </c>
      <c r="I129" s="12" t="str">
        <v>אילקס מדיקל- אילקס מדיקל</v>
      </c>
    </row>
    <row r="130" spans="1:16384">
      <c r="A130" s="12">
        <v>0.040000000000000001</v>
      </c>
      <c r="B130" s="12">
        <v>0.69999999999999996</v>
      </c>
      <c r="C130" s="13">
        <v>3264.5100000000002</v>
      </c>
      <c r="D130" s="13">
        <v>1163</v>
      </c>
      <c r="E130" s="13">
        <v>280697</v>
      </c>
      <c r="F130" s="12" t="s">
        <v>49</v>
      </c>
      <c r="G130" s="12" t="s">
        <v>111</v>
      </c>
      <c r="H130" s="12">
        <v>1096148</v>
      </c>
      <c r="I130" s="12" t="str">
        <v>גולף- גולף</v>
      </c>
    </row>
    <row r="131" spans="1:16384">
      <c r="A131" s="12">
        <v>0</v>
      </c>
      <c r="B131" s="12">
        <v>0</v>
      </c>
      <c r="C131" s="12">
        <v>16.27</v>
      </c>
      <c r="D131" s="13">
        <v>2711</v>
      </c>
      <c r="E131" s="12">
        <v>600</v>
      </c>
      <c r="F131" s="12" t="s">
        <v>49</v>
      </c>
      <c r="G131" s="12" t="s">
        <v>111</v>
      </c>
      <c r="H131" s="12">
        <v>371013</v>
      </c>
      <c r="I131" s="12" t="str">
        <v>ויליפוד- וילי פוד</v>
      </c>
    </row>
    <row r="132" spans="1:16384">
      <c r="A132" s="12">
        <v>0.01</v>
      </c>
      <c r="B132" s="12">
        <v>0.16</v>
      </c>
      <c r="C132" s="12">
        <v>457.57999999999998</v>
      </c>
      <c r="D132" s="13">
        <v>2248</v>
      </c>
      <c r="E132" s="13">
        <v>20355</v>
      </c>
      <c r="F132" s="12" t="s">
        <v>49</v>
      </c>
      <c r="G132" s="12" t="s">
        <v>111</v>
      </c>
      <c r="H132" s="12">
        <v>1123777</v>
      </c>
      <c r="I132" s="12" t="str">
        <v>ויקטורי- ויקטורי</v>
      </c>
    </row>
    <row r="133" spans="1:16384">
      <c r="A133" s="12">
        <v>0.029999999999999999</v>
      </c>
      <c r="B133" s="12">
        <v>0.90000000000000002</v>
      </c>
      <c r="C133" s="13">
        <v>2085.9699999999998</v>
      </c>
      <c r="D133" s="12">
        <v>223.09999999999999</v>
      </c>
      <c r="E133" s="13">
        <v>934995</v>
      </c>
      <c r="F133" s="12" t="s">
        <v>49</v>
      </c>
      <c r="G133" s="12" t="s">
        <v>111</v>
      </c>
      <c r="H133" s="12">
        <v>103010</v>
      </c>
      <c r="I133" s="12" t="str">
        <v>טיב טעם- טיב טעם</v>
      </c>
    </row>
    <row r="134" spans="1:16384">
      <c r="A134" s="12">
        <v>0.01</v>
      </c>
      <c r="B134" s="12">
        <v>0.11</v>
      </c>
      <c r="C134" s="12">
        <v>812.77999999999997</v>
      </c>
      <c r="D134" s="12">
        <v>748.5</v>
      </c>
      <c r="E134" s="13">
        <v>108588</v>
      </c>
      <c r="F134" s="12" t="s">
        <v>49</v>
      </c>
      <c r="G134" s="12" t="s">
        <v>111</v>
      </c>
      <c r="H134" s="12">
        <v>1091065</v>
      </c>
      <c r="I134" s="12" t="str">
        <v>מיטרוניקס- מיטרוניקס</v>
      </c>
    </row>
    <row r="135" spans="1:16384">
      <c r="A135" s="12">
        <v>0.01</v>
      </c>
      <c r="B135" s="12">
        <v>0.23000000000000001</v>
      </c>
      <c r="C135" s="13">
        <v>1110.71</v>
      </c>
      <c r="D135" s="13">
        <v>4483</v>
      </c>
      <c r="E135" s="13">
        <v>24776</v>
      </c>
      <c r="F135" s="12" t="s">
        <v>49</v>
      </c>
      <c r="G135" s="12" t="s">
        <v>111</v>
      </c>
      <c r="H135" s="12">
        <v>288019</v>
      </c>
      <c r="I135" s="12" t="str">
        <v>סקופ- סקופ סחר מתכות</v>
      </c>
    </row>
    <row r="136" spans="1:16384">
      <c r="A136" s="12">
        <v>0.01</v>
      </c>
      <c r="B136" s="12">
        <v>0.68999999999999995</v>
      </c>
      <c r="C136" s="12">
        <v>733.32000000000005</v>
      </c>
      <c r="D136" s="12">
        <v>750</v>
      </c>
      <c r="E136" s="13">
        <v>97776</v>
      </c>
      <c r="F136" s="12" t="s">
        <v>49</v>
      </c>
      <c r="G136" s="12" t="s">
        <v>111</v>
      </c>
      <c r="H136" s="12">
        <v>769026</v>
      </c>
      <c r="I136" s="12" t="str">
        <v>רפק- רפק</v>
      </c>
    </row>
    <row r="137" spans="1:16384" ht="22.5">
      <c r="A137" s="12">
        <v>0.089999999999999997</v>
      </c>
      <c r="B137" s="12">
        <v>0.89000000000000001</v>
      </c>
      <c r="C137" s="13">
        <v>6852.5299999999997</v>
      </c>
      <c r="D137" s="12">
        <v>363.80000000000001</v>
      </c>
      <c r="E137" s="13">
        <v>1883599.3400000001</v>
      </c>
      <c r="F137" s="12" t="s">
        <v>49</v>
      </c>
      <c r="G137" s="12" t="s">
        <v>108</v>
      </c>
      <c r="H137" s="12">
        <v>715011</v>
      </c>
      <c r="I137" s="12" t="str">
        <v>אזורים- אזורים</v>
      </c>
    </row>
    <row r="138" spans="1:16384" ht="22.5">
      <c r="A138" s="12">
        <v>0.029999999999999999</v>
      </c>
      <c r="B138" s="12">
        <v>0.29999999999999999</v>
      </c>
      <c r="C138" s="13">
        <v>2229.5100000000002</v>
      </c>
      <c r="D138" s="13">
        <v>5803</v>
      </c>
      <c r="E138" s="13">
        <v>38420</v>
      </c>
      <c r="F138" s="12" t="s">
        <v>49</v>
      </c>
      <c r="G138" s="12" t="s">
        <v>108</v>
      </c>
      <c r="H138" s="12">
        <v>1097948</v>
      </c>
      <c r="I138" s="12" t="str">
        <v>אפריקה מגורים- אפריקה מגורים</v>
      </c>
    </row>
    <row r="139" spans="1:16384" ht="22.5">
      <c r="A139" s="12">
        <v>0</v>
      </c>
      <c r="B139" s="12">
        <v>0.080000000000000002</v>
      </c>
      <c r="C139" s="12">
        <v>317.55000000000001</v>
      </c>
      <c r="D139" s="12">
        <v>185.69999999999999</v>
      </c>
      <c r="E139" s="13">
        <v>171000</v>
      </c>
      <c r="F139" s="12" t="s">
        <v>49</v>
      </c>
      <c r="G139" s="12" t="s">
        <v>108</v>
      </c>
      <c r="H139" s="12">
        <v>1104314</v>
      </c>
      <c r="I139" s="12" t="str">
        <v>אשדר- אשדר</v>
      </c>
    </row>
    <row r="140" spans="1:16384" ht="22.5">
      <c r="A140" s="12">
        <v>0.029999999999999999</v>
      </c>
      <c r="B140" s="12">
        <v>0.34999999999999998</v>
      </c>
      <c r="C140" s="13">
        <v>1983.1800000000001</v>
      </c>
      <c r="D140" s="13">
        <v>1970</v>
      </c>
      <c r="E140" s="13">
        <v>100669</v>
      </c>
      <c r="F140" s="12" t="s">
        <v>49</v>
      </c>
      <c r="G140" s="12" t="s">
        <v>108</v>
      </c>
      <c r="H140" s="12">
        <v>1084144</v>
      </c>
      <c r="I140" s="12" t="str">
        <v>דניה סיבוס- דניה סיבוס</v>
      </c>
    </row>
    <row r="141" spans="1:16384" ht="22.5">
      <c r="A141" s="12">
        <v>0</v>
      </c>
      <c r="B141" s="12">
        <v>0.29999999999999999</v>
      </c>
      <c r="C141" s="12">
        <v>144</v>
      </c>
      <c r="D141" s="12">
        <v>375.39999999999998</v>
      </c>
      <c r="E141" s="13">
        <v>38360</v>
      </c>
      <c r="F141" s="12" t="s">
        <v>49</v>
      </c>
      <c r="G141" s="12" t="s">
        <v>108</v>
      </c>
      <c r="H141" s="12">
        <v>1102532</v>
      </c>
      <c r="I141" s="12" t="str">
        <v>חנן מור- חנן מור</v>
      </c>
    </row>
    <row r="142" spans="1:16384" ht="22.5">
      <c r="A142" s="12">
        <v>0.029999999999999999</v>
      </c>
      <c r="B142" s="12">
        <v>0.92000000000000004</v>
      </c>
      <c r="C142" s="13">
        <v>2577</v>
      </c>
      <c r="D142" s="13">
        <v>1201</v>
      </c>
      <c r="E142" s="13">
        <v>214570.87</v>
      </c>
      <c r="F142" s="12" t="s">
        <v>49</v>
      </c>
      <c r="G142" s="12" t="s">
        <v>108</v>
      </c>
      <c r="H142" s="12">
        <v>1104488</v>
      </c>
      <c r="I142" s="12" t="str">
        <v>מגה אור- מגה אור</v>
      </c>
    </row>
    <row r="143" spans="1:16384" ht="22.5">
      <c r="A143" s="12">
        <v>0.02</v>
      </c>
      <c r="B143" s="12">
        <v>0.45000000000000001</v>
      </c>
      <c r="C143" s="13">
        <v>1376.3099999999999</v>
      </c>
      <c r="D143" s="12">
        <v>167.09999999999999</v>
      </c>
      <c r="E143" s="13">
        <v>823646</v>
      </c>
      <c r="F143" s="12" t="s">
        <v>49</v>
      </c>
      <c r="G143" s="12" t="s">
        <v>108</v>
      </c>
      <c r="H143" s="12">
        <v>1118447</v>
      </c>
      <c r="I143" s="12" t="str">
        <v>קרדן נדל"ן יזום מ"ר- קרדן נדל"ן</v>
      </c>
    </row>
    <row r="144" spans="1:16384" ht="33.75">
      <c r="A144" s="12">
        <v>0.02</v>
      </c>
      <c r="B144" s="12">
        <v>0.42999999999999999</v>
      </c>
      <c r="C144" s="13">
        <v>1186.73</v>
      </c>
      <c r="D144" s="13">
        <v>1149</v>
      </c>
      <c r="E144" s="13">
        <v>103284</v>
      </c>
      <c r="F144" s="12" t="s">
        <v>49</v>
      </c>
      <c r="G144" s="12" t="s">
        <v>113</v>
      </c>
      <c r="H144" s="12">
        <v>1105196</v>
      </c>
      <c r="I144" s="12" t="str">
        <v>מישורים- מישורים חברה לפיתוח</v>
      </c>
    </row>
    <row r="145" spans="1:16384" ht="33.75">
      <c r="A145" s="12">
        <v>0</v>
      </c>
      <c r="B145" s="12">
        <v>0.19</v>
      </c>
      <c r="C145" s="12">
        <v>17.66</v>
      </c>
      <c r="D145" s="12">
        <v>171.59999999999999</v>
      </c>
      <c r="E145" s="13">
        <v>10289.57</v>
      </c>
      <c r="F145" s="12" t="s">
        <v>49</v>
      </c>
      <c r="G145" s="12" t="s">
        <v>114</v>
      </c>
      <c r="H145" s="12">
        <v>771014</v>
      </c>
      <c r="I145" s="12" t="str">
        <v>אנגל משאבים- אנגל משאבים</v>
      </c>
    </row>
    <row r="146" spans="1:16384" ht="33.75">
      <c r="A146" s="12">
        <v>0</v>
      </c>
      <c r="B146" s="12">
        <v>0.27000000000000002</v>
      </c>
      <c r="C146" s="12">
        <v>8.6699999999999999</v>
      </c>
      <c r="D146" s="12">
        <v>15.800000000000001</v>
      </c>
      <c r="E146" s="13">
        <v>54853</v>
      </c>
      <c r="F146" s="12" t="s">
        <v>49</v>
      </c>
      <c r="G146" s="12" t="s">
        <v>114</v>
      </c>
      <c r="H146" s="12">
        <v>1106921</v>
      </c>
      <c r="I146" s="12" t="str">
        <v>לידמס- לידמס פרופרטיס פבליק</v>
      </c>
    </row>
    <row r="147" spans="1:16384" ht="33.75">
      <c r="A147" s="12">
        <v>0</v>
      </c>
      <c r="B147" s="12">
        <v>2.3300000000000001</v>
      </c>
      <c r="C147" s="12">
        <v>39.229999999999997</v>
      </c>
      <c r="D147" s="12">
        <v>24.199999999999999</v>
      </c>
      <c r="E147" s="13">
        <v>162115.23000000001</v>
      </c>
      <c r="F147" s="12" t="s">
        <v>49</v>
      </c>
      <c r="G147" s="12" t="s">
        <v>114</v>
      </c>
      <c r="H147" s="12">
        <v>549014</v>
      </c>
      <c r="I147" s="12" t="str">
        <v>פרופיט- פרופיט</v>
      </c>
    </row>
    <row r="148" spans="1:16384" ht="33.75">
      <c r="A148" s="12">
        <v>0.059999999999999998</v>
      </c>
      <c r="B148" s="12">
        <v>0.53000000000000003</v>
      </c>
      <c r="C148" s="13">
        <v>4177.5600000000004</v>
      </c>
      <c r="D148" s="12">
        <v>35.799999999999997</v>
      </c>
      <c r="E148" s="13">
        <v>11669155</v>
      </c>
      <c r="F148" s="12" t="s">
        <v>49</v>
      </c>
      <c r="G148" s="12" t="s">
        <v>95</v>
      </c>
      <c r="H148" s="12">
        <v>505016</v>
      </c>
      <c r="I148" s="12" t="str">
        <v>איידיאו אירופה- איידיאו גרופ</v>
      </c>
    </row>
    <row r="149" spans="1:16384" ht="33.75">
      <c r="A149" s="12">
        <v>0.02</v>
      </c>
      <c r="B149" s="12">
        <v>0.29999999999999999</v>
      </c>
      <c r="C149" s="13">
        <v>1223.0999999999999</v>
      </c>
      <c r="D149" s="13">
        <v>1125</v>
      </c>
      <c r="E149" s="13">
        <v>108720</v>
      </c>
      <c r="F149" s="12" t="s">
        <v>49</v>
      </c>
      <c r="G149" s="12" t="s">
        <v>95</v>
      </c>
      <c r="H149" s="12">
        <v>1094044</v>
      </c>
      <c r="I149" s="12" t="str">
        <v>אלקטרה נדלן- אלקטרה נדל"ן</v>
      </c>
    </row>
    <row r="150" spans="1:16384" ht="22.5">
      <c r="A150" s="12">
        <v>0.01</v>
      </c>
      <c r="B150" s="12">
        <v>0.040000000000000001</v>
      </c>
      <c r="C150" s="12">
        <v>734.96000000000004</v>
      </c>
      <c r="D150" s="12">
        <v>640</v>
      </c>
      <c r="E150" s="13">
        <v>114837</v>
      </c>
      <c r="F150" s="12" t="s">
        <v>49</v>
      </c>
      <c r="G150" s="12" t="s">
        <v>91</v>
      </c>
      <c r="H150" s="12">
        <v>226019</v>
      </c>
      <c r="I150" s="12" t="str">
        <v>מבני תעשיה- מבני תעשיה</v>
      </c>
    </row>
    <row r="151" spans="1:16384" ht="22.5">
      <c r="A151" s="12">
        <v>0.01</v>
      </c>
      <c r="B151" s="12">
        <v>0.27000000000000002</v>
      </c>
      <c r="C151" s="12">
        <v>476.05000000000001</v>
      </c>
      <c r="D151" s="12">
        <v>952.10000000000002</v>
      </c>
      <c r="E151" s="13">
        <v>50000</v>
      </c>
      <c r="F151" s="12" t="s">
        <v>49</v>
      </c>
      <c r="G151" s="12" t="s">
        <v>116</v>
      </c>
      <c r="H151" s="12">
        <v>1084482</v>
      </c>
      <c r="I151" s="12" t="str">
        <v>פועלים איביאי- פועלים אי.בי.אי</v>
      </c>
    </row>
    <row r="152" spans="1:16384" ht="33.75">
      <c r="A152" s="12">
        <v>0.01</v>
      </c>
      <c r="B152" s="12">
        <v>0.20999999999999999</v>
      </c>
      <c r="C152" s="12">
        <v>420.99000000000001</v>
      </c>
      <c r="D152" s="13">
        <v>1513</v>
      </c>
      <c r="E152" s="13">
        <v>27825</v>
      </c>
      <c r="F152" s="12" t="s">
        <v>49</v>
      </c>
      <c r="G152" s="12" t="s">
        <v>146</v>
      </c>
      <c r="H152" s="12">
        <v>1103506</v>
      </c>
      <c r="I152" s="12" t="str">
        <v>אוריין- אוריין</v>
      </c>
    </row>
    <row r="153" spans="1:16384" ht="33.75">
      <c r="A153" s="12">
        <v>0.02</v>
      </c>
      <c r="B153" s="12">
        <v>0.47999999999999998</v>
      </c>
      <c r="C153" s="13">
        <v>1320.8399999999999</v>
      </c>
      <c r="D153" s="12">
        <v>55.899999999999999</v>
      </c>
      <c r="E153" s="13">
        <v>2362856</v>
      </c>
      <c r="F153" s="12" t="s">
        <v>49</v>
      </c>
      <c r="G153" s="12" t="s">
        <v>146</v>
      </c>
      <c r="H153" s="12">
        <v>1087824</v>
      </c>
      <c r="I153" s="12" t="str">
        <v>אל על- אל על</v>
      </c>
    </row>
    <row r="154" spans="1:16384" ht="33.75">
      <c r="A154" s="12">
        <v>0.029999999999999999</v>
      </c>
      <c r="B154" s="12">
        <v>0.87</v>
      </c>
      <c r="C154" s="13">
        <v>1893.05</v>
      </c>
      <c r="D154" s="12">
        <v>530</v>
      </c>
      <c r="E154" s="13">
        <v>357180</v>
      </c>
      <c r="F154" s="12" t="s">
        <v>49</v>
      </c>
      <c r="G154" s="12" t="s">
        <v>146</v>
      </c>
      <c r="H154" s="12">
        <v>238014</v>
      </c>
      <c r="I154" s="12" t="str">
        <v>ממן- ממן</v>
      </c>
    </row>
    <row r="155" spans="1:16384" ht="33.75">
      <c r="A155" s="12">
        <v>0.01</v>
      </c>
      <c r="B155" s="12">
        <v>0.10000000000000001</v>
      </c>
      <c r="C155" s="12">
        <v>398.31</v>
      </c>
      <c r="D155" s="12">
        <v>811</v>
      </c>
      <c r="E155" s="13">
        <v>49114</v>
      </c>
      <c r="F155" s="12" t="s">
        <v>49</v>
      </c>
      <c r="G155" s="12" t="s">
        <v>88</v>
      </c>
      <c r="H155" s="12">
        <v>1101666</v>
      </c>
      <c r="I155" s="12" t="str">
        <v>בבילון- בבילון</v>
      </c>
    </row>
    <row r="156" spans="1:16384" ht="33.75">
      <c r="A156" s="12">
        <v>0</v>
      </c>
      <c r="B156" s="12">
        <v>0.62</v>
      </c>
      <c r="C156" s="12">
        <v>222.05000000000001</v>
      </c>
      <c r="D156" s="12">
        <v>119.40000000000001</v>
      </c>
      <c r="E156" s="13">
        <v>185975</v>
      </c>
      <c r="F156" s="12" t="s">
        <v>49</v>
      </c>
      <c r="G156" s="12" t="s">
        <v>88</v>
      </c>
      <c r="H156" s="12">
        <v>1080597</v>
      </c>
      <c r="I156" s="12" t="str">
        <v>סאטקום מערכות- סאטקום מערכות</v>
      </c>
    </row>
    <row r="157" spans="1:16384" ht="22.5">
      <c r="A157" s="12">
        <v>0.02</v>
      </c>
      <c r="B157" s="12">
        <v>0.80000000000000004</v>
      </c>
      <c r="C157" s="13">
        <v>1839.8599999999999</v>
      </c>
      <c r="D157" s="12">
        <v>87.900000000000006</v>
      </c>
      <c r="E157" s="13">
        <v>2093131</v>
      </c>
      <c r="F157" s="12" t="s">
        <v>49</v>
      </c>
      <c r="G157" s="12" t="str">
        <v>תעשיה - מתכת ומוצר</v>
      </c>
      <c r="H157" s="12">
        <v>1090141</v>
      </c>
      <c r="I157" s="12" t="str">
        <v>תדיר גן- תדיר גן</v>
      </c>
    </row>
    <row r="158" spans="1:16384">
      <c r="A158" s="12">
        <v>0.040000000000000001</v>
      </c>
      <c r="B158" s="12">
        <v>0.55000000000000004</v>
      </c>
      <c r="C158" s="13">
        <v>2944.6399999999999</v>
      </c>
      <c r="D158" s="13">
        <v>7101</v>
      </c>
      <c r="E158" s="13">
        <v>41468</v>
      </c>
      <c r="F158" s="12" t="s">
        <v>49</v>
      </c>
      <c r="G158" s="12" t="s">
        <v>97</v>
      </c>
      <c r="H158" s="12">
        <v>625012</v>
      </c>
      <c r="I158" s="12" t="str">
        <v>על בד- על בד</v>
      </c>
    </row>
    <row r="159" spans="1:16384">
      <c r="A159" s="12">
        <v>0</v>
      </c>
      <c r="B159" s="12">
        <v>0.47999999999999998</v>
      </c>
      <c r="C159" s="12">
        <v>43.380000000000003</v>
      </c>
      <c r="D159" s="12">
        <v>24.100000000000001</v>
      </c>
      <c r="E159" s="13">
        <v>180000</v>
      </c>
      <c r="F159" s="12" t="s">
        <v>49</v>
      </c>
      <c r="G159" s="12" t="s">
        <v>97</v>
      </c>
      <c r="H159" s="12">
        <v>1104033</v>
      </c>
      <c r="I159" s="12" t="str">
        <v>רוטקס- רוטקס</v>
      </c>
    </row>
    <row r="160" spans="1:16384">
      <c r="A160" s="12">
        <v>0.070000000000000007</v>
      </c>
      <c r="B160" s="12">
        <v>1.48</v>
      </c>
      <c r="C160" s="13">
        <v>5204.8299999999999</v>
      </c>
      <c r="D160" s="13">
        <v>1002</v>
      </c>
      <c r="E160" s="13">
        <v>519444</v>
      </c>
      <c r="F160" s="12" t="s">
        <v>49</v>
      </c>
      <c r="G160" s="12" t="s">
        <v>97</v>
      </c>
      <c r="H160" s="12">
        <v>1090547</v>
      </c>
      <c r="I160" s="12" t="str">
        <v>שלאג- שלאג</v>
      </c>
    </row>
    <row r="161" spans="1:16384" ht="33.75">
      <c r="A161" s="12">
        <v>0.02</v>
      </c>
      <c r="B161" s="12">
        <v>0.93999999999999995</v>
      </c>
      <c r="C161" s="13">
        <v>1730.98</v>
      </c>
      <c r="D161" s="13">
        <v>1212</v>
      </c>
      <c r="E161" s="13">
        <v>142820</v>
      </c>
      <c r="F161" s="12" t="s">
        <v>49</v>
      </c>
      <c r="G161" s="12" t="s">
        <v>107</v>
      </c>
      <c r="H161" s="12">
        <v>1095892</v>
      </c>
      <c r="I161" s="12" t="str">
        <v>גניגר- גניגר</v>
      </c>
    </row>
    <row r="162" spans="1:16384" ht="33.75">
      <c r="A162" s="12">
        <v>0</v>
      </c>
      <c r="B162" s="12">
        <v>0.02</v>
      </c>
      <c r="C162" s="12">
        <v>62.68</v>
      </c>
      <c r="D162" s="13">
        <v>4010</v>
      </c>
      <c r="E162" s="13">
        <v>1563</v>
      </c>
      <c r="F162" s="12" t="s">
        <v>49</v>
      </c>
      <c r="G162" s="12" t="s">
        <v>86</v>
      </c>
      <c r="H162" s="12">
        <v>528018</v>
      </c>
      <c r="I162" s="12" t="str">
        <v>מעברות- מעברות</v>
      </c>
    </row>
    <row r="163" spans="1:16384" ht="45">
      <c r="A163" s="12">
        <v>0</v>
      </c>
      <c r="B163" s="12">
        <v>0.029999999999999999</v>
      </c>
      <c r="C163" s="12">
        <v>102.73</v>
      </c>
      <c r="D163" s="13">
        <v>2830</v>
      </c>
      <c r="E163" s="13">
        <v>3630</v>
      </c>
      <c r="F163" s="12" t="s">
        <v>49</v>
      </c>
      <c r="G163" s="12" t="s">
        <v>139</v>
      </c>
      <c r="H163" s="12">
        <v>1080324</v>
      </c>
      <c r="I163" s="12" t="str">
        <v>המלט- המלט</v>
      </c>
    </row>
    <row r="164" spans="1:16384">
      <c r="A164" s="14">
        <v>0.81999999999999995</v>
      </c>
      <c r="B164" s="14"/>
      <c r="C164" s="15">
        <v>60935.629999999997</v>
      </c>
      <c r="D164" s="14"/>
      <c r="E164" s="15">
        <v>28900007.18</v>
      </c>
      <c r="F164" s="14"/>
      <c r="G164" s="14"/>
      <c r="H164" s="14"/>
      <c r="I164" s="14" t="str">
        <v>סה"כ ל מניות היתר:</v>
      </c>
    </row>
    <row r="165" spans="1:16384">
      <c r="A165" s="12">
        <v>0</v>
      </c>
      <c r="B165" s="12">
        <v>0</v>
      </c>
      <c r="C165" s="12">
        <v>0</v>
      </c>
      <c r="D165" s="12">
        <v>0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</row>
    <row r="166" spans="1:16384">
      <c r="A166" s="14">
        <v>0</v>
      </c>
      <c r="B166" s="14"/>
      <c r="C166" s="14">
        <v>0</v>
      </c>
      <c r="D166" s="14"/>
      <c r="E166" s="14">
        <v>0</v>
      </c>
      <c r="F166" s="14"/>
      <c r="G166" s="14"/>
      <c r="H166" s="14"/>
      <c r="I166" s="14" t="str">
        <v>סה"כ ל call 001 אופציות :</v>
      </c>
    </row>
    <row r="167" spans="1:16384">
      <c r="A167" s="14">
        <v>10.83</v>
      </c>
      <c r="B167" s="14"/>
      <c r="C167" s="15">
        <v>809335.94999999995</v>
      </c>
      <c r="D167" s="14"/>
      <c r="E167" s="15">
        <v>115324849.09</v>
      </c>
      <c r="F167" s="14"/>
      <c r="G167" s="14"/>
      <c r="H167" s="14"/>
      <c r="I167" s="14" t="s">
        <v>65</v>
      </c>
    </row>
    <row r="168" spans="1:16384" ht="22.5">
      <c r="A168" s="12">
        <v>0.01</v>
      </c>
      <c r="B168" s="12">
        <v>0</v>
      </c>
      <c r="C168" s="12">
        <v>620.71000000000004</v>
      </c>
      <c r="D168" s="12">
        <v>819</v>
      </c>
      <c r="E168" s="13">
        <v>75789.289999999994</v>
      </c>
      <c r="F168" s="12" t="s">
        <v>34</v>
      </c>
      <c r="G168" s="12" t="s">
        <v>147</v>
      </c>
      <c r="H168" s="12" t="str">
        <v>IL0010828585</v>
      </c>
      <c r="I168" s="12" t="str">
        <v>G WILLI-FOOD- G.WILLI FOOD INTERNATION</v>
      </c>
    </row>
    <row r="169" spans="1:16384" ht="22.5">
      <c r="A169" s="12">
        <v>0.01</v>
      </c>
      <c r="B169" s="12">
        <v>0</v>
      </c>
      <c r="C169" s="13">
        <v>1106.8699999999999</v>
      </c>
      <c r="D169" s="12">
        <v>297</v>
      </c>
      <c r="E169" s="13">
        <v>372684.73999999999</v>
      </c>
      <c r="F169" s="12" t="s">
        <v>34</v>
      </c>
      <c r="G169" s="12" t="s">
        <v>147</v>
      </c>
      <c r="H169" s="12">
        <v>70512314</v>
      </c>
      <c r="I169" s="12" t="str">
        <v>CERAGON NETWORK- סרגון</v>
      </c>
    </row>
    <row r="170" spans="1:16384" ht="22.5">
      <c r="A170" s="12">
        <v>0.029999999999999999</v>
      </c>
      <c r="B170" s="12">
        <v>0</v>
      </c>
      <c r="C170" s="13">
        <v>1979.5799999999999</v>
      </c>
      <c r="D170" s="12">
        <v>389</v>
      </c>
      <c r="E170" s="13">
        <v>508890.25</v>
      </c>
      <c r="F170" s="12" t="s">
        <v>34</v>
      </c>
      <c r="G170" s="12" t="str">
        <v>Consumers Discretionary</v>
      </c>
      <c r="H170" s="12">
        <v>70748082</v>
      </c>
      <c r="I170" s="12" t="str">
        <v>PROTALIX BIOTHERAPEUTICS INC- פרוטליקס</v>
      </c>
    </row>
    <row r="171" spans="1:16384">
      <c r="A171" s="12">
        <v>0.01</v>
      </c>
      <c r="B171" s="12">
        <v>0</v>
      </c>
      <c r="C171" s="12">
        <v>390.92000000000002</v>
      </c>
      <c r="D171" s="13">
        <v>1487</v>
      </c>
      <c r="E171" s="13">
        <v>26289.349999999999</v>
      </c>
      <c r="F171" s="12" t="s">
        <v>34</v>
      </c>
      <c r="G171" s="12" t="s">
        <v>148</v>
      </c>
      <c r="H171" s="12">
        <v>74806142</v>
      </c>
      <c r="I171" s="12" t="str">
        <v>il0010941198</v>
      </c>
    </row>
    <row r="172" spans="1:16384" ht="22.5">
      <c r="A172" s="12">
        <v>0.02</v>
      </c>
      <c r="B172" s="12">
        <v>0</v>
      </c>
      <c r="C172" s="13">
        <v>1759.21</v>
      </c>
      <c r="D172" s="12">
        <v>311</v>
      </c>
      <c r="E172" s="13">
        <v>565661.93000000005</v>
      </c>
      <c r="F172" s="12" t="s">
        <v>34</v>
      </c>
      <c r="G172" s="12" t="s">
        <v>144</v>
      </c>
      <c r="H172" s="12" t="str">
        <v>il0010832371</v>
      </c>
      <c r="I172" s="12" t="str">
        <v>COMMTOUCH- COMMTOUCH SOFTWARE</v>
      </c>
    </row>
    <row r="173" spans="1:16384" ht="22.5">
      <c r="A173" s="12">
        <v>0.089999999999999997</v>
      </c>
      <c r="B173" s="12">
        <v>0</v>
      </c>
      <c r="C173" s="13">
        <v>6894.0900000000001</v>
      </c>
      <c r="D173" s="12">
        <v>771</v>
      </c>
      <c r="E173" s="13">
        <v>894174.71999999997</v>
      </c>
      <c r="F173" s="12" t="s">
        <v>34</v>
      </c>
      <c r="G173" s="12" t="s">
        <v>144</v>
      </c>
      <c r="H173" s="12">
        <v>70388061</v>
      </c>
      <c r="I173" s="12" t="str">
        <v>SAPIENS INTERNA- SAPIENS</v>
      </c>
    </row>
    <row r="174" spans="1:16384" ht="22.5">
      <c r="A174" s="12">
        <v>0.02</v>
      </c>
      <c r="B174" s="12">
        <v>0.059999999999999998</v>
      </c>
      <c r="C174" s="13">
        <v>1503.4200000000001</v>
      </c>
      <c r="D174" s="13">
        <v>2461</v>
      </c>
      <c r="E174" s="13">
        <v>61089.599999999999</v>
      </c>
      <c r="F174" s="12" t="s">
        <v>34</v>
      </c>
      <c r="G174" s="12" t="s">
        <v>144</v>
      </c>
      <c r="H174" s="12">
        <v>70388665</v>
      </c>
      <c r="I174" s="12" t="str">
        <v>EZCHIP SEMICOND- איזיצ'יפ</v>
      </c>
    </row>
    <row r="175" spans="1:16384" ht="22.5">
      <c r="A175" s="12">
        <v>0.14999999999999999</v>
      </c>
      <c r="B175" s="12">
        <v>0</v>
      </c>
      <c r="C175" s="13">
        <v>11512.860000000001</v>
      </c>
      <c r="D175" s="13">
        <v>3997</v>
      </c>
      <c r="E175" s="13">
        <v>288037.46000000002</v>
      </c>
      <c r="F175" s="12" t="s">
        <v>34</v>
      </c>
      <c r="G175" s="12" t="s">
        <v>144</v>
      </c>
      <c r="H175" s="12">
        <v>70780325</v>
      </c>
      <c r="I175" s="12" t="str">
        <v>MELLANOX TECH (MLNX US)- מלנוקס</v>
      </c>
    </row>
    <row r="176" spans="1:16384" ht="22.5">
      <c r="A176" s="12">
        <v>0.080000000000000002</v>
      </c>
      <c r="B176" s="12">
        <v>0</v>
      </c>
      <c r="C176" s="13">
        <v>6247.7399999999998</v>
      </c>
      <c r="D176" s="12">
        <v>984</v>
      </c>
      <c r="E176" s="13">
        <v>634932.68000000005</v>
      </c>
      <c r="F176" s="12" t="s">
        <v>34</v>
      </c>
      <c r="G176" s="12" t="s">
        <v>144</v>
      </c>
      <c r="H176" s="12">
        <v>70507199</v>
      </c>
      <c r="I176" s="12" t="str">
        <v>NOVA MEASURING- נובה</v>
      </c>
    </row>
    <row r="177" spans="1:16384" ht="22.5">
      <c r="A177" s="12">
        <v>0.059999999999999998</v>
      </c>
      <c r="B177" s="12">
        <v>0</v>
      </c>
      <c r="C177" s="13">
        <v>4721.71</v>
      </c>
      <c r="D177" s="13">
        <v>1798</v>
      </c>
      <c r="E177" s="13">
        <v>262608.91999999998</v>
      </c>
      <c r="F177" s="12" t="s">
        <v>34</v>
      </c>
      <c r="G177" s="12" t="s">
        <v>144</v>
      </c>
      <c r="H177" s="12" t="str">
        <v>IL0010834765</v>
      </c>
      <c r="I177" s="12" t="str">
        <v>RADWARE LTD- רדוור</v>
      </c>
    </row>
    <row r="178" spans="1:16384" ht="22.5">
      <c r="A178" s="12">
        <v>0.080000000000000002</v>
      </c>
      <c r="B178" s="12">
        <v>0</v>
      </c>
      <c r="C178" s="13">
        <v>5972.1599999999999</v>
      </c>
      <c r="D178" s="12">
        <v>418</v>
      </c>
      <c r="E178" s="13">
        <v>1428745.6499999999</v>
      </c>
      <c r="F178" s="12" t="s">
        <v>35</v>
      </c>
      <c r="G178" s="12" t="str">
        <v>REAL ESTATE</v>
      </c>
      <c r="H178" s="12">
        <v>74169921</v>
      </c>
      <c r="I178" s="12" t="str">
        <v>ATRUM EUROPEAN- ATRIUM</v>
      </c>
    </row>
    <row r="179" spans="1:16384">
      <c r="A179" s="12">
        <v>0.050000000000000003</v>
      </c>
      <c r="B179" s="12">
        <v>0</v>
      </c>
      <c r="C179" s="13">
        <v>3901.7199999999998</v>
      </c>
      <c r="D179" s="13">
        <v>3008</v>
      </c>
      <c r="E179" s="13">
        <v>129711.27</v>
      </c>
      <c r="F179" s="12" t="s">
        <v>34</v>
      </c>
      <c r="G179" s="12" t="s">
        <v>125</v>
      </c>
      <c r="H179" s="12" t="str">
        <v>IL0010865371</v>
      </c>
      <c r="I179" s="12" t="str">
        <v>גיוון אימג'ינג- גיוון אימג'ינג</v>
      </c>
    </row>
    <row r="180" spans="1:16384">
      <c r="A180" s="12">
        <v>0.02</v>
      </c>
      <c r="B180" s="12">
        <v>0</v>
      </c>
      <c r="C180" s="13">
        <v>1429.5899999999999</v>
      </c>
      <c r="D180" s="12">
        <v>467.5</v>
      </c>
      <c r="E180" s="13">
        <v>305795.09999999998</v>
      </c>
      <c r="F180" s="12" t="s">
        <v>34</v>
      </c>
      <c r="G180" s="12" t="s">
        <v>125</v>
      </c>
      <c r="H180" s="12">
        <v>70460456</v>
      </c>
      <c r="I180" s="12" t="str">
        <v>גילת בעמ- גילת</v>
      </c>
    </row>
    <row r="181" spans="1:16384" ht="33.75">
      <c r="A181" s="12">
        <v>0.02</v>
      </c>
      <c r="B181" s="12">
        <v>0.089999999999999997</v>
      </c>
      <c r="C181" s="13">
        <v>1192.9100000000001</v>
      </c>
      <c r="D181" s="12">
        <v>71.549999999999997</v>
      </c>
      <c r="E181" s="13">
        <v>1667242.79</v>
      </c>
      <c r="F181" s="12" t="s">
        <v>34</v>
      </c>
      <c r="G181" s="12" t="s">
        <v>114</v>
      </c>
      <c r="H181" s="12" t="str">
        <v>US00106J2006</v>
      </c>
      <c r="I181" s="12" t="str">
        <v>AFI DEVELOPMENT- AFI DEVELOPMENT</v>
      </c>
    </row>
    <row r="182" spans="1:16384" ht="33.75">
      <c r="A182" s="12">
        <v>0.040000000000000001</v>
      </c>
      <c r="B182" s="12">
        <v>0.20000000000000001</v>
      </c>
      <c r="C182" s="13">
        <v>2929.9499999999998</v>
      </c>
      <c r="D182" s="12">
        <v>81</v>
      </c>
      <c r="E182" s="13">
        <v>3617226.29</v>
      </c>
      <c r="F182" s="12" t="s">
        <v>34</v>
      </c>
      <c r="G182" s="12" t="s">
        <v>114</v>
      </c>
      <c r="H182" s="12" t="str">
        <v>CY0101380612</v>
      </c>
      <c r="I182" s="12" t="str">
        <v>AFRB LN- AFI DEVELOPMENT</v>
      </c>
    </row>
    <row r="183" spans="1:16384" ht="33.75">
      <c r="A183" s="12">
        <v>0</v>
      </c>
      <c r="B183" s="12">
        <v>0</v>
      </c>
      <c r="C183" s="12">
        <v>24.98</v>
      </c>
      <c r="D183" s="12">
        <v>8.6999999999999993</v>
      </c>
      <c r="E183" s="13">
        <v>287095</v>
      </c>
      <c r="F183" s="12" t="s">
        <v>33</v>
      </c>
      <c r="G183" s="12" t="s">
        <v>114</v>
      </c>
      <c r="H183" s="12" t="str">
        <v>NL0000686772</v>
      </c>
      <c r="I183" s="12" t="str">
        <v>PLAZA CENTERS- פלאזה סנטר</v>
      </c>
    </row>
    <row r="184" spans="1:16384" ht="33.75">
      <c r="A184" s="12">
        <v>0.14000000000000001</v>
      </c>
      <c r="B184" s="12">
        <v>0.089999999999999997</v>
      </c>
      <c r="C184" s="13">
        <v>10279.780000000001</v>
      </c>
      <c r="D184" s="13">
        <v>2721</v>
      </c>
      <c r="E184" s="13">
        <v>377794.04999999999</v>
      </c>
      <c r="F184" s="12" t="s">
        <v>34</v>
      </c>
      <c r="G184" s="12" t="s">
        <v>98</v>
      </c>
      <c r="H184" s="12" t="str">
        <v>US6866881021</v>
      </c>
      <c r="I184" s="12" t="str">
        <v>ORMAT Tech Inc- אורמת</v>
      </c>
    </row>
    <row r="185" spans="1:16384" ht="45">
      <c r="A185" s="12">
        <v>0.10000000000000001</v>
      </c>
      <c r="B185" s="12">
        <v>0.35999999999999999</v>
      </c>
      <c r="C185" s="13">
        <v>7393.7799999999997</v>
      </c>
      <c r="D185" s="13">
        <v>1352</v>
      </c>
      <c r="E185" s="13">
        <v>546876.88</v>
      </c>
      <c r="F185" s="12" t="s">
        <v>34</v>
      </c>
      <c r="G185" s="12" t="s">
        <v>139</v>
      </c>
      <c r="H185" s="12">
        <v>70379698</v>
      </c>
      <c r="I185" s="12" t="str">
        <v>אורבוטק בדולר- אורבוטק</v>
      </c>
    </row>
    <row r="186" spans="1:16384" ht="22.5">
      <c r="A186" s="12">
        <v>0.01</v>
      </c>
      <c r="B186" s="12">
        <v>0.20000000000000001</v>
      </c>
      <c r="C186" s="12">
        <v>572.26999999999998</v>
      </c>
      <c r="D186" s="12">
        <v>691</v>
      </c>
      <c r="E186" s="13">
        <v>82817.630000000005</v>
      </c>
      <c r="F186" s="12" t="s">
        <v>36</v>
      </c>
      <c r="G186" s="12" t="s">
        <v>143</v>
      </c>
      <c r="H186" s="12">
        <v>70523568</v>
      </c>
      <c r="I186" s="12" t="str">
        <v>SHL Telemedicine- SHL Telemedicine</v>
      </c>
    </row>
    <row r="187" spans="1:16384" ht="22.5">
      <c r="A187" s="12">
        <v>0.029999999999999999</v>
      </c>
      <c r="B187" s="12">
        <v>0</v>
      </c>
      <c r="C187" s="13">
        <v>1975.47</v>
      </c>
      <c r="D187" s="13">
        <v>4008</v>
      </c>
      <c r="E187" s="13">
        <v>49288.199999999997</v>
      </c>
      <c r="F187" s="12" t="s">
        <v>34</v>
      </c>
      <c r="G187" s="12" t="s">
        <v>143</v>
      </c>
      <c r="H187" s="12" t="str">
        <v>US8816242098</v>
      </c>
      <c r="I187" s="12" t="str">
        <v>טבע פארמסו' אד- טבע</v>
      </c>
    </row>
    <row r="188" spans="1:16384">
      <c r="A188" s="14">
        <v>0.96999999999999997</v>
      </c>
      <c r="B188" s="14"/>
      <c r="C188" s="15">
        <v>72409.710000000006</v>
      </c>
      <c r="D188" s="14"/>
      <c r="E188" s="15">
        <v>12182751.779999999</v>
      </c>
      <c r="F188" s="14"/>
      <c r="G188" s="14"/>
      <c r="H188" s="14"/>
      <c r="I188" s="14" t="s">
        <v>83</v>
      </c>
    </row>
    <row r="189" spans="1:16384" ht="22.5">
      <c r="A189" s="12">
        <v>0.01</v>
      </c>
      <c r="B189" s="12">
        <v>0</v>
      </c>
      <c r="C189" s="12">
        <v>682.54999999999995</v>
      </c>
      <c r="D189" s="13">
        <v>3291</v>
      </c>
      <c r="E189" s="13">
        <v>20739.880000000001</v>
      </c>
      <c r="F189" s="12" t="s">
        <v>34</v>
      </c>
      <c r="G189" s="12" t="s">
        <v>149</v>
      </c>
      <c r="H189" s="12" t="str">
        <v>US0028962076</v>
      </c>
      <c r="I189" s="12" t="str">
        <v>ABERCROMBIE FI CLA- ABERCROMBIE</v>
      </c>
    </row>
    <row r="190" spans="1:16384" ht="22.5">
      <c r="A190" s="12">
        <v>0.029999999999999999</v>
      </c>
      <c r="B190" s="12">
        <v>0</v>
      </c>
      <c r="C190" s="13">
        <v>2392.3899999999999</v>
      </c>
      <c r="D190" s="13">
        <v>8522</v>
      </c>
      <c r="E190" s="13">
        <v>28073.099999999999</v>
      </c>
      <c r="F190" s="12" t="s">
        <v>35</v>
      </c>
      <c r="G190" s="12" t="s">
        <v>149</v>
      </c>
      <c r="H190" s="12" t="str">
        <v>DE0005190003</v>
      </c>
      <c r="I190" s="12" t="str">
        <v>BMW- BMW</v>
      </c>
    </row>
    <row r="191" spans="1:16384" ht="22.5">
      <c r="A191" s="12">
        <v>0.029999999999999999</v>
      </c>
      <c r="B191" s="12">
        <v>0</v>
      </c>
      <c r="C191" s="13">
        <v>2556.0500000000002</v>
      </c>
      <c r="D191" s="13">
        <v>6290</v>
      </c>
      <c r="E191" s="13">
        <v>40636.730000000003</v>
      </c>
      <c r="F191" s="12" t="s">
        <v>35</v>
      </c>
      <c r="G191" s="12" t="s">
        <v>149</v>
      </c>
      <c r="H191" s="12" t="str">
        <v>DE0007100000</v>
      </c>
      <c r="I191" s="12" t="str">
        <v>DAIMLER AG- DAILMER</v>
      </c>
    </row>
    <row r="192" spans="1:16384" ht="22.5">
      <c r="A192" s="12">
        <v>0.029999999999999999</v>
      </c>
      <c r="B192" s="12">
        <v>0</v>
      </c>
      <c r="C192" s="13">
        <v>2396.48</v>
      </c>
      <c r="D192" s="13">
        <v>20415</v>
      </c>
      <c r="E192" s="13">
        <v>11738.799999999999</v>
      </c>
      <c r="F192" s="12" t="s">
        <v>35</v>
      </c>
      <c r="G192" s="12" t="s">
        <v>149</v>
      </c>
      <c r="H192" s="12" t="str">
        <v>DE0007664039</v>
      </c>
      <c r="I192" s="12" t="str">
        <v>VOLKSWAGEN VORZ.AKT- VOLKSWAGEN</v>
      </c>
    </row>
    <row r="193" spans="1:16384">
      <c r="A193" s="12">
        <v>0.040000000000000001</v>
      </c>
      <c r="B193" s="12">
        <v>0</v>
      </c>
      <c r="C193" s="13">
        <v>2805.4299999999998</v>
      </c>
      <c r="D193" s="13">
        <v>1297.5</v>
      </c>
      <c r="E193" s="13">
        <v>216218.35999999999</v>
      </c>
      <c r="F193" s="12" t="s">
        <v>33</v>
      </c>
      <c r="G193" s="12" t="s">
        <v>150</v>
      </c>
      <c r="H193" s="12" t="str">
        <v>GB0008762899</v>
      </c>
      <c r="I193" s="12" t="str">
        <v>BG GROUP PLC- BG GROUP</v>
      </c>
    </row>
    <row r="194" spans="1:16384" ht="22.5">
      <c r="A194" s="12">
        <v>0.02</v>
      </c>
      <c r="B194" s="12">
        <v>0</v>
      </c>
      <c r="C194" s="13">
        <v>1188</v>
      </c>
      <c r="D194" s="13">
        <v>3876</v>
      </c>
      <c r="E194" s="13">
        <v>30650.110000000001</v>
      </c>
      <c r="F194" s="12" t="s">
        <v>34</v>
      </c>
      <c r="G194" s="12" t="s">
        <v>150</v>
      </c>
      <c r="H194" s="12" t="str">
        <v>US1270971039</v>
      </c>
      <c r="I194" s="12" t="str">
        <v>CABOT OIL &amp; GAS COR- CABOT OIL &amp; GAS</v>
      </c>
    </row>
    <row r="195" spans="1:16384" ht="22.5">
      <c r="A195" s="12">
        <v>0.02</v>
      </c>
      <c r="B195" s="12">
        <v>0</v>
      </c>
      <c r="C195" s="13">
        <v>1672.55</v>
      </c>
      <c r="D195" s="13">
        <v>5953</v>
      </c>
      <c r="E195" s="13">
        <v>28095.939999999999</v>
      </c>
      <c r="F195" s="12" t="s">
        <v>34</v>
      </c>
      <c r="G195" s="12" t="s">
        <v>150</v>
      </c>
      <c r="H195" s="12" t="str">
        <v>US13342B1052</v>
      </c>
      <c r="I195" s="12" t="str">
        <v>CAMERON INTERNATIONA- CAMERON</v>
      </c>
    </row>
    <row r="196" spans="1:16384">
      <c r="A196" s="12">
        <v>0.040000000000000001</v>
      </c>
      <c r="B196" s="12">
        <v>0</v>
      </c>
      <c r="C196" s="13">
        <v>2664.46</v>
      </c>
      <c r="D196" s="13">
        <v>14097</v>
      </c>
      <c r="E196" s="13">
        <v>18900.91</v>
      </c>
      <c r="F196" s="12" t="s">
        <v>34</v>
      </c>
      <c r="G196" s="12" t="s">
        <v>150</v>
      </c>
      <c r="H196" s="12" t="str">
        <v>us2310211063</v>
      </c>
      <c r="I196" s="12" t="str">
        <v>CUMMINS INC- CUMMINS</v>
      </c>
    </row>
    <row r="197" spans="1:16384" ht="22.5">
      <c r="A197" s="12">
        <v>0.02</v>
      </c>
      <c r="B197" s="12">
        <v>0</v>
      </c>
      <c r="C197" s="13">
        <v>1169.4000000000001</v>
      </c>
      <c r="D197" s="13">
        <v>6187</v>
      </c>
      <c r="E197" s="13">
        <v>18900.91</v>
      </c>
      <c r="F197" s="12" t="s">
        <v>34</v>
      </c>
      <c r="G197" s="12" t="s">
        <v>150</v>
      </c>
      <c r="H197" s="12" t="str">
        <v>US25179141036</v>
      </c>
      <c r="I197" s="12" t="str">
        <v>DEVON ENERGY- DEVON ENERGY</v>
      </c>
    </row>
    <row r="198" spans="1:16384">
      <c r="A198" s="12">
        <v>0.02</v>
      </c>
      <c r="B198" s="12">
        <v>0</v>
      </c>
      <c r="C198" s="13">
        <v>1840.0699999999999</v>
      </c>
      <c r="D198" s="12">
        <v>865</v>
      </c>
      <c r="E198" s="13">
        <v>212724.47</v>
      </c>
      <c r="F198" s="12" t="s">
        <v>34</v>
      </c>
      <c r="G198" s="12" t="s">
        <v>150</v>
      </c>
      <c r="H198" s="12" t="s">
        <v>151</v>
      </c>
      <c r="I198" s="12" t="str">
        <v>OAO GAZPROM- GAZPROM</v>
      </c>
    </row>
    <row r="199" spans="1:16384" ht="22.5">
      <c r="A199" s="12">
        <v>0.01</v>
      </c>
      <c r="B199" s="12">
        <v>0</v>
      </c>
      <c r="C199" s="12">
        <v>471.70999999999998</v>
      </c>
      <c r="D199" s="12">
        <v>855</v>
      </c>
      <c r="E199" s="13">
        <v>55170.190000000002</v>
      </c>
      <c r="F199" s="12" t="s">
        <v>34</v>
      </c>
      <c r="G199" s="12" t="s">
        <v>150</v>
      </c>
      <c r="H199" s="12" t="s">
        <v>151</v>
      </c>
      <c r="I199" s="12" t="str">
        <v>OAO GAZPROM-SPON ADR- GAZPROM</v>
      </c>
    </row>
    <row r="200" spans="1:16384">
      <c r="A200" s="12">
        <v>0.01</v>
      </c>
      <c r="B200" s="12">
        <v>0</v>
      </c>
      <c r="C200" s="12">
        <v>528.34000000000003</v>
      </c>
      <c r="D200" s="13">
        <v>3629</v>
      </c>
      <c r="E200" s="13">
        <v>14558.799999999999</v>
      </c>
      <c r="F200" s="12" t="s">
        <v>34</v>
      </c>
      <c r="G200" s="12" t="s">
        <v>150</v>
      </c>
      <c r="H200" s="12" t="str">
        <v>BMG9456A1009</v>
      </c>
      <c r="I200" s="12" t="str">
        <v>GOLAR LNG- GOLAR</v>
      </c>
    </row>
    <row r="201" spans="1:16384" ht="22.5">
      <c r="A201" s="12">
        <v>0.02</v>
      </c>
      <c r="B201" s="12">
        <v>0</v>
      </c>
      <c r="C201" s="13">
        <v>1799.1900000000001</v>
      </c>
      <c r="D201" s="13">
        <v>5075</v>
      </c>
      <c r="E201" s="13">
        <v>35451.93</v>
      </c>
      <c r="F201" s="12" t="s">
        <v>34</v>
      </c>
      <c r="G201" s="12" t="s">
        <v>150</v>
      </c>
      <c r="H201" s="12" t="str">
        <v>US 4062161017</v>
      </c>
      <c r="I201" s="12" t="str">
        <v>HALLIBURTON CO- HALLIBURTON</v>
      </c>
    </row>
    <row r="202" spans="1:16384" ht="22.5">
      <c r="A202" s="12">
        <v>0.040000000000000001</v>
      </c>
      <c r="B202" s="12">
        <v>0</v>
      </c>
      <c r="C202" s="13">
        <v>3046.0100000000002</v>
      </c>
      <c r="D202" s="13">
        <v>4969</v>
      </c>
      <c r="E202" s="13">
        <v>61300.190000000002</v>
      </c>
      <c r="F202" s="12" t="s">
        <v>34</v>
      </c>
      <c r="G202" s="12" t="s">
        <v>150</v>
      </c>
      <c r="H202" s="12" t="str">
        <v>us4361061082</v>
      </c>
      <c r="I202" s="12" t="str">
        <v>HOLLYFRONTIER C- HOLLYFRONTIER</v>
      </c>
    </row>
    <row r="203" spans="1:16384">
      <c r="A203" s="12">
        <v>0.029999999999999999</v>
      </c>
      <c r="B203" s="12">
        <v>0</v>
      </c>
      <c r="C203" s="13">
        <v>2101.2600000000002</v>
      </c>
      <c r="D203" s="13">
        <v>6245</v>
      </c>
      <c r="E203" s="13">
        <v>33647.150000000001</v>
      </c>
      <c r="F203" s="12" t="s">
        <v>34</v>
      </c>
      <c r="G203" s="12" t="s">
        <v>150</v>
      </c>
      <c r="H203" s="12" t="s">
        <v>152</v>
      </c>
      <c r="I203" s="12" t="str">
        <v>LUKOIL - SPON ADR- LUKOIL</v>
      </c>
    </row>
    <row r="204" spans="1:16384">
      <c r="A204" s="12">
        <v>0.01</v>
      </c>
      <c r="B204" s="12">
        <v>0</v>
      </c>
      <c r="C204" s="12">
        <v>491.88</v>
      </c>
      <c r="D204" s="13">
        <v>6312</v>
      </c>
      <c r="E204" s="13">
        <v>7792.7799999999997</v>
      </c>
      <c r="F204" s="12" t="s">
        <v>34</v>
      </c>
      <c r="G204" s="12" t="s">
        <v>150</v>
      </c>
      <c r="H204" s="12" t="s">
        <v>152</v>
      </c>
      <c r="I204" s="12" t="str">
        <v>lukoil- lukoil</v>
      </c>
    </row>
    <row r="205" spans="1:16384" ht="22.5">
      <c r="A205" s="12">
        <v>0.01</v>
      </c>
      <c r="B205" s="12">
        <v>0</v>
      </c>
      <c r="C205" s="12">
        <v>721.29999999999995</v>
      </c>
      <c r="D205" s="13">
        <v>3530</v>
      </c>
      <c r="E205" s="13">
        <v>20433.400000000001</v>
      </c>
      <c r="F205" s="12" t="s">
        <v>34</v>
      </c>
      <c r="G205" s="12" t="s">
        <v>150</v>
      </c>
      <c r="H205" s="12" t="str">
        <v>US56584991064</v>
      </c>
      <c r="I205" s="12" t="str">
        <v>MARATHON- MARATHON PETROL</v>
      </c>
    </row>
    <row r="206" spans="1:16384" ht="22.5">
      <c r="A206" s="12">
        <v>0.029999999999999999</v>
      </c>
      <c r="B206" s="12">
        <v>0</v>
      </c>
      <c r="C206" s="13">
        <v>1874.3599999999999</v>
      </c>
      <c r="D206" s="13">
        <v>9173</v>
      </c>
      <c r="E206" s="13">
        <v>20433.400000000001</v>
      </c>
      <c r="F206" s="12" t="s">
        <v>34</v>
      </c>
      <c r="G206" s="12" t="s">
        <v>150</v>
      </c>
      <c r="H206" s="12" t="str">
        <v>us56585a1025</v>
      </c>
      <c r="I206" s="12" t="str">
        <v>MARTHON PETROLE- MARATHON PETROL</v>
      </c>
    </row>
    <row r="207" spans="1:16384" ht="22.5">
      <c r="A207" s="12">
        <v>0.01</v>
      </c>
      <c r="B207" s="12">
        <v>0</v>
      </c>
      <c r="C207" s="12">
        <v>855.57000000000005</v>
      </c>
      <c r="D207" s="13">
        <v>2463</v>
      </c>
      <c r="E207" s="13">
        <v>34736.800000000003</v>
      </c>
      <c r="F207" s="12" t="s">
        <v>34</v>
      </c>
      <c r="G207" s="12" t="s">
        <v>150</v>
      </c>
      <c r="H207" s="12" t="str">
        <v>US6512901082</v>
      </c>
      <c r="I207" s="12" t="str">
        <v>NEWFIELD EXPLORATIO- NEWFIELD EXPLORATIO</v>
      </c>
    </row>
    <row r="208" spans="1:16384" ht="22.5">
      <c r="A208" s="12">
        <v>0.029999999999999999</v>
      </c>
      <c r="B208" s="12">
        <v>0</v>
      </c>
      <c r="C208" s="13">
        <v>2108.3899999999999</v>
      </c>
      <c r="D208" s="13">
        <v>9510</v>
      </c>
      <c r="E208" s="13">
        <v>22170.25</v>
      </c>
      <c r="F208" s="12" t="s">
        <v>34</v>
      </c>
      <c r="G208" s="12" t="s">
        <v>150</v>
      </c>
      <c r="H208" s="12" t="str">
        <v>US6745991058</v>
      </c>
      <c r="I208" s="12" t="str">
        <v>OCCIDENTAL PETROLEUM- OCCIDENTAL PETROLEUM</v>
      </c>
    </row>
    <row r="209" spans="1:16384" ht="22.5">
      <c r="A209" s="12">
        <v>0.02</v>
      </c>
      <c r="B209" s="12">
        <v>0</v>
      </c>
      <c r="C209" s="13">
        <v>1456.7</v>
      </c>
      <c r="D209" s="13">
        <v>18407</v>
      </c>
      <c r="E209" s="13">
        <v>7913.8500000000004</v>
      </c>
      <c r="F209" s="12" t="s">
        <v>34</v>
      </c>
      <c r="G209" s="12" t="s">
        <v>150</v>
      </c>
      <c r="H209" s="12" t="str">
        <v>US7237871071</v>
      </c>
      <c r="I209" s="12" t="str">
        <v>PIONEER- PIONEER NATURAL RESOURCES</v>
      </c>
    </row>
    <row r="210" spans="1:16384" ht="22.5">
      <c r="A210" s="12">
        <v>0.02</v>
      </c>
      <c r="B210" s="12">
        <v>0</v>
      </c>
      <c r="C210" s="13">
        <v>1611.0999999999999</v>
      </c>
      <c r="D210" s="13">
        <v>9011</v>
      </c>
      <c r="E210" s="13">
        <v>17879.23</v>
      </c>
      <c r="F210" s="12" t="s">
        <v>34</v>
      </c>
      <c r="G210" s="12" t="s">
        <v>150</v>
      </c>
      <c r="H210" s="12" t="str">
        <v>AN8068571086</v>
      </c>
      <c r="I210" s="12" t="str">
        <v>SCHLUMBERGER L- SCHLUMBERGER</v>
      </c>
    </row>
    <row r="211" spans="1:16384" ht="22.5">
      <c r="A211" s="12">
        <v>0.02</v>
      </c>
      <c r="B211" s="12">
        <v>0</v>
      </c>
      <c r="C211" s="13">
        <v>1252.3099999999999</v>
      </c>
      <c r="D211" s="13">
        <v>3724</v>
      </c>
      <c r="E211" s="13">
        <v>33627.980000000003</v>
      </c>
      <c r="F211" s="12" t="s">
        <v>37</v>
      </c>
      <c r="G211" s="12" t="s">
        <v>150</v>
      </c>
      <c r="H211" s="12" t="str">
        <v>CA8672241079</v>
      </c>
      <c r="I211" s="12" t="str">
        <v>SUNCOR ENERGY- SUNCOR ENERGY</v>
      </c>
    </row>
    <row r="212" spans="1:16384">
      <c r="A212" s="12">
        <v>0.029999999999999999</v>
      </c>
      <c r="B212" s="12">
        <v>0</v>
      </c>
      <c r="C212" s="13">
        <v>1910.9300000000001</v>
      </c>
      <c r="D212" s="13">
        <v>6680</v>
      </c>
      <c r="E212" s="13">
        <v>28606.73</v>
      </c>
      <c r="F212" s="12" t="s">
        <v>34</v>
      </c>
      <c r="G212" s="12" t="s">
        <v>153</v>
      </c>
      <c r="H212" s="12" t="str">
        <v>US0010551028</v>
      </c>
      <c r="I212" s="12" t="str">
        <v>AFLAC INC- AFLAC INC</v>
      </c>
    </row>
    <row r="213" spans="1:16384" ht="22.5">
      <c r="A213" s="12">
        <v>0.029999999999999999</v>
      </c>
      <c r="B213" s="12">
        <v>0</v>
      </c>
      <c r="C213" s="13">
        <v>2155.6900000000001</v>
      </c>
      <c r="D213" s="13">
        <v>3161</v>
      </c>
      <c r="E213" s="13">
        <v>68196.470000000001</v>
      </c>
      <c r="F213" s="12" t="s">
        <v>34</v>
      </c>
      <c r="G213" s="12" t="s">
        <v>153</v>
      </c>
      <c r="H213" s="12" t="str">
        <v>US0376123065</v>
      </c>
      <c r="I213" s="12" t="str">
        <v>APOLLO GLOBAL MANAG- APOLLO GROUP</v>
      </c>
    </row>
    <row r="214" spans="1:16384">
      <c r="A214" s="12">
        <v>0.029999999999999999</v>
      </c>
      <c r="B214" s="12">
        <v>0</v>
      </c>
      <c r="C214" s="13">
        <v>1987.4400000000001</v>
      </c>
      <c r="D214" s="12">
        <v>894.79999999999995</v>
      </c>
      <c r="E214" s="13">
        <v>222109.79000000001</v>
      </c>
      <c r="F214" s="12" t="s">
        <v>35</v>
      </c>
      <c r="G214" s="12" t="s">
        <v>153</v>
      </c>
      <c r="H214" s="12" t="str">
        <v>ES0113211835</v>
      </c>
      <c r="I214" s="12" t="str">
        <v>BANCO BILBAO- BANCO BILBAO</v>
      </c>
    </row>
    <row r="215" spans="1:16384" ht="22.5">
      <c r="A215" s="12">
        <v>0.029999999999999999</v>
      </c>
      <c r="B215" s="12">
        <v>0</v>
      </c>
      <c r="C215" s="13">
        <v>1923.96</v>
      </c>
      <c r="D215" s="12">
        <v>650.60000000000002</v>
      </c>
      <c r="E215" s="13">
        <v>295721.26000000001</v>
      </c>
      <c r="F215" s="12" t="s">
        <v>35</v>
      </c>
      <c r="G215" s="12" t="s">
        <v>153</v>
      </c>
      <c r="H215" s="12" t="str">
        <v>ES0113900J37</v>
      </c>
      <c r="I215" s="12" t="str">
        <v>BANCO SANTANDER SA- BANCO SANTANDER</v>
      </c>
    </row>
    <row r="216" spans="1:16384" ht="22.5">
      <c r="A216" s="12">
        <v>0.02</v>
      </c>
      <c r="B216" s="12">
        <v>0</v>
      </c>
      <c r="C216" s="13">
        <v>1431.6700000000001</v>
      </c>
      <c r="D216" s="13">
        <v>1557</v>
      </c>
      <c r="E216" s="13">
        <v>91950.330000000002</v>
      </c>
      <c r="F216" s="12" t="s">
        <v>34</v>
      </c>
      <c r="G216" s="12" t="s">
        <v>153</v>
      </c>
      <c r="H216" s="12" t="str">
        <v>US0605051046</v>
      </c>
      <c r="I216" s="12" t="str">
        <v>BANK OF AMERICA- BANK OF AMERICA</v>
      </c>
    </row>
    <row r="217" spans="1:16384">
      <c r="A217" s="12">
        <v>0.02</v>
      </c>
      <c r="B217" s="12">
        <v>0</v>
      </c>
      <c r="C217" s="13">
        <v>1744.6300000000001</v>
      </c>
      <c r="D217" s="13">
        <v>5665</v>
      </c>
      <c r="E217" s="13">
        <v>30796.68</v>
      </c>
      <c r="F217" s="12" t="s">
        <v>35</v>
      </c>
      <c r="G217" s="12" t="s">
        <v>153</v>
      </c>
      <c r="H217" s="12" t="str">
        <v>FR0000131104</v>
      </c>
      <c r="I217" s="12" t="str">
        <v>BNP PARIBAS- BNP</v>
      </c>
    </row>
    <row r="218" spans="1:16384">
      <c r="A218" s="12">
        <v>0.029999999999999999</v>
      </c>
      <c r="B218" s="12">
        <v>0</v>
      </c>
      <c r="C218" s="13">
        <v>2052.3699999999999</v>
      </c>
      <c r="D218" s="13">
        <v>5211</v>
      </c>
      <c r="E218" s="13">
        <v>39385.370000000003</v>
      </c>
      <c r="F218" s="12" t="s">
        <v>34</v>
      </c>
      <c r="G218" s="12" t="s">
        <v>153</v>
      </c>
      <c r="H218" s="12" t="str">
        <v>US1729674242</v>
      </c>
      <c r="I218" s="12" t="str">
        <v>CITIGROUP INC- CITIGROUP</v>
      </c>
    </row>
    <row r="219" spans="1:16384">
      <c r="A219" s="12">
        <v>0.029999999999999999</v>
      </c>
      <c r="B219" s="12">
        <v>0</v>
      </c>
      <c r="C219" s="13">
        <v>2563.2399999999998</v>
      </c>
      <c r="D219" s="12">
        <v>662.39999999999998</v>
      </c>
      <c r="E219" s="13">
        <v>386962.09000000003</v>
      </c>
      <c r="F219" s="12" t="s">
        <v>33</v>
      </c>
      <c r="G219" s="12" t="s">
        <v>153</v>
      </c>
      <c r="H219" s="12" t="str">
        <v>GB0005405286</v>
      </c>
      <c r="I219" s="12" t="str">
        <v>HSBC HOLDING- HSBC BANK</v>
      </c>
    </row>
    <row r="220" spans="1:16384" ht="22.5">
      <c r="A220" s="12">
        <v>0.040000000000000001</v>
      </c>
      <c r="B220" s="12">
        <v>0</v>
      </c>
      <c r="C220" s="13">
        <v>3046.3600000000001</v>
      </c>
      <c r="D220" s="13">
        <v>5848</v>
      </c>
      <c r="E220" s="13">
        <v>52092.419999999998</v>
      </c>
      <c r="F220" s="12" t="s">
        <v>34</v>
      </c>
      <c r="G220" s="12" t="s">
        <v>153</v>
      </c>
      <c r="H220" s="12" t="str">
        <v>US46625H1005</v>
      </c>
      <c r="I220" s="12" t="str">
        <v>JPMORGAN CHASE &amp; CO- JPMORGAN</v>
      </c>
    </row>
    <row r="221" spans="1:16384">
      <c r="A221" s="12">
        <v>0.029999999999999999</v>
      </c>
      <c r="B221" s="12">
        <v>0</v>
      </c>
      <c r="C221" s="13">
        <v>2300.2399999999998</v>
      </c>
      <c r="D221" s="13">
        <v>2434</v>
      </c>
      <c r="E221" s="13">
        <v>94504.470000000001</v>
      </c>
      <c r="F221" s="12" t="s">
        <v>34</v>
      </c>
      <c r="G221" s="12" t="s">
        <v>153</v>
      </c>
      <c r="H221" s="12" t="str">
        <v>US48248M1027</v>
      </c>
      <c r="I221" s="12" t="str">
        <v>KKR &amp;CO LP- KKR</v>
      </c>
    </row>
    <row r="222" spans="1:16384" ht="22.5">
      <c r="A222" s="12">
        <v>0.029999999999999999</v>
      </c>
      <c r="B222" s="12">
        <v>0</v>
      </c>
      <c r="C222" s="13">
        <v>2323.0100000000002</v>
      </c>
      <c r="D222" s="12">
        <v>78.879999999999995</v>
      </c>
      <c r="E222" s="13">
        <v>2944994.1499999999</v>
      </c>
      <c r="F222" s="12" t="s">
        <v>33</v>
      </c>
      <c r="G222" s="12" t="s">
        <v>153</v>
      </c>
      <c r="H222" s="12" t="str">
        <v>GB0008706128</v>
      </c>
      <c r="I222" s="12" t="str">
        <v>LLOYDS BANKING GROUP- LLOYDS TSB BANK</v>
      </c>
    </row>
    <row r="223" spans="1:16384" ht="22.5">
      <c r="A223" s="12">
        <v>0.17000000000000001</v>
      </c>
      <c r="B223" s="12">
        <v>0</v>
      </c>
      <c r="C223" s="13">
        <v>12949.24</v>
      </c>
      <c r="D223" s="12">
        <v>460</v>
      </c>
      <c r="E223" s="13">
        <v>2815052.5499999998</v>
      </c>
      <c r="F223" s="12" t="s">
        <v>35</v>
      </c>
      <c r="G223" s="12" t="s">
        <v>153</v>
      </c>
      <c r="H223" s="12" t="str">
        <v>NL0000292324</v>
      </c>
      <c r="I223" s="12" t="str">
        <v>NSI-NIEUWE STEEN IN- NIEUWE STEEN</v>
      </c>
    </row>
    <row r="224" spans="1:16384" ht="22.5">
      <c r="A224" s="12">
        <v>0.02</v>
      </c>
      <c r="B224" s="12">
        <v>0</v>
      </c>
      <c r="C224" s="13">
        <v>1405.27</v>
      </c>
      <c r="D224" s="13">
        <v>1692</v>
      </c>
      <c r="E224" s="13">
        <v>83053.610000000001</v>
      </c>
      <c r="F224" s="12" t="s">
        <v>36</v>
      </c>
      <c r="G224" s="12" t="s">
        <v>153</v>
      </c>
      <c r="H224" s="12" t="str">
        <v>CH0024899483</v>
      </c>
      <c r="I224" s="12" t="str">
        <v>UBS REGISTRED- UBS</v>
      </c>
    </row>
    <row r="225" spans="1:16384">
      <c r="A225" s="12">
        <v>0.029999999999999999</v>
      </c>
      <c r="B225" s="12">
        <v>0</v>
      </c>
      <c r="C225" s="13">
        <v>2343.0500000000002</v>
      </c>
      <c r="D225" s="12">
        <v>538</v>
      </c>
      <c r="E225" s="13">
        <v>435510.44</v>
      </c>
      <c r="F225" s="12" t="s">
        <v>35</v>
      </c>
      <c r="G225" s="12" t="s">
        <v>153</v>
      </c>
      <c r="H225" s="12" t="str">
        <v>IT0004781412</v>
      </c>
      <c r="I225" s="12" t="str">
        <v>UNCREDIT  SPA- unicredit</v>
      </c>
    </row>
    <row r="226" spans="1:16384" ht="22.5">
      <c r="A226" s="12">
        <v>0.02</v>
      </c>
      <c r="B226" s="12">
        <v>0</v>
      </c>
      <c r="C226" s="13">
        <v>1825.2</v>
      </c>
      <c r="D226" s="13">
        <v>4540</v>
      </c>
      <c r="E226" s="13">
        <v>40202.720000000001</v>
      </c>
      <c r="F226" s="12" t="s">
        <v>34</v>
      </c>
      <c r="G226" s="12" t="s">
        <v>153</v>
      </c>
      <c r="H226" s="12" t="str">
        <v>US9497461015</v>
      </c>
      <c r="I226" s="12" t="str">
        <v>WELLS FARGO COM- WELLS FARGO</v>
      </c>
    </row>
    <row r="227" spans="1:16384">
      <c r="A227" s="12">
        <v>0.01</v>
      </c>
      <c r="B227" s="12">
        <v>0</v>
      </c>
      <c r="C227" s="12">
        <v>738.17999999999995</v>
      </c>
      <c r="D227" s="13">
        <v>3833</v>
      </c>
      <c r="E227" s="13">
        <v>19258.5</v>
      </c>
      <c r="F227" s="12" t="s">
        <v>34</v>
      </c>
      <c r="G227" s="12" t="s">
        <v>148</v>
      </c>
      <c r="H227" s="12" t="s">
        <v>154</v>
      </c>
      <c r="I227" s="12" t="str">
        <v>ABBOT LABORATORI- ABBOT</v>
      </c>
    </row>
    <row r="228" spans="1:16384">
      <c r="A228" s="12">
        <v>0.02</v>
      </c>
      <c r="B228" s="12">
        <v>0</v>
      </c>
      <c r="C228" s="13">
        <v>1556.5799999999999</v>
      </c>
      <c r="D228" s="13">
        <v>5281</v>
      </c>
      <c r="E228" s="13">
        <v>29475.18</v>
      </c>
      <c r="F228" s="12" t="s">
        <v>34</v>
      </c>
      <c r="G228" s="12" t="s">
        <v>148</v>
      </c>
      <c r="H228" s="12" t="s">
        <v>154</v>
      </c>
      <c r="I228" s="12" t="str">
        <v>ABBVIE INC- ABBOT</v>
      </c>
    </row>
    <row r="229" spans="1:16384">
      <c r="A229" s="12">
        <v>0.029999999999999999</v>
      </c>
      <c r="B229" s="12">
        <v>0</v>
      </c>
      <c r="C229" s="13">
        <v>1970.8599999999999</v>
      </c>
      <c r="D229" s="13">
        <v>10195</v>
      </c>
      <c r="E229" s="13">
        <v>19331.639999999999</v>
      </c>
      <c r="F229" s="12" t="s">
        <v>35</v>
      </c>
      <c r="G229" s="12" t="s">
        <v>148</v>
      </c>
      <c r="H229" s="12" t="str">
        <v>DE000BAY0017</v>
      </c>
      <c r="I229" s="12" t="str">
        <v>BAYER AG AKTIE- BAYER</v>
      </c>
    </row>
    <row r="230" spans="1:16384" ht="22.5">
      <c r="A230" s="12">
        <v>0.029999999999999999</v>
      </c>
      <c r="B230" s="12">
        <v>0</v>
      </c>
      <c r="C230" s="13">
        <v>2030.8900000000001</v>
      </c>
      <c r="D230" s="13">
        <v>5315</v>
      </c>
      <c r="E230" s="13">
        <v>38210.470000000001</v>
      </c>
      <c r="F230" s="12" t="s">
        <v>34</v>
      </c>
      <c r="G230" s="12" t="s">
        <v>148</v>
      </c>
      <c r="H230" s="12" t="str">
        <v>US1101221083</v>
      </c>
      <c r="I230" s="12" t="str">
        <v>BRISTOL-MYERS- BRISTOL-MYERS</v>
      </c>
    </row>
    <row r="231" spans="1:16384" ht="22.5">
      <c r="A231" s="12">
        <v>0.01</v>
      </c>
      <c r="B231" s="12">
        <v>0</v>
      </c>
      <c r="C231" s="12">
        <v>839.80999999999995</v>
      </c>
      <c r="D231" s="13">
        <v>6576</v>
      </c>
      <c r="E231" s="13">
        <v>12770.85</v>
      </c>
      <c r="F231" s="12" t="s">
        <v>34</v>
      </c>
      <c r="G231" s="12" t="s">
        <v>148</v>
      </c>
      <c r="H231" s="12" t="str">
        <v>US28176E1082</v>
      </c>
      <c r="I231" s="12" t="str">
        <v>EDWARDS LIFESCIE CO- EDWARDS</v>
      </c>
    </row>
    <row r="232" spans="1:16384">
      <c r="A232" s="12">
        <v>0.01</v>
      </c>
      <c r="B232" s="12">
        <v>0</v>
      </c>
      <c r="C232" s="12">
        <v>469.75</v>
      </c>
      <c r="D232" s="13">
        <v>9835</v>
      </c>
      <c r="E232" s="13">
        <v>4776.3299999999999</v>
      </c>
      <c r="F232" s="12" t="s">
        <v>40</v>
      </c>
      <c r="G232" s="12" t="s">
        <v>148</v>
      </c>
      <c r="H232" s="12" t="str">
        <v>SE0000163628</v>
      </c>
      <c r="I232" s="12" t="str">
        <v>ELEKTA AB-B SHS- ELEKTA AB</v>
      </c>
    </row>
    <row r="233" spans="1:16384">
      <c r="A233" s="12">
        <v>0.01</v>
      </c>
      <c r="B233" s="12">
        <v>0</v>
      </c>
      <c r="C233" s="13">
        <v>1054.5699999999999</v>
      </c>
      <c r="D233" s="13">
        <v>10322</v>
      </c>
      <c r="E233" s="13">
        <v>10216.709999999999</v>
      </c>
      <c r="F233" s="12" t="s">
        <v>34</v>
      </c>
      <c r="G233" s="12" t="s">
        <v>148</v>
      </c>
      <c r="H233" s="12" t="str">
        <v>US4448591028</v>
      </c>
      <c r="I233" s="12" t="str">
        <v>HUMANA INC- HUMAN GENOME</v>
      </c>
    </row>
    <row r="234" spans="1:16384" ht="22.5">
      <c r="A234" s="12">
        <v>0.02</v>
      </c>
      <c r="B234" s="12">
        <v>0</v>
      </c>
      <c r="C234" s="13">
        <v>1642.23</v>
      </c>
      <c r="D234" s="13">
        <v>9159</v>
      </c>
      <c r="E234" s="13">
        <v>17930.279999999999</v>
      </c>
      <c r="F234" s="12" t="s">
        <v>34</v>
      </c>
      <c r="G234" s="12" t="s">
        <v>148</v>
      </c>
      <c r="H234" s="12" t="str">
        <v>US47816Q1046</v>
      </c>
      <c r="I234" s="12" t="str">
        <v>JOHNSON &amp; JOHN- JOHNSON &amp; JHONSON</v>
      </c>
    </row>
    <row r="235" spans="1:16384">
      <c r="A235" s="12">
        <v>0.029999999999999999</v>
      </c>
      <c r="B235" s="12">
        <v>0</v>
      </c>
      <c r="C235" s="13">
        <v>2531.1599999999999</v>
      </c>
      <c r="D235" s="13">
        <v>5005</v>
      </c>
      <c r="E235" s="13">
        <v>50572.68</v>
      </c>
      <c r="F235" s="12" t="s">
        <v>34</v>
      </c>
      <c r="G235" s="12" t="s">
        <v>148</v>
      </c>
      <c r="H235" s="12" t="str">
        <v>US58933Y1055</v>
      </c>
      <c r="I235" s="12" t="str">
        <v>MERCK &amp; CO INC- Merck &amp; Co</v>
      </c>
    </row>
    <row r="236" spans="1:16384" ht="22.5">
      <c r="A236" s="12">
        <v>0.02</v>
      </c>
      <c r="B236" s="12">
        <v>0</v>
      </c>
      <c r="C236" s="13">
        <v>1675.1500000000001</v>
      </c>
      <c r="D236" s="13">
        <v>7120</v>
      </c>
      <c r="E236" s="13">
        <v>23527.450000000001</v>
      </c>
      <c r="F236" s="12" t="s">
        <v>36</v>
      </c>
      <c r="G236" s="12" t="s">
        <v>148</v>
      </c>
      <c r="H236" s="12" t="str">
        <v>CH0012005267</v>
      </c>
      <c r="I236" s="12" t="str">
        <v>NOVARTIS- NOVARTIS</v>
      </c>
    </row>
    <row r="237" spans="1:16384">
      <c r="A237" s="12">
        <v>0.029999999999999999</v>
      </c>
      <c r="B237" s="12">
        <v>0</v>
      </c>
      <c r="C237" s="13">
        <v>2190.5599999999999</v>
      </c>
      <c r="D237" s="13">
        <v>3063</v>
      </c>
      <c r="E237" s="13">
        <v>71516.899999999994</v>
      </c>
      <c r="F237" s="12" t="s">
        <v>34</v>
      </c>
      <c r="G237" s="12" t="s">
        <v>148</v>
      </c>
      <c r="H237" s="12" t="str">
        <v>US7170811035</v>
      </c>
      <c r="I237" s="12" t="str">
        <v>PFIZER INC- PFIZER</v>
      </c>
    </row>
    <row r="238" spans="1:16384" ht="22.5">
      <c r="A238" s="12">
        <v>0.029999999999999999</v>
      </c>
      <c r="B238" s="12">
        <v>0</v>
      </c>
      <c r="C238" s="13">
        <v>2144.0300000000002</v>
      </c>
      <c r="D238" s="13">
        <v>24920</v>
      </c>
      <c r="E238" s="13">
        <v>8603.6399999999994</v>
      </c>
      <c r="F238" s="12" t="s">
        <v>36</v>
      </c>
      <c r="G238" s="12" t="s">
        <v>148</v>
      </c>
      <c r="H238" s="12" t="str">
        <v>CH0012032048</v>
      </c>
      <c r="I238" s="12" t="str">
        <v>ROCHE HOLDING- ROCHE</v>
      </c>
    </row>
    <row r="239" spans="1:16384">
      <c r="A239" s="12">
        <v>0.02</v>
      </c>
      <c r="B239" s="12">
        <v>0</v>
      </c>
      <c r="C239" s="13">
        <v>1624.75</v>
      </c>
      <c r="D239" s="13">
        <v>7712</v>
      </c>
      <c r="E239" s="13">
        <v>21067.860000000001</v>
      </c>
      <c r="F239" s="12" t="s">
        <v>35</v>
      </c>
      <c r="G239" s="12" t="s">
        <v>148</v>
      </c>
      <c r="H239" s="12" t="str">
        <v>FR0000120578</v>
      </c>
      <c r="I239" s="12" t="str">
        <v>SANOFI- SANOFI</v>
      </c>
    </row>
    <row r="240" spans="1:16384">
      <c r="A240" s="12">
        <v>0.02</v>
      </c>
      <c r="B240" s="12">
        <v>0</v>
      </c>
      <c r="C240" s="13">
        <v>1159.72</v>
      </c>
      <c r="D240" s="13">
        <v>9081</v>
      </c>
      <c r="E240" s="13">
        <v>12770.85</v>
      </c>
      <c r="F240" s="12" t="s">
        <v>34</v>
      </c>
      <c r="G240" s="12" t="s">
        <v>155</v>
      </c>
      <c r="H240" s="12" t="str">
        <v>US1491231015</v>
      </c>
      <c r="I240" s="12" t="str">
        <v>Caterpillar- CATERPILLAR</v>
      </c>
    </row>
    <row r="241" spans="1:16384">
      <c r="A241" s="12">
        <v>0.02</v>
      </c>
      <c r="B241" s="12">
        <v>0</v>
      </c>
      <c r="C241" s="13">
        <v>1431.8699999999999</v>
      </c>
      <c r="D241" s="13">
        <v>2803</v>
      </c>
      <c r="E241" s="13">
        <v>51083.510000000002</v>
      </c>
      <c r="F241" s="12" t="s">
        <v>34</v>
      </c>
      <c r="G241" s="12" t="s">
        <v>155</v>
      </c>
      <c r="H241" s="12" t="str">
        <v>US3696041033</v>
      </c>
      <c r="I241" s="12" t="str">
        <v>General Electric- G.E.</v>
      </c>
    </row>
    <row r="242" spans="1:16384">
      <c r="A242" s="12">
        <v>0.02</v>
      </c>
      <c r="B242" s="12">
        <v>0</v>
      </c>
      <c r="C242" s="13">
        <v>1286.8299999999999</v>
      </c>
      <c r="D242" s="13">
        <v>1709</v>
      </c>
      <c r="E242" s="13">
        <v>75297.100000000006</v>
      </c>
      <c r="F242" s="12" t="s">
        <v>34</v>
      </c>
      <c r="G242" s="12" t="s">
        <v>155</v>
      </c>
      <c r="H242" s="12" t="str">
        <v>BMG375851091</v>
      </c>
      <c r="I242" s="12" t="str">
        <v>GASLOG LTD- GASLOG</v>
      </c>
    </row>
    <row r="243" spans="1:16384" ht="22.5">
      <c r="A243" s="12">
        <v>0.02</v>
      </c>
      <c r="B243" s="12">
        <v>0</v>
      </c>
      <c r="C243" s="13">
        <v>1400.25</v>
      </c>
      <c r="D243" s="13">
        <v>9137</v>
      </c>
      <c r="E243" s="13">
        <v>15325.059999999999</v>
      </c>
      <c r="F243" s="12" t="s">
        <v>34</v>
      </c>
      <c r="G243" s="12" t="s">
        <v>155</v>
      </c>
      <c r="H243" s="12" t="str">
        <v>US4385161066</v>
      </c>
      <c r="I243" s="12" t="str">
        <v>Honeywell International- HONEYWELL</v>
      </c>
    </row>
    <row r="244" spans="1:16384" ht="22.5">
      <c r="A244" s="12">
        <v>0.02</v>
      </c>
      <c r="B244" s="12">
        <v>0</v>
      </c>
      <c r="C244" s="13">
        <v>1741.51</v>
      </c>
      <c r="D244" s="13">
        <v>5681.8999999999996</v>
      </c>
      <c r="E244" s="13">
        <v>30650.110000000001</v>
      </c>
      <c r="F244" s="12" t="s">
        <v>34</v>
      </c>
      <c r="G244" s="12" t="s">
        <v>155</v>
      </c>
      <c r="H244" s="12" t="str">
        <v>IE00B6330302</v>
      </c>
      <c r="I244" s="12" t="str">
        <v>INGERSOLL-RAND PLC- INGERSOLL</v>
      </c>
    </row>
    <row r="245" spans="1:16384">
      <c r="A245" s="12">
        <v>0.01</v>
      </c>
      <c r="B245" s="12">
        <v>0</v>
      </c>
      <c r="C245" s="12">
        <v>977.42999999999995</v>
      </c>
      <c r="D245" s="13">
        <v>3189</v>
      </c>
      <c r="E245" s="13">
        <v>30650.110000000001</v>
      </c>
      <c r="F245" s="12" t="s">
        <v>34</v>
      </c>
      <c r="G245" s="12" t="s">
        <v>155</v>
      </c>
      <c r="H245" s="12" t="str">
        <v>US48242W1062</v>
      </c>
      <c r="I245" s="12" t="str">
        <v>KBR INC- KBR INC</v>
      </c>
    </row>
    <row r="246" spans="1:16384" ht="22.5">
      <c r="A246" s="12">
        <v>0.01</v>
      </c>
      <c r="B246" s="12">
        <v>0</v>
      </c>
      <c r="C246" s="13">
        <v>1112</v>
      </c>
      <c r="D246" s="13">
        <v>3819</v>
      </c>
      <c r="E246" s="13">
        <v>29117.59</v>
      </c>
      <c r="F246" s="12" t="s">
        <v>34</v>
      </c>
      <c r="G246" s="12" t="s">
        <v>155</v>
      </c>
      <c r="H246" s="12" t="str">
        <v>US63934E1082</v>
      </c>
      <c r="I246" s="12" t="str">
        <v>NAVISTAR INTERNATION- NAVISTAR</v>
      </c>
    </row>
    <row r="247" spans="1:16384" ht="22.5">
      <c r="A247" s="12">
        <v>0.029999999999999999</v>
      </c>
      <c r="B247" s="12">
        <v>0</v>
      </c>
      <c r="C247" s="13">
        <v>1971.4200000000001</v>
      </c>
      <c r="D247" s="13">
        <v>12864</v>
      </c>
      <c r="E247" s="13">
        <v>15325.059999999999</v>
      </c>
      <c r="F247" s="12" t="s">
        <v>34</v>
      </c>
      <c r="G247" s="12" t="s">
        <v>155</v>
      </c>
      <c r="H247" s="12" t="str">
        <v>US7010941042</v>
      </c>
      <c r="I247" s="12" t="str">
        <v>PARKER HANNIFIN- PARKER HANNIFIN</v>
      </c>
    </row>
    <row r="248" spans="1:16384">
      <c r="A248" s="12">
        <v>0.02</v>
      </c>
      <c r="B248" s="12">
        <v>0</v>
      </c>
      <c r="C248" s="13">
        <v>1509</v>
      </c>
      <c r="D248" s="13">
        <v>11816</v>
      </c>
      <c r="E248" s="13">
        <v>12770.85</v>
      </c>
      <c r="F248" s="12" t="s">
        <v>34</v>
      </c>
      <c r="G248" s="12" t="s">
        <v>155</v>
      </c>
      <c r="H248" s="12" t="str">
        <v>US7739031091</v>
      </c>
      <c r="I248" s="12" t="str">
        <v>ROCKWEL INTERNT- rockwel</v>
      </c>
    </row>
    <row r="249" spans="1:16384" ht="22.5">
      <c r="A249" s="12">
        <v>0.01</v>
      </c>
      <c r="B249" s="12">
        <v>0</v>
      </c>
      <c r="C249" s="12">
        <v>775.75</v>
      </c>
      <c r="D249" s="13">
        <v>1275</v>
      </c>
      <c r="E249" s="13">
        <v>60843.529999999999</v>
      </c>
      <c r="F249" s="12" t="s">
        <v>33</v>
      </c>
      <c r="G249" s="12" t="s">
        <v>155</v>
      </c>
      <c r="H249" s="12" t="s">
        <v>156</v>
      </c>
      <c r="I249" s="12" t="s">
        <v>157</v>
      </c>
    </row>
    <row r="250" spans="1:16384" ht="22.5">
      <c r="A250" s="12">
        <v>0</v>
      </c>
      <c r="B250" s="12">
        <v>0</v>
      </c>
      <c r="C250" s="12">
        <v>5.2300000000000004</v>
      </c>
      <c r="D250" s="12">
        <v>0.10000000000000001</v>
      </c>
      <c r="E250" s="13">
        <v>5232540.5300000003</v>
      </c>
      <c r="F250" s="12" t="s">
        <v>33</v>
      </c>
      <c r="G250" s="12" t="s">
        <v>155</v>
      </c>
      <c r="H250" s="12" t="s">
        <v>156</v>
      </c>
      <c r="I250" s="12" t="s">
        <v>157</v>
      </c>
    </row>
    <row r="251" spans="1:16384">
      <c r="A251" s="12">
        <v>0</v>
      </c>
      <c r="B251" s="12">
        <v>0</v>
      </c>
      <c r="C251" s="12">
        <v>0.01</v>
      </c>
      <c r="D251" s="12">
        <v>0</v>
      </c>
      <c r="E251" s="13">
        <v>7240375.8700000001</v>
      </c>
      <c r="F251" s="12" t="s">
        <v>33</v>
      </c>
      <c r="G251" s="12" t="s">
        <v>155</v>
      </c>
      <c r="H251" s="12" t="str">
        <v>GB00B9KGVK73</v>
      </c>
      <c r="I251" s="12" t="str">
        <v>ROLLS-ROYCE-C- ROLLS ROYCE</v>
      </c>
    </row>
    <row r="252" spans="1:16384">
      <c r="A252" s="12">
        <v>0.029999999999999999</v>
      </c>
      <c r="B252" s="12">
        <v>0</v>
      </c>
      <c r="C252" s="13">
        <v>2577.73</v>
      </c>
      <c r="D252" s="13">
        <v>1179</v>
      </c>
      <c r="E252" s="13">
        <v>218637.39000000001</v>
      </c>
      <c r="F252" s="12" t="s">
        <v>34</v>
      </c>
      <c r="G252" s="12" t="s">
        <v>155</v>
      </c>
      <c r="H252" s="12" t="str">
        <v>mhy7542c1066</v>
      </c>
      <c r="I252" s="12" t="str">
        <v>SCORPIO TANKERS- SCORPIO</v>
      </c>
    </row>
    <row r="253" spans="1:16384">
      <c r="A253" s="12">
        <v>0.02</v>
      </c>
      <c r="B253" s="12">
        <v>0</v>
      </c>
      <c r="C253" s="13">
        <v>1820.5699999999999</v>
      </c>
      <c r="D253" s="13">
        <v>5657</v>
      </c>
      <c r="E253" s="13">
        <v>32182.630000000001</v>
      </c>
      <c r="F253" s="12" t="s">
        <v>34</v>
      </c>
      <c r="G253" s="12" t="s">
        <v>155</v>
      </c>
      <c r="H253" s="12" t="str">
        <v>US8803491054</v>
      </c>
      <c r="I253" s="12" t="str">
        <v>Tenneco inc- TENNECO</v>
      </c>
    </row>
    <row r="254" spans="1:16384">
      <c r="A254" s="12">
        <v>0.02</v>
      </c>
      <c r="B254" s="12">
        <v>0</v>
      </c>
      <c r="C254" s="13">
        <v>1488.8</v>
      </c>
      <c r="D254" s="13">
        <v>5299</v>
      </c>
      <c r="E254" s="13">
        <v>28095.939999999999</v>
      </c>
      <c r="F254" s="12" t="s">
        <v>34</v>
      </c>
      <c r="G254" s="12" t="s">
        <v>155</v>
      </c>
      <c r="H254" s="12" t="str">
        <v>US9032361076</v>
      </c>
      <c r="I254" s="12" t="str">
        <v>URS CORP NEW- URS</v>
      </c>
    </row>
    <row r="255" spans="1:16384" ht="22.5">
      <c r="A255" s="12">
        <v>0.02</v>
      </c>
      <c r="B255" s="12">
        <v>0</v>
      </c>
      <c r="C255" s="13">
        <v>1673.73</v>
      </c>
      <c r="D255" s="13">
        <v>8222</v>
      </c>
      <c r="E255" s="13">
        <v>20356.759999999998</v>
      </c>
      <c r="F255" s="12" t="s">
        <v>34</v>
      </c>
      <c r="G255" s="12" t="s">
        <v>144</v>
      </c>
      <c r="H255" s="12" t="str">
        <v>IE00B4BNMY34</v>
      </c>
      <c r="I255" s="12" t="str">
        <v>ACCENTURE- ACCENTURE</v>
      </c>
    </row>
    <row r="256" spans="1:16384" ht="22.5">
      <c r="A256" s="12">
        <v>0.029999999999999999</v>
      </c>
      <c r="B256" s="12">
        <v>0</v>
      </c>
      <c r="C256" s="13">
        <v>2204.77</v>
      </c>
      <c r="D256" s="13">
        <v>9370</v>
      </c>
      <c r="E256" s="13">
        <v>23530.080000000002</v>
      </c>
      <c r="F256" s="12" t="s">
        <v>34</v>
      </c>
      <c r="G256" s="12" t="s">
        <v>144</v>
      </c>
      <c r="H256" s="12" t="str">
        <v>USNO70591862</v>
      </c>
      <c r="I256" s="12" t="str">
        <v>ASML HOLDING NV- ASML</v>
      </c>
    </row>
    <row r="257" spans="1:16384" ht="22.5">
      <c r="A257" s="12">
        <v>0.029999999999999999</v>
      </c>
      <c r="B257" s="12">
        <v>0</v>
      </c>
      <c r="C257" s="13">
        <v>2126.6100000000001</v>
      </c>
      <c r="D257" s="13">
        <v>2243</v>
      </c>
      <c r="E257" s="13">
        <v>94810.990000000005</v>
      </c>
      <c r="F257" s="12" t="s">
        <v>34</v>
      </c>
      <c r="G257" s="12" t="s">
        <v>144</v>
      </c>
      <c r="H257" s="12" t="str">
        <v>US17275R1023</v>
      </c>
      <c r="I257" s="12" t="str">
        <v>CISCO- CISCO</v>
      </c>
    </row>
    <row r="258" spans="1:16384" ht="22.5">
      <c r="A258" s="12">
        <v>0.040000000000000001</v>
      </c>
      <c r="B258" s="12">
        <v>0</v>
      </c>
      <c r="C258" s="13">
        <v>2662.5599999999999</v>
      </c>
      <c r="D258" s="13">
        <v>5486.5</v>
      </c>
      <c r="E258" s="13">
        <v>48529.339999999997</v>
      </c>
      <c r="F258" s="12" t="s">
        <v>34</v>
      </c>
      <c r="G258" s="12" t="s">
        <v>144</v>
      </c>
      <c r="H258" s="12" t="str">
        <v>US2786421030</v>
      </c>
      <c r="I258" s="12" t="str">
        <v>EBAY INC- EBAY</v>
      </c>
    </row>
    <row r="259" spans="1:16384" ht="22.5">
      <c r="A259" s="12">
        <v>0.029999999999999999</v>
      </c>
      <c r="B259" s="12">
        <v>0</v>
      </c>
      <c r="C259" s="13">
        <v>2417.9000000000001</v>
      </c>
      <c r="D259" s="13">
        <v>2515</v>
      </c>
      <c r="E259" s="13">
        <v>96139.130000000005</v>
      </c>
      <c r="F259" s="12" t="s">
        <v>34</v>
      </c>
      <c r="G259" s="12" t="s">
        <v>144</v>
      </c>
      <c r="H259" s="12" t="str">
        <v>US2686481027</v>
      </c>
      <c r="I259" s="12" t="str">
        <v>EMC CORP (EMC US- EMC</v>
      </c>
    </row>
    <row r="260" spans="1:16384" ht="22.5">
      <c r="A260" s="12">
        <v>0.040000000000000001</v>
      </c>
      <c r="B260" s="12">
        <v>0</v>
      </c>
      <c r="C260" s="13">
        <v>3171.6599999999999</v>
      </c>
      <c r="D260" s="13">
        <v>112071</v>
      </c>
      <c r="E260" s="13">
        <v>2830.0500000000002</v>
      </c>
      <c r="F260" s="12" t="s">
        <v>34</v>
      </c>
      <c r="G260" s="12" t="s">
        <v>144</v>
      </c>
      <c r="H260" s="12" t="str">
        <v>US38259P5089</v>
      </c>
      <c r="I260" s="12" t="str">
        <v>GOOGLE INC- GOOGLE</v>
      </c>
    </row>
    <row r="261" spans="1:16384" ht="22.5">
      <c r="A261" s="12">
        <v>0.029999999999999999</v>
      </c>
      <c r="B261" s="12">
        <v>0</v>
      </c>
      <c r="C261" s="13">
        <v>2251.71</v>
      </c>
      <c r="D261" s="13">
        <v>18757</v>
      </c>
      <c r="E261" s="13">
        <v>12004.629999999999</v>
      </c>
      <c r="F261" s="12" t="s">
        <v>34</v>
      </c>
      <c r="G261" s="12" t="s">
        <v>144</v>
      </c>
      <c r="H261" s="12" t="str">
        <v>US4592001014</v>
      </c>
      <c r="I261" s="12" t="str">
        <v>IBM- IBM CORP</v>
      </c>
    </row>
    <row r="262" spans="1:16384" ht="22.5">
      <c r="A262" s="12">
        <v>0.040000000000000001</v>
      </c>
      <c r="B262" s="12">
        <v>0</v>
      </c>
      <c r="C262" s="13">
        <v>3243.0900000000001</v>
      </c>
      <c r="D262" s="13">
        <v>7054</v>
      </c>
      <c r="E262" s="13">
        <v>45975.169999999998</v>
      </c>
      <c r="F262" s="12" t="s">
        <v>34</v>
      </c>
      <c r="G262" s="12" t="s">
        <v>144</v>
      </c>
      <c r="H262" s="12" t="str">
        <v>US80004C1018</v>
      </c>
      <c r="I262" s="12" t="str">
        <v>SANDISK- SUNDISK</v>
      </c>
    </row>
    <row r="263" spans="1:16384" ht="22.5">
      <c r="A263" s="12">
        <v>0.02</v>
      </c>
      <c r="B263" s="12">
        <v>0</v>
      </c>
      <c r="C263" s="13">
        <v>1781.79</v>
      </c>
      <c r="D263" s="13">
        <v>1744</v>
      </c>
      <c r="E263" s="13">
        <v>102167.00999999999</v>
      </c>
      <c r="F263" s="12" t="s">
        <v>34</v>
      </c>
      <c r="G263" s="12" t="s">
        <v>144</v>
      </c>
      <c r="H263" s="12" t="str">
        <v>US8740391003</v>
      </c>
      <c r="I263" s="12" t="str">
        <v>TAIWAN SEMICON ADR- TAIWAN</v>
      </c>
    </row>
    <row r="264" spans="1:16384" ht="22.5">
      <c r="A264" s="12">
        <v>0.01</v>
      </c>
      <c r="B264" s="12">
        <v>0</v>
      </c>
      <c r="C264" s="12">
        <v>559.73000000000002</v>
      </c>
      <c r="D264" s="12">
        <v>176.63</v>
      </c>
      <c r="E264" s="13">
        <v>316893.21999999997</v>
      </c>
      <c r="F264" s="12" t="s">
        <v>33</v>
      </c>
      <c r="G264" s="12" t="s">
        <v>144</v>
      </c>
      <c r="H264" s="12" t="str">
        <v>GB00B06GM726</v>
      </c>
      <c r="I264" s="12" t="str">
        <v>TELIT COMMUNICATION- TELIT</v>
      </c>
    </row>
    <row r="265" spans="1:16384" ht="22.5">
      <c r="A265" s="12">
        <v>0.01</v>
      </c>
      <c r="B265" s="12">
        <v>0</v>
      </c>
      <c r="C265" s="12">
        <v>970.59000000000003</v>
      </c>
      <c r="D265" s="12">
        <v>380</v>
      </c>
      <c r="E265" s="13">
        <v>255417.48999999999</v>
      </c>
      <c r="F265" s="12" t="s">
        <v>34</v>
      </c>
      <c r="G265" s="12" t="s">
        <v>144</v>
      </c>
      <c r="H265" s="12" t="str">
        <v>US98986T1088</v>
      </c>
      <c r="I265" s="12" t="str">
        <v>ZYNGA INC- ZYNGA INC</v>
      </c>
    </row>
    <row r="266" spans="1:16384">
      <c r="A266" s="12">
        <v>0.029999999999999999</v>
      </c>
      <c r="B266" s="12">
        <v>0</v>
      </c>
      <c r="C266" s="13">
        <v>2078.8200000000002</v>
      </c>
      <c r="D266" s="13">
        <v>3280</v>
      </c>
      <c r="E266" s="13">
        <v>63378.629999999997</v>
      </c>
      <c r="F266" s="12" t="s">
        <v>33</v>
      </c>
      <c r="G266" s="12" t="str">
        <v>Materials</v>
      </c>
      <c r="H266" s="12" t="str">
        <v>GB00B70FP560</v>
      </c>
      <c r="I266" s="12" t="str">
        <v>JOHNSON MATTHEY- JHONSON</v>
      </c>
    </row>
    <row r="267" spans="1:16384" ht="22.5">
      <c r="A267" s="12">
        <v>0.029999999999999999</v>
      </c>
      <c r="B267" s="12">
        <v>0</v>
      </c>
      <c r="C267" s="13">
        <v>1991.6400000000001</v>
      </c>
      <c r="D267" s="13">
        <v>1520</v>
      </c>
      <c r="E267" s="13">
        <v>131029.17</v>
      </c>
      <c r="F267" s="12" t="s">
        <v>34</v>
      </c>
      <c r="G267" s="12" t="str">
        <v>Technology</v>
      </c>
      <c r="H267" s="12" t="str">
        <v>US67020Y1001</v>
      </c>
      <c r="I267" s="12" t="str">
        <v>NUANCE COMMUNICATION- NUANCE</v>
      </c>
    </row>
    <row r="268" spans="1:16384" ht="22.5">
      <c r="A268" s="12">
        <v>0.01</v>
      </c>
      <c r="B268" s="12">
        <v>0</v>
      </c>
      <c r="C268" s="13">
        <v>1089.4400000000001</v>
      </c>
      <c r="D268" s="13">
        <v>1611.5</v>
      </c>
      <c r="E268" s="13">
        <v>67603.869999999995</v>
      </c>
      <c r="F268" s="12" t="s">
        <v>33</v>
      </c>
      <c r="G268" s="12" t="s">
        <v>143</v>
      </c>
      <c r="H268" s="12" t="str">
        <v>US37733W1053</v>
      </c>
      <c r="I268" s="12" t="str">
        <v>GLAXOSMITHKLINE- GLAXOMITHKLINE</v>
      </c>
    </row>
    <row r="269" spans="1:16384">
      <c r="A269" s="14">
        <v>1.98</v>
      </c>
      <c r="B269" s="14"/>
      <c r="C269" s="15">
        <v>147598.48000000001</v>
      </c>
      <c r="D269" s="14"/>
      <c r="E269" s="15">
        <v>23314524.350000001</v>
      </c>
      <c r="F269" s="14"/>
      <c r="G269" s="14"/>
      <c r="H269" s="14"/>
      <c r="I269" s="14" t="s">
        <v>84</v>
      </c>
    </row>
    <row r="270" spans="1:16384">
      <c r="A270" s="14">
        <v>2.9399999999999999</v>
      </c>
      <c r="B270" s="14"/>
      <c r="C270" s="15">
        <v>220008.19</v>
      </c>
      <c r="D270" s="14"/>
      <c r="E270" s="15">
        <v>35497276.130000003</v>
      </c>
      <c r="F270" s="14"/>
      <c r="G270" s="14"/>
      <c r="H270" s="14"/>
      <c r="I270" s="14" t="s">
        <v>69</v>
      </c>
    </row>
    <row r="271" spans="1:16384">
      <c r="A271" s="9">
        <v>13.779999999999999</v>
      </c>
      <c r="B271" s="9"/>
      <c r="C271" s="10">
        <v>1029344.13</v>
      </c>
      <c r="D271" s="9"/>
      <c r="E271" s="10">
        <v>150822125.22</v>
      </c>
      <c r="F271" s="9"/>
      <c r="G271" s="9"/>
      <c r="H271" s="9"/>
      <c r="I271" s="9" t="s">
        <v>29</v>
      </c>
    </row>
    <row r="272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I3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75"/>
  <sheetViews>
    <sheetView workbookViewId="0" showGridLines="0">
      <selection activeCell="K11" sqref="K11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8.710938" customWidth="1"/>
    <col min="7" max="7" style="1" width="13.57031" customWidth="1"/>
    <col min="8" max="8" style="1" width="25.14062" customWidth="1"/>
    <col min="9" max="9" style="1" width="9.142308" hidden="1"/>
    <col min="10" max="10" style="1" width="6.710938" customWidth="1"/>
    <col min="11" max="11" style="1" width="31.71094" customWidth="1"/>
    <col min="12" max="16384" style="1"/>
  </cols>
  <sheetData>
    <row r="2" spans="1:16384" customHeight="1" ht="63">
      <c r="A2" s="2" t="str">
        <v>ניירות ערך סחירים - תעודות סל</v>
      </c>
      <c r="K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71</v>
      </c>
      <c r="D6" s="4" t="s">
        <v>72</v>
      </c>
      <c r="E6" s="4" t="s">
        <v>73</v>
      </c>
      <c r="F6" s="4" t="s">
        <v>32</v>
      </c>
      <c r="G6" s="4" t="s">
        <v>47</v>
      </c>
      <c r="H6" s="4" t="s">
        <v>48</v>
      </c>
    </row>
    <row r="7" spans="1:16384">
      <c r="A7" s="12">
        <v>0.059999999999999998</v>
      </c>
      <c r="B7" s="12">
        <v>0.48999999999999999</v>
      </c>
      <c r="C7" s="13">
        <v>4454.8599999999997</v>
      </c>
      <c r="D7" s="13">
        <v>1271</v>
      </c>
      <c r="E7" s="13">
        <v>350500</v>
      </c>
      <c r="F7" s="12" t="s">
        <v>49</v>
      </c>
      <c r="G7" s="12">
        <v>1096437</v>
      </c>
      <c r="H7" s="12" t="str">
        <v>מבט בנקים- מיטב סל</v>
      </c>
    </row>
    <row r="8" spans="1:16384">
      <c r="A8" s="12">
        <v>0.13</v>
      </c>
      <c r="B8" s="12">
        <v>0.46999999999999997</v>
      </c>
      <c r="C8" s="13">
        <v>9470.3999999999996</v>
      </c>
      <c r="D8" s="13">
        <v>1282</v>
      </c>
      <c r="E8" s="13">
        <v>738721</v>
      </c>
      <c r="F8" s="12" t="s">
        <v>49</v>
      </c>
      <c r="G8" s="12">
        <v>1104645</v>
      </c>
      <c r="H8" s="12" t="str">
        <v>פסגות סל בנקים- פסגות סל</v>
      </c>
    </row>
    <row r="9" spans="1:16384">
      <c r="A9" s="12">
        <v>0.01</v>
      </c>
      <c r="B9" s="12">
        <v>0.040000000000000001</v>
      </c>
      <c r="C9" s="12">
        <v>955.82000000000005</v>
      </c>
      <c r="D9" s="13">
        <v>12540</v>
      </c>
      <c r="E9" s="13">
        <v>7622.1400000000003</v>
      </c>
      <c r="F9" s="12" t="s">
        <v>49</v>
      </c>
      <c r="G9" s="12">
        <v>1117290</v>
      </c>
      <c r="H9" s="12" t="str">
        <v>*קסם בנקים- קסם תעודות סל</v>
      </c>
    </row>
    <row r="10" spans="1:16384">
      <c r="A10" s="12">
        <v>0.28999999999999998</v>
      </c>
      <c r="B10" s="12">
        <v>1.3600000000000001</v>
      </c>
      <c r="C10" s="13">
        <v>21434.41</v>
      </c>
      <c r="D10" s="13">
        <v>1269</v>
      </c>
      <c r="E10" s="13">
        <v>1689079</v>
      </c>
      <c r="F10" s="12" t="s">
        <v>49</v>
      </c>
      <c r="G10" s="12">
        <v>1095702</v>
      </c>
      <c r="H10" s="12" t="str">
        <v>תכלית בנקים- תכלית תעודות סל</v>
      </c>
    </row>
    <row r="11" spans="1:16384">
      <c r="A11" s="12">
        <v>0</v>
      </c>
      <c r="B11" s="12">
        <v>0.01</v>
      </c>
      <c r="C11" s="12">
        <v>328.92000000000002</v>
      </c>
      <c r="D11" s="13">
        <v>1207</v>
      </c>
      <c r="E11" s="13">
        <v>27251</v>
      </c>
      <c r="F11" s="12" t="s">
        <v>49</v>
      </c>
      <c r="G11" s="12">
        <v>1113232</v>
      </c>
      <c r="H11" s="12" t="str">
        <v>הראל סל ת"א 100- הראל סל</v>
      </c>
    </row>
    <row r="12" spans="1:16384">
      <c r="A12" s="12">
        <v>0.11</v>
      </c>
      <c r="B12" s="12">
        <v>0.70999999999999996</v>
      </c>
      <c r="C12" s="13">
        <v>8029.8299999999999</v>
      </c>
      <c r="D12" s="13">
        <v>1328</v>
      </c>
      <c r="E12" s="13">
        <v>604656</v>
      </c>
      <c r="F12" s="12" t="s">
        <v>49</v>
      </c>
      <c r="G12" s="12">
        <v>1113703</v>
      </c>
      <c r="H12" s="12" t="str">
        <v>הראל סל ת"א 25- הראל סל</v>
      </c>
    </row>
    <row r="13" spans="1:16384">
      <c r="A13" s="12">
        <v>0</v>
      </c>
      <c r="B13" s="12">
        <v>0.01</v>
      </c>
      <c r="C13" s="12">
        <v>262</v>
      </c>
      <c r="D13" s="13">
        <v>1205</v>
      </c>
      <c r="E13" s="13">
        <v>21743</v>
      </c>
      <c r="F13" s="12" t="s">
        <v>49</v>
      </c>
      <c r="G13" s="12">
        <v>1125327</v>
      </c>
      <c r="H13" s="12" t="str">
        <v>מבט ב' ת"א 100- מיטב סל</v>
      </c>
    </row>
    <row r="14" spans="1:16384">
      <c r="A14" s="12">
        <v>0</v>
      </c>
      <c r="B14" s="12">
        <v>0.01</v>
      </c>
      <c r="C14" s="12">
        <v>215.46000000000001</v>
      </c>
      <c r="D14" s="13">
        <v>1207</v>
      </c>
      <c r="E14" s="13">
        <v>17851</v>
      </c>
      <c r="F14" s="12" t="s">
        <v>49</v>
      </c>
      <c r="G14" s="12">
        <v>1096593</v>
      </c>
      <c r="H14" s="12" t="str">
        <v>100תאלי ת"א- פסגות סל</v>
      </c>
    </row>
    <row r="15" spans="1:16384">
      <c r="A15" s="12">
        <v>0.19</v>
      </c>
      <c r="B15" s="12">
        <v>0.22</v>
      </c>
      <c r="C15" s="13">
        <v>14212.209999999999</v>
      </c>
      <c r="D15" s="13">
        <v>1330</v>
      </c>
      <c r="E15" s="13">
        <v>1068587</v>
      </c>
      <c r="F15" s="12" t="s">
        <v>49</v>
      </c>
      <c r="G15" s="12">
        <v>1084656</v>
      </c>
      <c r="H15" s="12" t="str">
        <v>פסגות סל ת"א 25- פסגות סל</v>
      </c>
    </row>
    <row r="16" spans="1:16384">
      <c r="A16" s="12">
        <v>0.42999999999999999</v>
      </c>
      <c r="B16" s="12">
        <v>0.26000000000000001</v>
      </c>
      <c r="C16" s="13">
        <v>32113.330000000002</v>
      </c>
      <c r="D16" s="13">
        <v>12080</v>
      </c>
      <c r="E16" s="13">
        <v>265838.79999999999</v>
      </c>
      <c r="F16" s="12" t="s">
        <v>49</v>
      </c>
      <c r="G16" s="12">
        <v>1117266</v>
      </c>
      <c r="H16" s="12" t="str">
        <v>*קסם ת"א 100- קסם תעודות סל</v>
      </c>
    </row>
    <row r="17" spans="1:16384">
      <c r="A17" s="12">
        <v>0.11</v>
      </c>
      <c r="B17" s="12">
        <v>0.19</v>
      </c>
      <c r="C17" s="13">
        <v>8381.2199999999993</v>
      </c>
      <c r="D17" s="13">
        <v>12080</v>
      </c>
      <c r="E17" s="13">
        <v>69381</v>
      </c>
      <c r="F17" s="12" t="s">
        <v>49</v>
      </c>
      <c r="G17" s="12">
        <v>1091818</v>
      </c>
      <c r="H17" s="12" t="str">
        <v>100 תכלית ת"א- תכלית תעודות סל</v>
      </c>
    </row>
    <row r="18" spans="1:16384" ht="22.5">
      <c r="A18" s="14">
        <v>1.3400000000000001</v>
      </c>
      <c r="B18" s="14"/>
      <c r="C18" s="15">
        <v>99858.460000000006</v>
      </c>
      <c r="D18" s="14"/>
      <c r="E18" s="15">
        <v>4861229.9400000004</v>
      </c>
      <c r="F18" s="14"/>
      <c r="G18" s="14"/>
      <c r="H18" s="14" t="str">
        <v>סה"כ ל שמחקות מדדי מניות בישראל:</v>
      </c>
    </row>
    <row r="19" spans="1:16384" ht="22.5">
      <c r="A19" s="12">
        <v>0.089999999999999997</v>
      </c>
      <c r="B19" s="12">
        <v>1.8300000000000001</v>
      </c>
      <c r="C19" s="13">
        <v>6836.1499999999996</v>
      </c>
      <c r="D19" s="13">
        <v>3875.54</v>
      </c>
      <c r="E19" s="13">
        <v>176392.14999999999</v>
      </c>
      <c r="F19" s="12" t="s">
        <v>49</v>
      </c>
      <c r="G19" s="12">
        <v>1108109</v>
      </c>
      <c r="H19" s="12" t="str">
        <v>*קסם אג"ח שחר 2-5- קסם תעודות סל</v>
      </c>
    </row>
    <row r="20" spans="1:16384">
      <c r="A20" s="12">
        <v>0.17999999999999999</v>
      </c>
      <c r="B20" s="12">
        <v>4.8899999999999997</v>
      </c>
      <c r="C20" s="13">
        <v>13458.610000000001</v>
      </c>
      <c r="D20" s="13">
        <v>2428.6900000000001</v>
      </c>
      <c r="E20" s="13">
        <v>554150.88</v>
      </c>
      <c r="F20" s="12" t="s">
        <v>49</v>
      </c>
      <c r="G20" s="12">
        <v>1108059</v>
      </c>
      <c r="H20" s="12" t="str">
        <v>*קסם גליל 0-2- קסם תעודות סל</v>
      </c>
    </row>
    <row r="21" spans="1:16384">
      <c r="A21" s="12">
        <v>0.02</v>
      </c>
      <c r="B21" s="12">
        <v>0.02</v>
      </c>
      <c r="C21" s="13">
        <v>1144.6800000000001</v>
      </c>
      <c r="D21" s="13">
        <v>2709.3200000000002</v>
      </c>
      <c r="E21" s="13">
        <v>42249.860000000001</v>
      </c>
      <c r="F21" s="12" t="s">
        <v>49</v>
      </c>
      <c r="G21" s="12">
        <v>1108067</v>
      </c>
      <c r="H21" s="12" t="str">
        <v>*קסם גליל 2-5- קסם תעודות סל</v>
      </c>
    </row>
    <row r="22" spans="1:16384">
      <c r="A22" s="12">
        <v>0.12</v>
      </c>
      <c r="B22" s="12">
        <v>2.5699999999999998</v>
      </c>
      <c r="C22" s="13">
        <v>8846.5499999999993</v>
      </c>
      <c r="D22" s="13">
        <v>3133.4699999999998</v>
      </c>
      <c r="E22" s="13">
        <v>282324.26000000001</v>
      </c>
      <c r="F22" s="12" t="s">
        <v>49</v>
      </c>
      <c r="G22" s="12">
        <v>1117001</v>
      </c>
      <c r="H22" s="12" t="str">
        <v>*קסם גלילים 01-- קסם תעודות סל</v>
      </c>
    </row>
    <row r="23" spans="1:16384">
      <c r="A23" s="12">
        <v>0.01</v>
      </c>
      <c r="B23" s="12">
        <v>0.080000000000000002</v>
      </c>
      <c r="C23" s="13">
        <v>1103.3199999999999</v>
      </c>
      <c r="D23" s="13">
        <v>2744.3600000000001</v>
      </c>
      <c r="E23" s="13">
        <v>40203.230000000003</v>
      </c>
      <c r="F23" s="12" t="s">
        <v>49</v>
      </c>
      <c r="G23" s="12">
        <v>1111665</v>
      </c>
      <c r="H23" s="12" t="str">
        <v>*קסם מק"מ- קסם תעודות סל</v>
      </c>
    </row>
    <row r="24" spans="1:16384">
      <c r="A24" s="12">
        <v>0.20000000000000001</v>
      </c>
      <c r="B24" s="12">
        <v>3.5299999999999998</v>
      </c>
      <c r="C24" s="13">
        <v>15076.57</v>
      </c>
      <c r="D24" s="13">
        <v>4685.9799999999996</v>
      </c>
      <c r="E24" s="13">
        <v>321737.76000000001</v>
      </c>
      <c r="F24" s="12" t="s">
        <v>49</v>
      </c>
      <c r="G24" s="12">
        <v>1108091</v>
      </c>
      <c r="H24" s="12" t="str">
        <v>*קסם שחר 5 פלוס- קסם תעודות סל</v>
      </c>
    </row>
    <row r="25" spans="1:16384">
      <c r="A25" s="12">
        <v>0</v>
      </c>
      <c r="B25" s="12">
        <v>0</v>
      </c>
      <c r="C25" s="12">
        <v>4.9100000000000001</v>
      </c>
      <c r="D25" s="13">
        <v>3952.6199999999999</v>
      </c>
      <c r="E25" s="12">
        <v>124.26000000000001</v>
      </c>
      <c r="F25" s="12" t="s">
        <v>49</v>
      </c>
      <c r="G25" s="12">
        <v>1116961</v>
      </c>
      <c r="H25" s="12" t="str">
        <v>*קסם שחר כללי- קסם תעודות סל</v>
      </c>
    </row>
    <row r="26" spans="1:16384">
      <c r="A26" s="12">
        <v>0.01</v>
      </c>
      <c r="B26" s="12">
        <v>0.059999999999999998</v>
      </c>
      <c r="C26" s="12">
        <v>441.31</v>
      </c>
      <c r="D26" s="12">
        <v>301.89999999999998</v>
      </c>
      <c r="E26" s="13">
        <v>146176</v>
      </c>
      <c r="F26" s="12" t="s">
        <v>49</v>
      </c>
      <c r="G26" s="12">
        <v>1113257</v>
      </c>
      <c r="H26" s="12" t="str">
        <v>הראל סל תל בונד 60- הראל סל</v>
      </c>
    </row>
    <row r="27" spans="1:16384">
      <c r="A27" s="12">
        <v>0</v>
      </c>
      <c r="B27" s="12">
        <v>0.01</v>
      </c>
      <c r="C27" s="12">
        <v>187.25</v>
      </c>
      <c r="D27" s="12">
        <v>304.07999999999998</v>
      </c>
      <c r="E27" s="13">
        <v>61579</v>
      </c>
      <c r="F27" s="12" t="s">
        <v>49</v>
      </c>
      <c r="G27" s="12">
        <v>1109479</v>
      </c>
      <c r="H27" s="12" t="str">
        <v>מבט תל בונד 60- מיטב סל</v>
      </c>
    </row>
    <row r="28" spans="1:16384">
      <c r="A28" s="12">
        <v>0</v>
      </c>
      <c r="B28" s="12">
        <v>0.02</v>
      </c>
      <c r="C28" s="12">
        <v>316</v>
      </c>
      <c r="D28" s="13">
        <v>3013</v>
      </c>
      <c r="E28" s="13">
        <v>10488</v>
      </c>
      <c r="F28" s="12" t="s">
        <v>49</v>
      </c>
      <c r="G28" s="12">
        <v>1109420</v>
      </c>
      <c r="H28" s="12" t="str">
        <v>פסגות סל בונד 60- פסגות סל</v>
      </c>
    </row>
    <row r="29" spans="1:16384">
      <c r="A29" s="12">
        <v>0.01</v>
      </c>
      <c r="B29" s="12">
        <v>0.01</v>
      </c>
      <c r="C29" s="12">
        <v>438.30000000000001</v>
      </c>
      <c r="D29" s="13">
        <v>3018.6100000000001</v>
      </c>
      <c r="E29" s="13">
        <v>14520</v>
      </c>
      <c r="F29" s="12" t="s">
        <v>49</v>
      </c>
      <c r="G29" s="12">
        <v>1109248</v>
      </c>
      <c r="H29" s="12" t="str">
        <v>*קסם תל בונד 60- קסם תעודות סל</v>
      </c>
    </row>
    <row r="30" spans="1:16384">
      <c r="A30" s="12">
        <v>0.070000000000000007</v>
      </c>
      <c r="B30" s="12">
        <v>0.72999999999999998</v>
      </c>
      <c r="C30" s="13">
        <v>5238.0600000000004</v>
      </c>
      <c r="D30" s="13">
        <v>3111.3899999999999</v>
      </c>
      <c r="E30" s="13">
        <v>168351.23999999999</v>
      </c>
      <c r="F30" s="12" t="s">
        <v>49</v>
      </c>
      <c r="G30" s="12">
        <v>1116334</v>
      </c>
      <c r="H30" s="12" t="str">
        <v>*קסם תל בונד שקל- קסם תעודות סל</v>
      </c>
    </row>
    <row r="31" spans="1:16384">
      <c r="A31" s="12">
        <v>0.39000000000000001</v>
      </c>
      <c r="B31" s="12">
        <v>0.64000000000000001</v>
      </c>
      <c r="C31" s="13">
        <v>29246.490000000002</v>
      </c>
      <c r="D31" s="13">
        <v>3062.6500000000001</v>
      </c>
      <c r="E31" s="13">
        <v>954940.72999999998</v>
      </c>
      <c r="F31" s="12" t="s">
        <v>49</v>
      </c>
      <c r="G31" s="12">
        <v>1101633</v>
      </c>
      <c r="H31" s="12" t="str">
        <v>*קסם תלבונד- קסם תעודות סל</v>
      </c>
    </row>
    <row r="32" spans="1:16384" ht="22.5">
      <c r="A32" s="12">
        <v>0.01</v>
      </c>
      <c r="B32" s="12">
        <v>0.01</v>
      </c>
      <c r="C32" s="12">
        <v>444.20999999999998</v>
      </c>
      <c r="D32" s="13">
        <v>3041.4699999999998</v>
      </c>
      <c r="E32" s="13">
        <v>14605</v>
      </c>
      <c r="F32" s="12" t="s">
        <v>49</v>
      </c>
      <c r="G32" s="12">
        <v>1109362</v>
      </c>
      <c r="H32" s="12" t="str">
        <v>תכלית תל בונד 60 REINVEST- תכלית תעודות סל</v>
      </c>
    </row>
    <row r="33" spans="1:16384" ht="22.5">
      <c r="A33" s="14">
        <v>1.1100000000000001</v>
      </c>
      <c r="B33" s="14"/>
      <c r="C33" s="15">
        <v>82782.410000000003</v>
      </c>
      <c r="D33" s="14"/>
      <c r="E33" s="15">
        <v>2787842.3700000001</v>
      </c>
      <c r="F33" s="14"/>
      <c r="G33" s="14"/>
      <c r="H33" s="14" t="str">
        <v>סה"כ ל שמחקות מדדים אחרים בישראל:</v>
      </c>
    </row>
    <row r="34" spans="1:16384">
      <c r="A34" s="12">
        <v>0.11</v>
      </c>
      <c r="B34" s="12">
        <v>0.38</v>
      </c>
      <c r="C34" s="13">
        <v>8379.7999999999993</v>
      </c>
      <c r="D34" s="13">
        <v>14630</v>
      </c>
      <c r="E34" s="13">
        <v>57278.190000000002</v>
      </c>
      <c r="F34" s="12" t="s">
        <v>49</v>
      </c>
      <c r="G34" s="12">
        <v>1117282</v>
      </c>
      <c r="H34" s="12" t="str">
        <v>*50 קסם אירו- קסם תעודות סל</v>
      </c>
    </row>
    <row r="35" spans="1:16384">
      <c r="A35" s="12">
        <v>0.17000000000000001</v>
      </c>
      <c r="B35" s="12">
        <v>0.42999999999999999</v>
      </c>
      <c r="C35" s="13">
        <v>12937.530000000001</v>
      </c>
      <c r="D35" s="13">
        <v>6318</v>
      </c>
      <c r="E35" s="13">
        <v>204772.54999999999</v>
      </c>
      <c r="F35" s="12" t="s">
        <v>49</v>
      </c>
      <c r="G35" s="12">
        <v>1117324</v>
      </c>
      <c r="H35" s="12" t="str">
        <v>*S&amp;P500 קסם- קסם תעודות סל</v>
      </c>
    </row>
    <row r="36" spans="1:16384" ht="22.5">
      <c r="A36" s="14">
        <v>0.28999999999999998</v>
      </c>
      <c r="B36" s="14"/>
      <c r="C36" s="15">
        <v>21317.330000000002</v>
      </c>
      <c r="D36" s="14"/>
      <c r="E36" s="15">
        <v>262050.73999999999</v>
      </c>
      <c r="F36" s="14"/>
      <c r="G36" s="14"/>
      <c r="H36" s="14" t="str">
        <v>סה"כ ל שמחקות מדדים אחרים בחו"ל:</v>
      </c>
    </row>
    <row r="37" spans="1:16384">
      <c r="A37" s="12">
        <v>0.02</v>
      </c>
      <c r="B37" s="12">
        <v>0.13</v>
      </c>
      <c r="C37" s="13">
        <v>1506.1900000000001</v>
      </c>
      <c r="D37" s="13">
        <v>34647</v>
      </c>
      <c r="E37" s="13">
        <v>4347.25</v>
      </c>
      <c r="F37" s="12" t="s">
        <v>49</v>
      </c>
      <c r="G37" s="12">
        <v>1128917</v>
      </c>
      <c r="H37" s="12" t="str">
        <v>*קסם מטבע דולר- קסם תעודות סל</v>
      </c>
    </row>
    <row r="38" spans="1:16384">
      <c r="A38" s="14">
        <v>0.02</v>
      </c>
      <c r="B38" s="14"/>
      <c r="C38" s="15">
        <v>1506.1900000000001</v>
      </c>
      <c r="D38" s="14"/>
      <c r="E38" s="15">
        <v>4347.25</v>
      </c>
      <c r="F38" s="14"/>
      <c r="G38" s="14"/>
      <c r="H38" s="14" t="s">
        <v>158</v>
      </c>
    </row>
    <row r="39" spans="1:16384">
      <c r="A39" s="12">
        <v>0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</row>
    <row r="40" spans="1:16384">
      <c r="A40" s="14">
        <v>0</v>
      </c>
      <c r="B40" s="14"/>
      <c r="C40" s="14">
        <v>0</v>
      </c>
      <c r="D40" s="14"/>
      <c r="E40" s="14">
        <v>0</v>
      </c>
      <c r="F40" s="14"/>
      <c r="G40" s="14"/>
      <c r="H40" s="14" t="s">
        <v>159</v>
      </c>
    </row>
    <row r="41" spans="1:16384">
      <c r="A41" s="12">
        <v>0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12">
        <v>0</v>
      </c>
    </row>
    <row r="42" spans="1:16384">
      <c r="A42" s="14">
        <v>0</v>
      </c>
      <c r="B42" s="14"/>
      <c r="C42" s="14">
        <v>0</v>
      </c>
      <c r="D42" s="14"/>
      <c r="E42" s="14">
        <v>0</v>
      </c>
      <c r="F42" s="14"/>
      <c r="G42" s="14"/>
      <c r="H42" s="14" t="str">
        <v>סה"כ ל שמחקות מדדי מניות בחו"ל:</v>
      </c>
    </row>
    <row r="43" spans="1:16384">
      <c r="A43" s="14">
        <v>2.75</v>
      </c>
      <c r="B43" s="14"/>
      <c r="C43" s="15">
        <v>205464.39000000001</v>
      </c>
      <c r="D43" s="14"/>
      <c r="E43" s="15">
        <v>7915470.2999999998</v>
      </c>
      <c r="F43" s="14"/>
      <c r="G43" s="14"/>
      <c r="H43" s="14" t="s">
        <v>65</v>
      </c>
    </row>
    <row r="44" spans="1:16384" ht="22.5">
      <c r="A44" s="12">
        <v>0.080000000000000002</v>
      </c>
      <c r="B44" s="12">
        <v>0</v>
      </c>
      <c r="C44" s="13">
        <v>5902.6999999999998</v>
      </c>
      <c r="D44" s="13">
        <v>25728</v>
      </c>
      <c r="E44" s="13">
        <v>22942.700000000001</v>
      </c>
      <c r="F44" s="12" t="s">
        <v>35</v>
      </c>
      <c r="G44" s="12" t="str">
        <v>IE00B5MTWY73</v>
      </c>
      <c r="H44" s="12" t="str">
        <v>STOXX EUR 600 OPT BASIC RES- STOXX EUR</v>
      </c>
    </row>
    <row r="45" spans="1:16384">
      <c r="A45" s="12">
        <v>0.059999999999999998</v>
      </c>
      <c r="B45" s="12">
        <v>0</v>
      </c>
      <c r="C45" s="13">
        <v>4168.4099999999999</v>
      </c>
      <c r="D45" s="13">
        <v>6800</v>
      </c>
      <c r="E45" s="13">
        <v>61300.190000000002</v>
      </c>
      <c r="F45" s="12" t="s">
        <v>34</v>
      </c>
      <c r="G45" s="12" t="str">
        <v>US464286822</v>
      </c>
      <c r="H45" s="12" t="str">
        <v>ISHARES MEXICO- iShares</v>
      </c>
    </row>
    <row r="46" spans="1:16384">
      <c r="A46" s="12">
        <v>0.02</v>
      </c>
      <c r="B46" s="12">
        <v>0</v>
      </c>
      <c r="C46" s="13">
        <v>1845.6400000000001</v>
      </c>
      <c r="D46" s="13">
        <v>4179.5</v>
      </c>
      <c r="E46" s="13">
        <v>44159.349999999999</v>
      </c>
      <c r="F46" s="12" t="s">
        <v>34</v>
      </c>
      <c r="G46" s="12" t="str">
        <v>US4642872349</v>
      </c>
      <c r="H46" s="12" t="str">
        <v>ISHARES MSCI EMER- iShares</v>
      </c>
    </row>
    <row r="47" spans="1:16384">
      <c r="A47" s="12">
        <v>0.029999999999999999</v>
      </c>
      <c r="B47" s="12">
        <v>0</v>
      </c>
      <c r="C47" s="13">
        <v>2209.8699999999999</v>
      </c>
      <c r="D47" s="13">
        <v>1442</v>
      </c>
      <c r="E47" s="13">
        <v>153250.51999999999</v>
      </c>
      <c r="F47" s="12" t="s">
        <v>34</v>
      </c>
      <c r="G47" s="12" t="str">
        <v>US4642867315</v>
      </c>
      <c r="H47" s="12" t="str">
        <v>MSCI טייוואן - EWT- iShares</v>
      </c>
    </row>
    <row r="48" spans="1:16384">
      <c r="A48" s="12">
        <v>0.050000000000000003</v>
      </c>
      <c r="B48" s="12">
        <v>0</v>
      </c>
      <c r="C48" s="13">
        <v>3945.79</v>
      </c>
      <c r="D48" s="13">
        <v>1317</v>
      </c>
      <c r="E48" s="13">
        <v>299604.71000000002</v>
      </c>
      <c r="F48" s="12" t="s">
        <v>34</v>
      </c>
      <c r="G48" s="12" t="str">
        <v>us4642866739</v>
      </c>
      <c r="H48" s="12" t="str">
        <v>MSCI סינגפור - EWS- iShares</v>
      </c>
    </row>
    <row r="49" spans="1:16384">
      <c r="A49" s="12">
        <v>0.089999999999999997</v>
      </c>
      <c r="B49" s="12">
        <v>0</v>
      </c>
      <c r="C49" s="13">
        <v>6607.1400000000003</v>
      </c>
      <c r="D49" s="13">
        <v>6467</v>
      </c>
      <c r="E49" s="13">
        <v>102167.00999999999</v>
      </c>
      <c r="F49" s="12" t="s">
        <v>34</v>
      </c>
      <c r="G49" s="12" t="str">
        <v>US4642867729</v>
      </c>
      <c r="H49" s="12" t="str">
        <v>MSCI קוריאה - EWY- iShares</v>
      </c>
    </row>
    <row r="50" spans="1:16384">
      <c r="A50" s="12">
        <v>0.040000000000000001</v>
      </c>
      <c r="B50" s="12">
        <v>0</v>
      </c>
      <c r="C50" s="13">
        <v>3118.1399999999999</v>
      </c>
      <c r="D50" s="13">
        <v>1744</v>
      </c>
      <c r="E50" s="13">
        <v>178792.22</v>
      </c>
      <c r="F50" s="12" t="s">
        <v>34</v>
      </c>
      <c r="G50" s="12" t="str">
        <v>US977L7N4226</v>
      </c>
      <c r="H50" s="12" t="str">
        <v>הודו EPI- WISDOMTREE</v>
      </c>
    </row>
    <row r="51" spans="1:16384">
      <c r="A51" s="12">
        <v>0.050000000000000003</v>
      </c>
      <c r="B51" s="12">
        <v>0</v>
      </c>
      <c r="C51" s="13">
        <v>3916.1199999999999</v>
      </c>
      <c r="D51" s="13">
        <v>18469</v>
      </c>
      <c r="E51" s="13">
        <v>21203.75</v>
      </c>
      <c r="F51" s="12" t="s">
        <v>34</v>
      </c>
      <c r="G51" s="12" t="str">
        <v>US78462F1030</v>
      </c>
      <c r="H51" s="12" t="str">
        <v>SPDR TRUST SERIES FD- SPDR</v>
      </c>
    </row>
    <row r="52" spans="1:16384" ht="22.5">
      <c r="A52" s="12">
        <v>0.089999999999999997</v>
      </c>
      <c r="B52" s="12">
        <v>0</v>
      </c>
      <c r="C52" s="13">
        <v>6857.6999999999998</v>
      </c>
      <c r="D52" s="13">
        <v>3913</v>
      </c>
      <c r="E52" s="13">
        <v>175254.23000000001</v>
      </c>
      <c r="F52" s="12" t="s">
        <v>34</v>
      </c>
      <c r="G52" s="12" t="str">
        <v>LU0292107645</v>
      </c>
      <c r="H52" s="12" t="str">
        <v>DB X-TRACKERS EM MSCI- Deutsche Bank</v>
      </c>
    </row>
    <row r="53" spans="1:16384" ht="22.5">
      <c r="A53" s="12">
        <v>0.050000000000000003</v>
      </c>
      <c r="B53" s="12">
        <v>0</v>
      </c>
      <c r="C53" s="13">
        <v>3427.6500000000001</v>
      </c>
      <c r="D53" s="13">
        <v>3947</v>
      </c>
      <c r="E53" s="13">
        <v>86841.960000000006</v>
      </c>
      <c r="F53" s="12" t="s">
        <v>34</v>
      </c>
      <c r="G53" s="12" t="str">
        <v>IE00B3DWVS88</v>
      </c>
      <c r="H53" s="12" t="str">
        <v>msci emerg market sorce etf- SOURCE INVESTMENT</v>
      </c>
    </row>
    <row r="54" spans="1:16384" ht="22.5">
      <c r="A54" s="12">
        <v>0.10000000000000001</v>
      </c>
      <c r="B54" s="12">
        <v>0</v>
      </c>
      <c r="C54" s="13">
        <v>7452.8999999999996</v>
      </c>
      <c r="D54" s="13">
        <v>18041</v>
      </c>
      <c r="E54" s="13">
        <v>41310.879999999997</v>
      </c>
      <c r="F54" s="12" t="s">
        <v>35</v>
      </c>
      <c r="G54" s="12" t="str">
        <v>IE00B3LK4Z20</v>
      </c>
      <c r="H54" s="12" t="str">
        <v>SOURCE MSCI EUR- SOURCE INVESTMENT</v>
      </c>
    </row>
    <row r="55" spans="1:16384" ht="22.5">
      <c r="A55" s="12">
        <v>0.040000000000000001</v>
      </c>
      <c r="B55" s="12">
        <v>0</v>
      </c>
      <c r="C55" s="13">
        <v>2985.6399999999999</v>
      </c>
      <c r="D55" s="13">
        <v>3107</v>
      </c>
      <c r="E55" s="13">
        <v>96093.910000000003</v>
      </c>
      <c r="F55" s="12" t="s">
        <v>35</v>
      </c>
      <c r="G55" s="12" t="str">
        <v>FR0007054358</v>
      </c>
      <c r="H55" s="12" t="str">
        <v>LYXOR ETF DJ EURO STOXX5D- LYXOR</v>
      </c>
    </row>
    <row r="56" spans="1:16384">
      <c r="A56" s="12">
        <v>0.050000000000000003</v>
      </c>
      <c r="B56" s="12">
        <v>0</v>
      </c>
      <c r="C56" s="13">
        <v>3423.6199999999999</v>
      </c>
      <c r="D56" s="13">
        <v>4468</v>
      </c>
      <c r="E56" s="13">
        <v>76625.240000000005</v>
      </c>
      <c r="F56" s="12" t="s">
        <v>34</v>
      </c>
      <c r="G56" s="12" t="str">
        <v>US4642864007</v>
      </c>
      <c r="H56" s="12" t="str">
        <v>ISHARES BRAZIL- iShares</v>
      </c>
    </row>
    <row r="57" spans="1:16384" ht="22.5">
      <c r="A57" s="12">
        <v>0.029999999999999999</v>
      </c>
      <c r="B57" s="12">
        <v>0</v>
      </c>
      <c r="C57" s="13">
        <v>2471.1500000000001</v>
      </c>
      <c r="D57" s="13">
        <v>7166</v>
      </c>
      <c r="E57" s="13">
        <v>34484.379999999997</v>
      </c>
      <c r="F57" s="12" t="s">
        <v>35</v>
      </c>
      <c r="G57" s="12" t="str">
        <v>IE00B5MTWD60</v>
      </c>
      <c r="H57" s="12" t="str">
        <v>STOXX EUR 600 BANKS- SOURCE INVESTMENT</v>
      </c>
    </row>
    <row r="58" spans="1:16384">
      <c r="A58" s="12">
        <v>0.089999999999999997</v>
      </c>
      <c r="B58" s="12">
        <v>0</v>
      </c>
      <c r="C58" s="13">
        <v>6737.9099999999999</v>
      </c>
      <c r="D58" s="13">
        <v>13190</v>
      </c>
      <c r="E58" s="13">
        <v>51083.510000000002</v>
      </c>
      <c r="F58" s="12" t="s">
        <v>34</v>
      </c>
      <c r="G58" s="12" t="str">
        <v>US4642871929</v>
      </c>
      <c r="H58" s="12" t="str">
        <v>תחבורה - IYT- iShares</v>
      </c>
    </row>
    <row r="59" spans="1:16384" ht="22.5">
      <c r="A59" s="12">
        <v>0.070000000000000007</v>
      </c>
      <c r="B59" s="12">
        <v>0</v>
      </c>
      <c r="C59" s="13">
        <v>5430.4499999999998</v>
      </c>
      <c r="D59" s="13">
        <v>16304.5</v>
      </c>
      <c r="E59" s="13">
        <v>33306.470000000001</v>
      </c>
      <c r="F59" s="12" t="s">
        <v>34</v>
      </c>
      <c r="G59" s="12" t="str">
        <v>IE00B5NDLN01</v>
      </c>
      <c r="H59" s="12" t="str">
        <v>RDX SOURCE ETF- SOURCE INVESTMENT</v>
      </c>
    </row>
    <row r="60" spans="1:16384">
      <c r="A60" s="12">
        <v>0.01</v>
      </c>
      <c r="B60" s="12">
        <v>0</v>
      </c>
      <c r="C60" s="12">
        <v>510.60000000000002</v>
      </c>
      <c r="D60" s="13">
        <v>161600</v>
      </c>
      <c r="E60" s="12">
        <v>315.97000000000003</v>
      </c>
      <c r="F60" s="12" t="s">
        <v>38</v>
      </c>
      <c r="G60" s="12" t="str">
        <v>JP3047010008</v>
      </c>
      <c r="H60" s="12" t="str">
        <v>NOMURA-NEXT FUND- NOMURA</v>
      </c>
    </row>
    <row r="61" spans="1:16384">
      <c r="A61" s="12">
        <v>0.059999999999999998</v>
      </c>
      <c r="B61" s="12">
        <v>0</v>
      </c>
      <c r="C61" s="13">
        <v>4157.8299999999999</v>
      </c>
      <c r="D61" s="13">
        <v>1477</v>
      </c>
      <c r="E61" s="13">
        <v>281505.23999999999</v>
      </c>
      <c r="F61" s="12" t="s">
        <v>35</v>
      </c>
      <c r="G61" s="12" t="str">
        <v>FR0010408799</v>
      </c>
      <c r="H61" s="12" t="str">
        <v>LYXOR ETF BRAZIL IB- LYXOR</v>
      </c>
    </row>
    <row r="62" spans="1:16384">
      <c r="A62" s="12">
        <v>0.070000000000000007</v>
      </c>
      <c r="B62" s="12">
        <v>0</v>
      </c>
      <c r="C62" s="13">
        <v>5358.3999999999996</v>
      </c>
      <c r="D62" s="13">
        <v>3330</v>
      </c>
      <c r="E62" s="13">
        <v>160913.03</v>
      </c>
      <c r="F62" s="12" t="s">
        <v>34</v>
      </c>
      <c r="G62" s="12" t="str">
        <v>US78464A8889</v>
      </c>
      <c r="H62" s="12" t="str">
        <v>SPDR HOMEBUILDERS- SPDR</v>
      </c>
    </row>
    <row r="63" spans="1:16384" ht="22.5">
      <c r="A63" s="12">
        <v>0.13</v>
      </c>
      <c r="B63" s="12">
        <v>0</v>
      </c>
      <c r="C63" s="13">
        <v>9457.0900000000001</v>
      </c>
      <c r="D63" s="13">
        <v>4114</v>
      </c>
      <c r="E63" s="13">
        <v>229875.76000000001</v>
      </c>
      <c r="F63" s="12" t="s">
        <v>34</v>
      </c>
      <c r="G63" s="12" t="str">
        <v>US9220428588</v>
      </c>
      <c r="H63" s="12" t="str">
        <v>VANGUARD EMRG MKT ET- VANGUARD</v>
      </c>
    </row>
    <row r="64" spans="1:16384">
      <c r="A64" s="14">
        <v>1.2</v>
      </c>
      <c r="B64" s="14"/>
      <c r="C64" s="15">
        <v>89984.759999999995</v>
      </c>
      <c r="D64" s="14"/>
      <c r="E64" s="15">
        <v>2151030.9900000002</v>
      </c>
      <c r="F64" s="14"/>
      <c r="G64" s="14"/>
      <c r="H64" s="14" t="str">
        <v>סה"כ ל שמחקות מדדי מניות:</v>
      </c>
    </row>
    <row r="65" spans="1:16384">
      <c r="A65" s="12">
        <v>0.040000000000000001</v>
      </c>
      <c r="B65" s="12">
        <v>0</v>
      </c>
      <c r="C65" s="13">
        <v>3248.2399999999998</v>
      </c>
      <c r="D65" s="13">
        <v>11418.799999999999</v>
      </c>
      <c r="E65" s="13">
        <v>28446.439999999999</v>
      </c>
      <c r="F65" s="12" t="s">
        <v>34</v>
      </c>
      <c r="G65" s="12" t="str">
        <v>US4642872422</v>
      </c>
      <c r="H65" s="12" t="str">
        <v>ISHS GS¢ INVST BD- iShares</v>
      </c>
    </row>
    <row r="66" spans="1:16384" ht="22.5">
      <c r="A66" s="12">
        <v>0.02</v>
      </c>
      <c r="B66" s="12">
        <v>0</v>
      </c>
      <c r="C66" s="13">
        <v>1786.3</v>
      </c>
      <c r="D66" s="13">
        <v>2700</v>
      </c>
      <c r="E66" s="13">
        <v>66159.270000000004</v>
      </c>
      <c r="F66" s="12" t="s">
        <v>34</v>
      </c>
      <c r="G66" s="12" t="str">
        <v>US7393685737</v>
      </c>
      <c r="H66" s="12" t="str">
        <v>POWERSHARES EM MAR- POWERSHARES</v>
      </c>
    </row>
    <row r="67" spans="1:16384" ht="22.5">
      <c r="A67" s="12">
        <v>0.01</v>
      </c>
      <c r="B67" s="12">
        <v>0</v>
      </c>
      <c r="C67" s="12">
        <v>605.20000000000005</v>
      </c>
      <c r="D67" s="13">
        <v>12003</v>
      </c>
      <c r="E67" s="13">
        <v>5042.0799999999999</v>
      </c>
      <c r="F67" s="12" t="s">
        <v>34</v>
      </c>
      <c r="G67" s="12" t="str">
        <v>US4642886612</v>
      </c>
      <c r="H67" s="12" t="str">
        <v>ISHARES BARCLAYS 3-7- iShares</v>
      </c>
    </row>
    <row r="68" spans="1:16384">
      <c r="A68" s="14">
        <v>0.080000000000000002</v>
      </c>
      <c r="B68" s="14"/>
      <c r="C68" s="15">
        <v>5639.7399999999998</v>
      </c>
      <c r="D68" s="14"/>
      <c r="E68" s="15">
        <v>99647.789999999994</v>
      </c>
      <c r="F68" s="14"/>
      <c r="G68" s="14"/>
      <c r="H68" s="14" t="str">
        <v>סה"כ ל שמחקות מדדים אחרים:</v>
      </c>
    </row>
    <row r="69" spans="1:16384">
      <c r="A69" s="12">
        <v>0</v>
      </c>
      <c r="B69" s="12">
        <v>0</v>
      </c>
      <c r="C69" s="12">
        <v>0</v>
      </c>
      <c r="D69" s="12">
        <v>0</v>
      </c>
      <c r="E69" s="12">
        <v>0</v>
      </c>
      <c r="F69" s="12">
        <v>0</v>
      </c>
      <c r="G69" s="12">
        <v>0</v>
      </c>
      <c r="H69" s="12">
        <v>0</v>
      </c>
    </row>
    <row r="70" spans="1:16384">
      <c r="A70" s="14">
        <v>0</v>
      </c>
      <c r="B70" s="14"/>
      <c r="C70" s="14">
        <v>0</v>
      </c>
      <c r="D70" s="14"/>
      <c r="E70" s="14">
        <v>0</v>
      </c>
      <c r="F70" s="14"/>
      <c r="G70" s="14"/>
      <c r="H70" s="14" t="s">
        <v>158</v>
      </c>
    </row>
    <row r="71" spans="1:16384">
      <c r="A71" s="12">
        <v>0</v>
      </c>
      <c r="B71" s="12">
        <v>0</v>
      </c>
      <c r="C71" s="12">
        <v>0</v>
      </c>
      <c r="D71" s="12">
        <v>0</v>
      </c>
      <c r="E71" s="12">
        <v>0</v>
      </c>
      <c r="F71" s="12">
        <v>0</v>
      </c>
      <c r="G71" s="12">
        <v>0</v>
      </c>
      <c r="H71" s="12">
        <v>0</v>
      </c>
    </row>
    <row r="72" spans="1:16384">
      <c r="A72" s="14">
        <v>0</v>
      </c>
      <c r="B72" s="14"/>
      <c r="C72" s="14">
        <v>0</v>
      </c>
      <c r="D72" s="14"/>
      <c r="E72" s="14">
        <v>0</v>
      </c>
      <c r="F72" s="14"/>
      <c r="G72" s="14"/>
      <c r="H72" s="14" t="s">
        <v>159</v>
      </c>
    </row>
    <row r="73" spans="1:16384">
      <c r="A73" s="14">
        <v>1.28</v>
      </c>
      <c r="B73" s="14"/>
      <c r="C73" s="15">
        <v>95624.5</v>
      </c>
      <c r="D73" s="14"/>
      <c r="E73" s="15">
        <v>2250678.7799999998</v>
      </c>
      <c r="F73" s="14"/>
      <c r="G73" s="14"/>
      <c r="H73" s="14" t="s">
        <v>69</v>
      </c>
    </row>
    <row r="74" spans="1:16384">
      <c r="A74" s="9">
        <v>4.0300000000000002</v>
      </c>
      <c r="B74" s="9"/>
      <c r="C74" s="10">
        <v>301088.89000000001</v>
      </c>
      <c r="D74" s="9"/>
      <c r="E74" s="10">
        <v>10166149.08</v>
      </c>
      <c r="F74" s="9"/>
      <c r="G74" s="9"/>
      <c r="H74" s="9" t="s">
        <v>29</v>
      </c>
    </row>
    <row r="75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H3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41"/>
  <sheetViews>
    <sheetView workbookViewId="0" showGridLines="0">
      <selection activeCell="O2" sqref="O2"/>
    </sheetView>
  </sheetViews>
  <sheetFormatPr defaultRowHeight="12.75"/>
  <cols>
    <col min="1" max="2" style="1" width="10.14062" customWidth="1"/>
    <col min="3" max="3" style="1" width="14.14062" customWidth="1"/>
    <col min="4" max="4" style="1" width="10" bestFit="1" customWidth="1"/>
    <col min="5" max="5" style="1" width="17" customWidth="1"/>
    <col min="6" max="8" style="1" width="8.710938" customWidth="1"/>
    <col min="9" max="9" style="1" width="10.14062" customWidth="1"/>
    <col min="10" max="10" style="1" width="13.57031" customWidth="1"/>
    <col min="11" max="11" style="1" width="25.14062" customWidth="1"/>
    <col min="12" max="12" style="1" width="9.142308" hidden="1"/>
    <col min="13" max="13" style="1" width="6.710938" customWidth="1"/>
    <col min="14" max="14" style="1" width="4" customWidth="1"/>
    <col min="15" max="15" style="1" width="24.57031" bestFit="1" customWidth="1"/>
    <col min="16" max="16384" style="1"/>
  </cols>
  <sheetData>
    <row r="2" spans="1:16384" customHeight="1" ht="63">
      <c r="A2" s="2" t="str">
        <v>ניירות ערך סחירים - קרנות נאמנות</v>
      </c>
      <c r="O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71</v>
      </c>
      <c r="D6" s="4" t="s">
        <v>72</v>
      </c>
      <c r="E6" s="4" t="s">
        <v>73</v>
      </c>
      <c r="F6" s="4" t="s">
        <v>32</v>
      </c>
      <c r="G6" s="4" t="s">
        <v>45</v>
      </c>
      <c r="H6" s="4" t="s">
        <v>46</v>
      </c>
      <c r="I6" s="4" t="s">
        <v>80</v>
      </c>
      <c r="J6" s="4" t="s">
        <v>47</v>
      </c>
      <c r="K6" s="4" t="s">
        <v>48</v>
      </c>
    </row>
    <row r="7" spans="1:16384">
      <c r="A7" s="12">
        <v>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/>
      <c r="H7" s="12">
        <v>0</v>
      </c>
      <c r="I7" s="12">
        <v>0</v>
      </c>
      <c r="J7" s="12">
        <v>0</v>
      </c>
      <c r="K7" s="12">
        <v>0</v>
      </c>
    </row>
    <row r="8" spans="1:16384" ht="22.5">
      <c r="A8" s="14">
        <v>0</v>
      </c>
      <c r="B8" s="14"/>
      <c r="C8" s="14">
        <v>0</v>
      </c>
      <c r="D8" s="14"/>
      <c r="E8" s="14">
        <v>0</v>
      </c>
      <c r="F8" s="14"/>
      <c r="G8" s="14"/>
      <c r="H8" s="14"/>
      <c r="I8" s="14"/>
      <c r="J8" s="14"/>
      <c r="K8" s="14" t="str">
        <v>סה"כ ל תעודות השתתפות בקרנות נאמנות בישראל:</v>
      </c>
    </row>
    <row r="9" spans="1:16384" ht="22.5">
      <c r="A9" s="12">
        <v>0.17999999999999999</v>
      </c>
      <c r="B9" s="12">
        <v>0</v>
      </c>
      <c r="C9" s="13">
        <v>13221.84</v>
      </c>
      <c r="D9" s="13">
        <v>5088473</v>
      </c>
      <c r="E9" s="12">
        <v>259.83999999999997</v>
      </c>
      <c r="F9" s="12" t="s">
        <v>34</v>
      </c>
      <c r="G9" s="12" t="s">
        <v>120</v>
      </c>
      <c r="H9" s="12" t="s">
        <v>87</v>
      </c>
      <c r="I9" s="12" t="str">
        <v>CHINAGORA מרובה</v>
      </c>
      <c r="J9" s="12" t="str">
        <v>FR0010886747</v>
      </c>
      <c r="K9" s="12" t="str">
        <v>EDM. DE ROTSHILD CHINAGORA- Edmond De Rothschild</v>
      </c>
    </row>
    <row r="10" spans="1:16384" ht="22.5">
      <c r="A10" s="12">
        <v>0.14000000000000001</v>
      </c>
      <c r="B10" s="12">
        <v>0</v>
      </c>
      <c r="C10" s="13">
        <v>10838.65</v>
      </c>
      <c r="D10" s="13">
        <v>10624</v>
      </c>
      <c r="E10" s="13">
        <v>102020.47</v>
      </c>
      <c r="F10" s="12" t="s">
        <v>34</v>
      </c>
      <c r="G10" s="12" t="s">
        <v>79</v>
      </c>
      <c r="H10" s="12" t="s">
        <v>124</v>
      </c>
      <c r="I10" s="12" t="str">
        <v>ASHMORE מרובה</v>
      </c>
      <c r="J10" s="12" t="str">
        <v>LU0493866213</v>
      </c>
      <c r="K10" s="12" t="str">
        <v>ASHMORE-EM LOC- Ashmore</v>
      </c>
    </row>
    <row r="11" spans="1:16384" ht="22.5">
      <c r="A11" s="12">
        <v>0.28999999999999998</v>
      </c>
      <c r="B11" s="12">
        <v>0</v>
      </c>
      <c r="C11" s="13">
        <v>21448.73</v>
      </c>
      <c r="D11" s="13">
        <v>1341</v>
      </c>
      <c r="E11" s="13">
        <v>1599457.6299999999</v>
      </c>
      <c r="F11" s="12" t="s">
        <v>34</v>
      </c>
      <c r="G11" s="12" t="s">
        <v>79</v>
      </c>
      <c r="H11" s="12" t="s">
        <v>126</v>
      </c>
      <c r="I11" s="12" t="str">
        <v>מרובה PIMCO</v>
      </c>
      <c r="J11" s="12" t="str">
        <v>IE00B29K0099</v>
      </c>
      <c r="K11" s="12" t="str">
        <v>PIMCO - EM LOCAL BONDS- PIMCO</v>
      </c>
    </row>
    <row r="12" spans="1:16384" ht="22.5">
      <c r="A12" s="12">
        <v>0.14999999999999999</v>
      </c>
      <c r="B12" s="12">
        <v>0</v>
      </c>
      <c r="C12" s="13">
        <v>11093.6</v>
      </c>
      <c r="D12" s="13">
        <v>20724</v>
      </c>
      <c r="E12" s="13">
        <v>53530.209999999999</v>
      </c>
      <c r="F12" s="12" t="s">
        <v>34</v>
      </c>
      <c r="G12" s="12" t="s">
        <v>79</v>
      </c>
      <c r="H12" s="12" t="str">
        <v>B+</v>
      </c>
      <c r="I12" s="12" t="str">
        <v>אגח מרובה AXA</v>
      </c>
      <c r="J12" s="12" t="str">
        <v>LU0252440952</v>
      </c>
      <c r="K12" s="12" t="str">
        <v>AXA WF-GLOBAL H- AXE SA</v>
      </c>
    </row>
    <row r="13" spans="1:16384" ht="33.75">
      <c r="A13" s="12">
        <v>0.23999999999999999</v>
      </c>
      <c r="B13" s="12">
        <v>0</v>
      </c>
      <c r="C13" s="13">
        <v>17693.299999999999</v>
      </c>
      <c r="D13" s="13">
        <v>2811</v>
      </c>
      <c r="E13" s="13">
        <v>629430.96999999997</v>
      </c>
      <c r="F13" s="12" t="s">
        <v>34</v>
      </c>
      <c r="G13" s="12" t="s">
        <v>79</v>
      </c>
      <c r="H13" s="12" t="s">
        <v>131</v>
      </c>
      <c r="I13" s="12" t="str">
        <v>BLACK ROCKאגח מרובה</v>
      </c>
      <c r="J13" s="12" t="str">
        <v>LU0552552704</v>
      </c>
      <c r="K13" s="12" t="str">
        <v>BGF-USD HIGH YL- BLACK ROCK</v>
      </c>
    </row>
    <row r="14" spans="1:16384" ht="22.5">
      <c r="A14" s="12">
        <v>0.14999999999999999</v>
      </c>
      <c r="B14" s="12">
        <v>0</v>
      </c>
      <c r="C14" s="13">
        <v>11541.1</v>
      </c>
      <c r="D14" s="13">
        <v>1995</v>
      </c>
      <c r="E14" s="13">
        <v>578501.16000000003</v>
      </c>
      <c r="F14" s="12" t="s">
        <v>34</v>
      </c>
      <c r="G14" s="12" t="s">
        <v>79</v>
      </c>
      <c r="H14" s="12" t="s">
        <v>131</v>
      </c>
      <c r="I14" s="12" t="s">
        <v>160</v>
      </c>
      <c r="J14" s="12" t="str">
        <v>IE00B12VW565</v>
      </c>
      <c r="K14" s="12" t="str">
        <v>NEUBER BERMAN- NEUBERGER BERMA</v>
      </c>
    </row>
    <row r="15" spans="1:16384">
      <c r="A15" s="12">
        <v>0.070000000000000007</v>
      </c>
      <c r="B15" s="12">
        <v>0</v>
      </c>
      <c r="C15" s="13">
        <v>5146.5699999999997</v>
      </c>
      <c r="D15" s="13">
        <v>1225.4000000000001</v>
      </c>
      <c r="E15" s="13">
        <v>419990.96999999997</v>
      </c>
      <c r="F15" s="12" t="s">
        <v>34</v>
      </c>
      <c r="G15" s="12" t="s">
        <v>161</v>
      </c>
      <c r="H15" s="12">
        <v>0</v>
      </c>
      <c r="I15" s="12" t="s">
        <v>162</v>
      </c>
      <c r="J15" s="12" t="str">
        <v>IE00B3D07G23</v>
      </c>
      <c r="K15" s="12" t="str">
        <v>$BLK-EMKT IND-IA- BLACK ROCK</v>
      </c>
    </row>
    <row r="16" spans="1:16384" ht="22.5">
      <c r="A16" s="12">
        <v>0.070000000000000007</v>
      </c>
      <c r="B16" s="12">
        <v>0</v>
      </c>
      <c r="C16" s="13">
        <v>5102.6599999999999</v>
      </c>
      <c r="D16" s="13">
        <v>2282.8000000000002</v>
      </c>
      <c r="E16" s="13">
        <v>223526.57000000001</v>
      </c>
      <c r="F16" s="12" t="s">
        <v>34</v>
      </c>
      <c r="G16" s="12" t="s">
        <v>161</v>
      </c>
      <c r="H16" s="12">
        <v>0</v>
      </c>
      <c r="I16" s="12" t="str">
        <v>BBH  מרובה</v>
      </c>
      <c r="J16" s="12" t="str">
        <v>LUO407242659</v>
      </c>
      <c r="K16" s="12" t="str">
        <v>BBH - Core Select- BROWN BROTHERS HARRIMAN</v>
      </c>
    </row>
    <row r="17" spans="1:16384" ht="33.75">
      <c r="A17" s="12">
        <v>0.20999999999999999</v>
      </c>
      <c r="B17" s="12">
        <v>0</v>
      </c>
      <c r="C17" s="13">
        <v>15697.219999999999</v>
      </c>
      <c r="D17" s="13">
        <v>5712</v>
      </c>
      <c r="E17" s="13">
        <v>274811.20000000001</v>
      </c>
      <c r="F17" s="12" t="s">
        <v>35</v>
      </c>
      <c r="G17" s="12" t="s">
        <v>161</v>
      </c>
      <c r="H17" s="12">
        <v>0</v>
      </c>
      <c r="I17" s="12" t="str">
        <v> ארופה מרובהBLACKROCK</v>
      </c>
      <c r="J17" s="12" t="s">
        <v>163</v>
      </c>
      <c r="K17" s="12" t="str">
        <v>BLACKROCK EUROP- BLACK ROCK</v>
      </c>
    </row>
    <row r="18" spans="1:16384" ht="33.75">
      <c r="A18" s="12">
        <v>0.26000000000000001</v>
      </c>
      <c r="B18" s="12">
        <v>0</v>
      </c>
      <c r="C18" s="13">
        <v>19096.93</v>
      </c>
      <c r="D18" s="13">
        <v>20569</v>
      </c>
      <c r="E18" s="13">
        <v>92843.270000000004</v>
      </c>
      <c r="F18" s="12" t="s">
        <v>35</v>
      </c>
      <c r="G18" s="12" t="s">
        <v>161</v>
      </c>
      <c r="H18" s="12">
        <v>0</v>
      </c>
      <c r="I18" s="12" t="str">
        <v>BNP EUROPE  מרובה</v>
      </c>
      <c r="J18" s="12" t="s">
        <v>163</v>
      </c>
      <c r="K18" s="12" t="str">
        <v>BNP PARIBAS L1  EUROPE- BNP</v>
      </c>
    </row>
    <row r="19" spans="1:16384" ht="22.5">
      <c r="A19" s="12">
        <v>0.27000000000000002</v>
      </c>
      <c r="B19" s="12">
        <v>0</v>
      </c>
      <c r="C19" s="13">
        <v>20222.279999999999</v>
      </c>
      <c r="D19" s="13">
        <v>2922</v>
      </c>
      <c r="E19" s="13">
        <v>692069.94999999995</v>
      </c>
      <c r="F19" s="12" t="s">
        <v>34</v>
      </c>
      <c r="G19" s="12" t="s">
        <v>161</v>
      </c>
      <c r="H19" s="12">
        <v>0</v>
      </c>
      <c r="I19" s="12" t="str">
        <v>BROOKFIELD  מרובה</v>
      </c>
      <c r="J19" s="12" t="str">
        <v>IE00B4LP5Q27</v>
      </c>
      <c r="K19" s="12" t="str">
        <v>BROOKFIELD GL- BROOKFIELD</v>
      </c>
    </row>
    <row r="20" spans="1:16384" ht="33.75">
      <c r="A20" s="12">
        <v>0.089999999999999997</v>
      </c>
      <c r="B20" s="12">
        <v>0</v>
      </c>
      <c r="C20" s="13">
        <v>6406.3000000000002</v>
      </c>
      <c r="D20" s="13">
        <v>8360.5599999999995</v>
      </c>
      <c r="E20" s="13">
        <v>76625.240000000005</v>
      </c>
      <c r="F20" s="12" t="s">
        <v>34</v>
      </c>
      <c r="G20" s="12" t="s">
        <v>161</v>
      </c>
      <c r="H20" s="12">
        <v>0</v>
      </c>
      <c r="I20" s="12" t="s">
        <v>164</v>
      </c>
      <c r="J20" s="12" t="str">
        <v>kyg238261294</v>
      </c>
      <c r="K20" s="12" t="s">
        <v>165</v>
      </c>
    </row>
    <row r="21" spans="1:16384" ht="33.75">
      <c r="A21" s="12">
        <v>0.029999999999999999</v>
      </c>
      <c r="B21" s="12">
        <v>0</v>
      </c>
      <c r="C21" s="13">
        <v>2232.4099999999999</v>
      </c>
      <c r="D21" s="13">
        <v>8740.2299999999996</v>
      </c>
      <c r="E21" s="13">
        <v>25541.77</v>
      </c>
      <c r="F21" s="12" t="s">
        <v>34</v>
      </c>
      <c r="G21" s="12" t="s">
        <v>161</v>
      </c>
      <c r="H21" s="12">
        <v>0</v>
      </c>
      <c r="I21" s="12" t="s">
        <v>164</v>
      </c>
      <c r="J21" s="12" t="str">
        <v>KYG238261294</v>
      </c>
      <c r="K21" s="12" t="s">
        <v>165</v>
      </c>
    </row>
    <row r="22" spans="1:16384" ht="22.5">
      <c r="A22" s="12">
        <v>0.17999999999999999</v>
      </c>
      <c r="B22" s="12">
        <v>0</v>
      </c>
      <c r="C22" s="13">
        <v>13526.469999999999</v>
      </c>
      <c r="D22" s="13">
        <v>105730</v>
      </c>
      <c r="E22" s="13">
        <v>12793.41</v>
      </c>
      <c r="F22" s="12" t="s">
        <v>34</v>
      </c>
      <c r="G22" s="12" t="s">
        <v>161</v>
      </c>
      <c r="H22" s="12"/>
      <c r="I22" s="12" t="str">
        <v>מרובה CS</v>
      </c>
      <c r="J22" s="12" t="str">
        <v>LU0635707705</v>
      </c>
      <c r="K22" s="12" t="str">
        <v>CS NOVA LUX GLB SEN LOAN- CREDIT SUISSE</v>
      </c>
    </row>
    <row r="23" spans="1:16384" ht="22.5">
      <c r="A23" s="12">
        <v>0.44</v>
      </c>
      <c r="B23" s="12">
        <v>0</v>
      </c>
      <c r="C23" s="13">
        <v>32786.349999999999</v>
      </c>
      <c r="D23" s="13">
        <v>1300339</v>
      </c>
      <c r="E23" s="13">
        <v>2521.3699999999999</v>
      </c>
      <c r="F23" s="12" t="s">
        <v>34</v>
      </c>
      <c r="G23" s="12" t="s">
        <v>161</v>
      </c>
      <c r="H23" s="12">
        <v>0</v>
      </c>
      <c r="I23" s="12" t="str">
        <v>CROCI מרובה</v>
      </c>
      <c r="J23" s="12" t="str">
        <v>LU0616480892</v>
      </c>
      <c r="K23" s="12" t="str">
        <v>DB - CROCI World Fund- DB PLATINUM</v>
      </c>
    </row>
    <row r="24" spans="1:16384" ht="33.75">
      <c r="A24" s="12">
        <v>0.16</v>
      </c>
      <c r="B24" s="12">
        <v>0</v>
      </c>
      <c r="C24" s="13">
        <v>11739.08</v>
      </c>
      <c r="D24" s="13">
        <v>15527</v>
      </c>
      <c r="E24" s="13">
        <v>75604.330000000002</v>
      </c>
      <c r="F24" s="12" t="s">
        <v>35</v>
      </c>
      <c r="G24" s="12" t="s">
        <v>161</v>
      </c>
      <c r="H24" s="12">
        <v>0</v>
      </c>
      <c r="I24" s="12" t="str">
        <v>EUROPE SINERGI מרובה</v>
      </c>
      <c r="J24" s="12" t="str">
        <v>fr0010849810</v>
      </c>
      <c r="K24" s="12" t="str">
        <v>EDM ROTH - EUR SYNERGY- SAINT HONORE</v>
      </c>
    </row>
    <row r="25" spans="1:16384" ht="22.5">
      <c r="A25" s="12">
        <v>0.29999999999999999</v>
      </c>
      <c r="B25" s="12">
        <v>0</v>
      </c>
      <c r="C25" s="13">
        <v>22656.599999999999</v>
      </c>
      <c r="D25" s="13">
        <v>1296.8299999999999</v>
      </c>
      <c r="E25" s="13">
        <v>1747075.53</v>
      </c>
      <c r="F25" s="12" t="s">
        <v>35</v>
      </c>
      <c r="G25" s="12" t="s">
        <v>161</v>
      </c>
      <c r="H25" s="12">
        <v>0</v>
      </c>
      <c r="I25" s="12" t="str">
        <v>GAM אירופה מרובה</v>
      </c>
      <c r="J25" s="12" t="str">
        <v>IE00B8Q8GH2O</v>
      </c>
      <c r="K25" s="12" t="str">
        <v>GAM STAR CONTIN- GAM STAR</v>
      </c>
    </row>
    <row r="26" spans="1:16384" ht="22.5">
      <c r="A26" s="12">
        <v>0.040000000000000001</v>
      </c>
      <c r="B26" s="12">
        <v>0</v>
      </c>
      <c r="C26" s="13">
        <v>2806.98</v>
      </c>
      <c r="D26" s="13">
        <v>1395</v>
      </c>
      <c r="E26" s="13">
        <v>201217.51000000001</v>
      </c>
      <c r="F26" s="12" t="s">
        <v>34</v>
      </c>
      <c r="G26" s="12" t="s">
        <v>161</v>
      </c>
      <c r="H26" s="12">
        <v>0</v>
      </c>
      <c r="I26" s="12" t="s">
        <v>144</v>
      </c>
      <c r="J26" s="12" t="str">
        <v>IE00B3T0V975</v>
      </c>
      <c r="K26" s="12" t="str">
        <v>GAM STAR TECHNOLOGY- GAM STAR</v>
      </c>
    </row>
    <row r="27" spans="1:16384" ht="45">
      <c r="A27" s="12">
        <v>0.23000000000000001</v>
      </c>
      <c r="B27" s="12">
        <v>0</v>
      </c>
      <c r="C27" s="13">
        <v>17007.099999999999</v>
      </c>
      <c r="D27" s="13">
        <v>1605</v>
      </c>
      <c r="E27" s="13">
        <v>1059632.27</v>
      </c>
      <c r="F27" s="12" t="s">
        <v>35</v>
      </c>
      <c r="G27" s="12" t="s">
        <v>161</v>
      </c>
      <c r="H27" s="12">
        <v>0</v>
      </c>
      <c r="I27" s="12" t="str">
        <v>   מרובהEUROSTOCK600 ענף</v>
      </c>
      <c r="J27" s="12" t="str">
        <v>LU0828814763</v>
      </c>
      <c r="K27" s="12" t="str">
        <v>HENDERSON HOR-P- HENDERSON PAN</v>
      </c>
    </row>
    <row r="28" spans="1:16384" ht="22.5">
      <c r="A28" s="12">
        <v>0.029999999999999999</v>
      </c>
      <c r="B28" s="12">
        <v>0</v>
      </c>
      <c r="C28" s="13">
        <v>1874.26</v>
      </c>
      <c r="D28" s="13">
        <v>104829.49000000001</v>
      </c>
      <c r="E28" s="13">
        <v>1787.9100000000001</v>
      </c>
      <c r="F28" s="12" t="s">
        <v>34</v>
      </c>
      <c r="G28" s="12" t="s">
        <v>161</v>
      </c>
      <c r="H28" s="12">
        <v>0</v>
      </c>
      <c r="I28" s="12" t="s">
        <v>144</v>
      </c>
      <c r="J28" s="12" t="str">
        <v>KYG4936J1022</v>
      </c>
      <c r="K28" s="12" t="str">
        <v>ION SER58 FUND- ION</v>
      </c>
    </row>
    <row r="29" spans="1:16384" ht="22.5">
      <c r="A29" s="12">
        <v>0.12</v>
      </c>
      <c r="B29" s="12">
        <v>0</v>
      </c>
      <c r="C29" s="13">
        <v>8980.5599999999995</v>
      </c>
      <c r="D29" s="13">
        <v>17888</v>
      </c>
      <c r="E29" s="13">
        <v>50204.370000000003</v>
      </c>
      <c r="F29" s="12" t="s">
        <v>34</v>
      </c>
      <c r="G29" s="12" t="s">
        <v>161</v>
      </c>
      <c r="H29" s="12">
        <v>0</v>
      </c>
      <c r="I29" s="12" t="str">
        <v>LYRICAL  מרובה</v>
      </c>
      <c r="J29" s="12" t="str">
        <v>LU0502882698</v>
      </c>
      <c r="K29" s="12" t="str">
        <v>LYRICAL US VALUE- CONVENTUM</v>
      </c>
    </row>
    <row r="30" spans="1:16384" ht="22.5">
      <c r="A30" s="12">
        <v>0.040000000000000001</v>
      </c>
      <c r="B30" s="12">
        <v>0</v>
      </c>
      <c r="C30" s="13">
        <v>2637.3299999999999</v>
      </c>
      <c r="D30" s="13">
        <v>165671.29999999999</v>
      </c>
      <c r="E30" s="13">
        <v>1591.9000000000001</v>
      </c>
      <c r="F30" s="12" t="s">
        <v>34</v>
      </c>
      <c r="G30" s="12" t="s">
        <v>161</v>
      </c>
      <c r="H30" s="12">
        <v>0</v>
      </c>
      <c r="I30" s="12" t="str">
        <v> MXWD ענף גלובלי </v>
      </c>
      <c r="J30" s="12" t="str">
        <v>IE00B8J33G20</v>
      </c>
      <c r="K30" s="12" t="str">
        <v>MARKETFIELD FUND LTD- MARKETFIELD FUNDS</v>
      </c>
    </row>
    <row r="31" spans="1:16384" ht="22.5">
      <c r="A31" s="12">
        <v>0.19</v>
      </c>
      <c r="B31" s="12">
        <v>0</v>
      </c>
      <c r="C31" s="13">
        <v>14483.389999999999</v>
      </c>
      <c r="D31" s="13">
        <v>13627</v>
      </c>
      <c r="E31" s="13">
        <v>106284.52</v>
      </c>
      <c r="F31" s="12" t="s">
        <v>35</v>
      </c>
      <c r="G31" s="12" t="s">
        <v>161</v>
      </c>
      <c r="H31" s="12">
        <v>0</v>
      </c>
      <c r="I31" s="12" t="str">
        <v>מרובה Memnon </v>
      </c>
      <c r="J31" s="12" t="str">
        <v>lu0578133935</v>
      </c>
      <c r="K31" s="12" t="str">
        <v>MEMNON FUND EUROPEAN- MEMNON</v>
      </c>
    </row>
    <row r="32" spans="1:16384" ht="22.5">
      <c r="A32" s="12">
        <v>0.35999999999999999</v>
      </c>
      <c r="B32" s="12">
        <v>0</v>
      </c>
      <c r="C32" s="13">
        <v>27292.93</v>
      </c>
      <c r="D32" s="13">
        <v>11226</v>
      </c>
      <c r="E32" s="13">
        <v>243122.48000000001</v>
      </c>
      <c r="F32" s="12" t="s">
        <v>34</v>
      </c>
      <c r="G32" s="12" t="s">
        <v>161</v>
      </c>
      <c r="H32" s="12">
        <v>0</v>
      </c>
      <c r="I32" s="12" t="str">
        <v>מרובה Mercer HY </v>
      </c>
      <c r="J32" s="12" t="str">
        <v>ie00b8h34619</v>
      </c>
      <c r="K32" s="12" t="str">
        <v>MGI GLOBAL HIGH- MGI GLOBAL</v>
      </c>
    </row>
    <row r="33" spans="1:16384" ht="22.5">
      <c r="A33" s="12">
        <v>0.070000000000000007</v>
      </c>
      <c r="B33" s="12">
        <v>0</v>
      </c>
      <c r="C33" s="13">
        <v>5102.9499999999998</v>
      </c>
      <c r="D33" s="13">
        <v>12486.799999999999</v>
      </c>
      <c r="E33" s="13">
        <v>40866.790000000001</v>
      </c>
      <c r="F33" s="12" t="s">
        <v>34</v>
      </c>
      <c r="G33" s="12" t="s">
        <v>161</v>
      </c>
      <c r="H33" s="12">
        <v>0</v>
      </c>
      <c r="I33" s="12" t="s">
        <v>166</v>
      </c>
      <c r="J33" s="12" t="str">
        <v>KYG643101325</v>
      </c>
      <c r="K33" s="12" t="s">
        <v>167</v>
      </c>
    </row>
    <row r="34" spans="1:16384" ht="22.5">
      <c r="A34" s="12">
        <v>0.12</v>
      </c>
      <c r="B34" s="12">
        <v>0</v>
      </c>
      <c r="C34" s="13">
        <v>8655.8799999999992</v>
      </c>
      <c r="D34" s="13">
        <v>12060.200000000001</v>
      </c>
      <c r="E34" s="13">
        <v>71772.300000000003</v>
      </c>
      <c r="F34" s="12" t="s">
        <v>34</v>
      </c>
      <c r="G34" s="12" t="s">
        <v>161</v>
      </c>
      <c r="H34" s="12">
        <v>0</v>
      </c>
      <c r="I34" s="12" t="s">
        <v>166</v>
      </c>
      <c r="J34" s="12" t="str">
        <v>KYG643101085</v>
      </c>
      <c r="K34" s="12" t="s">
        <v>167</v>
      </c>
    </row>
    <row r="35" spans="1:16384" ht="22.5">
      <c r="A35" s="12">
        <v>0.050000000000000003</v>
      </c>
      <c r="B35" s="12">
        <v>0</v>
      </c>
      <c r="C35" s="13">
        <v>3701.8800000000001</v>
      </c>
      <c r="D35" s="13">
        <v>1356</v>
      </c>
      <c r="E35" s="13">
        <v>273000.02000000002</v>
      </c>
      <c r="F35" s="12" t="s">
        <v>34</v>
      </c>
      <c r="G35" s="12" t="s">
        <v>161</v>
      </c>
      <c r="H35" s="12">
        <v>0</v>
      </c>
      <c r="I35" s="12" t="str">
        <v>PIMCO CAP SEC</v>
      </c>
      <c r="J35" s="12" t="str">
        <v>IE00B6VH4D24</v>
      </c>
      <c r="K35" s="12" t="str">
        <v>PIMCO GIS CAPITAL- PIMCO</v>
      </c>
    </row>
    <row r="36" spans="1:16384" ht="22.5">
      <c r="A36" s="12">
        <v>0.12</v>
      </c>
      <c r="B36" s="12">
        <v>0</v>
      </c>
      <c r="C36" s="13">
        <v>9279.9500000000007</v>
      </c>
      <c r="D36" s="13">
        <v>13094</v>
      </c>
      <c r="E36" s="13">
        <v>70871.770000000004</v>
      </c>
      <c r="F36" s="12" t="s">
        <v>35</v>
      </c>
      <c r="G36" s="12" t="s">
        <v>161</v>
      </c>
      <c r="H36" s="12">
        <v>0</v>
      </c>
      <c r="I36" s="12" t="str">
        <v>ROBECO  מרובה</v>
      </c>
      <c r="J36" s="12" t="str">
        <v>LU0329356306</v>
      </c>
      <c r="K36" s="12" t="str">
        <v>ROB-ACT QEMKE-IEUR- ROBECO</v>
      </c>
    </row>
    <row r="37" spans="1:16384">
      <c r="A37" s="12">
        <v>0.10000000000000001</v>
      </c>
      <c r="B37" s="12">
        <v>0</v>
      </c>
      <c r="C37" s="13">
        <v>7229.3199999999997</v>
      </c>
      <c r="D37" s="13">
        <v>10146</v>
      </c>
      <c r="E37" s="13">
        <v>71252.899999999994</v>
      </c>
      <c r="F37" s="12" t="s">
        <v>34</v>
      </c>
      <c r="G37" s="12" t="s">
        <v>161</v>
      </c>
      <c r="H37" s="12">
        <v>0</v>
      </c>
      <c r="I37" s="12" t="s">
        <v>162</v>
      </c>
      <c r="J37" s="12" t="str">
        <v>HK0000138567</v>
      </c>
      <c r="K37" s="12" t="str">
        <v>SCHR-CHI EQ AL-C- SCHRODER</v>
      </c>
    </row>
    <row r="38" spans="1:16384" ht="33.75">
      <c r="A38" s="12">
        <v>0.20000000000000001</v>
      </c>
      <c r="B38" s="12">
        <v>0</v>
      </c>
      <c r="C38" s="13">
        <v>15166.91</v>
      </c>
      <c r="D38" s="13">
        <v>13905</v>
      </c>
      <c r="E38" s="13">
        <v>109075.2</v>
      </c>
      <c r="F38" s="12" t="s">
        <v>34</v>
      </c>
      <c r="G38" s="12" t="s">
        <v>161</v>
      </c>
      <c r="H38" s="12">
        <v>0</v>
      </c>
      <c r="I38" s="12" t="str">
        <v>מרובה TOKIO MARINE</v>
      </c>
      <c r="J38" s="12" t="str">
        <v>IE00B4L8RV03</v>
      </c>
      <c r="K38" s="12" t="str">
        <v>Tokio Marine Japanese Equity- TOKIO MARINE</v>
      </c>
    </row>
    <row r="39" spans="1:16384">
      <c r="A39" s="14">
        <v>4.8799999999999999</v>
      </c>
      <c r="B39" s="14"/>
      <c r="C39" s="15">
        <v>364669.54999999999</v>
      </c>
      <c r="D39" s="14"/>
      <c r="E39" s="15">
        <v>8907283.8200000003</v>
      </c>
      <c r="F39" s="14"/>
      <c r="G39" s="14"/>
      <c r="H39" s="14"/>
      <c r="I39" s="14"/>
      <c r="J39" s="14"/>
      <c r="K39" s="14"/>
    </row>
    <row r="40" spans="1:16384">
      <c r="A40" s="9">
        <v>4.8799999999999999</v>
      </c>
      <c r="B40" s="9"/>
      <c r="C40" s="10">
        <v>364669.54999999999</v>
      </c>
      <c r="D40" s="9"/>
      <c r="E40" s="10">
        <v>8907283.8200000003</v>
      </c>
      <c r="F40" s="9"/>
      <c r="G40" s="9"/>
      <c r="H40" s="9"/>
      <c r="I40" s="9"/>
      <c r="J40" s="9"/>
      <c r="K40" s="9"/>
    </row>
    <row r="41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M3"/>
    <mergeCell ref="A2:M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18"/>
  <sheetViews>
    <sheetView workbookViewId="0" showGridLines="0">
      <selection activeCell="K12" sqref="K12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8.710938" customWidth="1"/>
    <col min="7" max="7" style="1" width="10.14062" customWidth="1"/>
    <col min="8" max="8" style="1" width="13.57031" customWidth="1"/>
    <col min="9" max="9" style="1" width="25.14062" customWidth="1"/>
    <col min="10" max="10" style="1" width="6.855469" customWidth="1"/>
    <col min="11" max="11" style="1" width="24.57031" bestFit="1" customWidth="1"/>
    <col min="12" max="16384" style="1"/>
  </cols>
  <sheetData>
    <row r="2" spans="1:16384" customHeight="1" ht="63">
      <c r="A2" s="2" t="str">
        <v>ניירות ערך סחירים - כתבי אופציה</v>
      </c>
      <c r="K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71</v>
      </c>
      <c r="D6" s="4" t="s">
        <v>72</v>
      </c>
      <c r="E6" s="4" t="s">
        <v>73</v>
      </c>
      <c r="F6" s="4" t="s">
        <v>32</v>
      </c>
      <c r="G6" s="4" t="s">
        <v>80</v>
      </c>
      <c r="H6" s="4" t="s">
        <v>47</v>
      </c>
      <c r="I6" s="4" t="s">
        <v>48</v>
      </c>
    </row>
    <row r="7" spans="1:16384" ht="22.5">
      <c r="A7" s="12">
        <v>0</v>
      </c>
      <c r="B7" s="12">
        <v>0.68000000000000005</v>
      </c>
      <c r="C7" s="12">
        <v>1.22</v>
      </c>
      <c r="D7" s="12">
        <v>1</v>
      </c>
      <c r="E7" s="13">
        <v>122032.8</v>
      </c>
      <c r="F7" s="12" t="s">
        <v>49</v>
      </c>
      <c r="G7" s="12" t="s">
        <v>145</v>
      </c>
      <c r="H7" s="12">
        <v>1120260</v>
      </c>
      <c r="I7" s="12" t="str">
        <v>אפליסוניקס אופ' 4- אפליסוניקס</v>
      </c>
    </row>
    <row r="8" spans="1:16384" ht="22.5">
      <c r="A8" s="12">
        <v>0</v>
      </c>
      <c r="B8" s="12">
        <v>2.0800000000000001</v>
      </c>
      <c r="C8" s="12">
        <v>5</v>
      </c>
      <c r="D8" s="12">
        <v>1</v>
      </c>
      <c r="E8" s="13">
        <v>500000</v>
      </c>
      <c r="F8" s="12" t="s">
        <v>49</v>
      </c>
      <c r="G8" s="12" t="s">
        <v>145</v>
      </c>
      <c r="H8" s="12">
        <v>1117498</v>
      </c>
      <c r="I8" s="12" t="str">
        <v>מעיין וצ'רס אופ' 2- מעיין ונצ'ורס</v>
      </c>
    </row>
    <row r="9" spans="1:16384" ht="22.5">
      <c r="A9" s="12">
        <v>0</v>
      </c>
      <c r="B9" s="12">
        <v>9.3499999999999996</v>
      </c>
      <c r="C9" s="12">
        <v>141.94999999999999</v>
      </c>
      <c r="D9" s="12">
        <v>302</v>
      </c>
      <c r="E9" s="13">
        <v>47003.480000000003</v>
      </c>
      <c r="F9" s="12" t="s">
        <v>49</v>
      </c>
      <c r="G9" s="12" t="s">
        <v>108</v>
      </c>
      <c r="H9" s="12">
        <v>1128685</v>
      </c>
      <c r="I9" s="12" t="str">
        <v>מגה אור אפ 2- מגה אור</v>
      </c>
    </row>
    <row r="10" spans="1:16384" ht="33.75">
      <c r="A10" s="12">
        <v>0</v>
      </c>
      <c r="B10" s="12">
        <v>0.22</v>
      </c>
      <c r="C10" s="12">
        <v>7.1200000000000001</v>
      </c>
      <c r="D10" s="12">
        <v>55.299999999999997</v>
      </c>
      <c r="E10" s="13">
        <v>12881.75</v>
      </c>
      <c r="F10" s="12" t="s">
        <v>49</v>
      </c>
      <c r="G10" s="12" t="s">
        <v>113</v>
      </c>
      <c r="H10" s="12">
        <v>1126341</v>
      </c>
      <c r="I10" s="12" t="str">
        <v>מישורים אופצ 2- מישורים חברה לפיתוח</v>
      </c>
    </row>
    <row r="11" spans="1:16384" ht="22.5">
      <c r="A11" s="12">
        <v>0</v>
      </c>
      <c r="B11" s="12">
        <v>2.0699999999999998</v>
      </c>
      <c r="C11" s="12">
        <v>221.78</v>
      </c>
      <c r="D11" s="12">
        <v>115.3</v>
      </c>
      <c r="E11" s="13">
        <v>192350</v>
      </c>
      <c r="F11" s="12" t="s">
        <v>49</v>
      </c>
      <c r="G11" s="12" t="s">
        <v>91</v>
      </c>
      <c r="H11" s="12">
        <v>1127570</v>
      </c>
      <c r="I11" s="12" t="str">
        <v>ריט 1      אפ 6- ריט 1</v>
      </c>
    </row>
    <row r="12" spans="1:16384" ht="33.75">
      <c r="A12" s="12">
        <v>0</v>
      </c>
      <c r="B12" s="12">
        <v>0.40000000000000002</v>
      </c>
      <c r="C12" s="12">
        <v>18.760000000000002</v>
      </c>
      <c r="D12" s="12">
        <v>11.800000000000001</v>
      </c>
      <c r="E12" s="13">
        <v>158982.53</v>
      </c>
      <c r="F12" s="12" t="s">
        <v>49</v>
      </c>
      <c r="G12" s="12" t="s">
        <v>146</v>
      </c>
      <c r="H12" s="12">
        <v>3860087</v>
      </c>
      <c r="I12" s="12" t="str">
        <v>קווינקו   אפ 3- קווינקו</v>
      </c>
    </row>
    <row r="13" spans="1:16384" ht="33.75">
      <c r="A13" s="12">
        <v>0</v>
      </c>
      <c r="B13" s="12">
        <v>0.40000000000000002</v>
      </c>
      <c r="C13" s="12">
        <v>21.940000000000001</v>
      </c>
      <c r="D13" s="12">
        <v>13.800000000000001</v>
      </c>
      <c r="E13" s="13">
        <v>158982.53</v>
      </c>
      <c r="F13" s="12" t="s">
        <v>49</v>
      </c>
      <c r="G13" s="12" t="s">
        <v>146</v>
      </c>
      <c r="H13" s="12">
        <v>3860095</v>
      </c>
      <c r="I13" s="12" t="str">
        <v>קווינקו   אפ 4- קווינקו</v>
      </c>
    </row>
    <row r="14" spans="1:16384">
      <c r="A14" s="14">
        <v>0.01</v>
      </c>
      <c r="B14" s="14"/>
      <c r="C14" s="14">
        <v>417.76999999999998</v>
      </c>
      <c r="D14" s="14"/>
      <c r="E14" s="15">
        <v>1192233.0900000001</v>
      </c>
      <c r="F14" s="14"/>
      <c r="G14" s="14"/>
      <c r="H14" s="14"/>
      <c r="I14" s="14" t="str">
        <v>סה"כ ל כתבי אופציות בישראל:</v>
      </c>
    </row>
    <row r="15" spans="1:16384">
      <c r="A15" s="12">
        <v>0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</row>
    <row r="16" spans="1:16384">
      <c r="A16" s="14">
        <v>0</v>
      </c>
      <c r="B16" s="14"/>
      <c r="C16" s="14">
        <v>0</v>
      </c>
      <c r="D16" s="14"/>
      <c r="E16" s="14">
        <v>0</v>
      </c>
      <c r="F16" s="14"/>
      <c r="G16" s="14"/>
      <c r="H16" s="14"/>
      <c r="I16" s="14" t="s">
        <v>168</v>
      </c>
    </row>
    <row r="17" spans="1:16384">
      <c r="A17" s="9">
        <v>0.01</v>
      </c>
      <c r="B17" s="9"/>
      <c r="C17" s="9">
        <v>417.76999999999998</v>
      </c>
      <c r="D17" s="9"/>
      <c r="E17" s="10">
        <v>1192233.0900000001</v>
      </c>
      <c r="F17" s="9"/>
      <c r="G17" s="9"/>
      <c r="H17" s="9"/>
      <c r="I17" s="9" t="s">
        <v>29</v>
      </c>
    </row>
    <row r="18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I3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45"/>
  <sheetViews>
    <sheetView workbookViewId="0" showGridLines="0">
      <selection activeCell="I67" sqref="I67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8.710938" customWidth="1"/>
    <col min="7" max="7" style="1" width="10.14062" customWidth="1"/>
    <col min="8" max="8" style="1" width="13.57031" customWidth="1"/>
    <col min="9" max="9" style="1" width="25.14062" customWidth="1"/>
    <col min="10" max="10" style="1" width="6.855469" customWidth="1"/>
    <col min="11" max="11" style="1" width="24.57031" bestFit="1" customWidth="1"/>
    <col min="12" max="16384" style="1"/>
  </cols>
  <sheetData>
    <row r="2" spans="1:16384" customHeight="1" ht="63">
      <c r="A2" s="2" t="str">
        <v>ניירות ערך סחירים - אופציות</v>
      </c>
      <c r="K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71</v>
      </c>
      <c r="D6" s="4" t="s">
        <v>72</v>
      </c>
      <c r="E6" s="4" t="s">
        <v>73</v>
      </c>
      <c r="F6" s="4" t="s">
        <v>32</v>
      </c>
      <c r="G6" s="4" t="s">
        <v>80</v>
      </c>
      <c r="H6" s="4" t="s">
        <v>47</v>
      </c>
      <c r="I6" s="4" t="s">
        <v>48</v>
      </c>
    </row>
    <row r="7" spans="1:16384" ht="22.5">
      <c r="A7" s="12">
        <v>0.02</v>
      </c>
      <c r="B7" s="12">
        <v>0</v>
      </c>
      <c r="C7" s="13">
        <v>1539.1600000000001</v>
      </c>
      <c r="D7" s="13">
        <v>128800</v>
      </c>
      <c r="E7" s="13">
        <v>1195</v>
      </c>
      <c r="F7" s="12" t="s">
        <v>49</v>
      </c>
      <c r="G7" s="12" t="s">
        <v>85</v>
      </c>
      <c r="H7" s="12">
        <v>81068439</v>
      </c>
      <c r="I7" s="12" t="str">
        <v>DS C 600 FEB- בנק דיסקונט</v>
      </c>
    </row>
    <row r="8" spans="1:16384" ht="22.5">
      <c r="A8" s="12">
        <v>0</v>
      </c>
      <c r="B8" s="12">
        <v>0</v>
      </c>
      <c r="C8" s="12">
        <v>-87.239999999999995</v>
      </c>
      <c r="D8" s="13">
        <v>7300</v>
      </c>
      <c r="E8" s="13">
        <v>-1195</v>
      </c>
      <c r="F8" s="12" t="s">
        <v>49</v>
      </c>
      <c r="G8" s="12" t="s">
        <v>85</v>
      </c>
      <c r="H8" s="12">
        <v>81068520</v>
      </c>
      <c r="I8" s="12" t="str">
        <v>DS P 600 FEB- בנק דיסקונט</v>
      </c>
    </row>
    <row r="9" spans="1:16384">
      <c r="A9" s="12">
        <v>0</v>
      </c>
      <c r="B9" s="12">
        <v>0</v>
      </c>
      <c r="C9" s="12">
        <v>-64.25</v>
      </c>
      <c r="D9" s="13">
        <v>4100</v>
      </c>
      <c r="E9" s="13">
        <v>-1567</v>
      </c>
      <c r="F9" s="12" t="s">
        <v>49</v>
      </c>
      <c r="G9" s="12" t="s">
        <v>169</v>
      </c>
      <c r="H9" s="12">
        <v>81067662</v>
      </c>
      <c r="I9" s="12" t="str">
        <v>LM P 1250 FEB- בנק לאומי</v>
      </c>
    </row>
    <row r="10" spans="1:16384">
      <c r="A10" s="12">
        <v>0</v>
      </c>
      <c r="B10" s="12">
        <v>0</v>
      </c>
      <c r="C10" s="12">
        <v>96.310000000000002</v>
      </c>
      <c r="D10" s="13">
        <v>322200</v>
      </c>
      <c r="E10" s="12">
        <v>29.890000000000001</v>
      </c>
      <c r="F10" s="12" t="s">
        <v>49</v>
      </c>
      <c r="G10" s="12" t="s">
        <v>169</v>
      </c>
      <c r="H10" s="12">
        <v>81073181</v>
      </c>
      <c r="I10" s="12" t="str">
        <v>C 1310 JAN- מסלקת הבורסה</v>
      </c>
    </row>
    <row r="11" spans="1:16384">
      <c r="A11" s="12">
        <v>0</v>
      </c>
      <c r="B11" s="12">
        <v>0</v>
      </c>
      <c r="C11" s="12">
        <v>66.280000000000001</v>
      </c>
      <c r="D11" s="13">
        <v>257800</v>
      </c>
      <c r="E11" s="12">
        <v>25.710000000000001</v>
      </c>
      <c r="F11" s="12" t="s">
        <v>49</v>
      </c>
      <c r="G11" s="12" t="s">
        <v>169</v>
      </c>
      <c r="H11" s="12">
        <v>81049074</v>
      </c>
      <c r="I11" s="12" t="str">
        <v>C 1320 JAN- מסלקת הבורסה</v>
      </c>
    </row>
    <row r="12" spans="1:16384">
      <c r="A12" s="12">
        <v>0</v>
      </c>
      <c r="B12" s="12">
        <v>0</v>
      </c>
      <c r="C12" s="12">
        <v>30.59</v>
      </c>
      <c r="D12" s="13">
        <v>196700</v>
      </c>
      <c r="E12" s="12">
        <v>15.550000000000001</v>
      </c>
      <c r="F12" s="12" t="s">
        <v>49</v>
      </c>
      <c r="G12" s="12" t="s">
        <v>169</v>
      </c>
      <c r="H12" s="12">
        <v>81073173</v>
      </c>
      <c r="I12" s="12" t="str">
        <v>C 1330 JAN- מסלקת הבורסה</v>
      </c>
    </row>
    <row r="13" spans="1:16384">
      <c r="A13" s="12">
        <v>0</v>
      </c>
      <c r="B13" s="12">
        <v>0</v>
      </c>
      <c r="C13" s="12">
        <v>17.640000000000001</v>
      </c>
      <c r="D13" s="13">
        <v>147500</v>
      </c>
      <c r="E13" s="12">
        <v>11.960000000000001</v>
      </c>
      <c r="F13" s="12" t="s">
        <v>49</v>
      </c>
      <c r="G13" s="12" t="s">
        <v>169</v>
      </c>
      <c r="H13" s="12">
        <v>81049082</v>
      </c>
      <c r="I13" s="12" t="str">
        <v>C 1340 JAN- מסלקת הבורסה</v>
      </c>
    </row>
    <row r="14" spans="1:16384">
      <c r="A14" s="12">
        <v>0.01</v>
      </c>
      <c r="B14" s="12">
        <v>0</v>
      </c>
      <c r="C14" s="12">
        <v>569.84000000000003</v>
      </c>
      <c r="D14" s="13">
        <v>107000</v>
      </c>
      <c r="E14" s="12">
        <v>532.55999999999995</v>
      </c>
      <c r="F14" s="12" t="s">
        <v>49</v>
      </c>
      <c r="G14" s="12" t="s">
        <v>169</v>
      </c>
      <c r="H14" s="12">
        <v>81073165</v>
      </c>
      <c r="I14" s="12" t="str">
        <v>C 1350 JAN- מסלקת הבורסה</v>
      </c>
    </row>
    <row r="15" spans="1:16384">
      <c r="A15" s="12">
        <v>0</v>
      </c>
      <c r="B15" s="12">
        <v>0</v>
      </c>
      <c r="C15" s="12">
        <v>0.45000000000000001</v>
      </c>
      <c r="D15" s="13">
        <v>75000</v>
      </c>
      <c r="E15" s="12">
        <v>0.59999999999999998</v>
      </c>
      <c r="F15" s="12" t="s">
        <v>49</v>
      </c>
      <c r="G15" s="12" t="s">
        <v>169</v>
      </c>
      <c r="H15" s="12">
        <v>81049090</v>
      </c>
      <c r="I15" s="12" t="str">
        <v>C 1360 JAN- מסלקת הבורסה</v>
      </c>
    </row>
    <row r="16" spans="1:16384">
      <c r="A16" s="12">
        <v>0</v>
      </c>
      <c r="B16" s="12">
        <v>0</v>
      </c>
      <c r="C16" s="12">
        <v>-32.640000000000001</v>
      </c>
      <c r="D16" s="13">
        <v>109200</v>
      </c>
      <c r="E16" s="12">
        <v>-29.890000000000001</v>
      </c>
      <c r="F16" s="12" t="s">
        <v>49</v>
      </c>
      <c r="G16" s="12" t="s">
        <v>169</v>
      </c>
      <c r="H16" s="12">
        <v>81073462</v>
      </c>
      <c r="I16" s="12" t="str">
        <v>P 1310 JAN- מסלקת הבורסה</v>
      </c>
    </row>
    <row r="17" spans="1:16384">
      <c r="A17" s="12">
        <v>0</v>
      </c>
      <c r="B17" s="12">
        <v>0</v>
      </c>
      <c r="C17" s="12">
        <v>-36.380000000000003</v>
      </c>
      <c r="D17" s="13">
        <v>141500</v>
      </c>
      <c r="E17" s="12">
        <v>-25.710000000000001</v>
      </c>
      <c r="F17" s="12" t="s">
        <v>49</v>
      </c>
      <c r="G17" s="12" t="s">
        <v>169</v>
      </c>
      <c r="H17" s="12">
        <v>81049322</v>
      </c>
      <c r="I17" s="12" t="str">
        <v>P 1320 JAN- מסלקת הבורסה</v>
      </c>
    </row>
    <row r="18" spans="1:16384">
      <c r="A18" s="12">
        <v>0</v>
      </c>
      <c r="B18" s="12">
        <v>0</v>
      </c>
      <c r="C18" s="12">
        <v>-28.460000000000001</v>
      </c>
      <c r="D18" s="13">
        <v>183000</v>
      </c>
      <c r="E18" s="12">
        <v>-15.550000000000001</v>
      </c>
      <c r="F18" s="12" t="s">
        <v>49</v>
      </c>
      <c r="G18" s="12" t="s">
        <v>169</v>
      </c>
      <c r="H18" s="12">
        <v>81073454</v>
      </c>
      <c r="I18" s="12" t="str">
        <v>P 1330 JAN- מסלקת הבורסה</v>
      </c>
    </row>
    <row r="19" spans="1:16384">
      <c r="A19" s="12">
        <v>0</v>
      </c>
      <c r="B19" s="12">
        <v>0</v>
      </c>
      <c r="C19" s="12">
        <v>-27.829999999999998</v>
      </c>
      <c r="D19" s="13">
        <v>232700</v>
      </c>
      <c r="E19" s="12">
        <v>-11.960000000000001</v>
      </c>
      <c r="F19" s="12" t="s">
        <v>49</v>
      </c>
      <c r="G19" s="12" t="s">
        <v>169</v>
      </c>
      <c r="H19" s="12">
        <v>81049330</v>
      </c>
      <c r="I19" s="12" t="str">
        <v>P 1340 JAN- מסלקת הבורסה</v>
      </c>
    </row>
    <row r="20" spans="1:16384">
      <c r="A20" s="12">
        <v>-0.02</v>
      </c>
      <c r="B20" s="12">
        <v>0</v>
      </c>
      <c r="C20" s="13">
        <v>-1557.21</v>
      </c>
      <c r="D20" s="13">
        <v>292400</v>
      </c>
      <c r="E20" s="12">
        <v>-532.55999999999995</v>
      </c>
      <c r="F20" s="12" t="s">
        <v>49</v>
      </c>
      <c r="G20" s="12" t="s">
        <v>169</v>
      </c>
      <c r="H20" s="12">
        <v>81073447</v>
      </c>
      <c r="I20" s="12" t="str">
        <v>P 1350 JAN- מסלקת הבורסה</v>
      </c>
    </row>
    <row r="21" spans="1:16384">
      <c r="A21" s="12">
        <v>0</v>
      </c>
      <c r="B21" s="12">
        <v>0</v>
      </c>
      <c r="C21" s="12">
        <v>-2.1699999999999999</v>
      </c>
      <c r="D21" s="13">
        <v>361800</v>
      </c>
      <c r="E21" s="12">
        <v>-0.59999999999999998</v>
      </c>
      <c r="F21" s="12" t="s">
        <v>49</v>
      </c>
      <c r="G21" s="12" t="s">
        <v>169</v>
      </c>
      <c r="H21" s="12">
        <v>81049348</v>
      </c>
      <c r="I21" s="12" t="str">
        <v>P 1360 JAN- מסלקת הבורסה</v>
      </c>
    </row>
    <row r="22" spans="1:16384" ht="22.5">
      <c r="A22" s="12">
        <v>0.040000000000000001</v>
      </c>
      <c r="B22" s="12">
        <v>0</v>
      </c>
      <c r="C22" s="13">
        <v>2656.0700000000002</v>
      </c>
      <c r="D22" s="13">
        <v>169500</v>
      </c>
      <c r="E22" s="13">
        <v>1567</v>
      </c>
      <c r="F22" s="12" t="s">
        <v>49</v>
      </c>
      <c r="G22" s="12" t="s">
        <v>170</v>
      </c>
      <c r="H22" s="12">
        <v>81067514</v>
      </c>
      <c r="I22" s="12" t="str">
        <v>LM C 1250 FEB- בנק לאומי</v>
      </c>
    </row>
    <row r="23" spans="1:16384" ht="22.5">
      <c r="A23" s="12">
        <v>0.01</v>
      </c>
      <c r="B23" s="12">
        <v>0</v>
      </c>
      <c r="C23" s="12">
        <v>974.82000000000005</v>
      </c>
      <c r="D23" s="13">
        <v>422000</v>
      </c>
      <c r="E23" s="12">
        <v>231</v>
      </c>
      <c r="F23" s="12" t="s">
        <v>49</v>
      </c>
      <c r="G23" s="12" t="s">
        <v>170</v>
      </c>
      <c r="H23" s="12">
        <v>81068678</v>
      </c>
      <c r="I23" s="12" t="str">
        <v>MZ C 3700 FEB- בנק מזרחי טפחות</v>
      </c>
    </row>
    <row r="24" spans="1:16384" ht="22.5">
      <c r="A24" s="12">
        <v>0</v>
      </c>
      <c r="B24" s="12">
        <v>0</v>
      </c>
      <c r="C24" s="12">
        <v>-2.54</v>
      </c>
      <c r="D24" s="13">
        <v>1100</v>
      </c>
      <c r="E24" s="12">
        <v>-231</v>
      </c>
      <c r="F24" s="12" t="s">
        <v>49</v>
      </c>
      <c r="G24" s="12" t="s">
        <v>170</v>
      </c>
      <c r="H24" s="12">
        <v>81068876</v>
      </c>
      <c r="I24" s="12" t="str">
        <v>MZ P 3700 FEB- בנק מזרחי טפחות</v>
      </c>
    </row>
    <row r="25" spans="1:16384">
      <c r="A25" s="14">
        <v>0.059999999999999998</v>
      </c>
      <c r="B25" s="14"/>
      <c r="C25" s="15">
        <v>4112.4399999999996</v>
      </c>
      <c r="D25" s="14"/>
      <c r="E25" s="14">
        <v>0</v>
      </c>
      <c r="F25" s="14"/>
      <c r="G25" s="14"/>
      <c r="H25" s="14"/>
      <c r="I25" s="14" t="s">
        <v>171</v>
      </c>
    </row>
    <row r="26" spans="1:16384">
      <c r="A26" s="12">
        <v>0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</row>
    <row r="27" spans="1:16384">
      <c r="A27" s="14">
        <v>0</v>
      </c>
      <c r="B27" s="14"/>
      <c r="C27" s="14">
        <v>0</v>
      </c>
      <c r="D27" s="14"/>
      <c r="E27" s="14">
        <v>0</v>
      </c>
      <c r="F27" s="14"/>
      <c r="G27" s="14"/>
      <c r="H27" s="14"/>
      <c r="I27" s="14" t="s">
        <v>172</v>
      </c>
    </row>
    <row r="28" spans="1:16384">
      <c r="A28" s="12">
        <v>0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</row>
    <row r="29" spans="1:16384">
      <c r="A29" s="14">
        <v>0</v>
      </c>
      <c r="B29" s="14"/>
      <c r="C29" s="14">
        <v>0</v>
      </c>
      <c r="D29" s="14"/>
      <c r="E29" s="14">
        <v>0</v>
      </c>
      <c r="F29" s="14"/>
      <c r="G29" s="14"/>
      <c r="H29" s="14"/>
      <c r="I29" s="14" t="s">
        <v>173</v>
      </c>
    </row>
    <row r="30" spans="1:16384">
      <c r="A30" s="12">
        <v>0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</row>
    <row r="31" spans="1:16384">
      <c r="A31" s="14">
        <v>0</v>
      </c>
      <c r="B31" s="14"/>
      <c r="C31" s="14">
        <v>0</v>
      </c>
      <c r="D31" s="14"/>
      <c r="E31" s="14">
        <v>0</v>
      </c>
      <c r="F31" s="14"/>
      <c r="G31" s="14"/>
      <c r="H31" s="14"/>
      <c r="I31" s="14" t="s">
        <v>158</v>
      </c>
    </row>
    <row r="32" spans="1:16384">
      <c r="A32" s="14">
        <v>0.059999999999999998</v>
      </c>
      <c r="B32" s="14"/>
      <c r="C32" s="15">
        <v>4112.4399999999996</v>
      </c>
      <c r="D32" s="14"/>
      <c r="E32" s="14">
        <v>0</v>
      </c>
      <c r="F32" s="14"/>
      <c r="G32" s="14"/>
      <c r="H32" s="14"/>
      <c r="I32" s="14" t="s">
        <v>65</v>
      </c>
    </row>
    <row r="33" spans="1:16384">
      <c r="A33" s="12">
        <v>0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</row>
    <row r="34" spans="1:16384">
      <c r="A34" s="14">
        <v>0</v>
      </c>
      <c r="B34" s="14"/>
      <c r="C34" s="14">
        <v>0</v>
      </c>
      <c r="D34" s="14"/>
      <c r="E34" s="14">
        <v>0</v>
      </c>
      <c r="F34" s="14"/>
      <c r="G34" s="14"/>
      <c r="H34" s="14"/>
      <c r="I34" s="14" t="s">
        <v>171</v>
      </c>
    </row>
    <row r="35" spans="1:16384">
      <c r="A35" s="12">
        <v>0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</row>
    <row r="36" spans="1:16384">
      <c r="A36" s="14">
        <v>0</v>
      </c>
      <c r="B36" s="14"/>
      <c r="C36" s="14">
        <v>0</v>
      </c>
      <c r="D36" s="14"/>
      <c r="E36" s="14">
        <v>0</v>
      </c>
      <c r="F36" s="14"/>
      <c r="G36" s="14"/>
      <c r="H36" s="14"/>
      <c r="I36" s="14" t="s">
        <v>174</v>
      </c>
    </row>
    <row r="37" spans="1:16384">
      <c r="A37" s="12">
        <v>0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</row>
    <row r="38" spans="1:16384">
      <c r="A38" s="14">
        <v>0</v>
      </c>
      <c r="B38" s="14"/>
      <c r="C38" s="14">
        <v>0</v>
      </c>
      <c r="D38" s="14"/>
      <c r="E38" s="14">
        <v>0</v>
      </c>
      <c r="F38" s="14"/>
      <c r="G38" s="14"/>
      <c r="H38" s="14"/>
      <c r="I38" s="14" t="s">
        <v>173</v>
      </c>
    </row>
    <row r="39" spans="1:16384">
      <c r="A39" s="12">
        <v>0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</row>
    <row r="40" spans="1:16384">
      <c r="A40" s="14">
        <v>0</v>
      </c>
      <c r="B40" s="14"/>
      <c r="C40" s="14">
        <v>0</v>
      </c>
      <c r="D40" s="14"/>
      <c r="E40" s="14">
        <v>0</v>
      </c>
      <c r="F40" s="14"/>
      <c r="G40" s="14"/>
      <c r="H40" s="14"/>
      <c r="I40" s="14" t="str">
        <v>סה"כ ל סחורות:</v>
      </c>
    </row>
    <row r="41" spans="1:16384">
      <c r="A41" s="12">
        <v>0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</row>
    <row r="42" spans="1:16384">
      <c r="A42" s="14">
        <v>0</v>
      </c>
      <c r="B42" s="14"/>
      <c r="C42" s="14">
        <v>0</v>
      </c>
      <c r="D42" s="14"/>
      <c r="E42" s="14">
        <v>0</v>
      </c>
      <c r="F42" s="14"/>
      <c r="G42" s="14"/>
      <c r="H42" s="14"/>
      <c r="I42" s="14" t="s">
        <v>158</v>
      </c>
    </row>
    <row r="43" spans="1:16384">
      <c r="A43" s="14">
        <v>0</v>
      </c>
      <c r="B43" s="14"/>
      <c r="C43" s="14">
        <v>0</v>
      </c>
      <c r="D43" s="14"/>
      <c r="E43" s="14">
        <v>0</v>
      </c>
      <c r="F43" s="14"/>
      <c r="G43" s="14"/>
      <c r="H43" s="14"/>
      <c r="I43" s="14" t="s">
        <v>69</v>
      </c>
    </row>
    <row r="44" spans="1:16384">
      <c r="A44" s="9">
        <v>0.059999999999999998</v>
      </c>
      <c r="B44" s="9"/>
      <c r="C44" s="10">
        <v>4112.4399999999996</v>
      </c>
      <c r="D44" s="9"/>
      <c r="E44" s="9">
        <v>0</v>
      </c>
      <c r="F44" s="9"/>
      <c r="G44" s="9"/>
      <c r="H44" s="9"/>
      <c r="I44" s="9" t="s">
        <v>29</v>
      </c>
    </row>
    <row r="45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I3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6"/>
  <sheetViews>
    <sheetView workbookViewId="0" showGridLines="0">
      <selection activeCell="A3" sqref="A3:F3"/>
    </sheetView>
  </sheetViews>
  <sheetFormatPr defaultRowHeight="12.75"/>
  <cols>
    <col min="1" max="1" style="1" width="13.14063" bestFit="1" customWidth="1"/>
    <col min="2" max="2" style="1" width="17" customWidth="1"/>
    <col min="3" max="3" style="1" width="8.710938" customWidth="1"/>
    <col min="4" max="4" style="1" width="10.14062" customWidth="1"/>
    <col min="5" max="5" style="1" width="13.57031" customWidth="1"/>
    <col min="6" max="6" style="1" width="25.14062" customWidth="1"/>
    <col min="7" max="7" style="1" width="9.142308" hidden="1"/>
    <col min="8" max="8" style="1" width="6.710938" customWidth="1"/>
    <col min="9" max="9" style="1" width="35.28516" customWidth="1"/>
    <col min="10" max="16384" style="1"/>
  </cols>
  <sheetData>
    <row r="2" spans="1:16384" customHeight="1" ht="63">
      <c r="A2" s="2" t="str">
        <v>ניירות ערך סחירים - חוזים עתידיים</v>
      </c>
      <c r="I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72</v>
      </c>
      <c r="B6" s="4" t="s">
        <v>73</v>
      </c>
      <c r="C6" s="4" t="s">
        <v>32</v>
      </c>
      <c r="D6" s="4" t="s">
        <v>80</v>
      </c>
      <c r="E6" s="4" t="s">
        <v>47</v>
      </c>
      <c r="F6" s="4" t="s">
        <v>48</v>
      </c>
    </row>
    <row r="7" spans="1:16384">
      <c r="A7" s="12">
        <v>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</row>
    <row r="8" spans="1:16384">
      <c r="A8" s="14"/>
      <c r="B8" s="14">
        <v>0</v>
      </c>
      <c r="C8" s="14"/>
      <c r="D8" s="14"/>
      <c r="E8" s="14"/>
      <c r="F8" s="14" t="s">
        <v>78</v>
      </c>
    </row>
    <row r="9" spans="1:16384">
      <c r="A9" s="14"/>
      <c r="B9" s="14">
        <v>0</v>
      </c>
      <c r="C9" s="14"/>
      <c r="D9" s="14"/>
      <c r="E9" s="14"/>
      <c r="F9" s="14" t="s">
        <v>65</v>
      </c>
    </row>
    <row r="10" spans="1:16384" ht="33.75">
      <c r="A10" s="12">
        <v>100</v>
      </c>
      <c r="B10" s="13">
        <v>-9388.5</v>
      </c>
      <c r="C10" s="12" t="s">
        <v>49</v>
      </c>
      <c r="D10" s="12" t="s">
        <v>175</v>
      </c>
      <c r="E10" s="12">
        <v>90005</v>
      </c>
      <c r="F10" s="12" t="str">
        <v>NIKKEY 225 JUN 13- CME</v>
      </c>
    </row>
    <row r="11" spans="1:16384" ht="33.75">
      <c r="A11" s="13">
        <v>1632000000</v>
      </c>
      <c r="B11" s="12">
        <v>1.49</v>
      </c>
      <c r="C11" s="12" t="s">
        <v>38</v>
      </c>
      <c r="D11" s="12" t="s">
        <v>175</v>
      </c>
      <c r="E11" s="12">
        <v>90017</v>
      </c>
      <c r="F11" s="12" t="str">
        <v>NIKKEI 225 (0SE) MAR14- CME</v>
      </c>
    </row>
    <row r="12" spans="1:16384" ht="33.75">
      <c r="A12" s="12">
        <v>100</v>
      </c>
      <c r="B12" s="13">
        <v>-23290119.18</v>
      </c>
      <c r="C12" s="12" t="s">
        <v>38</v>
      </c>
      <c r="D12" s="12" t="s">
        <v>175</v>
      </c>
      <c r="E12" s="12">
        <v>900170</v>
      </c>
      <c r="F12" s="12" t="str">
        <v>NIKKEI 225 (OSE) MAR14 התחייבות- CME</v>
      </c>
    </row>
    <row r="13" spans="1:16384" ht="22.5">
      <c r="A13" s="13">
        <v>46027500</v>
      </c>
      <c r="B13" s="12">
        <v>153.28</v>
      </c>
      <c r="C13" s="12" t="s">
        <v>34</v>
      </c>
      <c r="D13" s="12" t="s">
        <v>160</v>
      </c>
      <c r="E13" s="12">
        <v>9000700</v>
      </c>
      <c r="F13" s="12" t="str">
        <v>S&amp;P FUTURE MAR14- CME</v>
      </c>
    </row>
    <row r="14" spans="1:16384" ht="22.5">
      <c r="A14" s="12">
        <v>100</v>
      </c>
      <c r="B14" s="13">
        <v>-67899000.090000004</v>
      </c>
      <c r="C14" s="12" t="s">
        <v>34</v>
      </c>
      <c r="D14" s="12" t="s">
        <v>160</v>
      </c>
      <c r="E14" s="12">
        <v>90007011</v>
      </c>
      <c r="F14" s="12" t="str">
        <v>S&amp;P FUTURE MAR14 התחייבות- CME</v>
      </c>
    </row>
    <row r="15" spans="1:16384" ht="22.5">
      <c r="A15" s="12">
        <v>100</v>
      </c>
      <c r="B15" s="13">
        <v>-17416581.309999999</v>
      </c>
      <c r="C15" s="12" t="s">
        <v>33</v>
      </c>
      <c r="D15" s="12" t="s">
        <v>176</v>
      </c>
      <c r="E15" s="12">
        <v>9001951</v>
      </c>
      <c r="F15" s="12" t="str">
        <v>FTSE 100  IDX FUT MAR14 התחייבות- EUX - EUREX</v>
      </c>
    </row>
    <row r="16" spans="1:16384" ht="22.5">
      <c r="A16" s="13">
        <v>6697500</v>
      </c>
      <c r="B16" s="12">
        <v>270.44</v>
      </c>
      <c r="C16" s="12" t="s">
        <v>33</v>
      </c>
      <c r="D16" s="12" t="s">
        <v>176</v>
      </c>
      <c r="E16" s="12">
        <v>900195</v>
      </c>
      <c r="F16" s="12" t="str">
        <v>FTSE 100 IDX FUT MAR14- EUX - EUREX</v>
      </c>
    </row>
    <row r="17" spans="1:16384">
      <c r="A17" s="13">
        <v>1302500000</v>
      </c>
      <c r="B17" s="12">
        <v>0.81999999999999995</v>
      </c>
      <c r="C17" s="12" t="s">
        <v>38</v>
      </c>
      <c r="D17" s="12" t="s">
        <v>177</v>
      </c>
      <c r="E17" s="12">
        <v>900135</v>
      </c>
      <c r="F17" s="12" t="str">
        <v>TOPIX INDEX FUT MAR14- CME</v>
      </c>
    </row>
    <row r="18" spans="1:16384" ht="22.5">
      <c r="A18" s="12">
        <v>100</v>
      </c>
      <c r="B18" s="13">
        <v>-10349117.32</v>
      </c>
      <c r="C18" s="12" t="s">
        <v>38</v>
      </c>
      <c r="D18" s="12" t="s">
        <v>177</v>
      </c>
      <c r="E18" s="12">
        <v>9001350</v>
      </c>
      <c r="F18" s="12" t="str">
        <v>TOPIX INDEX FUT MAR14 התחייבות- CME</v>
      </c>
    </row>
    <row r="19" spans="1:16384" ht="22.5">
      <c r="A19" s="13">
        <v>15618000</v>
      </c>
      <c r="B19" s="12">
        <v>84.540000000000006</v>
      </c>
      <c r="C19" s="12" t="s">
        <v>37</v>
      </c>
      <c r="D19" s="12" t="s">
        <v>178</v>
      </c>
      <c r="E19" s="12">
        <v>900085</v>
      </c>
      <c r="F19" s="12" t="str">
        <v>S&amp;P TSX 60 FUT MAR14- CME</v>
      </c>
    </row>
    <row r="20" spans="1:16384" ht="22.5">
      <c r="A20" s="12">
        <v>100</v>
      </c>
      <c r="B20" s="13">
        <v>-12644506.210000001</v>
      </c>
      <c r="C20" s="12" t="s">
        <v>37</v>
      </c>
      <c r="D20" s="12" t="s">
        <v>178</v>
      </c>
      <c r="E20" s="12">
        <v>9000855</v>
      </c>
      <c r="F20" s="12" t="str">
        <v>S&amp;P TSX 60 FUT MAR14 התחייבות- CME</v>
      </c>
    </row>
    <row r="21" spans="1:16384" ht="22.5">
      <c r="A21" s="13">
        <v>35837500</v>
      </c>
      <c r="B21" s="12">
        <v>82.75</v>
      </c>
      <c r="C21" s="12" t="s">
        <v>34</v>
      </c>
      <c r="D21" s="12" t="s">
        <v>179</v>
      </c>
      <c r="E21" s="12">
        <v>900300</v>
      </c>
      <c r="F21" s="12" t="str">
        <v>NASDAQ 100 FUTURE MAR14- CME</v>
      </c>
    </row>
    <row r="22" spans="1:16384" ht="22.5">
      <c r="A22" s="12">
        <v>100</v>
      </c>
      <c r="B22" s="13">
        <v>-28607868.32</v>
      </c>
      <c r="C22" s="12" t="s">
        <v>34</v>
      </c>
      <c r="D22" s="12" t="s">
        <v>179</v>
      </c>
      <c r="E22" s="12">
        <v>9003001</v>
      </c>
      <c r="F22" s="12" t="str">
        <v>NASDAQ 100 FUTURE MAR14 התחייבות- CME</v>
      </c>
    </row>
    <row r="23" spans="1:16384">
      <c r="A23" s="14"/>
      <c r="B23" s="15">
        <v>-160215987.62</v>
      </c>
      <c r="C23" s="14"/>
      <c r="D23" s="14"/>
      <c r="E23" s="14"/>
      <c r="F23" s="14" t="str">
        <v>סה"כ ל 0:</v>
      </c>
    </row>
    <row r="24" spans="1:16384">
      <c r="A24" s="14"/>
      <c r="B24" s="15">
        <v>-160215987.62</v>
      </c>
      <c r="C24" s="14"/>
      <c r="D24" s="14"/>
      <c r="E24" s="14"/>
      <c r="F24" s="14" t="s">
        <v>69</v>
      </c>
    </row>
    <row r="25" spans="1:16384">
      <c r="A25" s="9"/>
      <c r="B25" s="10">
        <v>-160215987.62</v>
      </c>
      <c r="C25" s="9"/>
      <c r="D25" s="9"/>
      <c r="E25" s="9"/>
      <c r="F25" s="9" t="s">
        <v>29</v>
      </c>
    </row>
    <row r="26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F3"/>
    <mergeCell ref="A2:H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40"/>
  <sheetViews>
    <sheetView workbookViewId="0" showGridLines="0">
      <selection activeCell="K20" sqref="K20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10" style="1" width="9.425781" customWidth="1"/>
    <col min="11" max="12" style="1" width="7.285156" customWidth="1"/>
    <col min="13" max="13" style="1" width="14.14062" customWidth="1"/>
    <col min="14" max="14" style="1" width="10.14062" customWidth="1"/>
    <col min="15" max="15" style="1" width="14.14062" customWidth="1"/>
    <col min="16" max="16" style="1" width="6.855469" customWidth="1"/>
    <col min="17" max="17" style="1" width="24.57031" bestFit="1" customWidth="1"/>
    <col min="18" max="16384" style="1"/>
  </cols>
  <sheetData>
    <row r="2" spans="1:16384" customHeight="1" ht="63">
      <c r="A2" s="2" t="str">
        <v>ניירות ערך סחירים - מוצרים מובנים</v>
      </c>
      <c r="Q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71</v>
      </c>
      <c r="D6" s="4" t="s">
        <v>72</v>
      </c>
      <c r="E6" s="4" t="s">
        <v>73</v>
      </c>
      <c r="F6" s="4" t="s">
        <v>43</v>
      </c>
      <c r="G6" s="4" t="s">
        <v>44</v>
      </c>
      <c r="H6" s="4" t="s">
        <v>32</v>
      </c>
      <c r="I6" s="4" t="s">
        <v>74</v>
      </c>
      <c r="J6" s="4" t="s">
        <v>180</v>
      </c>
      <c r="K6" s="4" t="s">
        <v>45</v>
      </c>
      <c r="L6" s="4" t="s">
        <v>46</v>
      </c>
      <c r="M6" s="4" t="s">
        <v>181</v>
      </c>
      <c r="N6" s="4" t="s">
        <v>47</v>
      </c>
      <c r="O6" s="4" t="s">
        <v>48</v>
      </c>
    </row>
    <row r="7" spans="1:16384" ht="22.5">
      <c r="A7" s="12">
        <v>0</v>
      </c>
      <c r="B7" s="12">
        <v>0</v>
      </c>
      <c r="C7" s="12">
        <v>0</v>
      </c>
      <c r="D7" s="12">
        <v>124.5</v>
      </c>
      <c r="E7" s="12">
        <v>0.11</v>
      </c>
      <c r="F7" s="12">
        <v>2.0600000000000001</v>
      </c>
      <c r="G7" s="12">
        <v>13.359999999999999</v>
      </c>
      <c r="H7" s="12" t="s">
        <v>49</v>
      </c>
      <c r="I7" s="12">
        <v>1.05</v>
      </c>
      <c r="J7" s="12" t="str">
        <v>22/04/07</v>
      </c>
      <c r="K7" s="12" t="s">
        <v>58</v>
      </c>
      <c r="L7" s="12" t="str">
        <v>Ba3</v>
      </c>
      <c r="M7" s="12"/>
      <c r="N7" s="12">
        <v>1103308</v>
      </c>
      <c r="O7" s="12" t="str">
        <v>גלובל פיננסים  ג'- דש איפקס</v>
      </c>
    </row>
    <row r="8" spans="1:16384">
      <c r="A8" s="14">
        <v>0</v>
      </c>
      <c r="B8" s="14"/>
      <c r="C8" s="14">
        <v>0</v>
      </c>
      <c r="D8" s="14"/>
      <c r="E8" s="14">
        <v>0.11</v>
      </c>
      <c r="F8" s="14">
        <v>2.0600000000000001</v>
      </c>
      <c r="G8" s="14"/>
      <c r="H8" s="14"/>
      <c r="I8" s="14">
        <v>1.05</v>
      </c>
      <c r="J8" s="14"/>
      <c r="K8" s="14"/>
      <c r="L8" s="14"/>
      <c r="M8" s="14"/>
      <c r="N8" s="14"/>
      <c r="O8" s="14" t="s">
        <v>78</v>
      </c>
    </row>
    <row r="9" spans="1:16384" ht="22.5">
      <c r="A9" s="14">
        <v>0</v>
      </c>
      <c r="B9" s="14"/>
      <c r="C9" s="14">
        <v>0</v>
      </c>
      <c r="D9" s="14"/>
      <c r="E9" s="14">
        <v>0.11</v>
      </c>
      <c r="F9" s="14">
        <v>2.0600000000000001</v>
      </c>
      <c r="G9" s="14"/>
      <c r="H9" s="14"/>
      <c r="I9" s="14">
        <v>1.05</v>
      </c>
      <c r="J9" s="14"/>
      <c r="K9" s="14"/>
      <c r="L9" s="14"/>
      <c r="M9" s="14"/>
      <c r="N9" s="14"/>
      <c r="O9" s="14" t="s">
        <v>182</v>
      </c>
    </row>
    <row r="10" spans="1:16384">
      <c r="A10" s="12">
        <v>0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/>
      <c r="K10" s="12"/>
      <c r="L10" s="12">
        <v>0</v>
      </c>
      <c r="M10" s="12"/>
      <c r="N10" s="12">
        <v>0</v>
      </c>
      <c r="O10" s="12">
        <v>0</v>
      </c>
    </row>
    <row r="11" spans="1:16384">
      <c r="A11" s="14">
        <v>0</v>
      </c>
      <c r="B11" s="14"/>
      <c r="C11" s="14">
        <v>0</v>
      </c>
      <c r="D11" s="14"/>
      <c r="E11" s="14">
        <v>0</v>
      </c>
      <c r="F11" s="14">
        <v>0</v>
      </c>
      <c r="G11" s="14"/>
      <c r="H11" s="14"/>
      <c r="I11" s="14">
        <v>0</v>
      </c>
      <c r="J11" s="14"/>
      <c r="K11" s="14"/>
      <c r="L11" s="14"/>
      <c r="M11" s="14"/>
      <c r="N11" s="14"/>
      <c r="O11" s="14" t="s">
        <v>78</v>
      </c>
    </row>
    <row r="12" spans="1:16384" ht="22.5">
      <c r="A12" s="14">
        <v>0</v>
      </c>
      <c r="B12" s="14"/>
      <c r="C12" s="14">
        <v>0</v>
      </c>
      <c r="D12" s="14"/>
      <c r="E12" s="14">
        <v>0</v>
      </c>
      <c r="F12" s="14">
        <v>0</v>
      </c>
      <c r="G12" s="14"/>
      <c r="H12" s="14"/>
      <c r="I12" s="14">
        <v>0</v>
      </c>
      <c r="J12" s="14"/>
      <c r="K12" s="14"/>
      <c r="L12" s="14"/>
      <c r="M12" s="14"/>
      <c r="N12" s="14"/>
      <c r="O12" s="14" t="s">
        <v>183</v>
      </c>
    </row>
    <row r="13" spans="1:16384">
      <c r="A13" s="12">
        <v>0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/>
      <c r="K13" s="12"/>
      <c r="L13" s="12">
        <v>0</v>
      </c>
      <c r="M13" s="12"/>
      <c r="N13" s="12">
        <v>0</v>
      </c>
      <c r="O13" s="12">
        <v>0</v>
      </c>
    </row>
    <row r="14" spans="1:16384" ht="33.75">
      <c r="A14" s="14">
        <v>0</v>
      </c>
      <c r="B14" s="14"/>
      <c r="C14" s="14">
        <v>0</v>
      </c>
      <c r="D14" s="14"/>
      <c r="E14" s="14">
        <v>0</v>
      </c>
      <c r="F14" s="14">
        <v>0</v>
      </c>
      <c r="G14" s="14"/>
      <c r="H14" s="14"/>
      <c r="I14" s="14">
        <v>0</v>
      </c>
      <c r="J14" s="14"/>
      <c r="K14" s="14"/>
      <c r="L14" s="14"/>
      <c r="M14" s="14"/>
      <c r="N14" s="14"/>
      <c r="O14" s="14" t="s">
        <v>184</v>
      </c>
    </row>
    <row r="15" spans="1:16384">
      <c r="A15" s="12">
        <v>0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/>
      <c r="K15" s="12"/>
      <c r="L15" s="12">
        <v>0</v>
      </c>
      <c r="M15" s="12"/>
      <c r="N15" s="12">
        <v>0</v>
      </c>
      <c r="O15" s="12">
        <v>0</v>
      </c>
    </row>
    <row r="16" spans="1:16384" ht="33.75">
      <c r="A16" s="14">
        <v>0</v>
      </c>
      <c r="B16" s="14"/>
      <c r="C16" s="14">
        <v>0</v>
      </c>
      <c r="D16" s="14"/>
      <c r="E16" s="14">
        <v>0</v>
      </c>
      <c r="F16" s="14">
        <v>0</v>
      </c>
      <c r="G16" s="14"/>
      <c r="H16" s="14"/>
      <c r="I16" s="14">
        <v>0</v>
      </c>
      <c r="J16" s="14"/>
      <c r="K16" s="14"/>
      <c r="L16" s="14"/>
      <c r="M16" s="14"/>
      <c r="N16" s="14"/>
      <c r="O16" s="14" t="s">
        <v>185</v>
      </c>
    </row>
    <row r="17" spans="1:16384">
      <c r="A17" s="12">
        <v>0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/>
      <c r="K17" s="12"/>
      <c r="L17" s="12">
        <v>0</v>
      </c>
      <c r="M17" s="12"/>
      <c r="N17" s="12">
        <v>0</v>
      </c>
      <c r="O17" s="12">
        <v>0</v>
      </c>
    </row>
    <row r="18" spans="1:16384" ht="33.75">
      <c r="A18" s="14">
        <v>0</v>
      </c>
      <c r="B18" s="14"/>
      <c r="C18" s="14">
        <v>0</v>
      </c>
      <c r="D18" s="14"/>
      <c r="E18" s="14">
        <v>0</v>
      </c>
      <c r="F18" s="14">
        <v>0</v>
      </c>
      <c r="G18" s="14"/>
      <c r="H18" s="14"/>
      <c r="I18" s="14">
        <v>0</v>
      </c>
      <c r="J18" s="14"/>
      <c r="K18" s="14"/>
      <c r="L18" s="14"/>
      <c r="M18" s="14"/>
      <c r="N18" s="14"/>
      <c r="O18" s="14" t="s">
        <v>186</v>
      </c>
    </row>
    <row r="19" spans="1:16384">
      <c r="A19" s="12">
        <v>0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/>
      <c r="K19" s="12"/>
      <c r="L19" s="12">
        <v>0</v>
      </c>
      <c r="M19" s="12"/>
      <c r="N19" s="12">
        <v>0</v>
      </c>
      <c r="O19" s="12">
        <v>0</v>
      </c>
    </row>
    <row r="20" spans="1:16384" ht="22.5">
      <c r="A20" s="14">
        <v>0</v>
      </c>
      <c r="B20" s="14"/>
      <c r="C20" s="14">
        <v>0</v>
      </c>
      <c r="D20" s="14"/>
      <c r="E20" s="14">
        <v>0</v>
      </c>
      <c r="F20" s="14">
        <v>0</v>
      </c>
      <c r="G20" s="14"/>
      <c r="H20" s="14"/>
      <c r="I20" s="14">
        <v>0</v>
      </c>
      <c r="J20" s="14"/>
      <c r="K20" s="14"/>
      <c r="L20" s="14"/>
      <c r="M20" s="14"/>
      <c r="N20" s="14"/>
      <c r="O20" s="14" t="s">
        <v>187</v>
      </c>
    </row>
    <row r="21" spans="1:16384" ht="22.5">
      <c r="A21" s="14">
        <v>0</v>
      </c>
      <c r="B21" s="14"/>
      <c r="C21" s="14">
        <v>0</v>
      </c>
      <c r="D21" s="14"/>
      <c r="E21" s="14">
        <v>0</v>
      </c>
      <c r="F21" s="14">
        <v>0</v>
      </c>
      <c r="G21" s="14"/>
      <c r="H21" s="14"/>
      <c r="I21" s="14">
        <v>0</v>
      </c>
      <c r="J21" s="14"/>
      <c r="K21" s="14"/>
      <c r="L21" s="14"/>
      <c r="M21" s="14"/>
      <c r="N21" s="14"/>
      <c r="O21" s="14" t="s">
        <v>188</v>
      </c>
    </row>
    <row r="22" spans="1:16384">
      <c r="A22" s="14">
        <v>0</v>
      </c>
      <c r="B22" s="14"/>
      <c r="C22" s="14">
        <v>0</v>
      </c>
      <c r="D22" s="14"/>
      <c r="E22" s="14">
        <v>0.11</v>
      </c>
      <c r="F22" s="14">
        <v>1.51</v>
      </c>
      <c r="G22" s="14"/>
      <c r="H22" s="14"/>
      <c r="I22" s="14">
        <v>0.77000000000000002</v>
      </c>
      <c r="J22" s="14"/>
      <c r="K22" s="14"/>
      <c r="L22" s="14"/>
      <c r="M22" s="14"/>
      <c r="N22" s="14"/>
      <c r="O22" s="14" t="s">
        <v>65</v>
      </c>
    </row>
    <row r="23" spans="1:16384">
      <c r="A23" s="12">
        <v>0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/>
      <c r="K23" s="12"/>
      <c r="L23" s="12">
        <v>0</v>
      </c>
      <c r="M23" s="12"/>
      <c r="N23" s="12">
        <v>0</v>
      </c>
      <c r="O23" s="12">
        <v>0</v>
      </c>
    </row>
    <row r="24" spans="1:16384">
      <c r="A24" s="14">
        <v>0</v>
      </c>
      <c r="B24" s="14"/>
      <c r="C24" s="14">
        <v>0</v>
      </c>
      <c r="D24" s="14"/>
      <c r="E24" s="14">
        <v>0</v>
      </c>
      <c r="F24" s="14">
        <v>0</v>
      </c>
      <c r="G24" s="14"/>
      <c r="H24" s="14"/>
      <c r="I24" s="14">
        <v>0</v>
      </c>
      <c r="J24" s="14"/>
      <c r="K24" s="14"/>
      <c r="L24" s="14"/>
      <c r="M24" s="14"/>
      <c r="N24" s="14"/>
      <c r="O24" s="14" t="s">
        <v>78</v>
      </c>
    </row>
    <row r="25" spans="1:16384" ht="22.5">
      <c r="A25" s="14">
        <v>0</v>
      </c>
      <c r="B25" s="14"/>
      <c r="C25" s="14">
        <v>0</v>
      </c>
      <c r="D25" s="14"/>
      <c r="E25" s="14">
        <v>0</v>
      </c>
      <c r="F25" s="14">
        <v>0</v>
      </c>
      <c r="G25" s="14"/>
      <c r="H25" s="14"/>
      <c r="I25" s="14">
        <v>0</v>
      </c>
      <c r="J25" s="14"/>
      <c r="K25" s="14"/>
      <c r="L25" s="14"/>
      <c r="M25" s="14"/>
      <c r="N25" s="14"/>
      <c r="O25" s="14" t="s">
        <v>182</v>
      </c>
    </row>
    <row r="26" spans="1:16384">
      <c r="A26" s="12">
        <v>0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/>
      <c r="K26" s="12"/>
      <c r="L26" s="12">
        <v>0</v>
      </c>
      <c r="M26" s="12"/>
      <c r="N26" s="12">
        <v>0</v>
      </c>
      <c r="O26" s="12">
        <v>0</v>
      </c>
    </row>
    <row r="27" spans="1:16384">
      <c r="A27" s="14">
        <v>0</v>
      </c>
      <c r="B27" s="14"/>
      <c r="C27" s="14">
        <v>0</v>
      </c>
      <c r="D27" s="14"/>
      <c r="E27" s="14">
        <v>0</v>
      </c>
      <c r="F27" s="14">
        <v>0</v>
      </c>
      <c r="G27" s="14"/>
      <c r="H27" s="14"/>
      <c r="I27" s="14">
        <v>0</v>
      </c>
      <c r="J27" s="14"/>
      <c r="K27" s="14"/>
      <c r="L27" s="14"/>
      <c r="M27" s="14"/>
      <c r="N27" s="14"/>
      <c r="O27" s="14" t="s">
        <v>78</v>
      </c>
    </row>
    <row r="28" spans="1:16384" ht="22.5">
      <c r="A28" s="14">
        <v>0</v>
      </c>
      <c r="B28" s="14"/>
      <c r="C28" s="14">
        <v>0</v>
      </c>
      <c r="D28" s="14"/>
      <c r="E28" s="14">
        <v>0</v>
      </c>
      <c r="F28" s="14">
        <v>0</v>
      </c>
      <c r="G28" s="14"/>
      <c r="H28" s="14"/>
      <c r="I28" s="14">
        <v>0</v>
      </c>
      <c r="J28" s="14"/>
      <c r="K28" s="14"/>
      <c r="L28" s="14"/>
      <c r="M28" s="14"/>
      <c r="N28" s="14"/>
      <c r="O28" s="14" t="s">
        <v>183</v>
      </c>
    </row>
    <row r="29" spans="1:16384" customHeight="1" ht="12.75">
      <c r="A29" s="12">
        <v>0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/>
      <c r="K29" s="12"/>
      <c r="L29" s="12">
        <v>0</v>
      </c>
      <c r="M29" s="12"/>
      <c r="N29" s="12">
        <v>0</v>
      </c>
      <c r="O29" s="12">
        <v>0</v>
      </c>
    </row>
    <row r="30" spans="1:16384" ht="33.75">
      <c r="A30" s="14">
        <v>0</v>
      </c>
      <c r="B30" s="14"/>
      <c r="C30" s="14">
        <v>0</v>
      </c>
      <c r="D30" s="14"/>
      <c r="E30" s="14">
        <v>0</v>
      </c>
      <c r="F30" s="14">
        <v>0</v>
      </c>
      <c r="G30" s="14"/>
      <c r="H30" s="14"/>
      <c r="I30" s="14">
        <v>0</v>
      </c>
      <c r="J30" s="14"/>
      <c r="K30" s="14"/>
      <c r="L30" s="14"/>
      <c r="M30" s="14"/>
      <c r="N30" s="14"/>
      <c r="O30" s="14" t="s">
        <v>184</v>
      </c>
    </row>
    <row r="31" spans="1:16384">
      <c r="A31" s="12">
        <v>0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/>
      <c r="K31" s="12"/>
      <c r="L31" s="12">
        <v>0</v>
      </c>
      <c r="M31" s="12"/>
      <c r="N31" s="12">
        <v>0</v>
      </c>
      <c r="O31" s="12">
        <v>0</v>
      </c>
    </row>
    <row r="32" spans="1:16384" ht="33.75">
      <c r="A32" s="14">
        <v>0</v>
      </c>
      <c r="B32" s="14"/>
      <c r="C32" s="14">
        <v>0</v>
      </c>
      <c r="D32" s="14"/>
      <c r="E32" s="14">
        <v>0</v>
      </c>
      <c r="F32" s="14">
        <v>0</v>
      </c>
      <c r="G32" s="14"/>
      <c r="H32" s="14"/>
      <c r="I32" s="14">
        <v>0</v>
      </c>
      <c r="J32" s="14"/>
      <c r="K32" s="14"/>
      <c r="L32" s="14"/>
      <c r="M32" s="14"/>
      <c r="N32" s="14"/>
      <c r="O32" s="14" t="s">
        <v>185</v>
      </c>
    </row>
    <row r="33" spans="1:16384">
      <c r="A33" s="12">
        <v>0</v>
      </c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/>
      <c r="K33" s="12"/>
      <c r="L33" s="12">
        <v>0</v>
      </c>
      <c r="M33" s="12"/>
      <c r="N33" s="12">
        <v>0</v>
      </c>
      <c r="O33" s="12">
        <v>0</v>
      </c>
    </row>
    <row r="34" spans="1:16384" ht="33.75">
      <c r="A34" s="14">
        <v>0</v>
      </c>
      <c r="B34" s="14"/>
      <c r="C34" s="14">
        <v>0</v>
      </c>
      <c r="D34" s="14"/>
      <c r="E34" s="14">
        <v>0</v>
      </c>
      <c r="F34" s="14">
        <v>0</v>
      </c>
      <c r="G34" s="14"/>
      <c r="H34" s="14"/>
      <c r="I34" s="14">
        <v>0</v>
      </c>
      <c r="J34" s="14"/>
      <c r="K34" s="14"/>
      <c r="L34" s="14"/>
      <c r="M34" s="14"/>
      <c r="N34" s="14"/>
      <c r="O34" s="14" t="s">
        <v>186</v>
      </c>
    </row>
    <row r="35" spans="1:16384">
      <c r="A35" s="12">
        <v>0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/>
      <c r="K35" s="12"/>
      <c r="L35" s="12">
        <v>0</v>
      </c>
      <c r="M35" s="12"/>
      <c r="N35" s="12">
        <v>0</v>
      </c>
      <c r="O35" s="12">
        <v>0</v>
      </c>
    </row>
    <row r="36" spans="1:16384" ht="22.5">
      <c r="A36" s="14">
        <v>0</v>
      </c>
      <c r="B36" s="14"/>
      <c r="C36" s="14">
        <v>0</v>
      </c>
      <c r="D36" s="14"/>
      <c r="E36" s="14">
        <v>0</v>
      </c>
      <c r="F36" s="14">
        <v>0</v>
      </c>
      <c r="G36" s="14"/>
      <c r="H36" s="14"/>
      <c r="I36" s="14">
        <v>0</v>
      </c>
      <c r="J36" s="14"/>
      <c r="K36" s="14"/>
      <c r="L36" s="14"/>
      <c r="M36" s="14"/>
      <c r="N36" s="14"/>
      <c r="O36" s="14" t="s">
        <v>187</v>
      </c>
    </row>
    <row r="37" spans="1:16384" ht="22.5">
      <c r="A37" s="14">
        <v>0</v>
      </c>
      <c r="B37" s="14"/>
      <c r="C37" s="14">
        <v>0</v>
      </c>
      <c r="D37" s="14"/>
      <c r="E37" s="14">
        <v>0</v>
      </c>
      <c r="F37" s="14">
        <v>0</v>
      </c>
      <c r="G37" s="14"/>
      <c r="H37" s="14"/>
      <c r="I37" s="14">
        <v>0</v>
      </c>
      <c r="J37" s="14"/>
      <c r="K37" s="14"/>
      <c r="L37" s="14"/>
      <c r="M37" s="14"/>
      <c r="N37" s="14"/>
      <c r="O37" s="14" t="s">
        <v>188</v>
      </c>
    </row>
    <row r="38" spans="1:16384">
      <c r="A38" s="14">
        <v>0</v>
      </c>
      <c r="B38" s="14"/>
      <c r="C38" s="14">
        <v>0</v>
      </c>
      <c r="D38" s="14"/>
      <c r="E38" s="14">
        <v>0</v>
      </c>
      <c r="F38" s="14">
        <v>0</v>
      </c>
      <c r="G38" s="14"/>
      <c r="H38" s="14"/>
      <c r="I38" s="14">
        <v>0</v>
      </c>
      <c r="J38" s="14"/>
      <c r="K38" s="14"/>
      <c r="L38" s="14"/>
      <c r="M38" s="14"/>
      <c r="N38" s="14"/>
      <c r="O38" s="14" t="s">
        <v>69</v>
      </c>
    </row>
    <row r="39" spans="1:16384">
      <c r="A39" s="9">
        <v>0</v>
      </c>
      <c r="B39" s="9"/>
      <c r="C39" s="9">
        <v>0</v>
      </c>
      <c r="D39" s="9"/>
      <c r="E39" s="9">
        <v>0.11</v>
      </c>
      <c r="F39" s="9">
        <v>1.1399999999999999</v>
      </c>
      <c r="G39" s="9"/>
      <c r="H39" s="9"/>
      <c r="I39" s="9">
        <v>0.57999999999999996</v>
      </c>
      <c r="J39" s="9"/>
      <c r="K39" s="9"/>
      <c r="L39" s="9"/>
      <c r="M39" s="9"/>
      <c r="N39" s="9"/>
      <c r="O39" s="9" t="s">
        <v>29</v>
      </c>
    </row>
    <row r="40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O3"/>
    <mergeCell ref="A2:P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163"/>
  <sheetViews>
    <sheetView workbookViewId="0" showGridLines="0">
      <selection activeCell="Q8" sqref="Q8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10" style="1" width="9.425781" customWidth="1"/>
    <col min="11" max="12" style="1" width="7.285156" customWidth="1"/>
    <col min="13" max="13" style="1" width="10.14062" customWidth="1"/>
    <col min="14" max="14" style="1" width="14.14062" customWidth="1"/>
    <col min="15" max="15" style="1" width="6.855469" customWidth="1"/>
    <col min="16" max="16" style="1" width="2.425781" customWidth="1"/>
    <col min="17" max="17" style="1" width="24.57031" bestFit="1" customWidth="1"/>
    <col min="18" max="16384" style="1"/>
  </cols>
  <sheetData>
    <row r="2" spans="1:16384" customHeight="1" ht="63">
      <c r="A2" s="2" t="str">
        <v>ניירות ערך לא סחירים - תעודות התחייבות ממשלתיות</v>
      </c>
      <c r="Q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42</v>
      </c>
      <c r="D6" s="4" t="s">
        <v>72</v>
      </c>
      <c r="E6" s="4" t="s">
        <v>73</v>
      </c>
      <c r="F6" s="4" t="s">
        <v>43</v>
      </c>
      <c r="G6" s="4" t="s">
        <v>44</v>
      </c>
      <c r="H6" s="4" t="s">
        <v>32</v>
      </c>
      <c r="I6" s="4" t="s">
        <v>74</v>
      </c>
      <c r="J6" s="4" t="s">
        <v>180</v>
      </c>
      <c r="K6" s="4" t="s">
        <v>45</v>
      </c>
      <c r="L6" s="4" t="s">
        <v>46</v>
      </c>
      <c r="M6" s="4" t="s">
        <v>47</v>
      </c>
      <c r="N6" s="4" t="s">
        <v>48</v>
      </c>
    </row>
    <row r="7" spans="1:16384">
      <c r="A7" s="12">
        <v>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/>
      <c r="K7" s="12"/>
      <c r="L7" s="12">
        <v>0</v>
      </c>
      <c r="M7" s="12">
        <v>0</v>
      </c>
      <c r="N7" s="12">
        <v>0</v>
      </c>
    </row>
    <row r="8" spans="1:16384">
      <c r="A8" s="14">
        <v>0</v>
      </c>
      <c r="B8" s="14"/>
      <c r="C8" s="14">
        <v>0</v>
      </c>
      <c r="D8" s="14"/>
      <c r="E8" s="14">
        <v>0</v>
      </c>
      <c r="F8" s="14">
        <v>0</v>
      </c>
      <c r="G8" s="14"/>
      <c r="H8" s="14"/>
      <c r="I8" s="14">
        <v>0</v>
      </c>
      <c r="J8" s="14"/>
      <c r="K8" s="14"/>
      <c r="L8" s="14"/>
      <c r="M8" s="14"/>
      <c r="N8" s="14" t="s">
        <v>78</v>
      </c>
    </row>
    <row r="9" spans="1:16384">
      <c r="A9" s="14">
        <v>0</v>
      </c>
      <c r="B9" s="14"/>
      <c r="C9" s="14">
        <v>0</v>
      </c>
      <c r="D9" s="14"/>
      <c r="E9" s="14">
        <v>0</v>
      </c>
      <c r="F9" s="14">
        <v>0</v>
      </c>
      <c r="G9" s="14"/>
      <c r="H9" s="14"/>
      <c r="I9" s="14">
        <v>0</v>
      </c>
      <c r="J9" s="14"/>
      <c r="K9" s="14"/>
      <c r="L9" s="14"/>
      <c r="M9" s="14"/>
      <c r="N9" s="14" t="str">
        <v>סה"כ ל חץ:</v>
      </c>
    </row>
    <row r="10" spans="1:16384" ht="33.75">
      <c r="A10" s="12">
        <v>0.070000000000000007</v>
      </c>
      <c r="B10" s="12">
        <v>0</v>
      </c>
      <c r="C10" s="13">
        <v>5371.25</v>
      </c>
      <c r="D10" s="12">
        <v>124.92</v>
      </c>
      <c r="E10" s="13">
        <v>4299722</v>
      </c>
      <c r="F10" s="12">
        <v>5.0099999999999998</v>
      </c>
      <c r="G10" s="12">
        <v>4.7999999999999998</v>
      </c>
      <c r="H10" s="12" t="s">
        <v>49</v>
      </c>
      <c r="I10" s="12">
        <v>4</v>
      </c>
      <c r="J10" s="17" t="str">
        <v>01/07/03</v>
      </c>
      <c r="K10" s="12" t="s">
        <v>50</v>
      </c>
      <c r="L10" s="12" t="s">
        <v>76</v>
      </c>
      <c r="M10" s="12">
        <v>8286973</v>
      </c>
      <c r="N10" s="12" t="str">
        <v>ערד  2018 סדרה 8697- ממשלת ישראל</v>
      </c>
    </row>
    <row r="11" spans="1:16384" ht="33.75">
      <c r="A11" s="12">
        <v>0.37</v>
      </c>
      <c r="B11" s="12">
        <v>0</v>
      </c>
      <c r="C11" s="13">
        <v>27315.369999999999</v>
      </c>
      <c r="D11" s="12">
        <v>113.72</v>
      </c>
      <c r="E11" s="13">
        <v>24020000</v>
      </c>
      <c r="F11" s="12">
        <v>4.8600000000000003</v>
      </c>
      <c r="G11" s="12">
        <v>4.7999999999999998</v>
      </c>
      <c r="H11" s="12" t="s">
        <v>49</v>
      </c>
      <c r="I11" s="12">
        <v>8.2100000000000009</v>
      </c>
      <c r="J11" s="17" t="str">
        <v>01/05/09</v>
      </c>
      <c r="K11" s="12" t="s">
        <v>50</v>
      </c>
      <c r="L11" s="12" t="s">
        <v>76</v>
      </c>
      <c r="M11" s="12">
        <v>8287542</v>
      </c>
      <c r="N11" s="12" t="str">
        <v>ערד  2024 סדרה  8754- ממשלת ישראל</v>
      </c>
    </row>
    <row r="12" spans="1:16384" ht="33.75">
      <c r="A12" s="12">
        <v>0.13</v>
      </c>
      <c r="B12" s="12">
        <v>0</v>
      </c>
      <c r="C12" s="13">
        <v>9904.3799999999992</v>
      </c>
      <c r="D12" s="12">
        <v>110.2</v>
      </c>
      <c r="E12" s="13">
        <v>8988000</v>
      </c>
      <c r="F12" s="12">
        <v>4.8200000000000003</v>
      </c>
      <c r="G12" s="12">
        <v>4.7999999999999998</v>
      </c>
      <c r="H12" s="12" t="s">
        <v>49</v>
      </c>
      <c r="I12" s="12">
        <v>8.8300000000000001</v>
      </c>
      <c r="J12" s="17" t="str">
        <v>02/05/10</v>
      </c>
      <c r="K12" s="12" t="s">
        <v>50</v>
      </c>
      <c r="L12" s="12" t="s">
        <v>76</v>
      </c>
      <c r="M12" s="12">
        <v>8287666</v>
      </c>
      <c r="N12" s="12" t="str">
        <v>ערד  2025  סדרה 8766- ממשלת ישראל</v>
      </c>
    </row>
    <row r="13" spans="1:16384" ht="33.75">
      <c r="A13" s="12">
        <v>0.26000000000000001</v>
      </c>
      <c r="B13" s="12">
        <v>0</v>
      </c>
      <c r="C13" s="13">
        <v>19287.290000000001</v>
      </c>
      <c r="D13" s="12">
        <v>108.91</v>
      </c>
      <c r="E13" s="13">
        <v>17709000</v>
      </c>
      <c r="F13" s="12">
        <v>4.7199999999999998</v>
      </c>
      <c r="G13" s="12">
        <v>4.7999999999999998</v>
      </c>
      <c r="H13" s="12" t="s">
        <v>49</v>
      </c>
      <c r="I13" s="12">
        <v>8.8699999999999992</v>
      </c>
      <c r="J13" s="17" t="str">
        <v>01/09/10</v>
      </c>
      <c r="K13" s="12" t="s">
        <v>50</v>
      </c>
      <c r="L13" s="12" t="s">
        <v>76</v>
      </c>
      <c r="M13" s="12">
        <v>8287708</v>
      </c>
      <c r="N13" s="12" t="str">
        <v>ערד  2025  סדרה 8770- ממשלת ישראל</v>
      </c>
    </row>
    <row r="14" spans="1:16384" ht="33.75">
      <c r="A14" s="12">
        <v>0.38</v>
      </c>
      <c r="B14" s="12">
        <v>0</v>
      </c>
      <c r="C14" s="13">
        <v>28528.220000000001</v>
      </c>
      <c r="D14" s="12">
        <v>110.89</v>
      </c>
      <c r="E14" s="13">
        <v>25726000</v>
      </c>
      <c r="F14" s="12">
        <v>4.8600000000000003</v>
      </c>
      <c r="G14" s="12">
        <v>4.7999999999999998</v>
      </c>
      <c r="H14" s="12" t="s">
        <v>49</v>
      </c>
      <c r="I14" s="12">
        <v>8.6400000000000006</v>
      </c>
      <c r="J14" s="17" t="str">
        <v>01/03/10</v>
      </c>
      <c r="K14" s="12" t="s">
        <v>50</v>
      </c>
      <c r="L14" s="12" t="s">
        <v>76</v>
      </c>
      <c r="M14" s="12">
        <v>8287641</v>
      </c>
      <c r="N14" s="12" t="str">
        <v>ערד  2025 סדרה 8764- ממשלת ישראל</v>
      </c>
    </row>
    <row r="15" spans="1:16384" ht="33.75">
      <c r="A15" s="12">
        <v>0.25</v>
      </c>
      <c r="B15" s="12">
        <v>0</v>
      </c>
      <c r="C15" s="13">
        <v>18647.470000000001</v>
      </c>
      <c r="D15" s="12">
        <v>105.72</v>
      </c>
      <c r="E15" s="13">
        <v>17639000</v>
      </c>
      <c r="F15" s="12">
        <v>4.8600000000000003</v>
      </c>
      <c r="G15" s="12">
        <v>4.7999999999999998</v>
      </c>
      <c r="H15" s="12" t="s">
        <v>49</v>
      </c>
      <c r="I15" s="12">
        <v>9.3800000000000008</v>
      </c>
      <c r="J15" s="17" t="str">
        <v>01/05/11</v>
      </c>
      <c r="K15" s="12" t="s">
        <v>50</v>
      </c>
      <c r="L15" s="12" t="s">
        <v>76</v>
      </c>
      <c r="M15" s="12">
        <v>8287782</v>
      </c>
      <c r="N15" s="12" t="str">
        <v>ערד  2026  סדרה 8778- ממשלת ישראל</v>
      </c>
    </row>
    <row r="16" spans="1:16384" ht="33.75">
      <c r="A16" s="12">
        <v>0.63</v>
      </c>
      <c r="B16" s="12">
        <v>0</v>
      </c>
      <c r="C16" s="13">
        <v>47299.040000000001</v>
      </c>
      <c r="D16" s="12">
        <v>103.73999999999999</v>
      </c>
      <c r="E16" s="13">
        <v>45595000</v>
      </c>
      <c r="F16" s="12">
        <v>4.8499999999999996</v>
      </c>
      <c r="G16" s="12">
        <v>4.7999999999999998</v>
      </c>
      <c r="H16" s="12" t="s">
        <v>49</v>
      </c>
      <c r="I16" s="12">
        <v>10.199999999999999</v>
      </c>
      <c r="J16" s="17" t="str">
        <v>01/02/13</v>
      </c>
      <c r="K16" s="12" t="s">
        <v>50</v>
      </c>
      <c r="L16" s="12" t="s">
        <v>76</v>
      </c>
      <c r="M16" s="12">
        <v>8287991</v>
      </c>
      <c r="N16" s="12" t="str">
        <v>ערד  2028 סדרה 8799- ממשלת ישראל</v>
      </c>
    </row>
    <row r="17" spans="1:16384" ht="33.75">
      <c r="A17" s="12">
        <v>0.029999999999999999</v>
      </c>
      <c r="B17" s="12">
        <v>0</v>
      </c>
      <c r="C17" s="13">
        <v>2005.8299999999999</v>
      </c>
      <c r="D17" s="12">
        <v>137.72999999999999</v>
      </c>
      <c r="E17" s="13">
        <v>1456319</v>
      </c>
      <c r="F17" s="12">
        <v>5</v>
      </c>
      <c r="G17" s="12">
        <v>4.7999999999999998</v>
      </c>
      <c r="H17" s="12" t="s">
        <v>49</v>
      </c>
      <c r="I17" s="12">
        <v>0</v>
      </c>
      <c r="J17" s="17" t="str">
        <v>01/01/99</v>
      </c>
      <c r="K17" s="12" t="s">
        <v>50</v>
      </c>
      <c r="L17" s="12" t="s">
        <v>76</v>
      </c>
      <c r="M17" s="12">
        <v>8286437</v>
      </c>
      <c r="N17" s="12" t="str">
        <v>ערד 2014 סדרה 8643- ממשלת ישראל</v>
      </c>
    </row>
    <row r="18" spans="1:16384" ht="33.75">
      <c r="A18" s="12">
        <v>0.02</v>
      </c>
      <c r="B18" s="12">
        <v>0</v>
      </c>
      <c r="C18" s="13">
        <v>1158.3199999999999</v>
      </c>
      <c r="D18" s="12">
        <v>137.09999999999999</v>
      </c>
      <c r="E18" s="13">
        <v>844893</v>
      </c>
      <c r="F18" s="12">
        <v>4.8600000000000003</v>
      </c>
      <c r="G18" s="12">
        <v>4.7999999999999998</v>
      </c>
      <c r="H18" s="12" t="s">
        <v>49</v>
      </c>
      <c r="I18" s="12">
        <v>0.089999999999999997</v>
      </c>
      <c r="J18" s="17" t="str">
        <v>01/02/99</v>
      </c>
      <c r="K18" s="12" t="s">
        <v>50</v>
      </c>
      <c r="L18" s="12" t="s">
        <v>76</v>
      </c>
      <c r="M18" s="12">
        <v>8286445</v>
      </c>
      <c r="N18" s="12" t="str">
        <v>ערד 2014 סדרה 8644- ממשלת ישראל</v>
      </c>
    </row>
    <row r="19" spans="1:16384" ht="33.75">
      <c r="A19" s="12">
        <v>0.02</v>
      </c>
      <c r="B19" s="12">
        <v>0</v>
      </c>
      <c r="C19" s="13">
        <v>1374.8299999999999</v>
      </c>
      <c r="D19" s="12">
        <v>137.18000000000001</v>
      </c>
      <c r="E19" s="13">
        <v>1002206</v>
      </c>
      <c r="F19" s="12">
        <v>5.1100000000000003</v>
      </c>
      <c r="G19" s="12">
        <v>4.7999999999999998</v>
      </c>
      <c r="H19" s="12" t="s">
        <v>49</v>
      </c>
      <c r="I19" s="12">
        <v>0.16</v>
      </c>
      <c r="J19" s="17" t="str">
        <v>01/03/99</v>
      </c>
      <c r="K19" s="12" t="s">
        <v>50</v>
      </c>
      <c r="L19" s="12" t="s">
        <v>76</v>
      </c>
      <c r="M19" s="12">
        <v>8286452</v>
      </c>
      <c r="N19" s="12" t="str">
        <v>ערד 2014 סדרה 8645- ממשלת ישראל</v>
      </c>
    </row>
    <row r="20" spans="1:16384" ht="33.75">
      <c r="A20" s="12">
        <v>0.01</v>
      </c>
      <c r="B20" s="12">
        <v>0</v>
      </c>
      <c r="C20" s="12">
        <v>899.95000000000005</v>
      </c>
      <c r="D20" s="12">
        <v>137.66</v>
      </c>
      <c r="E20" s="13">
        <v>653755</v>
      </c>
      <c r="F20" s="12">
        <v>5.04</v>
      </c>
      <c r="G20" s="12">
        <v>4.7999999999999998</v>
      </c>
      <c r="H20" s="12" t="s">
        <v>49</v>
      </c>
      <c r="I20" s="12">
        <v>0.25</v>
      </c>
      <c r="J20" s="17" t="str">
        <v>02/04/99</v>
      </c>
      <c r="K20" s="12" t="s">
        <v>50</v>
      </c>
      <c r="L20" s="12" t="s">
        <v>76</v>
      </c>
      <c r="M20" s="12">
        <v>8286460</v>
      </c>
      <c r="N20" s="12" t="str">
        <v>ערד 2014 סדרה 8646- ממשלת ישראל</v>
      </c>
    </row>
    <row r="21" spans="1:16384" ht="33.75">
      <c r="A21" s="12">
        <v>0.040000000000000001</v>
      </c>
      <c r="B21" s="12">
        <v>0</v>
      </c>
      <c r="C21" s="13">
        <v>3113.21</v>
      </c>
      <c r="D21" s="12">
        <v>137.34</v>
      </c>
      <c r="E21" s="13">
        <v>2266710</v>
      </c>
      <c r="F21" s="12">
        <v>5.0499999999999998</v>
      </c>
      <c r="G21" s="12">
        <v>4.7999999999999998</v>
      </c>
      <c r="H21" s="12" t="s">
        <v>49</v>
      </c>
      <c r="I21" s="12">
        <v>0.33000000000000002</v>
      </c>
      <c r="J21" s="17" t="str">
        <v>02/05/99</v>
      </c>
      <c r="K21" s="12" t="s">
        <v>50</v>
      </c>
      <c r="L21" s="12" t="s">
        <v>76</v>
      </c>
      <c r="M21" s="12">
        <v>8286478</v>
      </c>
      <c r="N21" s="12" t="str">
        <v>ערד 2014 סדרה 8647- ממשלת ישראל</v>
      </c>
    </row>
    <row r="22" spans="1:16384" ht="33.75">
      <c r="A22" s="12">
        <v>0.029999999999999999</v>
      </c>
      <c r="B22" s="12">
        <v>0</v>
      </c>
      <c r="C22" s="13">
        <v>1970.0699999999999</v>
      </c>
      <c r="D22" s="12">
        <v>136.43000000000001</v>
      </c>
      <c r="E22" s="13">
        <v>1444056</v>
      </c>
      <c r="F22" s="12">
        <v>5.0199999999999996</v>
      </c>
      <c r="G22" s="12">
        <v>4.7999999999999998</v>
      </c>
      <c r="H22" s="12" t="s">
        <v>49</v>
      </c>
      <c r="I22" s="12">
        <v>0.41999999999999998</v>
      </c>
      <c r="J22" s="17" t="str">
        <v>01/06/99</v>
      </c>
      <c r="K22" s="12" t="s">
        <v>50</v>
      </c>
      <c r="L22" s="12" t="s">
        <v>76</v>
      </c>
      <c r="M22" s="12">
        <v>8286486</v>
      </c>
      <c r="N22" s="12" t="str">
        <v>ערד 2014 סדרה 8648- ממשלת ישראל</v>
      </c>
    </row>
    <row r="23" spans="1:16384" ht="33.75">
      <c r="A23" s="12">
        <v>0.02</v>
      </c>
      <c r="B23" s="12">
        <v>0</v>
      </c>
      <c r="C23" s="13">
        <v>1121.29</v>
      </c>
      <c r="D23" s="12">
        <v>138.47</v>
      </c>
      <c r="E23" s="13">
        <v>809796</v>
      </c>
      <c r="F23" s="12">
        <v>5.04</v>
      </c>
      <c r="G23" s="12">
        <v>4.7999999999999998</v>
      </c>
      <c r="H23" s="12" t="s">
        <v>49</v>
      </c>
      <c r="I23" s="12">
        <v>0.48999999999999999</v>
      </c>
      <c r="J23" s="17" t="str">
        <v>01/07/99</v>
      </c>
      <c r="K23" s="12" t="s">
        <v>50</v>
      </c>
      <c r="L23" s="12" t="s">
        <v>76</v>
      </c>
      <c r="M23" s="12">
        <v>8286494</v>
      </c>
      <c r="N23" s="12" t="str">
        <v>ערד 2014 סדרה 8649- ממשלת ישראל</v>
      </c>
    </row>
    <row r="24" spans="1:16384" ht="33.75">
      <c r="A24" s="12">
        <v>0.040000000000000001</v>
      </c>
      <c r="B24" s="12">
        <v>0</v>
      </c>
      <c r="C24" s="13">
        <v>2728.3000000000002</v>
      </c>
      <c r="D24" s="12">
        <v>137.50999999999999</v>
      </c>
      <c r="E24" s="13">
        <v>1984025</v>
      </c>
      <c r="F24" s="12">
        <v>5.0099999999999998</v>
      </c>
      <c r="G24" s="12">
        <v>4.7999999999999998</v>
      </c>
      <c r="H24" s="12" t="s">
        <v>49</v>
      </c>
      <c r="I24" s="12">
        <v>0.56999999999999995</v>
      </c>
      <c r="J24" s="17" t="str">
        <v>01/08/99</v>
      </c>
      <c r="K24" s="12" t="s">
        <v>50</v>
      </c>
      <c r="L24" s="12" t="s">
        <v>76</v>
      </c>
      <c r="M24" s="12">
        <v>8286502</v>
      </c>
      <c r="N24" s="12" t="str">
        <v>ערד 2014 סדרה 8650- ממשלת ישראל</v>
      </c>
    </row>
    <row r="25" spans="1:16384" ht="33.75">
      <c r="A25" s="12">
        <v>0.10000000000000001</v>
      </c>
      <c r="B25" s="12">
        <v>0</v>
      </c>
      <c r="C25" s="13">
        <v>7442.6400000000003</v>
      </c>
      <c r="D25" s="12">
        <v>136.56999999999999</v>
      </c>
      <c r="E25" s="13">
        <v>5449779</v>
      </c>
      <c r="F25" s="12">
        <v>5</v>
      </c>
      <c r="G25" s="12">
        <v>4.7999999999999998</v>
      </c>
      <c r="H25" s="12" t="s">
        <v>49</v>
      </c>
      <c r="I25" s="12">
        <v>0.66000000000000003</v>
      </c>
      <c r="J25" s="17" t="s">
        <v>189</v>
      </c>
      <c r="K25" s="12" t="s">
        <v>50</v>
      </c>
      <c r="L25" s="12" t="s">
        <v>76</v>
      </c>
      <c r="M25" s="12">
        <v>8286510</v>
      </c>
      <c r="N25" s="12" t="str">
        <v>ערד 2014 סדרה 8651- ממשלת ישראל</v>
      </c>
    </row>
    <row r="26" spans="1:16384" ht="33.75">
      <c r="A26" s="12">
        <v>0.029999999999999999</v>
      </c>
      <c r="B26" s="12">
        <v>0</v>
      </c>
      <c r="C26" s="13">
        <v>2370.4000000000001</v>
      </c>
      <c r="D26" s="12">
        <v>135</v>
      </c>
      <c r="E26" s="13">
        <v>1755861</v>
      </c>
      <c r="F26" s="12">
        <v>5.3899999999999997</v>
      </c>
      <c r="G26" s="12">
        <v>4.7999999999999998</v>
      </c>
      <c r="H26" s="12" t="s">
        <v>49</v>
      </c>
      <c r="I26" s="12">
        <v>0.73999999999999999</v>
      </c>
      <c r="J26" s="17" t="str">
        <v>01/10/99</v>
      </c>
      <c r="K26" s="12" t="s">
        <v>50</v>
      </c>
      <c r="L26" s="12" t="s">
        <v>76</v>
      </c>
      <c r="M26" s="12">
        <v>8286528</v>
      </c>
      <c r="N26" s="12" t="str">
        <v>ערד 2014 סדרה 8652- ממשלת ישראל</v>
      </c>
    </row>
    <row r="27" spans="1:16384" ht="33.75">
      <c r="A27" s="12">
        <v>0.02</v>
      </c>
      <c r="B27" s="12">
        <v>0</v>
      </c>
      <c r="C27" s="13">
        <v>1673.8</v>
      </c>
      <c r="D27" s="12">
        <v>134.18000000000001</v>
      </c>
      <c r="E27" s="13">
        <v>1247383</v>
      </c>
      <c r="F27" s="12">
        <v>4.9900000000000002</v>
      </c>
      <c r="G27" s="12">
        <v>4.7999999999999998</v>
      </c>
      <c r="H27" s="12" t="s">
        <v>49</v>
      </c>
      <c r="I27" s="12">
        <v>0.81999999999999995</v>
      </c>
      <c r="J27" s="17" t="str">
        <v>01/11/99</v>
      </c>
      <c r="K27" s="12" t="s">
        <v>50</v>
      </c>
      <c r="L27" s="12" t="s">
        <v>76</v>
      </c>
      <c r="M27" s="12">
        <v>8286536</v>
      </c>
      <c r="N27" s="12" t="str">
        <v>ערד 2014 סדרה 8653- ממשלת ישראל</v>
      </c>
    </row>
    <row r="28" spans="1:16384" ht="33.75">
      <c r="A28" s="12">
        <v>0.029999999999999999</v>
      </c>
      <c r="B28" s="12">
        <v>0</v>
      </c>
      <c r="C28" s="13">
        <v>2071.75</v>
      </c>
      <c r="D28" s="12">
        <v>132.75999999999999</v>
      </c>
      <c r="E28" s="13">
        <v>1560511</v>
      </c>
      <c r="F28" s="12">
        <v>5</v>
      </c>
      <c r="G28" s="12">
        <v>4.7999999999999998</v>
      </c>
      <c r="H28" s="12" t="s">
        <v>49</v>
      </c>
      <c r="I28" s="12">
        <v>0.91000000000000003</v>
      </c>
      <c r="J28" s="17" t="str">
        <v>01/12/99</v>
      </c>
      <c r="K28" s="12" t="s">
        <v>50</v>
      </c>
      <c r="L28" s="12" t="s">
        <v>76</v>
      </c>
      <c r="M28" s="12">
        <v>8286544</v>
      </c>
      <c r="N28" s="12" t="str">
        <v>ערד 2014 סדרה 8654- ממשלת ישראל</v>
      </c>
    </row>
    <row r="29" spans="1:16384" ht="33.75">
      <c r="A29" s="12">
        <v>0.050000000000000003</v>
      </c>
      <c r="B29" s="12">
        <v>0</v>
      </c>
      <c r="C29" s="13">
        <v>3524.23</v>
      </c>
      <c r="D29" s="12">
        <v>135.25999999999999</v>
      </c>
      <c r="E29" s="13">
        <v>2605457</v>
      </c>
      <c r="F29" s="12">
        <v>5.0099999999999998</v>
      </c>
      <c r="G29" s="12">
        <v>4.7999999999999998</v>
      </c>
      <c r="H29" s="12" t="s">
        <v>49</v>
      </c>
      <c r="I29" s="12">
        <v>1.22</v>
      </c>
      <c r="J29" s="17" t="str">
        <v>02/04/00</v>
      </c>
      <c r="K29" s="12" t="s">
        <v>50</v>
      </c>
      <c r="L29" s="12" t="s">
        <v>76</v>
      </c>
      <c r="M29" s="12">
        <v>8286585</v>
      </c>
      <c r="N29" s="12" t="str">
        <v>ערד 2015 סדרה  8658- ממשלת ישראל</v>
      </c>
    </row>
    <row r="30" spans="1:16384" ht="33.75">
      <c r="A30" s="12">
        <v>0.029999999999999999</v>
      </c>
      <c r="B30" s="12">
        <v>0</v>
      </c>
      <c r="C30" s="13">
        <v>1959.6199999999999</v>
      </c>
      <c r="D30" s="12">
        <v>135.61000000000001</v>
      </c>
      <c r="E30" s="13">
        <v>1445021</v>
      </c>
      <c r="F30" s="12">
        <v>5</v>
      </c>
      <c r="G30" s="12">
        <v>4.7999999999999998</v>
      </c>
      <c r="H30" s="12" t="s">
        <v>49</v>
      </c>
      <c r="I30" s="12">
        <v>0.96999999999999997</v>
      </c>
      <c r="J30" s="17" t="str">
        <v>01/01/00</v>
      </c>
      <c r="K30" s="12" t="s">
        <v>50</v>
      </c>
      <c r="L30" s="12" t="s">
        <v>76</v>
      </c>
      <c r="M30" s="12">
        <v>8286551</v>
      </c>
      <c r="N30" s="12" t="str">
        <v>ערד 2015 סדרה 8655- ממשלת ישראל</v>
      </c>
    </row>
    <row r="31" spans="1:16384" ht="33.75">
      <c r="A31" s="12">
        <v>0.050000000000000003</v>
      </c>
      <c r="B31" s="12">
        <v>0</v>
      </c>
      <c r="C31" s="13">
        <v>3455.4499999999998</v>
      </c>
      <c r="D31" s="12">
        <v>135.09999999999999</v>
      </c>
      <c r="E31" s="13">
        <v>2557646</v>
      </c>
      <c r="F31" s="12">
        <v>4.9900000000000002</v>
      </c>
      <c r="G31" s="12">
        <v>4.7999999999999998</v>
      </c>
      <c r="H31" s="12" t="s">
        <v>49</v>
      </c>
      <c r="I31" s="12">
        <v>1.05</v>
      </c>
      <c r="J31" s="17" t="str">
        <v>01/02/00</v>
      </c>
      <c r="K31" s="12" t="s">
        <v>50</v>
      </c>
      <c r="L31" s="12" t="s">
        <v>76</v>
      </c>
      <c r="M31" s="12">
        <v>8286569</v>
      </c>
      <c r="N31" s="12" t="str">
        <v>ערד 2015 סדרה 8656- ממשלת ישראל</v>
      </c>
    </row>
    <row r="32" spans="1:16384" ht="33.75">
      <c r="A32" s="12">
        <v>0.029999999999999999</v>
      </c>
      <c r="B32" s="12">
        <v>0</v>
      </c>
      <c r="C32" s="13">
        <v>2510.8099999999999</v>
      </c>
      <c r="D32" s="12">
        <v>135.19</v>
      </c>
      <c r="E32" s="13">
        <v>1857211</v>
      </c>
      <c r="F32" s="12">
        <v>5.0199999999999996</v>
      </c>
      <c r="G32" s="12">
        <v>4.7999999999999998</v>
      </c>
      <c r="H32" s="12" t="s">
        <v>49</v>
      </c>
      <c r="I32" s="12">
        <v>1.1299999999999999</v>
      </c>
      <c r="J32" s="17" t="str">
        <v>01/03/00</v>
      </c>
      <c r="K32" s="12" t="s">
        <v>50</v>
      </c>
      <c r="L32" s="12" t="s">
        <v>76</v>
      </c>
      <c r="M32" s="12">
        <v>8286577</v>
      </c>
      <c r="N32" s="12" t="str">
        <v>ערד 2015 סדרה 8657- ממשלת ישראל</v>
      </c>
    </row>
    <row r="33" spans="1:16384" ht="33.75">
      <c r="A33" s="12">
        <v>0.029999999999999999</v>
      </c>
      <c r="B33" s="12">
        <v>0</v>
      </c>
      <c r="C33" s="13">
        <v>1910.5599999999999</v>
      </c>
      <c r="D33" s="12">
        <v>135.12</v>
      </c>
      <c r="E33" s="13">
        <v>1414021</v>
      </c>
      <c r="F33" s="12">
        <v>5.0099999999999998</v>
      </c>
      <c r="G33" s="12">
        <v>4.7999999999999998</v>
      </c>
      <c r="H33" s="12" t="s">
        <v>49</v>
      </c>
      <c r="I33" s="12">
        <v>1.3</v>
      </c>
      <c r="J33" s="17" t="str">
        <v>01/05/00</v>
      </c>
      <c r="K33" s="12" t="s">
        <v>50</v>
      </c>
      <c r="L33" s="12" t="s">
        <v>76</v>
      </c>
      <c r="M33" s="12">
        <v>8286593</v>
      </c>
      <c r="N33" s="12" t="str">
        <v>ערד 2015 סדרה 8659- ממשלת ישראל</v>
      </c>
    </row>
    <row r="34" spans="1:16384" ht="33.75">
      <c r="A34" s="12">
        <v>0.029999999999999999</v>
      </c>
      <c r="B34" s="12">
        <v>0</v>
      </c>
      <c r="C34" s="13">
        <v>2283.0700000000002</v>
      </c>
      <c r="D34" s="12">
        <v>133.93000000000001</v>
      </c>
      <c r="E34" s="13">
        <v>1704711</v>
      </c>
      <c r="F34" s="12">
        <v>5.0099999999999998</v>
      </c>
      <c r="G34" s="12">
        <v>4.7999999999999998</v>
      </c>
      <c r="H34" s="12" t="s">
        <v>49</v>
      </c>
      <c r="I34" s="12">
        <v>1.3799999999999999</v>
      </c>
      <c r="J34" s="17" t="str">
        <v>01/06/00</v>
      </c>
      <c r="K34" s="12" t="s">
        <v>50</v>
      </c>
      <c r="L34" s="12" t="s">
        <v>76</v>
      </c>
      <c r="M34" s="12">
        <v>8286601</v>
      </c>
      <c r="N34" s="12" t="str">
        <v>ערד 2015 סדרה 8660- ממשלת ישראל</v>
      </c>
    </row>
    <row r="35" spans="1:16384" ht="33.75">
      <c r="A35" s="12">
        <v>0.040000000000000001</v>
      </c>
      <c r="B35" s="12">
        <v>0</v>
      </c>
      <c r="C35" s="13">
        <v>3258.1399999999999</v>
      </c>
      <c r="D35" s="12">
        <v>135.41999999999999</v>
      </c>
      <c r="E35" s="13">
        <v>2406035</v>
      </c>
      <c r="F35" s="12">
        <v>5.0099999999999998</v>
      </c>
      <c r="G35" s="12">
        <v>4.7999999999999998</v>
      </c>
      <c r="H35" s="12" t="s">
        <v>49</v>
      </c>
      <c r="I35" s="12">
        <v>1.4299999999999999</v>
      </c>
      <c r="J35" s="17" t="str">
        <v>02/07/00</v>
      </c>
      <c r="K35" s="12" t="s">
        <v>50</v>
      </c>
      <c r="L35" s="12" t="s">
        <v>76</v>
      </c>
      <c r="M35" s="12">
        <v>8286619</v>
      </c>
      <c r="N35" s="12" t="str">
        <v>ערד 2015 סדרה 8661- ממשלת ישראל</v>
      </c>
    </row>
    <row r="36" spans="1:16384" ht="33.75">
      <c r="A36" s="12">
        <v>0.029999999999999999</v>
      </c>
      <c r="B36" s="12">
        <v>0</v>
      </c>
      <c r="C36" s="13">
        <v>2553.4299999999998</v>
      </c>
      <c r="D36" s="12">
        <v>134.50999999999999</v>
      </c>
      <c r="E36" s="13">
        <v>1898320</v>
      </c>
      <c r="F36" s="12">
        <v>5.0099999999999998</v>
      </c>
      <c r="G36" s="12">
        <v>4.7999999999999998</v>
      </c>
      <c r="H36" s="12" t="s">
        <v>49</v>
      </c>
      <c r="I36" s="12">
        <v>1.51</v>
      </c>
      <c r="J36" s="17" t="str">
        <v>01/08/00</v>
      </c>
      <c r="K36" s="12" t="s">
        <v>50</v>
      </c>
      <c r="L36" s="12" t="s">
        <v>76</v>
      </c>
      <c r="M36" s="12">
        <v>8286627</v>
      </c>
      <c r="N36" s="12" t="str">
        <v>ערד 2015 סדרה 8662- ממשלת ישראל</v>
      </c>
    </row>
    <row r="37" spans="1:16384" ht="33.75">
      <c r="A37" s="12">
        <v>0.040000000000000001</v>
      </c>
      <c r="B37" s="12">
        <v>0</v>
      </c>
      <c r="C37" s="13">
        <v>2715.21</v>
      </c>
      <c r="D37" s="12">
        <v>133.59</v>
      </c>
      <c r="E37" s="13">
        <v>2032471</v>
      </c>
      <c r="F37" s="12">
        <v>5</v>
      </c>
      <c r="G37" s="12">
        <v>4.7999999999999998</v>
      </c>
      <c r="H37" s="12" t="s">
        <v>49</v>
      </c>
      <c r="I37" s="12">
        <v>1.6000000000000001</v>
      </c>
      <c r="J37" s="17" t="str">
        <v>01/09/00</v>
      </c>
      <c r="K37" s="12" t="s">
        <v>50</v>
      </c>
      <c r="L37" s="12" t="s">
        <v>76</v>
      </c>
      <c r="M37" s="12">
        <v>8286635</v>
      </c>
      <c r="N37" s="12" t="str">
        <v>ערד 2015 סדרה 8663- ממשלת ישראל</v>
      </c>
    </row>
    <row r="38" spans="1:16384" ht="33.75">
      <c r="A38" s="12">
        <v>0.10000000000000001</v>
      </c>
      <c r="B38" s="12">
        <v>0</v>
      </c>
      <c r="C38" s="13">
        <v>7274.4300000000003</v>
      </c>
      <c r="D38" s="12">
        <v>133.78</v>
      </c>
      <c r="E38" s="13">
        <v>5437589</v>
      </c>
      <c r="F38" s="12">
        <v>5</v>
      </c>
      <c r="G38" s="12">
        <v>4.7999999999999998</v>
      </c>
      <c r="H38" s="12" t="s">
        <v>49</v>
      </c>
      <c r="I38" s="12">
        <v>1.6799999999999999</v>
      </c>
      <c r="J38" s="17" t="str">
        <v>02/10/00</v>
      </c>
      <c r="K38" s="12" t="s">
        <v>50</v>
      </c>
      <c r="L38" s="12" t="s">
        <v>76</v>
      </c>
      <c r="M38" s="12">
        <v>8286643</v>
      </c>
      <c r="N38" s="12" t="str">
        <v>ערד 2015 סדרה 8664- ממשלת ישראל</v>
      </c>
    </row>
    <row r="39" spans="1:16384" ht="33.75">
      <c r="A39" s="12">
        <v>0.029999999999999999</v>
      </c>
      <c r="B39" s="12">
        <v>0</v>
      </c>
      <c r="C39" s="13">
        <v>2420.4099999999999</v>
      </c>
      <c r="D39" s="12">
        <v>134.00999999999999</v>
      </c>
      <c r="E39" s="13">
        <v>1806182</v>
      </c>
      <c r="F39" s="12">
        <v>5</v>
      </c>
      <c r="G39" s="12">
        <v>4.7999999999999998</v>
      </c>
      <c r="H39" s="12" t="s">
        <v>49</v>
      </c>
      <c r="I39" s="12">
        <v>1.77</v>
      </c>
      <c r="J39" s="17" t="str">
        <v>01/11/00</v>
      </c>
      <c r="K39" s="12" t="s">
        <v>50</v>
      </c>
      <c r="L39" s="12" t="s">
        <v>76</v>
      </c>
      <c r="M39" s="12">
        <v>8286650</v>
      </c>
      <c r="N39" s="12" t="str">
        <v>ערד 2015 סדרה 8665- ממשלת ישראל</v>
      </c>
    </row>
    <row r="40" spans="1:16384" ht="33.75">
      <c r="A40" s="12">
        <v>0.10000000000000001</v>
      </c>
      <c r="B40" s="12">
        <v>0</v>
      </c>
      <c r="C40" s="13">
        <v>7527.7600000000002</v>
      </c>
      <c r="D40" s="12">
        <v>132.71000000000001</v>
      </c>
      <c r="E40" s="13">
        <v>5672394</v>
      </c>
      <c r="F40" s="12">
        <v>5</v>
      </c>
      <c r="G40" s="12">
        <v>4.7999999999999998</v>
      </c>
      <c r="H40" s="12" t="s">
        <v>49</v>
      </c>
      <c r="I40" s="12">
        <v>1.8500000000000001</v>
      </c>
      <c r="J40" s="17" t="str">
        <v>01/12/00</v>
      </c>
      <c r="K40" s="12" t="s">
        <v>50</v>
      </c>
      <c r="L40" s="12" t="s">
        <v>76</v>
      </c>
      <c r="M40" s="12">
        <v>8286668</v>
      </c>
      <c r="N40" s="12" t="str">
        <v>ערד 2015 סדרה 8666- ממשלת ישראל</v>
      </c>
    </row>
    <row r="41" spans="1:16384" ht="33.75">
      <c r="A41" s="12">
        <v>0.62</v>
      </c>
      <c r="B41" s="12">
        <v>0</v>
      </c>
      <c r="C41" s="13">
        <v>46265.370000000003</v>
      </c>
      <c r="D41" s="12">
        <v>135.34</v>
      </c>
      <c r="E41" s="13">
        <v>34183443</v>
      </c>
      <c r="F41" s="12">
        <v>5</v>
      </c>
      <c r="G41" s="12">
        <v>4.7999999999999998</v>
      </c>
      <c r="H41" s="12" t="s">
        <v>49</v>
      </c>
      <c r="I41" s="12">
        <v>1.8899999999999999</v>
      </c>
      <c r="J41" s="17" t="str">
        <v>01/01/01</v>
      </c>
      <c r="K41" s="12" t="s">
        <v>50</v>
      </c>
      <c r="L41" s="12" t="s">
        <v>76</v>
      </c>
      <c r="M41" s="12">
        <v>8286676</v>
      </c>
      <c r="N41" s="12" t="str">
        <v>ערד 2016 סדרה 8667- ממשלת ישראל</v>
      </c>
    </row>
    <row r="42" spans="1:16384" ht="33.75">
      <c r="A42" s="12">
        <v>0.040000000000000001</v>
      </c>
      <c r="B42" s="12">
        <v>0</v>
      </c>
      <c r="C42" s="13">
        <v>3325.2199999999998</v>
      </c>
      <c r="D42" s="12">
        <v>134.93000000000001</v>
      </c>
      <c r="E42" s="13">
        <v>2464481</v>
      </c>
      <c r="F42" s="12">
        <v>5</v>
      </c>
      <c r="G42" s="12">
        <v>4.7999999999999998</v>
      </c>
      <c r="H42" s="12" t="s">
        <v>49</v>
      </c>
      <c r="I42" s="12">
        <v>1.97</v>
      </c>
      <c r="J42" s="17" t="s">
        <v>190</v>
      </c>
      <c r="K42" s="12" t="s">
        <v>50</v>
      </c>
      <c r="L42" s="12" t="s">
        <v>76</v>
      </c>
      <c r="M42" s="12">
        <v>8286684</v>
      </c>
      <c r="N42" s="12" t="str">
        <v>ערד 2016 סדרה 8668- ממשלת ישראל</v>
      </c>
    </row>
    <row r="43" spans="1:16384" ht="33.75">
      <c r="A43" s="12">
        <v>0.040000000000000001</v>
      </c>
      <c r="B43" s="12">
        <v>0</v>
      </c>
      <c r="C43" s="13">
        <v>2749.6399999999999</v>
      </c>
      <c r="D43" s="12">
        <v>135.16999999999999</v>
      </c>
      <c r="E43" s="13">
        <v>2034143</v>
      </c>
      <c r="F43" s="12">
        <v>5.0099999999999998</v>
      </c>
      <c r="G43" s="12">
        <v>4.7999999999999998</v>
      </c>
      <c r="H43" s="12" t="s">
        <v>49</v>
      </c>
      <c r="I43" s="12">
        <v>2.0499999999999998</v>
      </c>
      <c r="J43" s="17" t="str">
        <v>01/03/01</v>
      </c>
      <c r="K43" s="12" t="s">
        <v>50</v>
      </c>
      <c r="L43" s="12" t="s">
        <v>76</v>
      </c>
      <c r="M43" s="12">
        <v>8286692</v>
      </c>
      <c r="N43" s="12" t="str">
        <v>ערד 2016 סדרה 8669- ממשלת ישראל</v>
      </c>
    </row>
    <row r="44" spans="1:16384" ht="33.75">
      <c r="A44" s="12">
        <v>0.050000000000000003</v>
      </c>
      <c r="B44" s="12">
        <v>0</v>
      </c>
      <c r="C44" s="13">
        <v>3500.77</v>
      </c>
      <c r="D44" s="12">
        <v>134.06</v>
      </c>
      <c r="E44" s="13">
        <v>2611270</v>
      </c>
      <c r="F44" s="12">
        <v>5.2599999999999998</v>
      </c>
      <c r="G44" s="12">
        <v>4.7999999999999998</v>
      </c>
      <c r="H44" s="12" t="s">
        <v>49</v>
      </c>
      <c r="I44" s="12">
        <v>2.1400000000000001</v>
      </c>
      <c r="J44" s="17" t="str">
        <v>01/04/01</v>
      </c>
      <c r="K44" s="12" t="s">
        <v>50</v>
      </c>
      <c r="L44" s="12" t="s">
        <v>76</v>
      </c>
      <c r="M44" s="12">
        <v>8286700</v>
      </c>
      <c r="N44" s="12" t="str">
        <v>ערד 2016 סדרה 8670- ממשלת ישראל</v>
      </c>
    </row>
    <row r="45" spans="1:16384" ht="33.75">
      <c r="A45" s="12">
        <v>0.050000000000000003</v>
      </c>
      <c r="B45" s="12">
        <v>0</v>
      </c>
      <c r="C45" s="13">
        <v>3365.2600000000002</v>
      </c>
      <c r="D45" s="12">
        <v>133.94</v>
      </c>
      <c r="E45" s="13">
        <v>2512464</v>
      </c>
      <c r="F45" s="12">
        <v>5.0099999999999998</v>
      </c>
      <c r="G45" s="12">
        <v>4.7999999999999998</v>
      </c>
      <c r="H45" s="12" t="s">
        <v>49</v>
      </c>
      <c r="I45" s="12">
        <v>2.2200000000000002</v>
      </c>
      <c r="J45" s="17" t="str">
        <v>01/05/01</v>
      </c>
      <c r="K45" s="12" t="s">
        <v>50</v>
      </c>
      <c r="L45" s="12" t="s">
        <v>76</v>
      </c>
      <c r="M45" s="12">
        <v>8286718</v>
      </c>
      <c r="N45" s="12" t="str">
        <v>ערד 2016 סדרה 8671- ממשלת ישראל</v>
      </c>
    </row>
    <row r="46" spans="1:16384" ht="33.75">
      <c r="A46" s="12">
        <v>0.050000000000000003</v>
      </c>
      <c r="B46" s="12">
        <v>0</v>
      </c>
      <c r="C46" s="13">
        <v>3880.1500000000001</v>
      </c>
      <c r="D46" s="12">
        <v>132.19999999999999</v>
      </c>
      <c r="E46" s="13">
        <v>2935035</v>
      </c>
      <c r="F46" s="12">
        <v>5</v>
      </c>
      <c r="G46" s="12">
        <v>4.7999999999999998</v>
      </c>
      <c r="H46" s="12" t="s">
        <v>49</v>
      </c>
      <c r="I46" s="12">
        <v>2.2999999999999998</v>
      </c>
      <c r="J46" s="17" t="str">
        <v>01/06/01</v>
      </c>
      <c r="K46" s="12" t="s">
        <v>50</v>
      </c>
      <c r="L46" s="12" t="s">
        <v>76</v>
      </c>
      <c r="M46" s="12">
        <v>8286726</v>
      </c>
      <c r="N46" s="12" t="str">
        <v>ערד 2016 סדרה 8672- ממשלת ישראל</v>
      </c>
    </row>
    <row r="47" spans="1:16384" ht="33.75">
      <c r="A47" s="12">
        <v>0.059999999999999998</v>
      </c>
      <c r="B47" s="12">
        <v>0</v>
      </c>
      <c r="C47" s="13">
        <v>4386.71</v>
      </c>
      <c r="D47" s="12">
        <v>134.28999999999999</v>
      </c>
      <c r="E47" s="13">
        <v>3266472</v>
      </c>
      <c r="F47" s="12">
        <v>5.0099999999999998</v>
      </c>
      <c r="G47" s="12">
        <v>4.7999999999999998</v>
      </c>
      <c r="H47" s="12" t="s">
        <v>49</v>
      </c>
      <c r="I47" s="12">
        <v>2.3300000000000001</v>
      </c>
      <c r="J47" s="17" t="str">
        <v>01/07/01</v>
      </c>
      <c r="K47" s="12" t="s">
        <v>50</v>
      </c>
      <c r="L47" s="12" t="s">
        <v>76</v>
      </c>
      <c r="M47" s="12">
        <v>8286734</v>
      </c>
      <c r="N47" s="12" t="str">
        <v>ערד 2016 סדרה 8673- ממשלת ישראל</v>
      </c>
    </row>
    <row r="48" spans="1:16384" ht="33.75">
      <c r="A48" s="12">
        <v>0.059999999999999998</v>
      </c>
      <c r="B48" s="12">
        <v>0</v>
      </c>
      <c r="C48" s="13">
        <v>4389.9399999999996</v>
      </c>
      <c r="D48" s="12">
        <v>133.36000000000001</v>
      </c>
      <c r="E48" s="13">
        <v>3291860</v>
      </c>
      <c r="F48" s="12">
        <v>5</v>
      </c>
      <c r="G48" s="12">
        <v>4.7999999999999998</v>
      </c>
      <c r="H48" s="12" t="s">
        <v>49</v>
      </c>
      <c r="I48" s="12">
        <v>2.4199999999999999</v>
      </c>
      <c r="J48" s="17" t="str">
        <v>01/08/01</v>
      </c>
      <c r="K48" s="12" t="s">
        <v>50</v>
      </c>
      <c r="L48" s="12" t="s">
        <v>76</v>
      </c>
      <c r="M48" s="12">
        <v>8286742</v>
      </c>
      <c r="N48" s="12" t="str">
        <v>ערד 2016 סדרה 8674- ממשלת ישראל</v>
      </c>
    </row>
    <row r="49" spans="1:16384" ht="33.75">
      <c r="A49" s="12">
        <v>0.070000000000000007</v>
      </c>
      <c r="B49" s="12">
        <v>0</v>
      </c>
      <c r="C49" s="13">
        <v>5537.0299999999997</v>
      </c>
      <c r="D49" s="12">
        <v>132.28</v>
      </c>
      <c r="E49" s="13">
        <v>4185919</v>
      </c>
      <c r="F49" s="12">
        <v>5</v>
      </c>
      <c r="G49" s="12">
        <v>4.7999999999999998</v>
      </c>
      <c r="H49" s="12" t="s">
        <v>49</v>
      </c>
      <c r="I49" s="12">
        <v>2.5</v>
      </c>
      <c r="J49" s="17" t="str">
        <v>02/09/01</v>
      </c>
      <c r="K49" s="12" t="s">
        <v>50</v>
      </c>
      <c r="L49" s="12" t="s">
        <v>76</v>
      </c>
      <c r="M49" s="12">
        <v>8286759</v>
      </c>
      <c r="N49" s="12" t="str">
        <v>ערד 2016 סדרה 8675- ממשלת ישראל</v>
      </c>
    </row>
    <row r="50" spans="1:16384" ht="33.75">
      <c r="A50" s="12">
        <v>0.050000000000000003</v>
      </c>
      <c r="B50" s="12">
        <v>0</v>
      </c>
      <c r="C50" s="13">
        <v>3790.8099999999999</v>
      </c>
      <c r="D50" s="12">
        <v>130.65000000000001</v>
      </c>
      <c r="E50" s="13">
        <v>2901521</v>
      </c>
      <c r="F50" s="12">
        <v>5.2300000000000004</v>
      </c>
      <c r="G50" s="12">
        <v>4.7999999999999998</v>
      </c>
      <c r="H50" s="12" t="s">
        <v>49</v>
      </c>
      <c r="I50" s="12">
        <v>2.5800000000000001</v>
      </c>
      <c r="J50" s="17" t="str">
        <v>01/10/01</v>
      </c>
      <c r="K50" s="12" t="s">
        <v>50</v>
      </c>
      <c r="L50" s="12" t="s">
        <v>76</v>
      </c>
      <c r="M50" s="12">
        <v>8286767</v>
      </c>
      <c r="N50" s="12" t="str">
        <v>ערד 2016 סדרה 8676- ממשלת ישראל</v>
      </c>
    </row>
    <row r="51" spans="1:16384" ht="33.75">
      <c r="A51" s="12">
        <v>0.040000000000000001</v>
      </c>
      <c r="B51" s="12">
        <v>0</v>
      </c>
      <c r="C51" s="13">
        <v>3278.3200000000002</v>
      </c>
      <c r="D51" s="12">
        <v>130.58000000000001</v>
      </c>
      <c r="E51" s="13">
        <v>2510606</v>
      </c>
      <c r="F51" s="12">
        <v>5</v>
      </c>
      <c r="G51" s="12">
        <v>4.7999999999999998</v>
      </c>
      <c r="H51" s="12" t="s">
        <v>49</v>
      </c>
      <c r="I51" s="12">
        <v>2.6699999999999999</v>
      </c>
      <c r="J51" s="17" t="str">
        <v>01/11/01</v>
      </c>
      <c r="K51" s="12" t="s">
        <v>50</v>
      </c>
      <c r="L51" s="12" t="s">
        <v>76</v>
      </c>
      <c r="M51" s="12">
        <v>8286775</v>
      </c>
      <c r="N51" s="12" t="str">
        <v>ערד 2016 סדרה 8677- ממשלת ישראל</v>
      </c>
    </row>
    <row r="52" spans="1:16384" ht="33.75">
      <c r="A52" s="12">
        <v>0.040000000000000001</v>
      </c>
      <c r="B52" s="12">
        <v>0</v>
      </c>
      <c r="C52" s="13">
        <v>3039.1999999999998</v>
      </c>
      <c r="D52" s="12">
        <v>129.90000000000001</v>
      </c>
      <c r="E52" s="13">
        <v>2339654</v>
      </c>
      <c r="F52" s="12">
        <v>5</v>
      </c>
      <c r="G52" s="12">
        <v>4.7999999999999998</v>
      </c>
      <c r="H52" s="12" t="s">
        <v>49</v>
      </c>
      <c r="I52" s="12">
        <v>2.75</v>
      </c>
      <c r="J52" s="17" t="str">
        <v>02/12/01</v>
      </c>
      <c r="K52" s="12" t="s">
        <v>50</v>
      </c>
      <c r="L52" s="12" t="s">
        <v>76</v>
      </c>
      <c r="M52" s="12">
        <v>8286783</v>
      </c>
      <c r="N52" s="12" t="str">
        <v>ערד 2016 סדרה 8678- ממשלת ישראל</v>
      </c>
    </row>
    <row r="53" spans="1:16384" ht="33.75">
      <c r="A53" s="12">
        <v>0</v>
      </c>
      <c r="B53" s="12">
        <v>0</v>
      </c>
      <c r="C53" s="12">
        <v>1.23</v>
      </c>
      <c r="D53" s="12">
        <v>123.23</v>
      </c>
      <c r="E53" s="13">
        <v>1000</v>
      </c>
      <c r="F53" s="12">
        <v>4.8499999999999996</v>
      </c>
      <c r="G53" s="12">
        <v>4.7999999999999998</v>
      </c>
      <c r="H53" s="12" t="s">
        <v>49</v>
      </c>
      <c r="I53" s="12">
        <v>3.52</v>
      </c>
      <c r="J53" s="12" t="str">
        <v>20/12/09</v>
      </c>
      <c r="K53" s="12" t="s">
        <v>50</v>
      </c>
      <c r="L53" s="12" t="s">
        <v>76</v>
      </c>
      <c r="M53" s="12">
        <v>8286890</v>
      </c>
      <c r="N53" s="12" t="str">
        <v>ערד 2017  סדרה 8689- ממשלת ישראל</v>
      </c>
    </row>
    <row r="54" spans="1:16384" ht="33.75">
      <c r="A54" s="12">
        <v>0.050000000000000003</v>
      </c>
      <c r="B54" s="12">
        <v>0</v>
      </c>
      <c r="C54" s="13">
        <v>4060.7600000000002</v>
      </c>
      <c r="D54" s="12">
        <v>133.28</v>
      </c>
      <c r="E54" s="13">
        <v>3046725</v>
      </c>
      <c r="F54" s="12">
        <v>5</v>
      </c>
      <c r="G54" s="12">
        <v>4.7999999999999998</v>
      </c>
      <c r="H54" s="12" t="s">
        <v>49</v>
      </c>
      <c r="I54" s="12">
        <v>2.77</v>
      </c>
      <c r="J54" s="17" t="str">
        <v>01/01/02</v>
      </c>
      <c r="K54" s="12" t="s">
        <v>50</v>
      </c>
      <c r="L54" s="12" t="s">
        <v>76</v>
      </c>
      <c r="M54" s="12">
        <v>8286791</v>
      </c>
      <c r="N54" s="12" t="str">
        <v>ערד 2017 סדרה 8679- ממשלת ישראל</v>
      </c>
    </row>
    <row r="55" spans="1:16384" ht="33.75">
      <c r="A55" s="12">
        <v>0.059999999999999998</v>
      </c>
      <c r="B55" s="12">
        <v>0</v>
      </c>
      <c r="C55" s="13">
        <v>4503.3900000000003</v>
      </c>
      <c r="D55" s="12">
        <v>132.88</v>
      </c>
      <c r="E55" s="13">
        <v>3389176</v>
      </c>
      <c r="F55" s="12">
        <v>5</v>
      </c>
      <c r="G55" s="12">
        <v>4.7999999999999998</v>
      </c>
      <c r="H55" s="12" t="s">
        <v>49</v>
      </c>
      <c r="I55" s="12">
        <v>2.8500000000000001</v>
      </c>
      <c r="J55" s="17" t="str">
        <v>01/02/02</v>
      </c>
      <c r="K55" s="12" t="s">
        <v>50</v>
      </c>
      <c r="L55" s="12" t="s">
        <v>76</v>
      </c>
      <c r="M55" s="12">
        <v>8286809</v>
      </c>
      <c r="N55" s="12" t="str">
        <v>ערד 2017 סדרה 8680- ממשלת ישראל</v>
      </c>
    </row>
    <row r="56" spans="1:16384" ht="33.75">
      <c r="A56" s="12">
        <v>0.040000000000000001</v>
      </c>
      <c r="B56" s="12">
        <v>0</v>
      </c>
      <c r="C56" s="13">
        <v>3252.6199999999999</v>
      </c>
      <c r="D56" s="12">
        <v>130.91999999999999</v>
      </c>
      <c r="E56" s="13">
        <v>2484405</v>
      </c>
      <c r="F56" s="12">
        <v>5.0099999999999998</v>
      </c>
      <c r="G56" s="12">
        <v>4.7999999999999998</v>
      </c>
      <c r="H56" s="12" t="s">
        <v>49</v>
      </c>
      <c r="I56" s="12">
        <v>2.9300000000000002</v>
      </c>
      <c r="J56" s="17" t="str">
        <v>01/03/02</v>
      </c>
      <c r="K56" s="12" t="s">
        <v>50</v>
      </c>
      <c r="L56" s="12" t="s">
        <v>76</v>
      </c>
      <c r="M56" s="12">
        <v>8286817</v>
      </c>
      <c r="N56" s="12" t="str">
        <v>ערד 2017 סדרה 8681- ממשלת ישראל</v>
      </c>
    </row>
    <row r="57" spans="1:16384" ht="33.75">
      <c r="A57" s="12">
        <v>0.12</v>
      </c>
      <c r="B57" s="12">
        <v>0</v>
      </c>
      <c r="C57" s="13">
        <v>8604.2700000000004</v>
      </c>
      <c r="D57" s="12">
        <v>128.65000000000001</v>
      </c>
      <c r="E57" s="13">
        <v>6688178</v>
      </c>
      <c r="F57" s="12">
        <v>5.2000000000000002</v>
      </c>
      <c r="G57" s="12">
        <v>4.7999999999999998</v>
      </c>
      <c r="H57" s="12" t="s">
        <v>49</v>
      </c>
      <c r="I57" s="12">
        <v>3.0099999999999998</v>
      </c>
      <c r="J57" s="17" t="str">
        <v>01/04/02</v>
      </c>
      <c r="K57" s="12" t="s">
        <v>50</v>
      </c>
      <c r="L57" s="12" t="s">
        <v>76</v>
      </c>
      <c r="M57" s="12">
        <v>8286825</v>
      </c>
      <c r="N57" s="12" t="str">
        <v>ערד 2017 סדרה 8682- ממשלת ישראל</v>
      </c>
    </row>
    <row r="58" spans="1:16384" ht="33.75">
      <c r="A58" s="12">
        <v>0.040000000000000001</v>
      </c>
      <c r="B58" s="12">
        <v>0</v>
      </c>
      <c r="C58" s="13">
        <v>3336.5500000000002</v>
      </c>
      <c r="D58" s="12">
        <v>128.22999999999999</v>
      </c>
      <c r="E58" s="13">
        <v>2601916</v>
      </c>
      <c r="F58" s="12">
        <v>5.0099999999999998</v>
      </c>
      <c r="G58" s="12">
        <v>4.7999999999999998</v>
      </c>
      <c r="H58" s="12" t="s">
        <v>49</v>
      </c>
      <c r="I58" s="12">
        <v>3.1000000000000001</v>
      </c>
      <c r="J58" s="17" t="str">
        <v>01/05/02</v>
      </c>
      <c r="K58" s="12" t="s">
        <v>50</v>
      </c>
      <c r="L58" s="12" t="s">
        <v>76</v>
      </c>
      <c r="M58" s="12">
        <v>8286833</v>
      </c>
      <c r="N58" s="12" t="str">
        <v>ערד 2017 סדרה 8683- ממשלת ישראל</v>
      </c>
    </row>
    <row r="59" spans="1:16384" ht="33.75">
      <c r="A59" s="12">
        <v>0.059999999999999998</v>
      </c>
      <c r="B59" s="12">
        <v>0</v>
      </c>
      <c r="C59" s="13">
        <v>4686.0500000000002</v>
      </c>
      <c r="D59" s="12">
        <v>125.76000000000001</v>
      </c>
      <c r="E59" s="13">
        <v>3726285</v>
      </c>
      <c r="F59" s="12">
        <v>5.0099999999999998</v>
      </c>
      <c r="G59" s="12">
        <v>4.7999999999999998</v>
      </c>
      <c r="H59" s="12" t="s">
        <v>49</v>
      </c>
      <c r="I59" s="12">
        <v>3.1800000000000002</v>
      </c>
      <c r="J59" s="17" t="str">
        <v>02/06/02</v>
      </c>
      <c r="K59" s="12" t="s">
        <v>50</v>
      </c>
      <c r="L59" s="12" t="s">
        <v>76</v>
      </c>
      <c r="M59" s="12">
        <v>8286841</v>
      </c>
      <c r="N59" s="12" t="str">
        <v>ערד 2017 סדרה 8684- ממשלת ישראל</v>
      </c>
    </row>
    <row r="60" spans="1:16384" ht="33.75">
      <c r="A60" s="12">
        <v>0.059999999999999998</v>
      </c>
      <c r="B60" s="12">
        <v>0</v>
      </c>
      <c r="C60" s="13">
        <v>4239.0500000000002</v>
      </c>
      <c r="D60" s="12">
        <v>127.06999999999999</v>
      </c>
      <c r="E60" s="13">
        <v>3335900</v>
      </c>
      <c r="F60" s="12">
        <v>5.0099999999999998</v>
      </c>
      <c r="G60" s="12">
        <v>4.7999999999999998</v>
      </c>
      <c r="H60" s="12" t="s">
        <v>49</v>
      </c>
      <c r="I60" s="12">
        <v>3.1899999999999999</v>
      </c>
      <c r="J60" s="17" t="str">
        <v>01/07/02</v>
      </c>
      <c r="K60" s="12" t="s">
        <v>50</v>
      </c>
      <c r="L60" s="12" t="s">
        <v>76</v>
      </c>
      <c r="M60" s="12">
        <v>8286858</v>
      </c>
      <c r="N60" s="12" t="str">
        <v>ערד 2017 סדרה 8685- ממשלת ישראל</v>
      </c>
    </row>
    <row r="61" spans="1:16384" ht="33.75">
      <c r="A61" s="12">
        <v>0.050000000000000003</v>
      </c>
      <c r="B61" s="12">
        <v>0</v>
      </c>
      <c r="C61" s="13">
        <v>3933.8600000000001</v>
      </c>
      <c r="D61" s="12">
        <v>124.92</v>
      </c>
      <c r="E61" s="13">
        <v>3149091</v>
      </c>
      <c r="F61" s="12">
        <v>5.0099999999999998</v>
      </c>
      <c r="G61" s="12">
        <v>4.7999999999999998</v>
      </c>
      <c r="H61" s="12" t="s">
        <v>49</v>
      </c>
      <c r="I61" s="12">
        <v>3.27</v>
      </c>
      <c r="J61" s="17" t="str">
        <v>01/08/02</v>
      </c>
      <c r="K61" s="12" t="s">
        <v>50</v>
      </c>
      <c r="L61" s="12" t="s">
        <v>76</v>
      </c>
      <c r="M61" s="12">
        <v>8286866</v>
      </c>
      <c r="N61" s="12" t="str">
        <v>ערד 2017 סדרה 8686- ממשלת ישראל</v>
      </c>
    </row>
    <row r="62" spans="1:16384" ht="33.75">
      <c r="A62" s="12">
        <v>0.059999999999999998</v>
      </c>
      <c r="B62" s="12">
        <v>0</v>
      </c>
      <c r="C62" s="13">
        <v>4244.2600000000002</v>
      </c>
      <c r="D62" s="12">
        <v>123.61</v>
      </c>
      <c r="E62" s="13">
        <v>3433504</v>
      </c>
      <c r="F62" s="12">
        <v>5</v>
      </c>
      <c r="G62" s="12">
        <v>4.7999999999999998</v>
      </c>
      <c r="H62" s="12" t="s">
        <v>49</v>
      </c>
      <c r="I62" s="12">
        <v>3.3599999999999999</v>
      </c>
      <c r="J62" s="17" t="str">
        <v>01/09/02</v>
      </c>
      <c r="K62" s="12" t="s">
        <v>50</v>
      </c>
      <c r="L62" s="12" t="s">
        <v>76</v>
      </c>
      <c r="M62" s="12">
        <v>8286874</v>
      </c>
      <c r="N62" s="12" t="str">
        <v>ערד 2017 סדרה 8687- ממשלת ישראל</v>
      </c>
    </row>
    <row r="63" spans="1:16384" ht="33.75">
      <c r="A63" s="12">
        <v>0.059999999999999998</v>
      </c>
      <c r="B63" s="12">
        <v>0</v>
      </c>
      <c r="C63" s="13">
        <v>4401.3299999999999</v>
      </c>
      <c r="D63" s="12">
        <v>122.86</v>
      </c>
      <c r="E63" s="13">
        <v>3582418</v>
      </c>
      <c r="F63" s="12">
        <v>5.1799999999999997</v>
      </c>
      <c r="G63" s="12">
        <v>4.7999999999999998</v>
      </c>
      <c r="H63" s="12" t="s">
        <v>49</v>
      </c>
      <c r="I63" s="12">
        <v>3.4399999999999999</v>
      </c>
      <c r="J63" s="17" t="str">
        <v>01/10/02</v>
      </c>
      <c r="K63" s="12" t="s">
        <v>50</v>
      </c>
      <c r="L63" s="12" t="s">
        <v>76</v>
      </c>
      <c r="M63" s="12">
        <v>8286882</v>
      </c>
      <c r="N63" s="12" t="str">
        <v>ערד 2017 סדרה 8688- ממשלת ישראל</v>
      </c>
    </row>
    <row r="64" spans="1:16384" ht="33.75">
      <c r="A64" s="12">
        <v>0.01</v>
      </c>
      <c r="B64" s="12">
        <v>0</v>
      </c>
      <c r="C64" s="12">
        <v>617.66999999999996</v>
      </c>
      <c r="D64" s="12">
        <v>121.31999999999999</v>
      </c>
      <c r="E64" s="13">
        <v>509107</v>
      </c>
      <c r="F64" s="12">
        <v>5.0099999999999998</v>
      </c>
      <c r="G64" s="12">
        <v>4.7999999999999998</v>
      </c>
      <c r="H64" s="12" t="s">
        <v>49</v>
      </c>
      <c r="I64" s="12">
        <v>3.6099999999999999</v>
      </c>
      <c r="J64" s="17" t="str">
        <v>01/12/02</v>
      </c>
      <c r="K64" s="12" t="s">
        <v>50</v>
      </c>
      <c r="L64" s="12" t="s">
        <v>76</v>
      </c>
      <c r="M64" s="12">
        <v>8286908</v>
      </c>
      <c r="N64" s="12" t="str">
        <v>ערד 2017 סדרה 8690- ממשלת ישראל</v>
      </c>
    </row>
    <row r="65" spans="1:16384" ht="33.75">
      <c r="A65" s="12">
        <v>0.070000000000000007</v>
      </c>
      <c r="B65" s="12">
        <v>0</v>
      </c>
      <c r="C65" s="13">
        <v>5508.1199999999999</v>
      </c>
      <c r="D65" s="12">
        <v>124.77</v>
      </c>
      <c r="E65" s="13">
        <v>4414758</v>
      </c>
      <c r="F65" s="12">
        <v>5.0099999999999998</v>
      </c>
      <c r="G65" s="12">
        <v>4.7999999999999998</v>
      </c>
      <c r="H65" s="12" t="s">
        <v>49</v>
      </c>
      <c r="I65" s="12">
        <v>3.6000000000000001</v>
      </c>
      <c r="J65" s="17" t="str">
        <v>01/01/03</v>
      </c>
      <c r="K65" s="12" t="s">
        <v>50</v>
      </c>
      <c r="L65" s="12" t="s">
        <v>76</v>
      </c>
      <c r="M65" s="12">
        <v>8286916</v>
      </c>
      <c r="N65" s="12" t="str">
        <v>ערד 2018 סדרה 8691- ממשלת ישראל</v>
      </c>
    </row>
    <row r="66" spans="1:16384" ht="33.75">
      <c r="A66" s="12">
        <v>0.070000000000000007</v>
      </c>
      <c r="B66" s="12">
        <v>0</v>
      </c>
      <c r="C66" s="13">
        <v>5265.2399999999998</v>
      </c>
      <c r="D66" s="12">
        <v>124.59</v>
      </c>
      <c r="E66" s="13">
        <v>4226049</v>
      </c>
      <c r="F66" s="12">
        <v>5</v>
      </c>
      <c r="G66" s="12">
        <v>4.7999999999999998</v>
      </c>
      <c r="H66" s="12" t="s">
        <v>49</v>
      </c>
      <c r="I66" s="12">
        <v>3.6899999999999999</v>
      </c>
      <c r="J66" s="17" t="str">
        <v>02/02/03</v>
      </c>
      <c r="K66" s="12" t="s">
        <v>50</v>
      </c>
      <c r="L66" s="12" t="s">
        <v>76</v>
      </c>
      <c r="M66" s="12">
        <v>8286924</v>
      </c>
      <c r="N66" s="12" t="str">
        <v>ערד 2018 סדרה 8692- ממשלת ישראל</v>
      </c>
    </row>
    <row r="67" spans="1:16384" ht="33.75">
      <c r="A67" s="12">
        <v>0.050000000000000003</v>
      </c>
      <c r="B67" s="12">
        <v>0</v>
      </c>
      <c r="C67" s="13">
        <v>3619.4899999999998</v>
      </c>
      <c r="D67" s="12">
        <v>123.86</v>
      </c>
      <c r="E67" s="13">
        <v>2922356</v>
      </c>
      <c r="F67" s="12">
        <v>5.0099999999999998</v>
      </c>
      <c r="G67" s="12">
        <v>4.7999999999999998</v>
      </c>
      <c r="H67" s="12" t="s">
        <v>49</v>
      </c>
      <c r="I67" s="12">
        <v>3.77</v>
      </c>
      <c r="J67" s="17" t="str">
        <v>02/03/03</v>
      </c>
      <c r="K67" s="12" t="s">
        <v>50</v>
      </c>
      <c r="L67" s="12" t="s">
        <v>76</v>
      </c>
      <c r="M67" s="12">
        <v>8286932</v>
      </c>
      <c r="N67" s="12" t="str">
        <v>ערד 2018 סדרה 8693- ממשלת ישראל</v>
      </c>
    </row>
    <row r="68" spans="1:16384" ht="33.75">
      <c r="A68" s="12">
        <v>0.059999999999999998</v>
      </c>
      <c r="B68" s="12">
        <v>0</v>
      </c>
      <c r="C68" s="13">
        <v>4320.0299999999997</v>
      </c>
      <c r="D68" s="12">
        <v>122.19</v>
      </c>
      <c r="E68" s="13">
        <v>3535597</v>
      </c>
      <c r="F68" s="12">
        <v>5.1600000000000001</v>
      </c>
      <c r="G68" s="12">
        <v>4.7999999999999998</v>
      </c>
      <c r="H68" s="12" t="s">
        <v>49</v>
      </c>
      <c r="I68" s="12">
        <v>3.8500000000000001</v>
      </c>
      <c r="J68" s="17" t="str">
        <v>01/04/03</v>
      </c>
      <c r="K68" s="12" t="s">
        <v>50</v>
      </c>
      <c r="L68" s="12" t="s">
        <v>76</v>
      </c>
      <c r="M68" s="12">
        <v>8286940</v>
      </c>
      <c r="N68" s="12" t="str">
        <v>ערד 2018 סדרה 8694- ממשלת ישראל</v>
      </c>
    </row>
    <row r="69" spans="1:16384" ht="33.75">
      <c r="A69" s="12">
        <v>0.070000000000000007</v>
      </c>
      <c r="B69" s="12">
        <v>0</v>
      </c>
      <c r="C69" s="13">
        <v>5298.6899999999996</v>
      </c>
      <c r="D69" s="12">
        <v>122.11</v>
      </c>
      <c r="E69" s="13">
        <v>4339324</v>
      </c>
      <c r="F69" s="12">
        <v>5.0099999999999998</v>
      </c>
      <c r="G69" s="12">
        <v>4.7999999999999998</v>
      </c>
      <c r="H69" s="12" t="s">
        <v>49</v>
      </c>
      <c r="I69" s="12">
        <v>3.9399999999999999</v>
      </c>
      <c r="J69" s="17" t="str">
        <v>02/05/03</v>
      </c>
      <c r="K69" s="12" t="s">
        <v>50</v>
      </c>
      <c r="L69" s="12" t="s">
        <v>76</v>
      </c>
      <c r="M69" s="12">
        <v>8286957</v>
      </c>
      <c r="N69" s="12" t="str">
        <v>ערד 2018 סדרה 8695- ממשלת ישראל</v>
      </c>
    </row>
    <row r="70" spans="1:16384" ht="33.75">
      <c r="A70" s="12">
        <v>0.080000000000000002</v>
      </c>
      <c r="B70" s="12">
        <v>0</v>
      </c>
      <c r="C70" s="13">
        <v>6068.3800000000001</v>
      </c>
      <c r="D70" s="12">
        <v>121.88</v>
      </c>
      <c r="E70" s="13">
        <v>4979015</v>
      </c>
      <c r="F70" s="12">
        <v>5.0099999999999998</v>
      </c>
      <c r="G70" s="12">
        <v>4.7999999999999998</v>
      </c>
      <c r="H70" s="12" t="s">
        <v>49</v>
      </c>
      <c r="I70" s="12">
        <v>4.0199999999999996</v>
      </c>
      <c r="J70" s="17" t="str">
        <v>01/06/03</v>
      </c>
      <c r="K70" s="12" t="s">
        <v>50</v>
      </c>
      <c r="L70" s="12" t="s">
        <v>76</v>
      </c>
      <c r="M70" s="12">
        <v>8286965</v>
      </c>
      <c r="N70" s="12" t="str">
        <v>ערד 2018 סדרה 8696- ממשלת ישראל</v>
      </c>
    </row>
    <row r="71" spans="1:16384" ht="33.75">
      <c r="A71" s="12">
        <v>0.050000000000000003</v>
      </c>
      <c r="B71" s="12">
        <v>0</v>
      </c>
      <c r="C71" s="13">
        <v>3679.3000000000002</v>
      </c>
      <c r="D71" s="12">
        <v>125.16</v>
      </c>
      <c r="E71" s="13">
        <v>2939752</v>
      </c>
      <c r="F71" s="12">
        <v>5.0099999999999998</v>
      </c>
      <c r="G71" s="12">
        <v>4.7999999999999998</v>
      </c>
      <c r="H71" s="12" t="s">
        <v>49</v>
      </c>
      <c r="I71" s="12">
        <v>4.0899999999999999</v>
      </c>
      <c r="J71" s="17" t="str">
        <v>01/08/03</v>
      </c>
      <c r="K71" s="12" t="s">
        <v>50</v>
      </c>
      <c r="L71" s="12" t="s">
        <v>76</v>
      </c>
      <c r="M71" s="12">
        <v>8286981</v>
      </c>
      <c r="N71" s="12" t="str">
        <v>ערד 2018 סדרה 8698- ממשלת ישראל</v>
      </c>
    </row>
    <row r="72" spans="1:16384" ht="33.75">
      <c r="A72" s="12">
        <v>0.11</v>
      </c>
      <c r="B72" s="12">
        <v>0</v>
      </c>
      <c r="C72" s="13">
        <v>8169.5699999999997</v>
      </c>
      <c r="D72" s="12">
        <v>125.52</v>
      </c>
      <c r="E72" s="13">
        <v>6508542</v>
      </c>
      <c r="F72" s="12">
        <v>5.0099999999999998</v>
      </c>
      <c r="G72" s="12">
        <v>4.7999999999999998</v>
      </c>
      <c r="H72" s="12" t="s">
        <v>49</v>
      </c>
      <c r="I72" s="12">
        <v>4.1699999999999999</v>
      </c>
      <c r="J72" s="17" t="str">
        <v>01/09/03</v>
      </c>
      <c r="K72" s="12" t="s">
        <v>50</v>
      </c>
      <c r="L72" s="12" t="s">
        <v>76</v>
      </c>
      <c r="M72" s="12">
        <v>8286999</v>
      </c>
      <c r="N72" s="12" t="str">
        <v>ערד 2018 סדרה 8699- ממשלת ישראל</v>
      </c>
    </row>
    <row r="73" spans="1:16384" ht="33.75">
      <c r="A73" s="12">
        <v>0.059999999999999998</v>
      </c>
      <c r="B73" s="12">
        <v>0</v>
      </c>
      <c r="C73" s="13">
        <v>4532.6300000000001</v>
      </c>
      <c r="D73" s="12">
        <v>124.06999999999999</v>
      </c>
      <c r="E73" s="13">
        <v>3653327</v>
      </c>
      <c r="F73" s="12">
        <v>5.1500000000000004</v>
      </c>
      <c r="G73" s="12">
        <v>4.7999999999999998</v>
      </c>
      <c r="H73" s="12" t="s">
        <v>49</v>
      </c>
      <c r="I73" s="12">
        <v>4.25</v>
      </c>
      <c r="J73" s="17" t="str">
        <v>01/10/03</v>
      </c>
      <c r="K73" s="12" t="s">
        <v>50</v>
      </c>
      <c r="L73" s="12" t="s">
        <v>76</v>
      </c>
      <c r="M73" s="12">
        <v>8287005</v>
      </c>
      <c r="N73" s="12" t="str">
        <v>ערד 2018 סדרה 8700- ממשלת ישראל</v>
      </c>
    </row>
    <row r="74" spans="1:16384" ht="33.75">
      <c r="A74" s="12">
        <v>0.080000000000000002</v>
      </c>
      <c r="B74" s="12">
        <v>0</v>
      </c>
      <c r="C74" s="13">
        <v>6056.0299999999997</v>
      </c>
      <c r="D74" s="12">
        <v>124.84</v>
      </c>
      <c r="E74" s="13">
        <v>4851070</v>
      </c>
      <c r="F74" s="12">
        <v>5.0099999999999998</v>
      </c>
      <c r="G74" s="12">
        <v>4.7999999999999998</v>
      </c>
      <c r="H74" s="12" t="s">
        <v>49</v>
      </c>
      <c r="I74" s="12">
        <v>4.3399999999999999</v>
      </c>
      <c r="J74" s="17" t="str">
        <v>02/11/03</v>
      </c>
      <c r="K74" s="12" t="s">
        <v>50</v>
      </c>
      <c r="L74" s="12" t="s">
        <v>76</v>
      </c>
      <c r="M74" s="12">
        <v>8287013</v>
      </c>
      <c r="N74" s="12" t="str">
        <v>ערד 2018 סדרה 8701- ממשלת ישראל</v>
      </c>
    </row>
    <row r="75" spans="1:16384" ht="33.75">
      <c r="A75" s="12">
        <v>0.070000000000000007</v>
      </c>
      <c r="B75" s="12">
        <v>0</v>
      </c>
      <c r="C75" s="13">
        <v>5216.46</v>
      </c>
      <c r="D75" s="12">
        <v>124.36</v>
      </c>
      <c r="E75" s="13">
        <v>4194634</v>
      </c>
      <c r="F75" s="12">
        <v>5.0099999999999998</v>
      </c>
      <c r="G75" s="12">
        <v>4.7999999999999998</v>
      </c>
      <c r="H75" s="12" t="s">
        <v>49</v>
      </c>
      <c r="I75" s="12">
        <v>4.4199999999999999</v>
      </c>
      <c r="J75" s="17" t="str">
        <v>01/12/03</v>
      </c>
      <c r="K75" s="12" t="s">
        <v>50</v>
      </c>
      <c r="L75" s="12" t="s">
        <v>76</v>
      </c>
      <c r="M75" s="12">
        <v>8287021</v>
      </c>
      <c r="N75" s="12" t="str">
        <v>ערד 2018 סדרה 8702- ממשלת ישראל</v>
      </c>
    </row>
    <row r="76" spans="1:16384" ht="33.75">
      <c r="A76" s="12">
        <v>0.31</v>
      </c>
      <c r="B76" s="12">
        <v>0</v>
      </c>
      <c r="C76" s="13">
        <v>23188.25</v>
      </c>
      <c r="D76" s="12">
        <v>123.34</v>
      </c>
      <c r="E76" s="13">
        <v>18800000</v>
      </c>
      <c r="F76" s="12">
        <v>4.8499999999999996</v>
      </c>
      <c r="G76" s="12">
        <v>4.7999999999999998</v>
      </c>
      <c r="H76" s="12" t="s">
        <v>49</v>
      </c>
      <c r="I76" s="12">
        <v>6.6699999999999999</v>
      </c>
      <c r="J76" s="17" t="str">
        <v>01/02/07</v>
      </c>
      <c r="K76" s="12" t="s">
        <v>50</v>
      </c>
      <c r="L76" s="12" t="s">
        <v>76</v>
      </c>
      <c r="M76" s="12">
        <v>8287278</v>
      </c>
      <c r="N76" s="12" t="str">
        <v>ערד 2022  סדרה  8727- ממשלת ישראל</v>
      </c>
    </row>
    <row r="77" spans="1:16384" ht="33.75">
      <c r="A77" s="12">
        <v>0.20999999999999999</v>
      </c>
      <c r="B77" s="12">
        <v>0</v>
      </c>
      <c r="C77" s="13">
        <v>15982.629999999999</v>
      </c>
      <c r="D77" s="12">
        <v>121.08</v>
      </c>
      <c r="E77" s="13">
        <v>13200000</v>
      </c>
      <c r="F77" s="12">
        <v>4.8600000000000003</v>
      </c>
      <c r="G77" s="12">
        <v>4.7999999999999998</v>
      </c>
      <c r="H77" s="12" t="s">
        <v>49</v>
      </c>
      <c r="I77" s="12">
        <v>7</v>
      </c>
      <c r="J77" s="17" t="str">
        <v>01/06/07</v>
      </c>
      <c r="K77" s="12" t="s">
        <v>50</v>
      </c>
      <c r="L77" s="12" t="s">
        <v>76</v>
      </c>
      <c r="M77" s="12">
        <v>8287310</v>
      </c>
      <c r="N77" s="12" t="str">
        <v>ערד 2022  סדרה 8731- ממשלת ישראל</v>
      </c>
    </row>
    <row r="78" spans="1:16384" ht="33.75">
      <c r="A78" s="12">
        <v>0.070000000000000007</v>
      </c>
      <c r="B78" s="12">
        <v>0</v>
      </c>
      <c r="C78" s="13">
        <v>5338.7399999999998</v>
      </c>
      <c r="D78" s="12">
        <v>118.56</v>
      </c>
      <c r="E78" s="13">
        <v>4503000</v>
      </c>
      <c r="F78" s="12">
        <v>4.8600000000000003</v>
      </c>
      <c r="G78" s="12">
        <v>4.7999999999999998</v>
      </c>
      <c r="H78" s="12" t="s">
        <v>49</v>
      </c>
      <c r="I78" s="12">
        <v>7.3399999999999999</v>
      </c>
      <c r="J78" s="17" t="str">
        <v>02/12/07</v>
      </c>
      <c r="K78" s="12" t="s">
        <v>50</v>
      </c>
      <c r="L78" s="12" t="s">
        <v>76</v>
      </c>
      <c r="M78" s="12">
        <v>8287377</v>
      </c>
      <c r="N78" s="12" t="str">
        <v>ערד 2022  סדרה 8737- ממשלת ישראל</v>
      </c>
    </row>
    <row r="79" spans="1:16384" ht="33.75">
      <c r="A79" s="12">
        <v>0.089999999999999997</v>
      </c>
      <c r="B79" s="12">
        <v>0</v>
      </c>
      <c r="C79" s="13">
        <v>7033.6000000000004</v>
      </c>
      <c r="D79" s="12">
        <v>121.16</v>
      </c>
      <c r="E79" s="13">
        <v>5805000</v>
      </c>
      <c r="F79" s="12">
        <v>5.0800000000000001</v>
      </c>
      <c r="G79" s="12">
        <v>4.7999999999999998</v>
      </c>
      <c r="H79" s="12" t="s">
        <v>49</v>
      </c>
      <c r="I79" s="12">
        <v>6.8200000000000003</v>
      </c>
      <c r="J79" s="17" t="str">
        <v>01/04/07</v>
      </c>
      <c r="K79" s="12" t="s">
        <v>50</v>
      </c>
      <c r="L79" s="12" t="s">
        <v>76</v>
      </c>
      <c r="M79" s="12">
        <v>8287294</v>
      </c>
      <c r="N79" s="12" t="str">
        <v>ערד 2022 סדרה  8729- ממשלת ישראל</v>
      </c>
    </row>
    <row r="80" spans="1:16384" ht="33.75">
      <c r="A80" s="12">
        <v>0.22</v>
      </c>
      <c r="B80" s="12">
        <v>0</v>
      </c>
      <c r="C80" s="13">
        <v>16745.66</v>
      </c>
      <c r="D80" s="12">
        <v>122.18000000000001</v>
      </c>
      <c r="E80" s="13">
        <v>13706000</v>
      </c>
      <c r="F80" s="12">
        <v>4.8600000000000003</v>
      </c>
      <c r="G80" s="12">
        <v>4.7999999999999998</v>
      </c>
      <c r="H80" s="12" t="s">
        <v>49</v>
      </c>
      <c r="I80" s="12">
        <v>6.9199999999999999</v>
      </c>
      <c r="J80" s="17" t="str">
        <v>01/05/07</v>
      </c>
      <c r="K80" s="12" t="s">
        <v>50</v>
      </c>
      <c r="L80" s="12" t="s">
        <v>76</v>
      </c>
      <c r="M80" s="12">
        <v>8287302</v>
      </c>
      <c r="N80" s="12" t="str">
        <v>ערד 2022 סדרה  8730- ממשלת ישראל</v>
      </c>
    </row>
    <row r="81" spans="1:16384" ht="33.75">
      <c r="A81" s="12">
        <v>0.11</v>
      </c>
      <c r="B81" s="12">
        <v>0</v>
      </c>
      <c r="C81" s="13">
        <v>8274.0200000000004</v>
      </c>
      <c r="D81" s="12">
        <v>123.48999999999999</v>
      </c>
      <c r="E81" s="13">
        <v>6700000</v>
      </c>
      <c r="F81" s="12">
        <v>4.8600000000000003</v>
      </c>
      <c r="G81" s="12">
        <v>4.7999999999999998</v>
      </c>
      <c r="H81" s="12" t="s">
        <v>49</v>
      </c>
      <c r="I81" s="12">
        <v>6.9199999999999999</v>
      </c>
      <c r="J81" s="17" t="str">
        <v>01/07/07</v>
      </c>
      <c r="K81" s="12" t="s">
        <v>50</v>
      </c>
      <c r="L81" s="12" t="s">
        <v>76</v>
      </c>
      <c r="M81" s="12">
        <v>8287328</v>
      </c>
      <c r="N81" s="12" t="str">
        <v>ערד 2022 סדרה 8732- ממשלת ישראל</v>
      </c>
    </row>
    <row r="82" spans="1:16384" ht="33.75">
      <c r="A82" s="12">
        <v>0.20999999999999999</v>
      </c>
      <c r="B82" s="12">
        <v>0</v>
      </c>
      <c r="C82" s="13">
        <v>15513.059999999999</v>
      </c>
      <c r="D82" s="12">
        <v>122.15000000000001</v>
      </c>
      <c r="E82" s="13">
        <v>12700000</v>
      </c>
      <c r="F82" s="12">
        <v>4.8600000000000003</v>
      </c>
      <c r="G82" s="12">
        <v>4.7999999999999998</v>
      </c>
      <c r="H82" s="12" t="s">
        <v>49</v>
      </c>
      <c r="I82" s="12">
        <v>7</v>
      </c>
      <c r="J82" s="17" t="str">
        <v>01/08/07</v>
      </c>
      <c r="K82" s="12" t="s">
        <v>50</v>
      </c>
      <c r="L82" s="12" t="s">
        <v>76</v>
      </c>
      <c r="M82" s="12">
        <v>8287336</v>
      </c>
      <c r="N82" s="12" t="str">
        <v>ערד 2022 סדרה 8733- ממשלת ישראל</v>
      </c>
    </row>
    <row r="83" spans="1:16384" ht="33.75">
      <c r="A83" s="12">
        <v>0.22</v>
      </c>
      <c r="B83" s="12">
        <v>0</v>
      </c>
      <c r="C83" s="13">
        <v>16666.200000000001</v>
      </c>
      <c r="D83" s="12">
        <v>118.81</v>
      </c>
      <c r="E83" s="13">
        <v>14028000</v>
      </c>
      <c r="F83" s="12">
        <v>4.8600000000000003</v>
      </c>
      <c r="G83" s="12">
        <v>4.7999999999999998</v>
      </c>
      <c r="H83" s="12" t="s">
        <v>49</v>
      </c>
      <c r="I83" s="12">
        <v>7.4100000000000001</v>
      </c>
      <c r="J83" s="17" t="str">
        <v>02/03/08</v>
      </c>
      <c r="K83" s="12" t="s">
        <v>50</v>
      </c>
      <c r="L83" s="12" t="s">
        <v>76</v>
      </c>
      <c r="M83" s="12">
        <v>8287401</v>
      </c>
      <c r="N83" s="12" t="str">
        <v>ערד 2023  סדרה  8740- ממשלת ישראל</v>
      </c>
    </row>
    <row r="84" spans="1:16384" ht="33.75">
      <c r="A84" s="12">
        <v>0.20000000000000001</v>
      </c>
      <c r="B84" s="12">
        <v>0</v>
      </c>
      <c r="C84" s="13">
        <v>14816.030000000001</v>
      </c>
      <c r="D84" s="12">
        <v>114.79000000000001</v>
      </c>
      <c r="E84" s="13">
        <v>12907000</v>
      </c>
      <c r="F84" s="12">
        <v>4.8499999999999996</v>
      </c>
      <c r="G84" s="12">
        <v>4.7999999999999998</v>
      </c>
      <c r="H84" s="12" t="s">
        <v>49</v>
      </c>
      <c r="I84" s="12">
        <v>7.7300000000000004</v>
      </c>
      <c r="J84" s="17" t="str">
        <v>01/09/08</v>
      </c>
      <c r="K84" s="12" t="s">
        <v>50</v>
      </c>
      <c r="L84" s="12" t="s">
        <v>76</v>
      </c>
      <c r="M84" s="12">
        <v>8287468</v>
      </c>
      <c r="N84" s="12" t="str">
        <v>ערד 2023  סדרה 8746- ממשלת ישראל</v>
      </c>
    </row>
    <row r="85" spans="1:16384" ht="33.75">
      <c r="A85" s="12">
        <v>0.20000000000000001</v>
      </c>
      <c r="B85" s="12">
        <v>0</v>
      </c>
      <c r="C85" s="13">
        <v>14639.879999999999</v>
      </c>
      <c r="D85" s="12">
        <v>120.45999999999999</v>
      </c>
      <c r="E85" s="13">
        <v>12153000</v>
      </c>
      <c r="F85" s="12">
        <v>4.8600000000000003</v>
      </c>
      <c r="G85" s="12">
        <v>4.7999999999999998</v>
      </c>
      <c r="H85" s="12" t="s">
        <v>49</v>
      </c>
      <c r="I85" s="12">
        <v>7.25</v>
      </c>
      <c r="J85" s="17" t="str">
        <v>01/01/08</v>
      </c>
      <c r="K85" s="12" t="s">
        <v>50</v>
      </c>
      <c r="L85" s="12" t="s">
        <v>76</v>
      </c>
      <c r="M85" s="12">
        <v>8287385</v>
      </c>
      <c r="N85" s="12" t="str">
        <v>ערד 2023 סדרה 8738- ממשלת ישראל</v>
      </c>
    </row>
    <row r="86" spans="1:16384" ht="33.75">
      <c r="A86" s="12">
        <v>0.11</v>
      </c>
      <c r="B86" s="12">
        <v>0</v>
      </c>
      <c r="C86" s="13">
        <v>8474.8400000000001</v>
      </c>
      <c r="D86" s="12">
        <v>117.77</v>
      </c>
      <c r="E86" s="13">
        <v>7196000</v>
      </c>
      <c r="F86" s="12">
        <v>4.8600000000000003</v>
      </c>
      <c r="G86" s="12">
        <v>4.7999999999999998</v>
      </c>
      <c r="H86" s="12" t="s">
        <v>49</v>
      </c>
      <c r="I86" s="12">
        <v>7.5800000000000001</v>
      </c>
      <c r="J86" s="17" t="str">
        <v>01/05/08</v>
      </c>
      <c r="K86" s="12" t="s">
        <v>50</v>
      </c>
      <c r="L86" s="12" t="s">
        <v>76</v>
      </c>
      <c r="M86" s="12">
        <v>8287427</v>
      </c>
      <c r="N86" s="12" t="str">
        <v>ערד 2023 סדרה 8742- ממשלת ישראל</v>
      </c>
    </row>
    <row r="87" spans="1:16384" ht="33.75">
      <c r="A87" s="12">
        <v>0.16</v>
      </c>
      <c r="B87" s="12">
        <v>0</v>
      </c>
      <c r="C87" s="13">
        <v>11620.35</v>
      </c>
      <c r="D87" s="12">
        <v>115.61</v>
      </c>
      <c r="E87" s="13">
        <v>10051000</v>
      </c>
      <c r="F87" s="12">
        <v>4.8600000000000003</v>
      </c>
      <c r="G87" s="12">
        <v>4.7999999999999998</v>
      </c>
      <c r="H87" s="12" t="s">
        <v>49</v>
      </c>
      <c r="I87" s="12">
        <v>7.6600000000000001</v>
      </c>
      <c r="J87" s="17" t="str">
        <v>01/06/08</v>
      </c>
      <c r="K87" s="12" t="s">
        <v>50</v>
      </c>
      <c r="L87" s="12" t="s">
        <v>76</v>
      </c>
      <c r="M87" s="12">
        <v>8287435</v>
      </c>
      <c r="N87" s="12" t="str">
        <v>ערד 2023 סדרה 8743- ממשלת ישראל</v>
      </c>
    </row>
    <row r="88" spans="1:16384" ht="33.75">
      <c r="A88" s="12">
        <v>0.029999999999999999</v>
      </c>
      <c r="B88" s="12">
        <v>0</v>
      </c>
      <c r="C88" s="13">
        <v>2424.5900000000001</v>
      </c>
      <c r="D88" s="12">
        <v>117.13</v>
      </c>
      <c r="E88" s="13">
        <v>2070000</v>
      </c>
      <c r="F88" s="12">
        <v>4.8600000000000003</v>
      </c>
      <c r="G88" s="12">
        <v>4.7999999999999998</v>
      </c>
      <c r="H88" s="12" t="s">
        <v>49</v>
      </c>
      <c r="I88" s="12">
        <v>7.5599999999999996</v>
      </c>
      <c r="J88" s="17" t="str">
        <v>01/07/08</v>
      </c>
      <c r="K88" s="12" t="s">
        <v>50</v>
      </c>
      <c r="L88" s="12" t="s">
        <v>76</v>
      </c>
      <c r="M88" s="12">
        <v>8287443</v>
      </c>
      <c r="N88" s="12" t="str">
        <v>ערד 2023 סדרה 8744- ממשלת ישראל</v>
      </c>
    </row>
    <row r="89" spans="1:16384" ht="33.75">
      <c r="A89" s="12">
        <v>0.13</v>
      </c>
      <c r="B89" s="12">
        <v>0</v>
      </c>
      <c r="C89" s="13">
        <v>9974.1100000000006</v>
      </c>
      <c r="D89" s="12">
        <v>116.56</v>
      </c>
      <c r="E89" s="13">
        <v>8557000</v>
      </c>
      <c r="F89" s="12">
        <v>4.8600000000000003</v>
      </c>
      <c r="G89" s="12">
        <v>4.7999999999999998</v>
      </c>
      <c r="H89" s="12" t="s">
        <v>49</v>
      </c>
      <c r="I89" s="12">
        <v>7.6500000000000004</v>
      </c>
      <c r="J89" s="17" t="str">
        <v>01/08/08</v>
      </c>
      <c r="K89" s="12" t="s">
        <v>50</v>
      </c>
      <c r="L89" s="12" t="s">
        <v>76</v>
      </c>
      <c r="M89" s="12">
        <v>8287450</v>
      </c>
      <c r="N89" s="12" t="str">
        <v>ערד 2023 סדרה 8745- ממשלת ישראל</v>
      </c>
    </row>
    <row r="90" spans="1:16384" ht="33.75">
      <c r="A90" s="12">
        <v>0.17999999999999999</v>
      </c>
      <c r="B90" s="12">
        <v>0</v>
      </c>
      <c r="C90" s="13">
        <v>13283.370000000001</v>
      </c>
      <c r="D90" s="12">
        <v>115.08</v>
      </c>
      <c r="E90" s="13">
        <v>11543000</v>
      </c>
      <c r="F90" s="12">
        <v>4.8600000000000003</v>
      </c>
      <c r="G90" s="12">
        <v>4.7999999999999998</v>
      </c>
      <c r="H90" s="12" t="s">
        <v>49</v>
      </c>
      <c r="I90" s="12">
        <v>8.0399999999999991</v>
      </c>
      <c r="J90" s="17" t="str">
        <v>01/03/09</v>
      </c>
      <c r="K90" s="12" t="s">
        <v>50</v>
      </c>
      <c r="L90" s="12" t="s">
        <v>76</v>
      </c>
      <c r="M90" s="12">
        <v>8287526</v>
      </c>
      <c r="N90" s="12" t="str">
        <v>ערד 2024 סדרה 8752- ממשלת ישראל</v>
      </c>
    </row>
    <row r="91" spans="1:16384" ht="33.75">
      <c r="A91" s="12">
        <v>0.42999999999999999</v>
      </c>
      <c r="B91" s="12">
        <v>0</v>
      </c>
      <c r="C91" s="13">
        <v>32195.290000000001</v>
      </c>
      <c r="D91" s="12">
        <v>113.01000000000001</v>
      </c>
      <c r="E91" s="13">
        <v>28488000</v>
      </c>
      <c r="F91" s="12">
        <v>5.0499999999999998</v>
      </c>
      <c r="G91" s="12">
        <v>4.7999999999999998</v>
      </c>
      <c r="H91" s="12" t="s">
        <v>49</v>
      </c>
      <c r="I91" s="12">
        <v>8.0999999999999996</v>
      </c>
      <c r="J91" s="17" t="str">
        <v>01/04/09</v>
      </c>
      <c r="K91" s="12" t="s">
        <v>50</v>
      </c>
      <c r="L91" s="12" t="s">
        <v>76</v>
      </c>
      <c r="M91" s="12">
        <v>8287534</v>
      </c>
      <c r="N91" s="12" t="str">
        <v>ערד 2024 סדרה 8753- ממשלת ישראל</v>
      </c>
    </row>
    <row r="92" spans="1:16384" ht="33.75">
      <c r="A92" s="12">
        <v>0.16</v>
      </c>
      <c r="B92" s="12">
        <v>0</v>
      </c>
      <c r="C92" s="13">
        <v>12207.110000000001</v>
      </c>
      <c r="D92" s="12">
        <v>113.95</v>
      </c>
      <c r="E92" s="13">
        <v>10713000</v>
      </c>
      <c r="F92" s="12">
        <v>4.8600000000000003</v>
      </c>
      <c r="G92" s="12">
        <v>4.7999999999999998</v>
      </c>
      <c r="H92" s="12" t="s">
        <v>49</v>
      </c>
      <c r="I92" s="12">
        <v>8.1799999999999997</v>
      </c>
      <c r="J92" s="17" t="str">
        <v>01/07/09</v>
      </c>
      <c r="K92" s="12" t="s">
        <v>50</v>
      </c>
      <c r="L92" s="12" t="s">
        <v>76</v>
      </c>
      <c r="M92" s="12">
        <v>8287567</v>
      </c>
      <c r="N92" s="12" t="str">
        <v>ערד 2024 סדרה 8756 - ממשלת ישראל</v>
      </c>
    </row>
    <row r="93" spans="1:16384" ht="33.75">
      <c r="A93" s="12">
        <v>0.040000000000000001</v>
      </c>
      <c r="B93" s="12">
        <v>0</v>
      </c>
      <c r="C93" s="13">
        <v>3202.75</v>
      </c>
      <c r="D93" s="12">
        <v>114.92</v>
      </c>
      <c r="E93" s="13">
        <v>2787000</v>
      </c>
      <c r="F93" s="12">
        <v>4.8499999999999996</v>
      </c>
      <c r="G93" s="12">
        <v>4.7999999999999998</v>
      </c>
      <c r="H93" s="12" t="s">
        <v>49</v>
      </c>
      <c r="I93" s="12">
        <v>7.96</v>
      </c>
      <c r="J93" s="17" t="str">
        <v>01/02/09</v>
      </c>
      <c r="K93" s="12" t="s">
        <v>50</v>
      </c>
      <c r="L93" s="12" t="s">
        <v>76</v>
      </c>
      <c r="M93" s="12">
        <v>8287518</v>
      </c>
      <c r="N93" s="12" t="str">
        <v>ערד 2024 סידרה  8751- ממשלת ישראל</v>
      </c>
    </row>
    <row r="94" spans="1:16384" ht="33.75">
      <c r="A94" s="12">
        <v>0.20999999999999999</v>
      </c>
      <c r="B94" s="12">
        <v>0</v>
      </c>
      <c r="C94" s="13">
        <v>15730.48</v>
      </c>
      <c r="D94" s="12">
        <v>106.52</v>
      </c>
      <c r="E94" s="13">
        <v>14767000</v>
      </c>
      <c r="F94" s="12">
        <v>4.8499999999999996</v>
      </c>
      <c r="G94" s="12">
        <v>4.7999999999999998</v>
      </c>
      <c r="H94" s="12" t="s">
        <v>49</v>
      </c>
      <c r="I94" s="12">
        <v>9.1799999999999997</v>
      </c>
      <c r="J94" s="17" t="str">
        <v>01/12/10</v>
      </c>
      <c r="K94" s="12" t="s">
        <v>50</v>
      </c>
      <c r="L94" s="12" t="s">
        <v>76</v>
      </c>
      <c r="M94" s="12">
        <v>8287735</v>
      </c>
      <c r="N94" s="12" t="str">
        <v>ערד 2025  סדרה 8773- ממשלת ישראל</v>
      </c>
    </row>
    <row r="95" spans="1:16384" ht="33.75">
      <c r="A95" s="12">
        <v>0.67000000000000004</v>
      </c>
      <c r="B95" s="12">
        <v>0</v>
      </c>
      <c r="C95" s="13">
        <v>50290.860000000001</v>
      </c>
      <c r="D95" s="12">
        <v>107.25</v>
      </c>
      <c r="E95" s="13">
        <v>46892000</v>
      </c>
      <c r="F95" s="12">
        <v>4.8499999999999996</v>
      </c>
      <c r="G95" s="12">
        <v>4.7999999999999998</v>
      </c>
      <c r="H95" s="12" t="s">
        <v>49</v>
      </c>
      <c r="I95" s="12">
        <v>9.0999999999999996</v>
      </c>
      <c r="J95" s="17" t="str">
        <v>01/11/10</v>
      </c>
      <c r="K95" s="12" t="s">
        <v>50</v>
      </c>
      <c r="L95" s="12" t="s">
        <v>76</v>
      </c>
      <c r="M95" s="12">
        <v>8287724</v>
      </c>
      <c r="N95" s="12" t="str">
        <v>ערד 2025 סד' 8772- ממשלת ישראל</v>
      </c>
    </row>
    <row r="96" spans="1:16384" ht="33.75">
      <c r="A96" s="12">
        <v>0.25</v>
      </c>
      <c r="B96" s="12">
        <v>0</v>
      </c>
      <c r="C96" s="13">
        <v>19014.5</v>
      </c>
      <c r="D96" s="12">
        <v>111.03</v>
      </c>
      <c r="E96" s="13">
        <v>17126000</v>
      </c>
      <c r="F96" s="12">
        <v>4.8600000000000003</v>
      </c>
      <c r="G96" s="12">
        <v>4.7999999999999998</v>
      </c>
      <c r="H96" s="12" t="s">
        <v>49</v>
      </c>
      <c r="I96" s="12">
        <v>8.4700000000000006</v>
      </c>
      <c r="J96" s="17" t="str">
        <v>01/01/10</v>
      </c>
      <c r="K96" s="12" t="s">
        <v>50</v>
      </c>
      <c r="L96" s="12" t="s">
        <v>76</v>
      </c>
      <c r="M96" s="12">
        <v>8287625</v>
      </c>
      <c r="N96" s="12" t="str">
        <v>ערד 2025 סדרה 8762 - ממשלת ישראל</v>
      </c>
    </row>
    <row r="97" spans="1:16384" ht="33.75">
      <c r="A97" s="12">
        <v>0.45000000000000001</v>
      </c>
      <c r="B97" s="12">
        <v>0</v>
      </c>
      <c r="C97" s="13">
        <v>33519.510000000002</v>
      </c>
      <c r="D97" s="12">
        <v>109.05</v>
      </c>
      <c r="E97" s="13">
        <v>30732000</v>
      </c>
      <c r="F97" s="12">
        <v>5.04</v>
      </c>
      <c r="G97" s="12">
        <v>4.7999999999999998</v>
      </c>
      <c r="H97" s="12" t="s">
        <v>49</v>
      </c>
      <c r="I97" s="12">
        <v>8.6999999999999993</v>
      </c>
      <c r="J97" s="17" t="str">
        <v>01/04/10</v>
      </c>
      <c r="K97" s="12" t="s">
        <v>50</v>
      </c>
      <c r="L97" s="12" t="s">
        <v>76</v>
      </c>
      <c r="M97" s="12">
        <v>8287658</v>
      </c>
      <c r="N97" s="12" t="str">
        <v>ערד 2025 סדרה 8765- ממשלת ישראל</v>
      </c>
    </row>
    <row r="98" spans="1:16384" ht="33.75">
      <c r="A98" s="12">
        <v>0.27000000000000002</v>
      </c>
      <c r="B98" s="12">
        <v>0</v>
      </c>
      <c r="C98" s="13">
        <v>20441.389999999999</v>
      </c>
      <c r="D98" s="12">
        <v>110.59999999999999</v>
      </c>
      <c r="E98" s="13">
        <v>18482000</v>
      </c>
      <c r="F98" s="12">
        <v>4.8600000000000003</v>
      </c>
      <c r="G98" s="12">
        <v>4.7999999999999998</v>
      </c>
      <c r="H98" s="12" t="s">
        <v>49</v>
      </c>
      <c r="I98" s="12">
        <v>8.7599999999999998</v>
      </c>
      <c r="J98" s="17" t="str">
        <v>01/07/10</v>
      </c>
      <c r="K98" s="12" t="s">
        <v>50</v>
      </c>
      <c r="L98" s="12" t="s">
        <v>76</v>
      </c>
      <c r="M98" s="12">
        <v>8287682</v>
      </c>
      <c r="N98" s="12" t="str">
        <v>ערד 2025 סדרה 8768 - ממשלת ישראל</v>
      </c>
    </row>
    <row r="99" spans="1:16384" ht="33.75">
      <c r="A99" s="12">
        <v>0.44</v>
      </c>
      <c r="B99" s="12">
        <v>0</v>
      </c>
      <c r="C99" s="13">
        <v>32593.610000000001</v>
      </c>
      <c r="D99" s="12">
        <v>109.86</v>
      </c>
      <c r="E99" s="13">
        <v>29669000</v>
      </c>
      <c r="F99" s="12">
        <v>4.8499999999999996</v>
      </c>
      <c r="G99" s="12">
        <v>4.7999999999999998</v>
      </c>
      <c r="H99" s="12" t="s">
        <v>49</v>
      </c>
      <c r="I99" s="12">
        <v>8.8499999999999996</v>
      </c>
      <c r="J99" s="17" t="str">
        <v>01/08/10</v>
      </c>
      <c r="K99" s="12" t="s">
        <v>50</v>
      </c>
      <c r="L99" s="12" t="s">
        <v>76</v>
      </c>
      <c r="M99" s="12">
        <v>8287690</v>
      </c>
      <c r="N99" s="12" t="str">
        <v>ערד 2025 סדרה 8769- ממשלת ישראל</v>
      </c>
    </row>
    <row r="100" spans="1:16384" ht="33.75">
      <c r="A100" s="12">
        <v>0.32000000000000001</v>
      </c>
      <c r="B100" s="12">
        <v>0</v>
      </c>
      <c r="C100" s="13">
        <v>23675.5</v>
      </c>
      <c r="D100" s="12">
        <v>106.3</v>
      </c>
      <c r="E100" s="13">
        <v>22272000</v>
      </c>
      <c r="F100" s="12">
        <v>5.04</v>
      </c>
      <c r="G100" s="12">
        <v>4.7999999999999998</v>
      </c>
      <c r="H100" s="12" t="s">
        <v>49</v>
      </c>
      <c r="I100" s="12">
        <v>8.9900000000000002</v>
      </c>
      <c r="J100" s="17" t="str">
        <v>03/10/10</v>
      </c>
      <c r="K100" s="12" t="s">
        <v>50</v>
      </c>
      <c r="L100" s="12" t="s">
        <v>76</v>
      </c>
      <c r="M100" s="12">
        <v>8287716</v>
      </c>
      <c r="N100" s="12" t="str">
        <v>ערד 2025 סדרה 8771- ממשלת ישראל</v>
      </c>
    </row>
    <row r="101" spans="1:16384" ht="33.75">
      <c r="A101" s="12">
        <v>0.38</v>
      </c>
      <c r="B101" s="12">
        <v>0</v>
      </c>
      <c r="C101" s="13">
        <v>28561.200000000001</v>
      </c>
      <c r="D101" s="12">
        <v>108.53</v>
      </c>
      <c r="E101" s="13">
        <v>26316000</v>
      </c>
      <c r="F101" s="12">
        <v>4.8499999999999996</v>
      </c>
      <c r="G101" s="12">
        <v>4.7999999999999998</v>
      </c>
      <c r="H101" s="12" t="s">
        <v>49</v>
      </c>
      <c r="I101" s="12">
        <v>9.0500000000000007</v>
      </c>
      <c r="J101" s="17" t="str">
        <v>02/01/11</v>
      </c>
      <c r="K101" s="12" t="s">
        <v>50</v>
      </c>
      <c r="L101" s="12" t="s">
        <v>76</v>
      </c>
      <c r="M101" s="12">
        <v>8287746</v>
      </c>
      <c r="N101" s="12" t="str">
        <v>ערד 2026  סדרה 8774- ממשלת ישראל</v>
      </c>
    </row>
    <row r="102" spans="1:16384" ht="33.75">
      <c r="A102" s="12">
        <v>0.54000000000000004</v>
      </c>
      <c r="B102" s="12">
        <v>0</v>
      </c>
      <c r="C102" s="13">
        <v>40029.25</v>
      </c>
      <c r="D102" s="12">
        <v>107.72</v>
      </c>
      <c r="E102" s="13">
        <v>37160000</v>
      </c>
      <c r="F102" s="12">
        <v>4.8499999999999996</v>
      </c>
      <c r="G102" s="12">
        <v>4.7999999999999998</v>
      </c>
      <c r="H102" s="12" t="s">
        <v>49</v>
      </c>
      <c r="I102" s="12">
        <v>9.1300000000000008</v>
      </c>
      <c r="J102" s="17" t="str">
        <v>01/02/11</v>
      </c>
      <c r="K102" s="12" t="s">
        <v>50</v>
      </c>
      <c r="L102" s="12" t="s">
        <v>76</v>
      </c>
      <c r="M102" s="12">
        <v>8287757</v>
      </c>
      <c r="N102" s="12" t="str">
        <v>ערד 2026 סדרה 8775- ממשלת ישראל</v>
      </c>
    </row>
    <row r="103" spans="1:16384" ht="33.75">
      <c r="A103" s="12">
        <v>0.17000000000000001</v>
      </c>
      <c r="B103" s="12">
        <v>0</v>
      </c>
      <c r="C103" s="13">
        <v>12514.290000000001</v>
      </c>
      <c r="D103" s="12">
        <v>107.08</v>
      </c>
      <c r="E103" s="13">
        <v>11687000</v>
      </c>
      <c r="F103" s="12">
        <v>4.8600000000000003</v>
      </c>
      <c r="G103" s="12">
        <v>4.7999999999999998</v>
      </c>
      <c r="H103" s="12" t="s">
        <v>49</v>
      </c>
      <c r="I103" s="12">
        <v>9.2100000000000009</v>
      </c>
      <c r="J103" s="17" t="str">
        <v>01/03/11</v>
      </c>
      <c r="K103" s="12" t="s">
        <v>50</v>
      </c>
      <c r="L103" s="12" t="s">
        <v>76</v>
      </c>
      <c r="M103" s="12">
        <v>8287768</v>
      </c>
      <c r="N103" s="12" t="str">
        <v>ערד 2026 סדרה 8776- ממשלת ישראל</v>
      </c>
    </row>
    <row r="104" spans="1:16384" ht="33.75">
      <c r="A104" s="12">
        <v>0.19</v>
      </c>
      <c r="B104" s="12">
        <v>0</v>
      </c>
      <c r="C104" s="13">
        <v>14103.84</v>
      </c>
      <c r="D104" s="12">
        <v>104.63</v>
      </c>
      <c r="E104" s="13">
        <v>13480000</v>
      </c>
      <c r="F104" s="12">
        <v>5.04</v>
      </c>
      <c r="G104" s="12">
        <v>4.7999999999999998</v>
      </c>
      <c r="H104" s="12" t="s">
        <v>49</v>
      </c>
      <c r="I104" s="12">
        <v>9.2699999999999996</v>
      </c>
      <c r="J104" s="17" t="str">
        <v>01/04/11</v>
      </c>
      <c r="K104" s="12" t="s">
        <v>50</v>
      </c>
      <c r="L104" s="12" t="s">
        <v>76</v>
      </c>
      <c r="M104" s="12">
        <v>8287771</v>
      </c>
      <c r="N104" s="12" t="str">
        <v>ערד 2026 סדרה 8777- ממשלת ישראל</v>
      </c>
    </row>
    <row r="105" spans="1:16384" ht="33.75">
      <c r="A105" s="12">
        <v>0.17999999999999999</v>
      </c>
      <c r="B105" s="12">
        <v>0</v>
      </c>
      <c r="C105" s="13">
        <v>13680.219999999999</v>
      </c>
      <c r="D105" s="12">
        <v>104.68000000000001</v>
      </c>
      <c r="E105" s="13">
        <v>13068000</v>
      </c>
      <c r="F105" s="12">
        <v>4.8600000000000003</v>
      </c>
      <c r="G105" s="12">
        <v>4.7999999999999998</v>
      </c>
      <c r="H105" s="12" t="s">
        <v>49</v>
      </c>
      <c r="I105" s="12">
        <v>9.4600000000000009</v>
      </c>
      <c r="J105" s="17" t="str">
        <v>01/06/11</v>
      </c>
      <c r="K105" s="12" t="s">
        <v>50</v>
      </c>
      <c r="L105" s="12" t="s">
        <v>76</v>
      </c>
      <c r="M105" s="12">
        <v>8287793</v>
      </c>
      <c r="N105" s="12" t="str">
        <v>ערד 2026 סדרה 8779- ממשלת ישראל</v>
      </c>
    </row>
    <row r="106" spans="1:16384" ht="33.75">
      <c r="A106" s="12">
        <v>0.089999999999999997</v>
      </c>
      <c r="B106" s="12">
        <v>0</v>
      </c>
      <c r="C106" s="13">
        <v>6702.5799999999999</v>
      </c>
      <c r="D106" s="12">
        <v>106.26000000000001</v>
      </c>
      <c r="E106" s="13">
        <v>6308000</v>
      </c>
      <c r="F106" s="12">
        <v>4.8600000000000003</v>
      </c>
      <c r="G106" s="12">
        <v>4.7999999999999998</v>
      </c>
      <c r="H106" s="12" t="s">
        <v>49</v>
      </c>
      <c r="I106" s="12">
        <v>9.3200000000000003</v>
      </c>
      <c r="J106" s="17" t="str">
        <v>01/07/11</v>
      </c>
      <c r="K106" s="12" t="s">
        <v>50</v>
      </c>
      <c r="L106" s="12" t="s">
        <v>76</v>
      </c>
      <c r="M106" s="12">
        <v>8287801</v>
      </c>
      <c r="N106" s="12" t="str">
        <v>ערד 2026 סדרה 8780- ממשלת ישראל</v>
      </c>
    </row>
    <row r="107" spans="1:16384" ht="33.75">
      <c r="A107" s="12">
        <v>0.39000000000000001</v>
      </c>
      <c r="B107" s="12">
        <v>0</v>
      </c>
      <c r="C107" s="13">
        <v>28879.16</v>
      </c>
      <c r="D107" s="12">
        <v>105.43000000000001</v>
      </c>
      <c r="E107" s="13">
        <v>27391000</v>
      </c>
      <c r="F107" s="12">
        <v>4.8499999999999996</v>
      </c>
      <c r="G107" s="12">
        <v>4.7999999999999998</v>
      </c>
      <c r="H107" s="12" t="s">
        <v>49</v>
      </c>
      <c r="I107" s="12">
        <v>9.4100000000000001</v>
      </c>
      <c r="J107" s="17" t="str">
        <v>01/08/11</v>
      </c>
      <c r="K107" s="12" t="s">
        <v>50</v>
      </c>
      <c r="L107" s="12" t="s">
        <v>76</v>
      </c>
      <c r="M107" s="12">
        <v>8287812</v>
      </c>
      <c r="N107" s="12" t="str">
        <v>ערד 2026 סדרה 8781- ממשלת ישראל</v>
      </c>
    </row>
    <row r="108" spans="1:16384" ht="33.75">
      <c r="A108" s="12">
        <v>0.16</v>
      </c>
      <c r="B108" s="12">
        <v>0</v>
      </c>
      <c r="C108" s="13">
        <v>12087.959999999999</v>
      </c>
      <c r="D108" s="12">
        <v>105.31999999999999</v>
      </c>
      <c r="E108" s="13">
        <v>11477000</v>
      </c>
      <c r="F108" s="12">
        <v>4.8499999999999996</v>
      </c>
      <c r="G108" s="12">
        <v>4.7999999999999998</v>
      </c>
      <c r="H108" s="12" t="s">
        <v>49</v>
      </c>
      <c r="I108" s="12">
        <v>9.4900000000000002</v>
      </c>
      <c r="J108" s="17" t="str">
        <v>01/09/11</v>
      </c>
      <c r="K108" s="12" t="s">
        <v>50</v>
      </c>
      <c r="L108" s="12" t="s">
        <v>76</v>
      </c>
      <c r="M108" s="12">
        <v>8287823</v>
      </c>
      <c r="N108" s="12" t="str">
        <v>ערד 2026 סדרה 8782- ממשלת ישראל</v>
      </c>
    </row>
    <row r="109" spans="1:16384" ht="33.75">
      <c r="A109" s="12">
        <v>0.12</v>
      </c>
      <c r="B109" s="12">
        <v>0</v>
      </c>
      <c r="C109" s="13">
        <v>8953.6599999999999</v>
      </c>
      <c r="D109" s="12">
        <v>104.39</v>
      </c>
      <c r="E109" s="13">
        <v>8577000</v>
      </c>
      <c r="F109" s="12">
        <v>4.8499999999999996</v>
      </c>
      <c r="G109" s="12">
        <v>4.7999999999999998</v>
      </c>
      <c r="H109" s="12" t="s">
        <v>49</v>
      </c>
      <c r="I109" s="12">
        <v>9.5800000000000001</v>
      </c>
      <c r="J109" s="17" t="str">
        <v>02/10/11</v>
      </c>
      <c r="K109" s="12" t="s">
        <v>50</v>
      </c>
      <c r="L109" s="12" t="s">
        <v>76</v>
      </c>
      <c r="M109" s="12">
        <v>8287834</v>
      </c>
      <c r="N109" s="12" t="str">
        <v>ערד 2026 סדרה 8783- ממשלת ישראל</v>
      </c>
    </row>
    <row r="110" spans="1:16384" ht="33.75">
      <c r="A110" s="12">
        <v>0.55000000000000004</v>
      </c>
      <c r="B110" s="12">
        <v>0</v>
      </c>
      <c r="C110" s="13">
        <v>40867.449999999997</v>
      </c>
      <c r="D110" s="12">
        <v>104.19</v>
      </c>
      <c r="E110" s="13">
        <v>39223000</v>
      </c>
      <c r="F110" s="12">
        <v>4.8499999999999996</v>
      </c>
      <c r="G110" s="12">
        <v>4.7999999999999998</v>
      </c>
      <c r="H110" s="12" t="s">
        <v>49</v>
      </c>
      <c r="I110" s="12">
        <v>9.6600000000000001</v>
      </c>
      <c r="J110" s="17" t="str">
        <v>01/11/11</v>
      </c>
      <c r="K110" s="12" t="s">
        <v>50</v>
      </c>
      <c r="L110" s="12" t="s">
        <v>76</v>
      </c>
      <c r="M110" s="12">
        <v>8287845</v>
      </c>
      <c r="N110" s="12" t="s">
        <v>191</v>
      </c>
    </row>
    <row r="111" spans="1:16384" ht="33.75">
      <c r="A111" s="12">
        <v>0.17999999999999999</v>
      </c>
      <c r="B111" s="12">
        <v>0</v>
      </c>
      <c r="C111" s="13">
        <v>13434.76</v>
      </c>
      <c r="D111" s="12">
        <v>103.68000000000001</v>
      </c>
      <c r="E111" s="13">
        <v>12958000</v>
      </c>
      <c r="F111" s="12">
        <v>4.8600000000000003</v>
      </c>
      <c r="G111" s="12">
        <v>4.7999999999999998</v>
      </c>
      <c r="H111" s="12" t="s">
        <v>49</v>
      </c>
      <c r="I111" s="12">
        <v>9.7400000000000002</v>
      </c>
      <c r="J111" s="17" t="str">
        <v>01/12/11</v>
      </c>
      <c r="K111" s="12" t="s">
        <v>50</v>
      </c>
      <c r="L111" s="12" t="s">
        <v>76</v>
      </c>
      <c r="M111" s="12">
        <v>8287856</v>
      </c>
      <c r="N111" s="12" t="s">
        <v>191</v>
      </c>
    </row>
    <row r="112" spans="1:16384" ht="33.75">
      <c r="A112" s="12">
        <v>0.35999999999999999</v>
      </c>
      <c r="B112" s="12">
        <v>0</v>
      </c>
      <c r="C112" s="13">
        <v>26606.669999999998</v>
      </c>
      <c r="D112" s="12">
        <v>105.84999999999999</v>
      </c>
      <c r="E112" s="13">
        <v>25137000</v>
      </c>
      <c r="F112" s="12">
        <v>4.8499999999999996</v>
      </c>
      <c r="G112" s="12">
        <v>4.7999999999999998</v>
      </c>
      <c r="H112" s="12" t="s">
        <v>49</v>
      </c>
      <c r="I112" s="12">
        <v>9.5999999999999996</v>
      </c>
      <c r="J112" s="17" t="str">
        <v>01/01/12</v>
      </c>
      <c r="K112" s="12" t="s">
        <v>50</v>
      </c>
      <c r="L112" s="12" t="s">
        <v>76</v>
      </c>
      <c r="M112" s="12">
        <v>8287867</v>
      </c>
      <c r="N112" s="12" t="str">
        <v>ערד 2027 סדרה 8786- ממשלת ישראל</v>
      </c>
    </row>
    <row r="113" spans="1:16384" ht="33.75">
      <c r="A113" s="12">
        <v>0.70999999999999996</v>
      </c>
      <c r="B113" s="12">
        <v>0</v>
      </c>
      <c r="C113" s="13">
        <v>53224.699999999997</v>
      </c>
      <c r="D113" s="12">
        <v>105.43000000000001</v>
      </c>
      <c r="E113" s="13">
        <v>50482000</v>
      </c>
      <c r="F113" s="12">
        <v>4.8499999999999996</v>
      </c>
      <c r="G113" s="12">
        <v>4.7999999999999998</v>
      </c>
      <c r="H113" s="12" t="s">
        <v>49</v>
      </c>
      <c r="I113" s="12">
        <v>9.6799999999999997</v>
      </c>
      <c r="J113" s="17" t="str">
        <v>01/02/12</v>
      </c>
      <c r="K113" s="12" t="s">
        <v>50</v>
      </c>
      <c r="L113" s="12" t="s">
        <v>76</v>
      </c>
      <c r="M113" s="12">
        <v>8287878</v>
      </c>
      <c r="N113" s="12" t="str">
        <v>ערד 2027 סדרה 8787- ממשלת ישראל</v>
      </c>
    </row>
    <row r="114" spans="1:16384" ht="33.75">
      <c r="A114" s="12">
        <v>0.40999999999999998</v>
      </c>
      <c r="B114" s="12">
        <v>0</v>
      </c>
      <c r="C114" s="13">
        <v>30475.610000000001</v>
      </c>
      <c r="D114" s="12">
        <v>105.02</v>
      </c>
      <c r="E114" s="13">
        <v>29019000</v>
      </c>
      <c r="F114" s="12">
        <v>4.8600000000000003</v>
      </c>
      <c r="G114" s="12">
        <v>4.7999999999999998</v>
      </c>
      <c r="H114" s="12" t="s">
        <v>49</v>
      </c>
      <c r="I114" s="12">
        <v>9.7599999999999998</v>
      </c>
      <c r="J114" s="17" t="str">
        <v>01/03/12</v>
      </c>
      <c r="K114" s="12" t="s">
        <v>50</v>
      </c>
      <c r="L114" s="12" t="s">
        <v>76</v>
      </c>
      <c r="M114" s="12">
        <v>8287889</v>
      </c>
      <c r="N114" s="12" t="str">
        <v>ערד 2027 סדרה 8788- ממשלת ישראל</v>
      </c>
    </row>
    <row r="115" spans="1:16384" ht="33.75">
      <c r="A115" s="12">
        <v>0.68999999999999995</v>
      </c>
      <c r="B115" s="12">
        <v>0</v>
      </c>
      <c r="C115" s="13">
        <v>51883.529999999999</v>
      </c>
      <c r="D115" s="12">
        <v>104.61</v>
      </c>
      <c r="E115" s="13">
        <v>49599000</v>
      </c>
      <c r="F115" s="12">
        <v>4.8600000000000003</v>
      </c>
      <c r="G115" s="12">
        <v>4.7999999999999998</v>
      </c>
      <c r="H115" s="12" t="s">
        <v>49</v>
      </c>
      <c r="I115" s="12">
        <v>9.8399999999999999</v>
      </c>
      <c r="J115" s="17" t="str">
        <v>01/04/12</v>
      </c>
      <c r="K115" s="12" t="s">
        <v>50</v>
      </c>
      <c r="L115" s="12" t="s">
        <v>76</v>
      </c>
      <c r="M115" s="12">
        <v>8287891</v>
      </c>
      <c r="N115" s="12" t="str">
        <v>ערד 2027 סדרה 8789- ממשלת ישראל</v>
      </c>
    </row>
    <row r="116" spans="1:16384" ht="33.75">
      <c r="A116" s="12">
        <v>0.20999999999999999</v>
      </c>
      <c r="B116" s="12">
        <v>0</v>
      </c>
      <c r="C116" s="13">
        <v>15384.24</v>
      </c>
      <c r="D116" s="12">
        <v>103.79000000000001</v>
      </c>
      <c r="E116" s="13">
        <v>14822000</v>
      </c>
      <c r="F116" s="12">
        <v>4.8600000000000003</v>
      </c>
      <c r="G116" s="12">
        <v>4.7999999999999998</v>
      </c>
      <c r="H116" s="12" t="s">
        <v>49</v>
      </c>
      <c r="I116" s="12">
        <v>9.9299999999999997</v>
      </c>
      <c r="J116" s="17" t="str">
        <v>01/05/12</v>
      </c>
      <c r="K116" s="12" t="s">
        <v>50</v>
      </c>
      <c r="L116" s="12" t="s">
        <v>76</v>
      </c>
      <c r="M116" s="12">
        <v>8287902</v>
      </c>
      <c r="N116" s="12" t="str">
        <v>ערד 2027 סדרה 8790- ממשלת ישראל</v>
      </c>
    </row>
    <row r="117" spans="1:16384" ht="33.75">
      <c r="A117" s="12">
        <v>0.28999999999999998</v>
      </c>
      <c r="B117" s="12">
        <v>0</v>
      </c>
      <c r="C117" s="13">
        <v>21695.700000000001</v>
      </c>
      <c r="D117" s="12">
        <v>102.5</v>
      </c>
      <c r="E117" s="13">
        <v>21167000</v>
      </c>
      <c r="F117" s="12">
        <v>4.8600000000000003</v>
      </c>
      <c r="G117" s="12">
        <v>4.7999999999999998</v>
      </c>
      <c r="H117" s="12" t="s">
        <v>49</v>
      </c>
      <c r="I117" s="12">
        <v>10.01</v>
      </c>
      <c r="J117" s="17" t="str">
        <v>01/06/12</v>
      </c>
      <c r="K117" s="12" t="s">
        <v>50</v>
      </c>
      <c r="L117" s="12" t="s">
        <v>76</v>
      </c>
      <c r="M117" s="12">
        <v>8287913</v>
      </c>
      <c r="N117" s="12" t="str">
        <v>ערד 2027 סדרה 8791- ממשלת ישראל</v>
      </c>
    </row>
    <row r="118" spans="1:16384" ht="33.75">
      <c r="A118" s="12">
        <v>0.17999999999999999</v>
      </c>
      <c r="B118" s="12">
        <v>0</v>
      </c>
      <c r="C118" s="13">
        <v>13256.690000000001</v>
      </c>
      <c r="D118" s="12">
        <v>104.54000000000001</v>
      </c>
      <c r="E118" s="13">
        <v>12681000</v>
      </c>
      <c r="F118" s="12">
        <v>4.8600000000000003</v>
      </c>
      <c r="G118" s="12">
        <v>4.7999999999999998</v>
      </c>
      <c r="H118" s="12" t="s">
        <v>49</v>
      </c>
      <c r="I118" s="12">
        <v>9.8599999999999994</v>
      </c>
      <c r="J118" s="17" t="str">
        <v>01/07/12</v>
      </c>
      <c r="K118" s="12" t="s">
        <v>50</v>
      </c>
      <c r="L118" s="12" t="s">
        <v>76</v>
      </c>
      <c r="M118" s="12">
        <v>8287924</v>
      </c>
      <c r="N118" s="12" t="str">
        <v>ערד 2027 סדרה 8792- ממשלת ישראל</v>
      </c>
    </row>
    <row r="119" spans="1:16384" ht="33.75">
      <c r="A119" s="12">
        <v>0.31</v>
      </c>
      <c r="B119" s="12">
        <v>0</v>
      </c>
      <c r="C119" s="13">
        <v>22903.349999999999</v>
      </c>
      <c r="D119" s="12">
        <v>104.43000000000001</v>
      </c>
      <c r="E119" s="13">
        <v>21932000</v>
      </c>
      <c r="F119" s="12">
        <v>4.8499999999999996</v>
      </c>
      <c r="G119" s="12">
        <v>4.7999999999999998</v>
      </c>
      <c r="H119" s="12" t="s">
        <v>49</v>
      </c>
      <c r="I119" s="12">
        <v>9.9399999999999995</v>
      </c>
      <c r="J119" s="17" t="str">
        <v>01/08/12</v>
      </c>
      <c r="K119" s="12" t="s">
        <v>50</v>
      </c>
      <c r="L119" s="12" t="s">
        <v>76</v>
      </c>
      <c r="M119" s="12">
        <v>8287935</v>
      </c>
      <c r="N119" s="12" t="str">
        <v>ערד 2027 סדרה 8793- ממשלת ישראל</v>
      </c>
    </row>
    <row r="120" spans="1:16384" ht="33.75">
      <c r="A120" s="12">
        <v>0.5</v>
      </c>
      <c r="B120" s="12">
        <v>0</v>
      </c>
      <c r="C120" s="13">
        <v>37166.459999999999</v>
      </c>
      <c r="D120" s="12">
        <v>103.91</v>
      </c>
      <c r="E120" s="13">
        <v>35769000</v>
      </c>
      <c r="F120" s="12">
        <v>4.8499999999999996</v>
      </c>
      <c r="G120" s="12">
        <v>4.7999999999999998</v>
      </c>
      <c r="H120" s="12" t="s">
        <v>49</v>
      </c>
      <c r="I120" s="12">
        <v>10.029999999999999</v>
      </c>
      <c r="J120" s="17" t="str">
        <v>02/09/12</v>
      </c>
      <c r="K120" s="12" t="s">
        <v>50</v>
      </c>
      <c r="L120" s="12" t="s">
        <v>76</v>
      </c>
      <c r="M120" s="12">
        <v>8287945</v>
      </c>
      <c r="N120" s="12" t="str">
        <v>ערד 2027 סדרה 8794 - ממשלת ישראל</v>
      </c>
    </row>
    <row r="121" spans="1:16384" ht="33.75">
      <c r="A121" s="12">
        <v>0.68000000000000005</v>
      </c>
      <c r="B121" s="12">
        <v>0</v>
      </c>
      <c r="C121" s="13">
        <v>50631.849999999999</v>
      </c>
      <c r="D121" s="12">
        <v>101.81</v>
      </c>
      <c r="E121" s="13">
        <v>49733000</v>
      </c>
      <c r="F121" s="12">
        <v>4.8600000000000003</v>
      </c>
      <c r="G121" s="12">
        <v>4.7999999999999998</v>
      </c>
      <c r="H121" s="12" t="s">
        <v>49</v>
      </c>
      <c r="I121" s="12">
        <v>10.279999999999999</v>
      </c>
      <c r="J121" s="17" t="s">
        <v>192</v>
      </c>
      <c r="K121" s="12" t="s">
        <v>50</v>
      </c>
      <c r="L121" s="12" t="s">
        <v>76</v>
      </c>
      <c r="M121" s="12">
        <v>8287977</v>
      </c>
      <c r="N121" s="12" t="str">
        <v>ערד 2027 סדרה 8797- ממשלת ישראל</v>
      </c>
    </row>
    <row r="122" spans="1:16384" ht="33.75">
      <c r="A122" s="12">
        <v>0.67000000000000004</v>
      </c>
      <c r="B122" s="12">
        <v>0</v>
      </c>
      <c r="C122" s="13">
        <v>50383.120000000003</v>
      </c>
      <c r="D122" s="12">
        <v>103.09</v>
      </c>
      <c r="E122" s="13">
        <v>48873000</v>
      </c>
      <c r="F122" s="12">
        <v>4.8499999999999996</v>
      </c>
      <c r="G122" s="12">
        <v>4.7999999999999998</v>
      </c>
      <c r="H122" s="12" t="s">
        <v>49</v>
      </c>
      <c r="I122" s="12">
        <v>10.369999999999999</v>
      </c>
      <c r="J122" s="17" t="str">
        <v>02/04/13</v>
      </c>
      <c r="K122" s="12" t="s">
        <v>50</v>
      </c>
      <c r="L122" s="12" t="s">
        <v>76</v>
      </c>
      <c r="M122" s="12">
        <v>8288012</v>
      </c>
      <c r="N122" s="12" t="str">
        <v>ערד 2028  סדרה 8801 - ממשלת ישראל</v>
      </c>
    </row>
    <row r="123" spans="1:16384" ht="33.75">
      <c r="A123" s="12">
        <v>0.78000000000000003</v>
      </c>
      <c r="B123" s="12">
        <v>0</v>
      </c>
      <c r="C123" s="13">
        <v>58640.25</v>
      </c>
      <c r="D123" s="12">
        <v>101.67</v>
      </c>
      <c r="E123" s="13">
        <v>57679000</v>
      </c>
      <c r="F123" s="12">
        <v>4.8499999999999996</v>
      </c>
      <c r="G123" s="12">
        <v>4.7999999999999998</v>
      </c>
      <c r="H123" s="12" t="s">
        <v>49</v>
      </c>
      <c r="I123" s="12">
        <v>10.539999999999999</v>
      </c>
      <c r="J123" s="17" t="str">
        <v>02/06/13</v>
      </c>
      <c r="K123" s="12" t="s">
        <v>50</v>
      </c>
      <c r="L123" s="12" t="s">
        <v>76</v>
      </c>
      <c r="M123" s="12">
        <v>8288034</v>
      </c>
      <c r="N123" s="12" t="str">
        <v>ערד 2028  סדרה 8803- ממשלת ישראל</v>
      </c>
    </row>
    <row r="124" spans="1:16384" ht="33.75">
      <c r="A124" s="12">
        <v>0.5</v>
      </c>
      <c r="B124" s="12">
        <v>0</v>
      </c>
      <c r="C124" s="13">
        <v>37487.860000000001</v>
      </c>
      <c r="D124" s="12">
        <v>104.34</v>
      </c>
      <c r="E124" s="13">
        <v>35928000</v>
      </c>
      <c r="F124" s="12">
        <v>4.8600000000000003</v>
      </c>
      <c r="G124" s="12">
        <v>4.7999999999999998</v>
      </c>
      <c r="H124" s="12" t="s">
        <v>49</v>
      </c>
      <c r="I124" s="12">
        <v>10.119999999999999</v>
      </c>
      <c r="J124" s="17" t="str">
        <v>01/01/13</v>
      </c>
      <c r="K124" s="12" t="s">
        <v>50</v>
      </c>
      <c r="L124" s="12" t="s">
        <v>76</v>
      </c>
      <c r="M124" s="12">
        <v>8287988</v>
      </c>
      <c r="N124" s="12" t="str">
        <v>ערד 2028 סדרה 8798 - ממשלת ישראל</v>
      </c>
    </row>
    <row r="125" spans="1:16384" ht="33.75">
      <c r="A125" s="12">
        <v>0.34999999999999998</v>
      </c>
      <c r="B125" s="12">
        <v>0</v>
      </c>
      <c r="C125" s="13">
        <v>26086.860000000001</v>
      </c>
      <c r="D125" s="12">
        <v>103.51000000000001</v>
      </c>
      <c r="E125" s="13">
        <v>25202000</v>
      </c>
      <c r="F125" s="12">
        <v>4.8600000000000003</v>
      </c>
      <c r="G125" s="12">
        <v>4.7999999999999998</v>
      </c>
      <c r="H125" s="12" t="s">
        <v>49</v>
      </c>
      <c r="I125" s="12">
        <v>10.279999999999999</v>
      </c>
      <c r="J125" s="17" t="str">
        <v>01/03/13</v>
      </c>
      <c r="K125" s="12" t="s">
        <v>50</v>
      </c>
      <c r="L125" s="12" t="s">
        <v>76</v>
      </c>
      <c r="M125" s="12">
        <v>8288001</v>
      </c>
      <c r="N125" s="12" t="str">
        <v>ערד 2028 סדרה 8800 - ממשלת ישראל</v>
      </c>
    </row>
    <row r="126" spans="1:16384" ht="33.75">
      <c r="A126" s="12">
        <v>0.44</v>
      </c>
      <c r="B126" s="12">
        <v>0</v>
      </c>
      <c r="C126" s="13">
        <v>32540.029999999999</v>
      </c>
      <c r="D126" s="12">
        <v>102.48999999999999</v>
      </c>
      <c r="E126" s="13">
        <v>31749000</v>
      </c>
      <c r="F126" s="12">
        <v>4.8600000000000003</v>
      </c>
      <c r="G126" s="12">
        <v>4.7999999999999998</v>
      </c>
      <c r="H126" s="12" t="s">
        <v>49</v>
      </c>
      <c r="I126" s="12">
        <v>10.449999999999999</v>
      </c>
      <c r="J126" s="17" t="str">
        <v>01/05/13</v>
      </c>
      <c r="K126" s="12" t="s">
        <v>50</v>
      </c>
      <c r="L126" s="12" t="s">
        <v>76</v>
      </c>
      <c r="M126" s="12">
        <v>8288023</v>
      </c>
      <c r="N126" s="12" t="str">
        <v>ערד 2028 סדרה 8802- ממשלת ישראל</v>
      </c>
    </row>
    <row r="127" spans="1:16384" ht="33.75">
      <c r="A127" s="12">
        <v>0.31</v>
      </c>
      <c r="B127" s="12">
        <v>0</v>
      </c>
      <c r="C127" s="13">
        <v>23467.150000000001</v>
      </c>
      <c r="D127" s="12">
        <v>103.59999999999999</v>
      </c>
      <c r="E127" s="13">
        <v>22651000</v>
      </c>
      <c r="F127" s="12">
        <v>4.8600000000000003</v>
      </c>
      <c r="G127" s="12">
        <v>4.7999999999999998</v>
      </c>
      <c r="H127" s="12" t="s">
        <v>49</v>
      </c>
      <c r="I127" s="12">
        <v>10.369999999999999</v>
      </c>
      <c r="J127" s="17" t="str">
        <v>01/07/13</v>
      </c>
      <c r="K127" s="12" t="s">
        <v>50</v>
      </c>
      <c r="L127" s="12" t="s">
        <v>76</v>
      </c>
      <c r="M127" s="12">
        <v>8288045</v>
      </c>
      <c r="N127" s="12" t="str">
        <v>ערד 2028 סדרה 8804- ממשלת ישראל</v>
      </c>
    </row>
    <row r="128" spans="1:16384" ht="33.75">
      <c r="A128" s="12">
        <v>0.5</v>
      </c>
      <c r="B128" s="12">
        <v>0</v>
      </c>
      <c r="C128" s="13">
        <v>37051.949999999997</v>
      </c>
      <c r="D128" s="12">
        <v>102.39</v>
      </c>
      <c r="E128" s="13">
        <v>36188000</v>
      </c>
      <c r="F128" s="12">
        <v>4.8499999999999996</v>
      </c>
      <c r="G128" s="12">
        <v>4.7999999999999998</v>
      </c>
      <c r="H128" s="12" t="s">
        <v>49</v>
      </c>
      <c r="I128" s="12">
        <v>10.449999999999999</v>
      </c>
      <c r="J128" s="17" t="str">
        <v>01/08/13</v>
      </c>
      <c r="K128" s="12" t="s">
        <v>50</v>
      </c>
      <c r="L128" s="12" t="s">
        <v>76</v>
      </c>
      <c r="M128" s="12">
        <v>8288056</v>
      </c>
      <c r="N128" s="12" t="str">
        <v>ערד 2028 סדרה 8805- ממשלת ישראל</v>
      </c>
    </row>
    <row r="129" spans="1:16384" ht="33.75">
      <c r="A129" s="12">
        <v>0.52000000000000002</v>
      </c>
      <c r="B129" s="12">
        <v>0</v>
      </c>
      <c r="C129" s="13">
        <v>38626.510000000002</v>
      </c>
      <c r="D129" s="12">
        <v>101.69</v>
      </c>
      <c r="E129" s="13">
        <v>37986000</v>
      </c>
      <c r="F129" s="12">
        <v>4.8499999999999996</v>
      </c>
      <c r="G129" s="12">
        <v>4.7999999999999998</v>
      </c>
      <c r="H129" s="12" t="s">
        <v>49</v>
      </c>
      <c r="I129" s="12">
        <v>10.539999999999999</v>
      </c>
      <c r="J129" s="17" t="str">
        <v>01/09/13</v>
      </c>
      <c r="K129" s="12" t="s">
        <v>50</v>
      </c>
      <c r="L129" s="12" t="s">
        <v>76</v>
      </c>
      <c r="M129" s="12">
        <v>8288067</v>
      </c>
      <c r="N129" s="12" t="str">
        <v>ערד 2028 סדרה 8806- ממשלת ישראל</v>
      </c>
    </row>
    <row r="130" spans="1:16384" ht="33.75">
      <c r="A130" s="12">
        <v>1.4299999999999999</v>
      </c>
      <c r="B130" s="12">
        <v>0</v>
      </c>
      <c r="C130" s="13">
        <v>106877.2</v>
      </c>
      <c r="D130" s="12">
        <v>100.79000000000001</v>
      </c>
      <c r="E130" s="13">
        <v>106043000</v>
      </c>
      <c r="F130" s="12">
        <v>4.8499999999999996</v>
      </c>
      <c r="G130" s="12">
        <v>4.7999999999999998</v>
      </c>
      <c r="H130" s="12" t="s">
        <v>49</v>
      </c>
      <c r="I130" s="12">
        <v>10.699999999999999</v>
      </c>
      <c r="J130" s="17" t="str">
        <v>01/11/13</v>
      </c>
      <c r="K130" s="12" t="s">
        <v>50</v>
      </c>
      <c r="L130" s="12" t="s">
        <v>76</v>
      </c>
      <c r="M130" s="12">
        <v>8288089</v>
      </c>
      <c r="N130" s="12" t="str">
        <v>ערד 2028 סדרה 8808- ממשלת ישראל</v>
      </c>
    </row>
    <row r="131" spans="1:16384" ht="33.75">
      <c r="A131" s="12">
        <v>0.80000000000000004</v>
      </c>
      <c r="B131" s="12">
        <v>0</v>
      </c>
      <c r="C131" s="13">
        <v>59603.129999999997</v>
      </c>
      <c r="D131" s="12">
        <v>100.09</v>
      </c>
      <c r="E131" s="13">
        <v>59547000</v>
      </c>
      <c r="F131" s="12">
        <v>4.8799999999999999</v>
      </c>
      <c r="G131" s="12">
        <v>4.7999999999999998</v>
      </c>
      <c r="H131" s="12" t="s">
        <v>49</v>
      </c>
      <c r="I131" s="12">
        <v>10.779999999999999</v>
      </c>
      <c r="J131" s="17" t="str">
        <v>01/12/13</v>
      </c>
      <c r="K131" s="12" t="s">
        <v>50</v>
      </c>
      <c r="L131" s="12" t="s">
        <v>76</v>
      </c>
      <c r="M131" s="12">
        <v>8288091</v>
      </c>
      <c r="N131" s="12" t="str">
        <v>ערד 2028 סדרה 8809- ממשלת ישראל</v>
      </c>
    </row>
    <row r="132" spans="1:16384" ht="33.75">
      <c r="A132" s="12">
        <v>0.34000000000000002</v>
      </c>
      <c r="B132" s="12">
        <v>0</v>
      </c>
      <c r="C132" s="13">
        <v>25585.09</v>
      </c>
      <c r="D132" s="12">
        <v>123.02</v>
      </c>
      <c r="E132" s="13">
        <v>20797000</v>
      </c>
      <c r="F132" s="12">
        <v>4.8600000000000003</v>
      </c>
      <c r="G132" s="12">
        <v>4.7999999999999998</v>
      </c>
      <c r="H132" s="12" t="s">
        <v>49</v>
      </c>
      <c r="I132" s="12">
        <v>6.75</v>
      </c>
      <c r="J132" s="17" t="str">
        <v>01/03/07</v>
      </c>
      <c r="K132" s="12" t="s">
        <v>50</v>
      </c>
      <c r="L132" s="12" t="s">
        <v>76</v>
      </c>
      <c r="M132" s="12">
        <v>8287286</v>
      </c>
      <c r="N132" s="12" t="str">
        <v>ערד2022  סדרה  8728- ממשלת ישראל</v>
      </c>
    </row>
    <row r="133" spans="1:16384" ht="33.75">
      <c r="A133" s="12">
        <v>0.35999999999999999</v>
      </c>
      <c r="B133" s="12">
        <v>0</v>
      </c>
      <c r="C133" s="13">
        <v>26585.779999999999</v>
      </c>
      <c r="D133" s="12">
        <v>119.17</v>
      </c>
      <c r="E133" s="13">
        <v>22310000</v>
      </c>
      <c r="F133" s="12">
        <v>4.8499999999999996</v>
      </c>
      <c r="G133" s="12">
        <v>4.7999999999999998</v>
      </c>
      <c r="H133" s="12" t="s">
        <v>49</v>
      </c>
      <c r="I133" s="12">
        <v>7.25</v>
      </c>
      <c r="J133" s="17" t="s">
        <v>193</v>
      </c>
      <c r="K133" s="12" t="s">
        <v>50</v>
      </c>
      <c r="L133" s="12" t="s">
        <v>76</v>
      </c>
      <c r="M133" s="12">
        <v>8287369</v>
      </c>
      <c r="N133" s="12" t="str">
        <v>ערד2022  סדרה 8736- ממשלת ישראל</v>
      </c>
    </row>
    <row r="134" spans="1:16384" ht="33.75">
      <c r="A134" s="12">
        <v>0.76000000000000001</v>
      </c>
      <c r="B134" s="12">
        <v>0</v>
      </c>
      <c r="C134" s="13">
        <v>56822.459999999999</v>
      </c>
      <c r="D134" s="12">
        <v>110.89</v>
      </c>
      <c r="E134" s="13">
        <v>51241000</v>
      </c>
      <c r="F134" s="12">
        <v>4.8499999999999996</v>
      </c>
      <c r="G134" s="12">
        <v>4.7999999999999998</v>
      </c>
      <c r="H134" s="12" t="s">
        <v>49</v>
      </c>
      <c r="I134" s="12">
        <v>8.3499999999999996</v>
      </c>
      <c r="J134" s="17" t="str">
        <v>01/09/09</v>
      </c>
      <c r="K134" s="12" t="s">
        <v>50</v>
      </c>
      <c r="L134" s="12" t="s">
        <v>76</v>
      </c>
      <c r="M134" s="12">
        <v>8287583</v>
      </c>
      <c r="N134" s="12" t="str">
        <v>ערד2024   סדרה  8758- ממשלת ישראל</v>
      </c>
    </row>
    <row r="135" spans="1:16384" ht="33.75">
      <c r="A135" s="12">
        <v>0.38</v>
      </c>
      <c r="B135" s="12">
        <v>0</v>
      </c>
      <c r="C135" s="13">
        <v>28573.91</v>
      </c>
      <c r="D135" s="12">
        <v>109.16</v>
      </c>
      <c r="E135" s="13">
        <v>26175000</v>
      </c>
      <c r="F135" s="12">
        <v>4.8499999999999996</v>
      </c>
      <c r="G135" s="12">
        <v>4.7999999999999998</v>
      </c>
      <c r="H135" s="12" t="s">
        <v>49</v>
      </c>
      <c r="I135" s="12">
        <v>8.5999999999999996</v>
      </c>
      <c r="J135" s="17" t="s">
        <v>189</v>
      </c>
      <c r="K135" s="12" t="s">
        <v>50</v>
      </c>
      <c r="L135" s="12" t="s">
        <v>76</v>
      </c>
      <c r="M135" s="12">
        <v>8287617</v>
      </c>
      <c r="N135" s="12" t="str">
        <v>ערד2024   סדרה 8761- ממשלת ישראל</v>
      </c>
    </row>
    <row r="136" spans="1:16384" ht="33.75">
      <c r="A136" s="12">
        <v>0.29999999999999999</v>
      </c>
      <c r="B136" s="12">
        <v>0</v>
      </c>
      <c r="C136" s="13">
        <v>22422.73</v>
      </c>
      <c r="D136" s="12">
        <v>112.16</v>
      </c>
      <c r="E136" s="13">
        <v>19992000</v>
      </c>
      <c r="F136" s="12">
        <v>4.8600000000000003</v>
      </c>
      <c r="G136" s="12">
        <v>4.7999999999999998</v>
      </c>
      <c r="H136" s="12" t="s">
        <v>49</v>
      </c>
      <c r="I136" s="12">
        <v>8.2899999999999991</v>
      </c>
      <c r="J136" s="17" t="str">
        <v>01/06/09</v>
      </c>
      <c r="K136" s="12" t="s">
        <v>50</v>
      </c>
      <c r="L136" s="12" t="s">
        <v>76</v>
      </c>
      <c r="M136" s="12">
        <v>8287559</v>
      </c>
      <c r="N136" s="12" t="str">
        <v>ערד2024  סדרה 8755- ממשלת ישראל</v>
      </c>
    </row>
    <row r="137" spans="1:16384" ht="33.75">
      <c r="A137" s="12">
        <v>0.23999999999999999</v>
      </c>
      <c r="B137" s="12">
        <v>0</v>
      </c>
      <c r="C137" s="13">
        <v>17952.509999999998</v>
      </c>
      <c r="D137" s="12">
        <v>108.26000000000001</v>
      </c>
      <c r="E137" s="13">
        <v>16583000</v>
      </c>
      <c r="F137" s="12">
        <v>5.0499999999999998</v>
      </c>
      <c r="G137" s="12">
        <v>4.7999999999999998</v>
      </c>
      <c r="H137" s="12" t="s">
        <v>49</v>
      </c>
      <c r="I137" s="12">
        <v>8.4100000000000001</v>
      </c>
      <c r="J137" s="17" t="str">
        <v>01/10/09</v>
      </c>
      <c r="K137" s="12" t="s">
        <v>50</v>
      </c>
      <c r="L137" s="12" t="s">
        <v>76</v>
      </c>
      <c r="M137" s="12">
        <v>8287591</v>
      </c>
      <c r="N137" s="12" t="str">
        <v>ערד2024  סדרה 8759- ממשלת ישראל</v>
      </c>
    </row>
    <row r="138" spans="1:16384" ht="33.75">
      <c r="A138" s="12">
        <v>0.29999999999999999</v>
      </c>
      <c r="B138" s="12">
        <v>0</v>
      </c>
      <c r="C138" s="13">
        <v>22768.919999999998</v>
      </c>
      <c r="D138" s="12">
        <v>109.81</v>
      </c>
      <c r="E138" s="13">
        <v>20735000</v>
      </c>
      <c r="F138" s="12">
        <v>4.8499999999999996</v>
      </c>
      <c r="G138" s="12">
        <v>4.7999999999999998</v>
      </c>
      <c r="H138" s="12" t="s">
        <v>49</v>
      </c>
      <c r="I138" s="12">
        <v>8.5099999999999998</v>
      </c>
      <c r="J138" s="17" t="str">
        <v>01/11/09</v>
      </c>
      <c r="K138" s="12" t="s">
        <v>50</v>
      </c>
      <c r="L138" s="12" t="s">
        <v>76</v>
      </c>
      <c r="M138" s="12">
        <v>8287609</v>
      </c>
      <c r="N138" s="12" t="str">
        <v>ערד2024  סדרה 8760- ממשלת ישראל</v>
      </c>
    </row>
    <row r="139" spans="1:16384" ht="33.75">
      <c r="A139" s="12">
        <v>0.31</v>
      </c>
      <c r="B139" s="12">
        <v>0</v>
      </c>
      <c r="C139" s="13">
        <v>22915.880000000001</v>
      </c>
      <c r="D139" s="12">
        <v>110.59</v>
      </c>
      <c r="E139" s="13">
        <v>20721000</v>
      </c>
      <c r="F139" s="12">
        <v>4.8600000000000003</v>
      </c>
      <c r="G139" s="12">
        <v>4.7999999999999998</v>
      </c>
      <c r="H139" s="12" t="s">
        <v>49</v>
      </c>
      <c r="I139" s="12">
        <v>8.5600000000000005</v>
      </c>
      <c r="J139" s="17" t="s">
        <v>194</v>
      </c>
      <c r="K139" s="12" t="s">
        <v>50</v>
      </c>
      <c r="L139" s="12" t="s">
        <v>76</v>
      </c>
      <c r="M139" s="12">
        <v>8287633</v>
      </c>
      <c r="N139" s="12" t="str">
        <v>ערד2025   סדרה  8763- ממשלת ישראל</v>
      </c>
    </row>
    <row r="140" spans="1:16384" ht="33.75">
      <c r="A140" s="12">
        <v>0.059999999999999998</v>
      </c>
      <c r="B140" s="12">
        <v>0</v>
      </c>
      <c r="C140" s="13">
        <v>4231.1300000000001</v>
      </c>
      <c r="D140" s="12">
        <v>108.84999999999999</v>
      </c>
      <c r="E140" s="13">
        <v>3887000</v>
      </c>
      <c r="F140" s="12">
        <v>4.8600000000000003</v>
      </c>
      <c r="G140" s="12">
        <v>4.7999999999999998</v>
      </c>
      <c r="H140" s="12" t="s">
        <v>49</v>
      </c>
      <c r="I140" s="12">
        <v>8.8900000000000006</v>
      </c>
      <c r="J140" s="17" t="str">
        <v>01/06/10</v>
      </c>
      <c r="K140" s="12" t="s">
        <v>50</v>
      </c>
      <c r="L140" s="12" t="s">
        <v>76</v>
      </c>
      <c r="M140" s="12">
        <v>8287674</v>
      </c>
      <c r="N140" s="12" t="str">
        <v>ערד2025  סדרה 8767- ממשלת ישראל</v>
      </c>
    </row>
    <row r="141" spans="1:16384" ht="33.75">
      <c r="A141" s="12">
        <v>0.44</v>
      </c>
      <c r="B141" s="12">
        <v>0</v>
      </c>
      <c r="C141" s="13">
        <v>32662.48</v>
      </c>
      <c r="D141" s="12">
        <v>102.43000000000001</v>
      </c>
      <c r="E141" s="13">
        <v>31889000</v>
      </c>
      <c r="F141" s="12">
        <v>4.8600000000000003</v>
      </c>
      <c r="G141" s="12">
        <v>4.7999999999999998</v>
      </c>
      <c r="H141" s="12" t="s">
        <v>49</v>
      </c>
      <c r="I141" s="12">
        <v>10.109999999999999</v>
      </c>
      <c r="J141" s="17" t="str">
        <v>02/10/12</v>
      </c>
      <c r="K141" s="12" t="s">
        <v>50</v>
      </c>
      <c r="L141" s="12" t="s">
        <v>76</v>
      </c>
      <c r="M141" s="12">
        <v>8287956</v>
      </c>
      <c r="N141" s="12" t="str">
        <v>ערד2027  סדרה 8795- ממשלת ישראל</v>
      </c>
    </row>
    <row r="142" spans="1:16384" ht="33.75">
      <c r="A142" s="12">
        <v>0.93000000000000005</v>
      </c>
      <c r="B142" s="12">
        <v>0</v>
      </c>
      <c r="C142" s="13">
        <v>69571.940000000002</v>
      </c>
      <c r="D142" s="12">
        <v>102.03</v>
      </c>
      <c r="E142" s="13">
        <v>68185000</v>
      </c>
      <c r="F142" s="12">
        <v>4.8499999999999996</v>
      </c>
      <c r="G142" s="12">
        <v>4.7999999999999998</v>
      </c>
      <c r="H142" s="12" t="s">
        <v>49</v>
      </c>
      <c r="I142" s="12">
        <v>10.19</v>
      </c>
      <c r="J142" s="17" t="str">
        <v>01/11/12</v>
      </c>
      <c r="K142" s="12" t="s">
        <v>50</v>
      </c>
      <c r="L142" s="12" t="s">
        <v>76</v>
      </c>
      <c r="M142" s="12">
        <v>8287967</v>
      </c>
      <c r="N142" s="12" t="str">
        <v>ערד2027  סדרה 8796- ממשלת ישראל</v>
      </c>
    </row>
    <row r="143" spans="1:16384">
      <c r="A143" s="14">
        <v>29.280000000000001</v>
      </c>
      <c r="B143" s="14"/>
      <c r="C143" s="15">
        <v>2187546.2999999998</v>
      </c>
      <c r="D143" s="14"/>
      <c r="E143" s="15">
        <v>2001232071</v>
      </c>
      <c r="F143" s="14">
        <v>4.8899999999999997</v>
      </c>
      <c r="G143" s="14"/>
      <c r="H143" s="14"/>
      <c r="I143" s="14">
        <v>8.5</v>
      </c>
      <c r="J143" s="14"/>
      <c r="K143" s="14"/>
      <c r="L143" s="14"/>
      <c r="M143" s="14"/>
      <c r="N143" s="14" t="s">
        <v>78</v>
      </c>
    </row>
    <row r="144" spans="1:16384">
      <c r="A144" s="14">
        <v>29.280000000000001</v>
      </c>
      <c r="B144" s="14"/>
      <c r="C144" s="15">
        <v>2187546.2999999998</v>
      </c>
      <c r="D144" s="14"/>
      <c r="E144" s="15">
        <v>2001232071</v>
      </c>
      <c r="F144" s="14">
        <v>4.8899999999999997</v>
      </c>
      <c r="G144" s="14"/>
      <c r="H144" s="14"/>
      <c r="I144" s="14">
        <v>8.5</v>
      </c>
      <c r="J144" s="14"/>
      <c r="K144" s="14"/>
      <c r="L144" s="14"/>
      <c r="M144" s="14"/>
      <c r="N144" s="14" t="str">
        <v>סה"כ ל ערד:</v>
      </c>
    </row>
    <row r="145" spans="1:16384">
      <c r="A145" s="12">
        <v>0</v>
      </c>
      <c r="B145" s="12">
        <v>0</v>
      </c>
      <c r="C145" s="12">
        <v>0</v>
      </c>
      <c r="D145" s="12">
        <v>0</v>
      </c>
      <c r="E145" s="12">
        <v>0</v>
      </c>
      <c r="F145" s="12">
        <v>0</v>
      </c>
      <c r="G145" s="12">
        <v>0</v>
      </c>
      <c r="H145" s="12">
        <v>0</v>
      </c>
      <c r="I145" s="12">
        <v>0</v>
      </c>
      <c r="J145" s="12"/>
      <c r="K145" s="12"/>
      <c r="L145" s="12">
        <v>0</v>
      </c>
      <c r="M145" s="12">
        <v>0</v>
      </c>
      <c r="N145" s="12">
        <v>0</v>
      </c>
    </row>
    <row r="146" spans="1:16384">
      <c r="A146" s="14">
        <v>0</v>
      </c>
      <c r="B146" s="14"/>
      <c r="C146" s="14">
        <v>0</v>
      </c>
      <c r="D146" s="14"/>
      <c r="E146" s="14">
        <v>0</v>
      </c>
      <c r="F146" s="14">
        <v>0</v>
      </c>
      <c r="G146" s="14"/>
      <c r="H146" s="14"/>
      <c r="I146" s="14">
        <v>0</v>
      </c>
      <c r="J146" s="14"/>
      <c r="K146" s="14"/>
      <c r="L146" s="14"/>
      <c r="M146" s="14"/>
      <c r="N146" s="14" t="s">
        <v>78</v>
      </c>
    </row>
    <row r="147" spans="1:16384">
      <c r="A147" s="14">
        <v>0</v>
      </c>
      <c r="B147" s="14"/>
      <c r="C147" s="14">
        <v>0</v>
      </c>
      <c r="D147" s="14"/>
      <c r="E147" s="14">
        <v>0</v>
      </c>
      <c r="F147" s="14">
        <v>0</v>
      </c>
      <c r="G147" s="14"/>
      <c r="H147" s="14"/>
      <c r="I147" s="14">
        <v>0</v>
      </c>
      <c r="J147" s="14"/>
      <c r="K147" s="14"/>
      <c r="L147" s="14"/>
      <c r="M147" s="14"/>
      <c r="N147" s="14" t="str">
        <v>סה"כ ל מירון:</v>
      </c>
    </row>
    <row r="148" spans="1:16384">
      <c r="A148" s="12">
        <v>0</v>
      </c>
      <c r="B148" s="12">
        <v>0</v>
      </c>
      <c r="C148" s="12">
        <v>0</v>
      </c>
      <c r="D148" s="12">
        <v>0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/>
      <c r="K148" s="12"/>
      <c r="L148" s="12">
        <v>0</v>
      </c>
      <c r="M148" s="12">
        <v>0</v>
      </c>
      <c r="N148" s="12">
        <v>0</v>
      </c>
    </row>
    <row r="149" spans="1:16384">
      <c r="A149" s="14">
        <v>0</v>
      </c>
      <c r="B149" s="14"/>
      <c r="C149" s="14">
        <v>0</v>
      </c>
      <c r="D149" s="14"/>
      <c r="E149" s="14">
        <v>0</v>
      </c>
      <c r="F149" s="14">
        <v>0</v>
      </c>
      <c r="G149" s="14"/>
      <c r="H149" s="14"/>
      <c r="I149" s="14">
        <v>0</v>
      </c>
      <c r="J149" s="14"/>
      <c r="K149" s="14"/>
      <c r="L149" s="14"/>
      <c r="M149" s="14"/>
      <c r="N149" s="14" t="s">
        <v>78</v>
      </c>
    </row>
    <row r="150" spans="1:16384" ht="22.5">
      <c r="A150" s="14">
        <v>0</v>
      </c>
      <c r="B150" s="14"/>
      <c r="C150" s="14">
        <v>0</v>
      </c>
      <c r="D150" s="14"/>
      <c r="E150" s="14">
        <v>0</v>
      </c>
      <c r="F150" s="14">
        <v>0</v>
      </c>
      <c r="G150" s="14"/>
      <c r="H150" s="14"/>
      <c r="I150" s="14">
        <v>0</v>
      </c>
      <c r="J150" s="14"/>
      <c r="K150" s="14"/>
      <c r="L150" s="14"/>
      <c r="M150" s="14"/>
      <c r="N150" s="14" t="str">
        <v>סה"כ ל פיקדונות חשכ"ל:</v>
      </c>
    </row>
    <row r="151" spans="1:16384">
      <c r="A151" s="12">
        <v>0</v>
      </c>
      <c r="B151" s="12">
        <v>0</v>
      </c>
      <c r="C151" s="12">
        <v>0</v>
      </c>
      <c r="D151" s="12">
        <v>0</v>
      </c>
      <c r="E151" s="12">
        <v>0</v>
      </c>
      <c r="F151" s="12">
        <v>0</v>
      </c>
      <c r="G151" s="12">
        <v>0</v>
      </c>
      <c r="H151" s="12">
        <v>0</v>
      </c>
      <c r="I151" s="12">
        <v>0</v>
      </c>
      <c r="J151" s="12"/>
      <c r="K151" s="12"/>
      <c r="L151" s="12">
        <v>0</v>
      </c>
      <c r="M151" s="12">
        <v>0</v>
      </c>
      <c r="N151" s="12">
        <v>0</v>
      </c>
    </row>
    <row r="152" spans="1:16384">
      <c r="A152" s="14">
        <v>0</v>
      </c>
      <c r="B152" s="14"/>
      <c r="C152" s="14">
        <v>0</v>
      </c>
      <c r="D152" s="14"/>
      <c r="E152" s="14">
        <v>0</v>
      </c>
      <c r="F152" s="14">
        <v>0</v>
      </c>
      <c r="G152" s="14"/>
      <c r="H152" s="14"/>
      <c r="I152" s="14">
        <v>0</v>
      </c>
      <c r="J152" s="14"/>
      <c r="K152" s="14"/>
      <c r="L152" s="14"/>
      <c r="M152" s="14"/>
      <c r="N152" s="14" t="s">
        <v>78</v>
      </c>
    </row>
    <row r="153" spans="1:16384">
      <c r="A153" s="14">
        <v>0</v>
      </c>
      <c r="B153" s="14"/>
      <c r="C153" s="14">
        <v>0</v>
      </c>
      <c r="D153" s="14"/>
      <c r="E153" s="14">
        <v>0</v>
      </c>
      <c r="F153" s="14">
        <v>0</v>
      </c>
      <c r="G153" s="14"/>
      <c r="H153" s="14"/>
      <c r="I153" s="14">
        <v>0</v>
      </c>
      <c r="J153" s="14"/>
      <c r="K153" s="14"/>
      <c r="L153" s="14"/>
      <c r="M153" s="14"/>
      <c r="N153" s="14" t="s">
        <v>158</v>
      </c>
    </row>
    <row r="154" spans="1:16384">
      <c r="A154" s="14">
        <v>29.280000000000001</v>
      </c>
      <c r="B154" s="14"/>
      <c r="C154" s="15">
        <v>2187546.2999999998</v>
      </c>
      <c r="D154" s="14"/>
      <c r="E154" s="15">
        <v>2001232071</v>
      </c>
      <c r="F154" s="14">
        <v>4.8899999999999997</v>
      </c>
      <c r="G154" s="14"/>
      <c r="H154" s="14"/>
      <c r="I154" s="14">
        <v>8.5</v>
      </c>
      <c r="J154" s="14"/>
      <c r="K154" s="14"/>
      <c r="L154" s="14"/>
      <c r="M154" s="14"/>
      <c r="N154" s="14" t="s">
        <v>65</v>
      </c>
    </row>
    <row r="155" spans="1:16384">
      <c r="A155" s="12">
        <v>0</v>
      </c>
      <c r="B155" s="12">
        <v>0</v>
      </c>
      <c r="C155" s="12">
        <v>0</v>
      </c>
      <c r="D155" s="12">
        <v>0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/>
      <c r="K155" s="12"/>
      <c r="L155" s="12">
        <v>0</v>
      </c>
      <c r="M155" s="12">
        <v>0</v>
      </c>
      <c r="N155" s="12">
        <v>0</v>
      </c>
    </row>
    <row r="156" spans="1:16384">
      <c r="A156" s="14">
        <v>0</v>
      </c>
      <c r="B156" s="14"/>
      <c r="C156" s="14">
        <v>0</v>
      </c>
      <c r="D156" s="14"/>
      <c r="E156" s="14">
        <v>0</v>
      </c>
      <c r="F156" s="14">
        <v>0</v>
      </c>
      <c r="G156" s="14"/>
      <c r="H156" s="14"/>
      <c r="I156" s="14">
        <v>0</v>
      </c>
      <c r="J156" s="14"/>
      <c r="K156" s="14"/>
      <c r="L156" s="14"/>
      <c r="M156" s="14"/>
      <c r="N156" s="14" t="s">
        <v>78</v>
      </c>
    </row>
    <row r="157" spans="1:16384" ht="33.75">
      <c r="A157" s="14">
        <v>0</v>
      </c>
      <c r="B157" s="14"/>
      <c r="C157" s="14">
        <v>0</v>
      </c>
      <c r="D157" s="14"/>
      <c r="E157" s="14">
        <v>0</v>
      </c>
      <c r="F157" s="14">
        <v>0</v>
      </c>
      <c r="G157" s="14"/>
      <c r="H157" s="14"/>
      <c r="I157" s="14">
        <v>0</v>
      </c>
      <c r="J157" s="14"/>
      <c r="K157" s="14"/>
      <c r="L157" s="14"/>
      <c r="M157" s="14"/>
      <c r="N157" s="14" t="str">
        <v>סה"כ ל אג"ח של ממשלת ישראל שהונפקו בחו"ל:</v>
      </c>
    </row>
    <row r="158" spans="1:16384">
      <c r="A158" s="12">
        <v>0</v>
      </c>
      <c r="B158" s="12">
        <v>0</v>
      </c>
      <c r="C158" s="12">
        <v>0</v>
      </c>
      <c r="D158" s="12">
        <v>0</v>
      </c>
      <c r="E158" s="12">
        <v>0</v>
      </c>
      <c r="F158" s="12">
        <v>0</v>
      </c>
      <c r="G158" s="12">
        <v>0</v>
      </c>
      <c r="H158" s="12">
        <v>0</v>
      </c>
      <c r="I158" s="12">
        <v>0</v>
      </c>
      <c r="J158" s="12"/>
      <c r="K158" s="12"/>
      <c r="L158" s="12">
        <v>0</v>
      </c>
      <c r="M158" s="12">
        <v>0</v>
      </c>
      <c r="N158" s="12">
        <v>0</v>
      </c>
    </row>
    <row r="159" spans="1:16384">
      <c r="A159" s="14">
        <v>0</v>
      </c>
      <c r="B159" s="14"/>
      <c r="C159" s="14">
        <v>0</v>
      </c>
      <c r="D159" s="14"/>
      <c r="E159" s="14">
        <v>0</v>
      </c>
      <c r="F159" s="14">
        <v>0</v>
      </c>
      <c r="G159" s="14"/>
      <c r="H159" s="14"/>
      <c r="I159" s="14">
        <v>0</v>
      </c>
      <c r="J159" s="14"/>
      <c r="K159" s="14"/>
      <c r="L159" s="14"/>
      <c r="M159" s="14"/>
      <c r="N159" s="14" t="s">
        <v>78</v>
      </c>
    </row>
    <row r="160" spans="1:16384" ht="45">
      <c r="A160" s="14">
        <v>0</v>
      </c>
      <c r="B160" s="14"/>
      <c r="C160" s="14">
        <v>0</v>
      </c>
      <c r="D160" s="14"/>
      <c r="E160" s="14">
        <v>0</v>
      </c>
      <c r="F160" s="14">
        <v>0</v>
      </c>
      <c r="G160" s="14"/>
      <c r="H160" s="14"/>
      <c r="I160" s="14">
        <v>0</v>
      </c>
      <c r="J160" s="14"/>
      <c r="K160" s="14"/>
      <c r="L160" s="14"/>
      <c r="M160" s="14"/>
      <c r="N160" s="14" t="str">
        <v>סה"כ ל אג"ח לא סחיר שהנפיקו ממשלות זרות בחו"ל:</v>
      </c>
    </row>
    <row r="161" spans="1:16384">
      <c r="A161" s="14">
        <v>0</v>
      </c>
      <c r="B161" s="14"/>
      <c r="C161" s="14">
        <v>0</v>
      </c>
      <c r="D161" s="14"/>
      <c r="E161" s="14">
        <v>0</v>
      </c>
      <c r="F161" s="14">
        <v>0</v>
      </c>
      <c r="G161" s="14"/>
      <c r="H161" s="14"/>
      <c r="I161" s="14">
        <v>0</v>
      </c>
      <c r="J161" s="14"/>
      <c r="K161" s="14"/>
      <c r="L161" s="14"/>
      <c r="M161" s="14"/>
      <c r="N161" s="14" t="s">
        <v>69</v>
      </c>
    </row>
    <row r="162" spans="1:16384">
      <c r="A162" s="9">
        <v>29.280000000000001</v>
      </c>
      <c r="B162" s="9"/>
      <c r="C162" s="10">
        <v>2187546.2999999998</v>
      </c>
      <c r="D162" s="9"/>
      <c r="E162" s="10">
        <v>2001232071</v>
      </c>
      <c r="F162" s="9">
        <v>4.8899999999999997</v>
      </c>
      <c r="G162" s="9"/>
      <c r="H162" s="9"/>
      <c r="I162" s="9">
        <v>8.5</v>
      </c>
      <c r="J162" s="9"/>
      <c r="K162" s="9"/>
      <c r="L162" s="9"/>
      <c r="M162" s="9"/>
      <c r="N162" s="9" t="s">
        <v>29</v>
      </c>
    </row>
    <row r="163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N3"/>
    <mergeCell ref="A2:O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5"/>
  <sheetViews>
    <sheetView workbookViewId="0" showGridLines="0">
      <selection activeCell="M37" sqref="M37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10" style="1" width="9.425781" customWidth="1"/>
    <col min="11" max="12" style="1" width="7.285156" customWidth="1"/>
    <col min="13" max="13" style="1" width="8.710938" customWidth="1"/>
    <col min="14" max="14" style="1" width="10.14062" customWidth="1"/>
    <col min="15" max="15" style="1" width="14.14062" customWidth="1"/>
    <col min="16" max="16" style="1" width="6.855469" customWidth="1"/>
    <col min="17" max="17" style="1" width="24.57031" bestFit="1" customWidth="1"/>
    <col min="18" max="16384" style="1"/>
  </cols>
  <sheetData>
    <row r="2" spans="1:16384" customHeight="1" ht="63">
      <c r="A2" s="2" t="str">
        <v>ניירות ערך לא סחירים - תעודות חוב מסחריות</v>
      </c>
      <c r="Q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42</v>
      </c>
      <c r="D6" s="4" t="s">
        <v>72</v>
      </c>
      <c r="E6" s="4" t="s">
        <v>73</v>
      </c>
      <c r="F6" s="4" t="s">
        <v>43</v>
      </c>
      <c r="G6" s="4" t="s">
        <v>44</v>
      </c>
      <c r="H6" s="4" t="s">
        <v>32</v>
      </c>
      <c r="I6" s="4" t="s">
        <v>74</v>
      </c>
      <c r="J6" s="4" t="s">
        <v>180</v>
      </c>
      <c r="K6" s="4" t="s">
        <v>45</v>
      </c>
      <c r="L6" s="4" t="s">
        <v>46</v>
      </c>
      <c r="M6" s="4" t="s">
        <v>80</v>
      </c>
      <c r="N6" s="4" t="s">
        <v>47</v>
      </c>
      <c r="O6" s="4" t="s">
        <v>48</v>
      </c>
    </row>
    <row r="7" spans="1:16384">
      <c r="A7" s="12">
        <v>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/>
      <c r="K7" s="12"/>
      <c r="L7" s="12">
        <v>0</v>
      </c>
      <c r="M7" s="12">
        <v>0</v>
      </c>
      <c r="N7" s="12">
        <v>0</v>
      </c>
      <c r="O7" s="12">
        <v>0</v>
      </c>
    </row>
    <row r="8" spans="1:16384">
      <c r="A8" s="14">
        <v>0</v>
      </c>
      <c r="B8" s="14"/>
      <c r="C8" s="14">
        <v>0</v>
      </c>
      <c r="D8" s="14"/>
      <c r="E8" s="14">
        <v>0</v>
      </c>
      <c r="F8" s="14">
        <v>0</v>
      </c>
      <c r="G8" s="14"/>
      <c r="H8" s="14"/>
      <c r="I8" s="14">
        <v>0</v>
      </c>
      <c r="J8" s="14"/>
      <c r="K8" s="14"/>
      <c r="L8" s="14"/>
      <c r="M8" s="14"/>
      <c r="N8" s="14"/>
      <c r="O8" s="14" t="s">
        <v>81</v>
      </c>
    </row>
    <row r="9" spans="1:16384" ht="22.5">
      <c r="A9" s="12">
        <v>0.01</v>
      </c>
      <c r="B9" s="12">
        <v>0</v>
      </c>
      <c r="C9" s="12">
        <v>720.5</v>
      </c>
      <c r="D9" s="12">
        <v>100.91</v>
      </c>
      <c r="E9" s="13">
        <v>714000</v>
      </c>
      <c r="F9" s="12">
        <v>-0.14000000000000001</v>
      </c>
      <c r="G9" s="12">
        <v>1.8</v>
      </c>
      <c r="H9" s="12" t="s">
        <v>49</v>
      </c>
      <c r="I9" s="12">
        <v>0.77000000000000002</v>
      </c>
      <c r="J9" s="17" t="str">
        <v>10/10/13</v>
      </c>
      <c r="K9" s="12" t="s">
        <v>50</v>
      </c>
      <c r="L9" s="12" t="s">
        <v>87</v>
      </c>
      <c r="M9" s="12" t="s">
        <v>91</v>
      </c>
      <c r="N9" s="12">
        <v>3930652</v>
      </c>
      <c r="O9" s="12" t="str">
        <v>נ.ע.מ עזריאלי -10.10.13- עזריאלי</v>
      </c>
    </row>
    <row r="10" spans="1:16384" ht="22.5">
      <c r="A10" s="12">
        <v>0.02</v>
      </c>
      <c r="B10" s="12">
        <v>0</v>
      </c>
      <c r="C10" s="13">
        <v>1652.78</v>
      </c>
      <c r="D10" s="12">
        <v>100.29000000000001</v>
      </c>
      <c r="E10" s="13">
        <v>1648000</v>
      </c>
      <c r="F10" s="12">
        <v>1.95</v>
      </c>
      <c r="G10" s="12">
        <v>1.8</v>
      </c>
      <c r="H10" s="12" t="s">
        <v>49</v>
      </c>
      <c r="I10" s="12">
        <v>0.77000000000000002</v>
      </c>
      <c r="J10" s="12" t="s">
        <v>195</v>
      </c>
      <c r="K10" s="12" t="s">
        <v>50</v>
      </c>
      <c r="L10" s="12" t="s">
        <v>87</v>
      </c>
      <c r="M10" s="12" t="s">
        <v>91</v>
      </c>
      <c r="N10" s="12">
        <v>3930651</v>
      </c>
      <c r="O10" s="12" t="str">
        <v>עזריאלי נ.ע.מ 30.04.13- עזריאלי</v>
      </c>
    </row>
    <row r="11" spans="1:16384" ht="22.5">
      <c r="A11" s="12">
        <v>0.089999999999999997</v>
      </c>
      <c r="B11" s="12">
        <v>0</v>
      </c>
      <c r="C11" s="13">
        <v>6960.1000000000004</v>
      </c>
      <c r="D11" s="12">
        <v>99.430000000000007</v>
      </c>
      <c r="E11" s="13">
        <v>7000000</v>
      </c>
      <c r="F11" s="12">
        <v>3.1000000000000001</v>
      </c>
      <c r="G11" s="12">
        <v>1.8</v>
      </c>
      <c r="H11" s="12" t="s">
        <v>49</v>
      </c>
      <c r="I11" s="12">
        <v>0.77000000000000002</v>
      </c>
      <c r="J11" s="17" t="str">
        <v>09/10/12</v>
      </c>
      <c r="K11" s="12" t="s">
        <v>50</v>
      </c>
      <c r="L11" s="12" t="s">
        <v>87</v>
      </c>
      <c r="M11" s="12" t="s">
        <v>91</v>
      </c>
      <c r="N11" s="12">
        <v>393065</v>
      </c>
      <c r="O11" s="12" t="str">
        <v>קבוצת עזריאלי בע"מ- עזריאלי</v>
      </c>
    </row>
    <row r="12" spans="1:16384" ht="33.75">
      <c r="A12" s="12">
        <v>0.029999999999999999</v>
      </c>
      <c r="B12" s="12">
        <v>0</v>
      </c>
      <c r="C12" s="13">
        <v>2271.77</v>
      </c>
      <c r="D12" s="12">
        <v>102.23999999999999</v>
      </c>
      <c r="E12" s="13">
        <v>2222000</v>
      </c>
      <c r="F12" s="12">
        <v>-0.81000000000000005</v>
      </c>
      <c r="G12" s="12">
        <v>2.3999999999999999</v>
      </c>
      <c r="H12" s="12" t="s">
        <v>49</v>
      </c>
      <c r="I12" s="12">
        <v>0.38</v>
      </c>
      <c r="J12" s="12" t="s">
        <v>196</v>
      </c>
      <c r="K12" s="12" t="s">
        <v>58</v>
      </c>
      <c r="L12" s="12" t="s">
        <v>117</v>
      </c>
      <c r="M12" s="12" t="s">
        <v>101</v>
      </c>
      <c r="N12" s="12">
        <v>393066</v>
      </c>
      <c r="O12" s="12" t="str">
        <v>דור אלון אנרגיה בישראל (1988) בע"מ- עזריאלי</v>
      </c>
    </row>
    <row r="13" spans="1:16384">
      <c r="A13" s="14">
        <v>0.16</v>
      </c>
      <c r="B13" s="14"/>
      <c r="C13" s="15">
        <v>11605.15</v>
      </c>
      <c r="D13" s="14"/>
      <c r="E13" s="15">
        <v>11584000</v>
      </c>
      <c r="F13" s="14">
        <v>1.97</v>
      </c>
      <c r="G13" s="14"/>
      <c r="H13" s="14"/>
      <c r="I13" s="14">
        <v>0.69999999999999996</v>
      </c>
      <c r="J13" s="14"/>
      <c r="K13" s="14"/>
      <c r="L13" s="14"/>
      <c r="M13" s="14"/>
      <c r="N13" s="14"/>
      <c r="O13" s="14" t="s">
        <v>77</v>
      </c>
    </row>
    <row r="14" spans="1:16384">
      <c r="A14" s="12">
        <v>0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/>
      <c r="K14" s="12"/>
      <c r="L14" s="12">
        <v>0</v>
      </c>
      <c r="M14" s="12">
        <v>0</v>
      </c>
      <c r="N14" s="12">
        <v>0</v>
      </c>
      <c r="O14" s="12">
        <v>0</v>
      </c>
    </row>
    <row r="15" spans="1:16384" ht="22.5">
      <c r="A15" s="14">
        <v>0</v>
      </c>
      <c r="B15" s="14"/>
      <c r="C15" s="14">
        <v>0</v>
      </c>
      <c r="D15" s="14"/>
      <c r="E15" s="14">
        <v>0</v>
      </c>
      <c r="F15" s="14">
        <v>0</v>
      </c>
      <c r="G15" s="14"/>
      <c r="H15" s="14"/>
      <c r="I15" s="14">
        <v>0</v>
      </c>
      <c r="J15" s="14"/>
      <c r="K15" s="14"/>
      <c r="L15" s="14"/>
      <c r="M15" s="14"/>
      <c r="N15" s="14"/>
      <c r="O15" s="14" t="s">
        <v>82</v>
      </c>
    </row>
    <row r="16" spans="1:16384" customHeight="1" ht="12.75">
      <c r="A16" s="12">
        <v>0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/>
      <c r="K16" s="12"/>
      <c r="L16" s="12">
        <v>0</v>
      </c>
      <c r="M16" s="12">
        <v>0</v>
      </c>
      <c r="N16" s="12">
        <v>0</v>
      </c>
      <c r="O16" s="12">
        <v>0</v>
      </c>
    </row>
    <row r="17" spans="1:16384">
      <c r="A17" s="14">
        <v>0</v>
      </c>
      <c r="B17" s="14"/>
      <c r="C17" s="14">
        <v>0</v>
      </c>
      <c r="D17" s="14"/>
      <c r="E17" s="14">
        <v>0</v>
      </c>
      <c r="F17" s="14">
        <v>0</v>
      </c>
      <c r="G17" s="14"/>
      <c r="H17" s="14"/>
      <c r="I17" s="14">
        <v>0</v>
      </c>
      <c r="J17" s="14"/>
      <c r="K17" s="14"/>
      <c r="L17" s="14"/>
      <c r="M17" s="14"/>
      <c r="N17" s="14"/>
      <c r="O17" s="14" t="s">
        <v>158</v>
      </c>
    </row>
    <row r="18" spans="1:16384">
      <c r="A18" s="14">
        <v>0.16</v>
      </c>
      <c r="B18" s="14"/>
      <c r="C18" s="15">
        <v>11605.15</v>
      </c>
      <c r="D18" s="14"/>
      <c r="E18" s="15">
        <v>11584000</v>
      </c>
      <c r="F18" s="14">
        <v>1.97</v>
      </c>
      <c r="G18" s="14"/>
      <c r="H18" s="14"/>
      <c r="I18" s="14">
        <v>0.69999999999999996</v>
      </c>
      <c r="J18" s="14"/>
      <c r="K18" s="14"/>
      <c r="L18" s="14"/>
      <c r="M18" s="14"/>
      <c r="N18" s="14"/>
      <c r="O18" s="14" t="s">
        <v>65</v>
      </c>
    </row>
    <row r="19" spans="1:16384">
      <c r="A19" s="12">
        <v>0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/>
      <c r="K19" s="12"/>
      <c r="L19" s="12">
        <v>0</v>
      </c>
      <c r="M19" s="12">
        <v>0</v>
      </c>
      <c r="N19" s="12">
        <v>0</v>
      </c>
      <c r="O19" s="12">
        <v>0</v>
      </c>
    </row>
    <row r="20" spans="1:16384" ht="33.75">
      <c r="A20" s="14">
        <v>0</v>
      </c>
      <c r="B20" s="14"/>
      <c r="C20" s="14">
        <v>0</v>
      </c>
      <c r="D20" s="14"/>
      <c r="E20" s="14">
        <v>0</v>
      </c>
      <c r="F20" s="14">
        <v>0</v>
      </c>
      <c r="G20" s="14"/>
      <c r="H20" s="14"/>
      <c r="I20" s="14">
        <v>0</v>
      </c>
      <c r="J20" s="14"/>
      <c r="K20" s="14"/>
      <c r="L20" s="14"/>
      <c r="M20" s="14"/>
      <c r="N20" s="14"/>
      <c r="O20" s="14" t="str">
        <v>סה"כ ל תעודות חוב מסחריות של חברות ישראליות:</v>
      </c>
    </row>
    <row r="21" spans="1:16384">
      <c r="A21" s="12">
        <v>0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/>
      <c r="K21" s="12"/>
      <c r="L21" s="12">
        <v>0</v>
      </c>
      <c r="M21" s="12">
        <v>0</v>
      </c>
      <c r="N21" s="12">
        <v>0</v>
      </c>
      <c r="O21" s="12">
        <v>0</v>
      </c>
    </row>
    <row r="22" spans="1:16384" ht="33.75">
      <c r="A22" s="14">
        <v>0</v>
      </c>
      <c r="B22" s="14"/>
      <c r="C22" s="14">
        <v>0</v>
      </c>
      <c r="D22" s="14"/>
      <c r="E22" s="14">
        <v>0</v>
      </c>
      <c r="F22" s="14">
        <v>0</v>
      </c>
      <c r="G22" s="14"/>
      <c r="H22" s="14"/>
      <c r="I22" s="14">
        <v>0</v>
      </c>
      <c r="J22" s="14"/>
      <c r="K22" s="14"/>
      <c r="L22" s="14"/>
      <c r="M22" s="14"/>
      <c r="N22" s="14"/>
      <c r="O22" s="14" t="str">
        <v>סה"כ ל תעודות חוב מסחריות של חברות זרות:</v>
      </c>
    </row>
    <row r="23" spans="1:16384">
      <c r="A23" s="14">
        <v>0</v>
      </c>
      <c r="B23" s="14"/>
      <c r="C23" s="14">
        <v>0</v>
      </c>
      <c r="D23" s="14"/>
      <c r="E23" s="14">
        <v>0</v>
      </c>
      <c r="F23" s="14">
        <v>0</v>
      </c>
      <c r="G23" s="14"/>
      <c r="H23" s="14"/>
      <c r="I23" s="14">
        <v>0</v>
      </c>
      <c r="J23" s="14"/>
      <c r="K23" s="14"/>
      <c r="L23" s="14"/>
      <c r="M23" s="14"/>
      <c r="N23" s="14"/>
      <c r="O23" s="14" t="s">
        <v>69</v>
      </c>
    </row>
    <row r="24" spans="1:16384">
      <c r="A24" s="9">
        <v>0.16</v>
      </c>
      <c r="B24" s="9"/>
      <c r="C24" s="10">
        <v>11605.15</v>
      </c>
      <c r="D24" s="9"/>
      <c r="E24" s="10">
        <v>11584000</v>
      </c>
      <c r="F24" s="9">
        <v>1.97</v>
      </c>
      <c r="G24" s="9"/>
      <c r="H24" s="9"/>
      <c r="I24" s="9">
        <v>0.69999999999999996</v>
      </c>
      <c r="J24" s="9"/>
      <c r="K24" s="9"/>
      <c r="L24" s="9"/>
      <c r="M24" s="9"/>
      <c r="N24" s="9"/>
      <c r="O24" s="9" t="s">
        <v>29</v>
      </c>
    </row>
    <row r="25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O3"/>
    <mergeCell ref="A2:P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63"/>
  <sheetViews>
    <sheetView workbookViewId="0" showGridLines="0">
      <selection activeCell="Q3" sqref="Q3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10" style="1" width="9.425781" customWidth="1"/>
    <col min="11" max="12" style="1" width="7.285156" customWidth="1"/>
    <col min="13" max="13" style="1" width="8.710938" customWidth="1"/>
    <col min="14" max="14" style="1" width="10.14062" customWidth="1"/>
    <col min="15" max="15" style="1" width="14.14062" customWidth="1"/>
    <col min="16" max="16" style="1" width="6.855469" customWidth="1"/>
    <col min="17" max="17" style="1" width="24.57031" bestFit="1" customWidth="1"/>
    <col min="18" max="16384" style="1"/>
  </cols>
  <sheetData>
    <row r="2" spans="1:16384" customHeight="1" ht="63">
      <c r="A2" s="2" t="str">
        <v>ניירות ערך לא סחירים - אג''ח קונצרני</v>
      </c>
      <c r="Q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42</v>
      </c>
      <c r="D6" s="4" t="s">
        <v>72</v>
      </c>
      <c r="E6" s="4" t="s">
        <v>73</v>
      </c>
      <c r="F6" s="4" t="s">
        <v>43</v>
      </c>
      <c r="G6" s="4" t="s">
        <v>44</v>
      </c>
      <c r="H6" s="4" t="s">
        <v>32</v>
      </c>
      <c r="I6" s="4" t="s">
        <v>74</v>
      </c>
      <c r="J6" s="4" t="s">
        <v>180</v>
      </c>
      <c r="K6" s="4" t="s">
        <v>45</v>
      </c>
      <c r="L6" s="4" t="s">
        <v>46</v>
      </c>
      <c r="M6" s="4" t="s">
        <v>80</v>
      </c>
      <c r="N6" s="4" t="s">
        <v>47</v>
      </c>
      <c r="O6" s="4" t="s">
        <v>48</v>
      </c>
    </row>
    <row r="7" spans="1:16384" ht="33.75">
      <c r="A7" s="12">
        <v>0.089999999999999997</v>
      </c>
      <c r="B7" s="12">
        <v>1.25</v>
      </c>
      <c r="C7" s="13">
        <v>6771.5</v>
      </c>
      <c r="D7" s="12">
        <v>135.43000000000001</v>
      </c>
      <c r="E7" s="13">
        <v>5000000</v>
      </c>
      <c r="F7" s="12">
        <v>0.72999999999999998</v>
      </c>
      <c r="G7" s="12">
        <v>4.9000000000000004</v>
      </c>
      <c r="H7" s="12" t="s">
        <v>49</v>
      </c>
      <c r="I7" s="12">
        <v>2.8900000000000001</v>
      </c>
      <c r="J7" s="12" t="str">
        <v>22/02/09</v>
      </c>
      <c r="K7" s="12" t="s">
        <v>120</v>
      </c>
      <c r="L7" s="12" t="s">
        <v>51</v>
      </c>
      <c r="M7" s="12" t="s">
        <v>98</v>
      </c>
      <c r="N7" s="12">
        <v>1095538</v>
      </c>
      <c r="O7" s="12" t="str">
        <v>מקורות אג"ח 5- מקורות</v>
      </c>
    </row>
    <row r="8" spans="1:16384" ht="33.75">
      <c r="A8" s="12">
        <v>0.12</v>
      </c>
      <c r="B8" s="12">
        <v>0</v>
      </c>
      <c r="C8" s="13">
        <v>8805.2299999999996</v>
      </c>
      <c r="D8" s="12">
        <v>120.29000000000001</v>
      </c>
      <c r="E8" s="13">
        <v>7320000</v>
      </c>
      <c r="F8" s="12">
        <v>3.04</v>
      </c>
      <c r="G8" s="12">
        <v>4.0999999999999996</v>
      </c>
      <c r="H8" s="12" t="s">
        <v>49</v>
      </c>
      <c r="I8" s="12">
        <v>13.029999999999999</v>
      </c>
      <c r="J8" s="12" t="str">
        <v>22/04/13</v>
      </c>
      <c r="K8" s="12" t="s">
        <v>120</v>
      </c>
      <c r="L8" s="12" t="s">
        <v>51</v>
      </c>
      <c r="M8" s="12" t="s">
        <v>98</v>
      </c>
      <c r="N8" s="12">
        <v>1124346</v>
      </c>
      <c r="O8" s="12" t="str">
        <v>מקורות אגח 8-רמ- מקורות</v>
      </c>
    </row>
    <row r="9" spans="1:16384" ht="33.75">
      <c r="A9" s="12">
        <v>0.12</v>
      </c>
      <c r="B9" s="12">
        <v>1.0700000000000001</v>
      </c>
      <c r="C9" s="13">
        <v>8604.7800000000007</v>
      </c>
      <c r="D9" s="12">
        <v>148.72999999999999</v>
      </c>
      <c r="E9" s="13">
        <v>5785503.9299999997</v>
      </c>
      <c r="F9" s="12">
        <v>2.4199999999999999</v>
      </c>
      <c r="G9" s="12">
        <v>5.5999999999999996</v>
      </c>
      <c r="H9" s="12" t="s">
        <v>49</v>
      </c>
      <c r="I9" s="12">
        <v>6.8499999999999996</v>
      </c>
      <c r="J9" s="17" t="str">
        <v>02/01/07</v>
      </c>
      <c r="K9" s="12" t="s">
        <v>50</v>
      </c>
      <c r="L9" s="12" t="s">
        <v>87</v>
      </c>
      <c r="M9" s="12" t="s">
        <v>98</v>
      </c>
      <c r="N9" s="12">
        <v>1103084</v>
      </c>
      <c r="O9" s="12" t="str">
        <v>נתיבי גז א'- נתיבי הגז הטבעי לישראל</v>
      </c>
    </row>
    <row r="10" spans="1:16384" ht="45">
      <c r="A10" s="12">
        <v>0.070000000000000007</v>
      </c>
      <c r="B10" s="12">
        <v>0</v>
      </c>
      <c r="C10" s="13">
        <v>5369.6400000000003</v>
      </c>
      <c r="D10" s="12">
        <v>123.81</v>
      </c>
      <c r="E10" s="13">
        <v>4337000</v>
      </c>
      <c r="F10" s="12">
        <v>3.1800000000000002</v>
      </c>
      <c r="G10" s="12">
        <v>4.7999999999999998</v>
      </c>
      <c r="H10" s="12" t="s">
        <v>49</v>
      </c>
      <c r="I10" s="12">
        <v>9.9199999999999999</v>
      </c>
      <c r="J10" s="17" t="str">
        <v>09/12/12</v>
      </c>
      <c r="K10" s="12" t="s">
        <v>50</v>
      </c>
      <c r="L10" s="12" t="s">
        <v>87</v>
      </c>
      <c r="M10" s="12" t="s">
        <v>98</v>
      </c>
      <c r="N10" s="12">
        <v>1125509</v>
      </c>
      <c r="O10" s="12" t="str">
        <v>נתיבי הגז הטבעי לישראל סד' ג'- נתיבי הגז הטבעי לישראל</v>
      </c>
    </row>
    <row r="11" spans="1:16384" ht="22.5">
      <c r="A11" s="12">
        <v>0.089999999999999997</v>
      </c>
      <c r="B11" s="12">
        <v>0</v>
      </c>
      <c r="C11" s="13">
        <v>6853.6199999999999</v>
      </c>
      <c r="D11" s="12">
        <v>135.61000000000001</v>
      </c>
      <c r="E11" s="13">
        <v>5053920.7199999997</v>
      </c>
      <c r="F11" s="12">
        <v>1.04</v>
      </c>
      <c r="G11" s="12">
        <v>4.7999999999999998</v>
      </c>
      <c r="H11" s="12" t="s">
        <v>49</v>
      </c>
      <c r="I11" s="12">
        <v>2.6499999999999999</v>
      </c>
      <c r="J11" s="17" t="str">
        <v>04/12/12</v>
      </c>
      <c r="K11" s="12" t="s">
        <v>50</v>
      </c>
      <c r="L11" s="12" t="s">
        <v>87</v>
      </c>
      <c r="M11" s="12" t="s">
        <v>91</v>
      </c>
      <c r="N11" s="12">
        <v>1103159</v>
      </c>
      <c r="O11" s="12" t="str">
        <v>עזריאלי אג"ח א' עמיתים- עזריאלי</v>
      </c>
    </row>
    <row r="12" spans="1:16384" ht="33.75">
      <c r="A12" s="12">
        <v>0.02</v>
      </c>
      <c r="B12" s="12">
        <v>0</v>
      </c>
      <c r="C12" s="13">
        <v>1583.3</v>
      </c>
      <c r="D12" s="12">
        <v>158.33000000000001</v>
      </c>
      <c r="E12" s="13">
        <v>1000000</v>
      </c>
      <c r="F12" s="12">
        <v>0.31</v>
      </c>
      <c r="G12" s="12">
        <v>6.4500000000000002</v>
      </c>
      <c r="H12" s="12" t="s">
        <v>49</v>
      </c>
      <c r="I12" s="12">
        <v>1.9199999999999999</v>
      </c>
      <c r="J12" s="17" t="s">
        <v>190</v>
      </c>
      <c r="K12" s="12" t="s">
        <v>50</v>
      </c>
      <c r="L12" s="12" t="s">
        <v>87</v>
      </c>
      <c r="M12" s="12" t="s">
        <v>85</v>
      </c>
      <c r="N12" s="12">
        <v>90741164</v>
      </c>
      <c r="O12" s="12" t="str">
        <v>ש"ה לאומי למשכנתאות 6.45%- בנק לאומי</v>
      </c>
    </row>
    <row r="13" spans="1:16384" ht="22.5">
      <c r="A13" s="12">
        <v>0.01</v>
      </c>
      <c r="B13" s="12">
        <v>0.20999999999999999</v>
      </c>
      <c r="C13" s="13">
        <v>1055.3299999999999</v>
      </c>
      <c r="D13" s="12">
        <v>141.72999999999999</v>
      </c>
      <c r="E13" s="13">
        <v>744608</v>
      </c>
      <c r="F13" s="12">
        <v>1.29</v>
      </c>
      <c r="G13" s="12">
        <v>4.9500000000000002</v>
      </c>
      <c r="H13" s="12" t="s">
        <v>49</v>
      </c>
      <c r="I13" s="12">
        <v>3.3999999999999999</v>
      </c>
      <c r="J13" s="17" t="str">
        <v>12/11/12</v>
      </c>
      <c r="K13" s="12" t="s">
        <v>120</v>
      </c>
      <c r="L13" s="12" t="s">
        <v>61</v>
      </c>
      <c r="M13" s="12" t="s">
        <v>105</v>
      </c>
      <c r="N13" s="12">
        <v>1103092</v>
      </c>
      <c r="O13" s="12" t="str">
        <v>משאב ייזום סדרה ג'- משאב</v>
      </c>
    </row>
    <row r="14" spans="1:16384" ht="22.5">
      <c r="A14" s="12">
        <v>0</v>
      </c>
      <c r="B14" s="12">
        <v>0</v>
      </c>
      <c r="C14" s="12">
        <v>21.969999999999999</v>
      </c>
      <c r="D14" s="12">
        <v>118.05</v>
      </c>
      <c r="E14" s="13">
        <v>18610.939999999999</v>
      </c>
      <c r="F14" s="12">
        <v>0</v>
      </c>
      <c r="G14" s="12">
        <v>0</v>
      </c>
      <c r="H14" s="12" t="s">
        <v>49</v>
      </c>
      <c r="I14" s="12">
        <v>0</v>
      </c>
      <c r="J14" s="17" t="str">
        <v>09/11/09</v>
      </c>
      <c r="K14" s="12" t="s">
        <v>50</v>
      </c>
      <c r="L14" s="12" t="s">
        <v>100</v>
      </c>
      <c r="M14" s="12" t="s">
        <v>116</v>
      </c>
      <c r="N14" s="12">
        <v>1116029</v>
      </c>
      <c r="O14" s="12" t="str">
        <v>גלובל פיננסיים 8 ג'- דש איפקס</v>
      </c>
    </row>
    <row r="15" spans="1:16384" ht="22.5">
      <c r="A15" s="12">
        <v>0.01</v>
      </c>
      <c r="B15" s="12">
        <v>0.080000000000000002</v>
      </c>
      <c r="C15" s="12">
        <v>623.64999999999998</v>
      </c>
      <c r="D15" s="12">
        <v>124.73</v>
      </c>
      <c r="E15" s="13">
        <v>500000</v>
      </c>
      <c r="F15" s="12">
        <v>0.92000000000000004</v>
      </c>
      <c r="G15" s="12">
        <v>5.3499999999999996</v>
      </c>
      <c r="H15" s="12" t="s">
        <v>49</v>
      </c>
      <c r="I15" s="12">
        <v>0.53000000000000003</v>
      </c>
      <c r="J15" s="12" t="str">
        <v>17/07/06</v>
      </c>
      <c r="K15" s="12" t="s">
        <v>50</v>
      </c>
      <c r="L15" s="12" t="s">
        <v>100</v>
      </c>
      <c r="M15" s="12" t="s">
        <v>105</v>
      </c>
      <c r="N15" s="12">
        <v>5760111</v>
      </c>
      <c r="O15" s="12" t="str">
        <v>חברה לישראל אג"ח 4- חברה לישראל</v>
      </c>
    </row>
    <row r="16" spans="1:16384" ht="33.75">
      <c r="A16" s="12">
        <v>0</v>
      </c>
      <c r="B16" s="12">
        <v>0.11</v>
      </c>
      <c r="C16" s="12">
        <v>311.42000000000002</v>
      </c>
      <c r="D16" s="12">
        <v>124.56</v>
      </c>
      <c r="E16" s="13">
        <v>250020</v>
      </c>
      <c r="F16" s="12">
        <v>0.65000000000000002</v>
      </c>
      <c r="G16" s="12">
        <v>5.5999999999999996</v>
      </c>
      <c r="H16" s="12" t="s">
        <v>49</v>
      </c>
      <c r="I16" s="12">
        <v>0.65000000000000002</v>
      </c>
      <c r="J16" s="12" t="str">
        <v>27/11/12</v>
      </c>
      <c r="K16" s="12" t="s">
        <v>120</v>
      </c>
      <c r="L16" s="12" t="s">
        <v>100</v>
      </c>
      <c r="M16" s="12" t="s">
        <v>105</v>
      </c>
      <c r="N16" s="12">
        <v>1270065</v>
      </c>
      <c r="O16" s="12" t="str">
        <v>מבטח שמיר אחזקות בע"מ סד' ג'- מבטח שמיר</v>
      </c>
    </row>
    <row r="17" spans="1:16384" ht="45">
      <c r="A17" s="12">
        <v>0.14000000000000001</v>
      </c>
      <c r="B17" s="12">
        <v>0</v>
      </c>
      <c r="C17" s="13">
        <v>10336.24</v>
      </c>
      <c r="D17" s="12">
        <v>112.83</v>
      </c>
      <c r="E17" s="13">
        <v>9160895</v>
      </c>
      <c r="F17" s="12">
        <v>4.0999999999999996</v>
      </c>
      <c r="G17" s="12">
        <v>4.5</v>
      </c>
      <c r="H17" s="12" t="s">
        <v>49</v>
      </c>
      <c r="I17" s="12">
        <v>5.6399999999999997</v>
      </c>
      <c r="J17" s="12" t="str">
        <v>13/11/12</v>
      </c>
      <c r="K17" s="12" t="s">
        <v>120</v>
      </c>
      <c r="L17" s="12" t="s">
        <v>100</v>
      </c>
      <c r="M17" s="12" t="s">
        <v>99</v>
      </c>
      <c r="N17" s="12">
        <v>5660055</v>
      </c>
      <c r="O17" s="12" t="str">
        <v>מנורה מבטחים החזקות סד' ב'- מנורה מבטחים החזקות</v>
      </c>
    </row>
    <row r="18" spans="1:16384" ht="33.75">
      <c r="A18" s="12">
        <v>0.029999999999999999</v>
      </c>
      <c r="B18" s="12">
        <v>0</v>
      </c>
      <c r="C18" s="13">
        <v>1964.55</v>
      </c>
      <c r="D18" s="12">
        <v>130.97</v>
      </c>
      <c r="E18" s="13">
        <v>1500000</v>
      </c>
      <c r="F18" s="12">
        <v>0.32000000000000001</v>
      </c>
      <c r="G18" s="12">
        <v>5.7999999999999998</v>
      </c>
      <c r="H18" s="12" t="s">
        <v>49</v>
      </c>
      <c r="I18" s="12">
        <v>0.40000000000000002</v>
      </c>
      <c r="J18" s="12" t="s">
        <v>197</v>
      </c>
      <c r="K18" s="12" t="s">
        <v>58</v>
      </c>
      <c r="L18" s="12" t="s">
        <v>103</v>
      </c>
      <c r="M18" s="12" t="s">
        <v>85</v>
      </c>
      <c r="N18" s="12">
        <v>72213692</v>
      </c>
      <c r="O18" s="12" t="str">
        <v>ש"ה בנק איגוד 2014- בנק איגוד</v>
      </c>
    </row>
    <row r="19" spans="1:16384" ht="33.75">
      <c r="A19" s="12">
        <v>0</v>
      </c>
      <c r="B19" s="12">
        <v>0</v>
      </c>
      <c r="C19" s="12">
        <v>120.19</v>
      </c>
      <c r="D19" s="12">
        <v>144.22999999999999</v>
      </c>
      <c r="E19" s="13">
        <v>83333.789999999994</v>
      </c>
      <c r="F19" s="12">
        <v>-0.63</v>
      </c>
      <c r="G19" s="12">
        <v>6</v>
      </c>
      <c r="H19" s="12" t="s">
        <v>49</v>
      </c>
      <c r="I19" s="12">
        <v>0.22</v>
      </c>
      <c r="J19" s="12" t="s">
        <v>197</v>
      </c>
      <c r="K19" s="12" t="s">
        <v>50</v>
      </c>
      <c r="L19" s="12" t="s">
        <v>100</v>
      </c>
      <c r="M19" s="12" t="s">
        <v>85</v>
      </c>
      <c r="N19" s="12">
        <v>90748143</v>
      </c>
      <c r="O19" s="12" t="str">
        <v>ש"ה בנק דיסקונט  2014- בנק דיסקונט</v>
      </c>
    </row>
    <row r="20" spans="1:16384" ht="45">
      <c r="A20" s="12">
        <v>0.29999999999999999</v>
      </c>
      <c r="B20" s="12">
        <v>0</v>
      </c>
      <c r="C20" s="13">
        <v>22195.25</v>
      </c>
      <c r="D20" s="12">
        <v>126.83</v>
      </c>
      <c r="E20" s="13">
        <v>17500000</v>
      </c>
      <c r="F20" s="12">
        <v>1.79</v>
      </c>
      <c r="G20" s="12">
        <v>4</v>
      </c>
      <c r="H20" s="12" t="s">
        <v>49</v>
      </c>
      <c r="I20" s="12">
        <v>5.5899999999999999</v>
      </c>
      <c r="J20" s="12" t="s">
        <v>197</v>
      </c>
      <c r="K20" s="12" t="s">
        <v>50</v>
      </c>
      <c r="L20" s="12" t="s">
        <v>100</v>
      </c>
      <c r="M20" s="12" t="s">
        <v>85</v>
      </c>
      <c r="N20" s="12">
        <v>24223671</v>
      </c>
      <c r="O20" s="12" t="str">
        <v>שטר הון בנק מרכנתיל דיסקונט- בנק מרכנתיל דיסקונט</v>
      </c>
    </row>
    <row r="21" spans="1:16384" ht="22.5">
      <c r="A21" s="12">
        <v>0.23999999999999999</v>
      </c>
      <c r="B21" s="12">
        <v>4.9100000000000001</v>
      </c>
      <c r="C21" s="13">
        <v>18153.169999999998</v>
      </c>
      <c r="D21" s="12">
        <v>135.13</v>
      </c>
      <c r="E21" s="13">
        <v>13433853.07</v>
      </c>
      <c r="F21" s="12">
        <v>2.0800000000000001</v>
      </c>
      <c r="G21" s="12">
        <v>5</v>
      </c>
      <c r="H21" s="12" t="s">
        <v>49</v>
      </c>
      <c r="I21" s="12">
        <v>3.52</v>
      </c>
      <c r="J21" s="17" t="str">
        <v>12/12/12</v>
      </c>
      <c r="K21" s="12" t="s">
        <v>50</v>
      </c>
      <c r="L21" s="12" t="s">
        <v>115</v>
      </c>
      <c r="M21" s="12" t="s">
        <v>105</v>
      </c>
      <c r="N21" s="12">
        <v>7390065</v>
      </c>
      <c r="O21" s="12" t="str">
        <v>אלקטרה סד' ג'- אלקטרה</v>
      </c>
    </row>
    <row r="22" spans="1:16384" ht="33.75">
      <c r="A22" s="12">
        <v>0.029999999999999999</v>
      </c>
      <c r="B22" s="12">
        <v>0.14000000000000001</v>
      </c>
      <c r="C22" s="13">
        <v>2433.1900000000001</v>
      </c>
      <c r="D22" s="12">
        <v>145.69999999999999</v>
      </c>
      <c r="E22" s="13">
        <v>1670000</v>
      </c>
      <c r="F22" s="12">
        <v>1.3899999999999999</v>
      </c>
      <c r="G22" s="12">
        <v>6.5</v>
      </c>
      <c r="H22" s="12" t="s">
        <v>49</v>
      </c>
      <c r="I22" s="12">
        <v>2.96</v>
      </c>
      <c r="J22" s="17" t="str">
        <v>09/06/10</v>
      </c>
      <c r="K22" s="12" t="s">
        <v>120</v>
      </c>
      <c r="L22" s="12" t="s">
        <v>115</v>
      </c>
      <c r="M22" s="12" t="s">
        <v>98</v>
      </c>
      <c r="N22" s="12">
        <v>6000046</v>
      </c>
      <c r="O22" s="12" t="str">
        <v>חברת חשמל סד' י"ב 2017- חברת החשמל</v>
      </c>
    </row>
    <row r="23" spans="1:16384" ht="33.75">
      <c r="A23" s="12">
        <v>0.56999999999999995</v>
      </c>
      <c r="B23" s="12">
        <v>0</v>
      </c>
      <c r="C23" s="13">
        <v>42761.400000000001</v>
      </c>
      <c r="D23" s="12">
        <v>132.38999999999999</v>
      </c>
      <c r="E23" s="13">
        <v>32299570</v>
      </c>
      <c r="F23" s="12">
        <v>2.77</v>
      </c>
      <c r="G23" s="12">
        <v>6</v>
      </c>
      <c r="H23" s="12" t="s">
        <v>49</v>
      </c>
      <c r="I23" s="12">
        <v>6.3700000000000001</v>
      </c>
      <c r="J23" s="12" t="str">
        <v>20/01/11</v>
      </c>
      <c r="K23" s="12" t="s">
        <v>120</v>
      </c>
      <c r="L23" s="12" t="s">
        <v>115</v>
      </c>
      <c r="M23" s="12" t="s">
        <v>98</v>
      </c>
      <c r="N23" s="12">
        <v>6000129</v>
      </c>
      <c r="O23" s="12" t="str">
        <v>חברת חשמל סדרה 2022- חברת החשמל</v>
      </c>
    </row>
    <row r="24" spans="1:16384" ht="33.75">
      <c r="A24" s="12">
        <v>0.02</v>
      </c>
      <c r="B24" s="12">
        <v>0.47999999999999998</v>
      </c>
      <c r="C24" s="13">
        <v>1738.0999999999999</v>
      </c>
      <c r="D24" s="12">
        <v>133.69999999999999</v>
      </c>
      <c r="E24" s="13">
        <v>1300000</v>
      </c>
      <c r="F24" s="12">
        <v>0.98999999999999999</v>
      </c>
      <c r="G24" s="12">
        <v>6.5</v>
      </c>
      <c r="H24" s="12" t="s">
        <v>49</v>
      </c>
      <c r="I24" s="12">
        <v>2.2599999999999998</v>
      </c>
      <c r="J24" s="12" t="str">
        <v>19/11/12</v>
      </c>
      <c r="K24" s="12" t="s">
        <v>120</v>
      </c>
      <c r="L24" s="12" t="s">
        <v>115</v>
      </c>
      <c r="M24" s="12" t="s">
        <v>108</v>
      </c>
      <c r="N24" s="12">
        <v>1109198</v>
      </c>
      <c r="O24" s="12" t="str">
        <v>יצחקי מחסנים אג"ח א'- יצחקי מחסנים</v>
      </c>
    </row>
    <row r="25" spans="1:16384" ht="33.75">
      <c r="A25" s="12">
        <v>0.029999999999999999</v>
      </c>
      <c r="B25" s="12">
        <v>0</v>
      </c>
      <c r="C25" s="13">
        <v>2212.0999999999999</v>
      </c>
      <c r="D25" s="12">
        <v>140.59999999999999</v>
      </c>
      <c r="E25" s="13">
        <v>1573331.9399999999</v>
      </c>
      <c r="F25" s="12">
        <v>2.04</v>
      </c>
      <c r="G25" s="12">
        <v>4.9000000000000004</v>
      </c>
      <c r="H25" s="12" t="s">
        <v>49</v>
      </c>
      <c r="I25" s="12">
        <v>5.1100000000000003</v>
      </c>
      <c r="J25" s="12" t="s">
        <v>198</v>
      </c>
      <c r="K25" s="12" t="s">
        <v>120</v>
      </c>
      <c r="L25" s="12" t="s">
        <v>115</v>
      </c>
      <c r="M25" s="12" t="s">
        <v>101</v>
      </c>
      <c r="N25" s="12">
        <v>1106822</v>
      </c>
      <c r="O25" s="12" t="str">
        <v>סופרגז בע"מ סד' א'- סופר גז</v>
      </c>
    </row>
    <row r="26" spans="1:16384" ht="33.75">
      <c r="A26" s="12">
        <v>0.12</v>
      </c>
      <c r="B26" s="12">
        <v>0</v>
      </c>
      <c r="C26" s="13">
        <v>9240.6000000000004</v>
      </c>
      <c r="D26" s="12">
        <v>154.00999999999999</v>
      </c>
      <c r="E26" s="13">
        <v>6000000</v>
      </c>
      <c r="F26" s="12">
        <v>1.3300000000000001</v>
      </c>
      <c r="G26" s="12">
        <v>6.9000000000000004</v>
      </c>
      <c r="H26" s="12" t="s">
        <v>49</v>
      </c>
      <c r="I26" s="12">
        <v>3.1699999999999999</v>
      </c>
      <c r="J26" s="17" t="str">
        <v>06/06/02</v>
      </c>
      <c r="K26" s="12" t="s">
        <v>50</v>
      </c>
      <c r="L26" s="12" t="s">
        <v>115</v>
      </c>
      <c r="M26" s="12" t="s">
        <v>85</v>
      </c>
      <c r="N26" s="12">
        <v>6401673</v>
      </c>
      <c r="O26" s="12" t="str">
        <v>ש"ה בנק לאומי 6.9%  2017- בנק לאומי</v>
      </c>
    </row>
    <row r="27" spans="1:16384" ht="45">
      <c r="A27" s="12">
        <v>0.12</v>
      </c>
      <c r="B27" s="12">
        <v>0</v>
      </c>
      <c r="C27" s="13">
        <v>8865.6000000000004</v>
      </c>
      <c r="D27" s="12">
        <v>147.75999999999999</v>
      </c>
      <c r="E27" s="13">
        <v>6000000</v>
      </c>
      <c r="F27" s="12">
        <v>2.21</v>
      </c>
      <c r="G27" s="12">
        <v>5.75</v>
      </c>
      <c r="H27" s="12" t="s">
        <v>49</v>
      </c>
      <c r="I27" s="12">
        <v>4.4699999999999998</v>
      </c>
      <c r="J27" s="12" t="s">
        <v>197</v>
      </c>
      <c r="K27" s="12" t="s">
        <v>50</v>
      </c>
      <c r="L27" s="12" t="s">
        <v>115</v>
      </c>
      <c r="M27" s="12" t="s">
        <v>85</v>
      </c>
      <c r="N27" s="12">
        <v>6620215</v>
      </c>
      <c r="O27" s="12" t="str">
        <v>שטר הון בנק הפועלים  מורכב2019- בנק הפועלים</v>
      </c>
    </row>
    <row r="28" spans="1:16384" ht="33.75">
      <c r="A28" s="12">
        <v>0.050000000000000003</v>
      </c>
      <c r="B28" s="12">
        <v>0</v>
      </c>
      <c r="C28" s="13">
        <v>3850.48</v>
      </c>
      <c r="D28" s="12">
        <v>152.58000000000001</v>
      </c>
      <c r="E28" s="13">
        <v>2523583</v>
      </c>
      <c r="F28" s="12">
        <v>2.25</v>
      </c>
      <c r="G28" s="12">
        <v>5.75</v>
      </c>
      <c r="H28" s="12" t="s">
        <v>49</v>
      </c>
      <c r="I28" s="12">
        <v>7.1900000000000004</v>
      </c>
      <c r="J28" s="17" t="s">
        <v>193</v>
      </c>
      <c r="K28" s="12" t="s">
        <v>50</v>
      </c>
      <c r="L28" s="12" t="s">
        <v>115</v>
      </c>
      <c r="M28" s="12" t="s">
        <v>85</v>
      </c>
      <c r="N28" s="12">
        <v>6620280</v>
      </c>
      <c r="O28" s="12" t="str">
        <v>ש"ה בנה"פ  מורכב ג' 2022- בנק הפועלים</v>
      </c>
    </row>
    <row r="29" spans="1:16384" ht="22.5">
      <c r="A29" s="12">
        <v>0.01</v>
      </c>
      <c r="B29" s="12">
        <v>0.14999999999999999</v>
      </c>
      <c r="C29" s="12">
        <v>704.36000000000001</v>
      </c>
      <c r="D29" s="12">
        <v>118.90000000000001</v>
      </c>
      <c r="E29" s="13">
        <v>592400</v>
      </c>
      <c r="F29" s="12">
        <v>2.6400000000000001</v>
      </c>
      <c r="G29" s="12">
        <v>4.2000000000000002</v>
      </c>
      <c r="H29" s="12" t="s">
        <v>49</v>
      </c>
      <c r="I29" s="12">
        <v>3.6600000000000001</v>
      </c>
      <c r="J29" s="17" t="str">
        <v>06/05/10</v>
      </c>
      <c r="K29" s="12" t="s">
        <v>120</v>
      </c>
      <c r="L29" s="12" t="s">
        <v>122</v>
      </c>
      <c r="M29" s="12" t="s">
        <v>111</v>
      </c>
      <c r="N29" s="12">
        <v>1119049</v>
      </c>
      <c r="O29" s="12" t="str">
        <v>דואר ישראל אג"ח א'- דואר ישראל</v>
      </c>
    </row>
    <row r="30" spans="1:16384" ht="33.75">
      <c r="A30" s="12">
        <v>0</v>
      </c>
      <c r="B30" s="12">
        <v>0</v>
      </c>
      <c r="C30" s="12">
        <v>228.91</v>
      </c>
      <c r="D30" s="12">
        <v>135.34999999999999</v>
      </c>
      <c r="E30" s="13">
        <v>169126.91</v>
      </c>
      <c r="F30" s="12">
        <v>1.28</v>
      </c>
      <c r="G30" s="12">
        <v>6.4500000000000002</v>
      </c>
      <c r="H30" s="12" t="s">
        <v>49</v>
      </c>
      <c r="I30" s="12">
        <v>1.54</v>
      </c>
      <c r="J30" s="12" t="s">
        <v>197</v>
      </c>
      <c r="K30" s="12" t="s">
        <v>50</v>
      </c>
      <c r="L30" s="12" t="s">
        <v>122</v>
      </c>
      <c r="M30" s="12" t="s">
        <v>101</v>
      </c>
      <c r="N30" s="12">
        <v>1091578</v>
      </c>
      <c r="O30" s="12" t="str">
        <v>דור אנרגיה א' סד' 1 2016- דור אנרגיה</v>
      </c>
    </row>
    <row r="31" spans="1:16384" ht="33.75">
      <c r="A31" s="12">
        <v>0.029999999999999999</v>
      </c>
      <c r="B31" s="12">
        <v>0</v>
      </c>
      <c r="C31" s="13">
        <v>2127.02</v>
      </c>
      <c r="D31" s="12">
        <v>151.93000000000001</v>
      </c>
      <c r="E31" s="13">
        <v>1400000</v>
      </c>
      <c r="F31" s="12">
        <v>2.4900000000000002</v>
      </c>
      <c r="G31" s="12">
        <v>6.4500000000000002</v>
      </c>
      <c r="H31" s="12" t="s">
        <v>49</v>
      </c>
      <c r="I31" s="12">
        <v>4.9699999999999998</v>
      </c>
      <c r="J31" s="12" t="s">
        <v>197</v>
      </c>
      <c r="K31" s="12" t="s">
        <v>50</v>
      </c>
      <c r="L31" s="12" t="s">
        <v>122</v>
      </c>
      <c r="M31" s="12" t="s">
        <v>101</v>
      </c>
      <c r="N31" s="12">
        <v>1091578</v>
      </c>
      <c r="O31" s="12" t="str">
        <v>דור אנרגיה סד' 2 2019- דור אנרגיה</v>
      </c>
    </row>
    <row r="32" spans="1:16384" ht="33.75">
      <c r="A32" s="12">
        <v>0.01</v>
      </c>
      <c r="B32" s="12">
        <v>0</v>
      </c>
      <c r="C32" s="12">
        <v>862.28999999999996</v>
      </c>
      <c r="D32" s="12">
        <v>142.41999999999999</v>
      </c>
      <c r="E32" s="13">
        <v>605454.31999999995</v>
      </c>
      <c r="F32" s="12">
        <v>2.9199999999999999</v>
      </c>
      <c r="G32" s="12">
        <v>6.4500000000000002</v>
      </c>
      <c r="H32" s="12" t="s">
        <v>49</v>
      </c>
      <c r="I32" s="12">
        <v>2.9399999999999999</v>
      </c>
      <c r="J32" s="17" t="str">
        <v>12/08/10</v>
      </c>
      <c r="K32" s="12" t="s">
        <v>50</v>
      </c>
      <c r="L32" s="12" t="s">
        <v>122</v>
      </c>
      <c r="M32" s="12" t="s">
        <v>101</v>
      </c>
      <c r="N32" s="12">
        <v>1091578</v>
      </c>
      <c r="O32" s="12" t="str">
        <v>דור אנרגיה סדרה 2- דור אנרגיה</v>
      </c>
    </row>
    <row r="33" spans="1:16384" ht="22.5">
      <c r="A33" s="12">
        <v>0.089999999999999997</v>
      </c>
      <c r="B33" s="12">
        <v>0</v>
      </c>
      <c r="C33" s="13">
        <v>6449.8800000000001</v>
      </c>
      <c r="D33" s="12">
        <v>116.55</v>
      </c>
      <c r="E33" s="13">
        <v>5534000</v>
      </c>
      <c r="F33" s="12">
        <v>2.73</v>
      </c>
      <c r="G33" s="12">
        <v>8</v>
      </c>
      <c r="H33" s="12" t="s">
        <v>49</v>
      </c>
      <c r="I33" s="12">
        <v>2.2599999999999998</v>
      </c>
      <c r="J33" s="17" t="s">
        <v>192</v>
      </c>
      <c r="K33" s="12" t="s">
        <v>120</v>
      </c>
      <c r="L33" s="12" t="s">
        <v>122</v>
      </c>
      <c r="M33" s="12" t="s">
        <v>91</v>
      </c>
      <c r="N33" s="12">
        <v>1124908</v>
      </c>
      <c r="O33" s="12" t="str">
        <v>דניר היליה 2011 בע"מ</v>
      </c>
    </row>
    <row r="34" spans="1:16384" ht="22.5">
      <c r="A34" s="12">
        <v>0.080000000000000002</v>
      </c>
      <c r="B34" s="12">
        <v>0</v>
      </c>
      <c r="C34" s="13">
        <v>5950.0299999999997</v>
      </c>
      <c r="D34" s="12">
        <v>144.59999999999999</v>
      </c>
      <c r="E34" s="13">
        <v>4114822</v>
      </c>
      <c r="F34" s="12">
        <v>2.4399999999999999</v>
      </c>
      <c r="G34" s="12">
        <v>7.1500000000000004</v>
      </c>
      <c r="H34" s="12" t="s">
        <v>49</v>
      </c>
      <c r="I34" s="12">
        <v>7.9800000000000004</v>
      </c>
      <c r="J34" s="12" t="s">
        <v>199</v>
      </c>
      <c r="K34" s="12" t="s">
        <v>120</v>
      </c>
      <c r="L34" s="12" t="s">
        <v>122</v>
      </c>
      <c r="M34" s="12" t="s">
        <v>108</v>
      </c>
      <c r="N34" s="12">
        <v>90150200</v>
      </c>
      <c r="O34" s="12" t="str">
        <v>דרך ארץ -מזנין 2- דרך ארץ</v>
      </c>
    </row>
    <row r="35" spans="1:16384" ht="22.5">
      <c r="A35" s="12">
        <v>0.080000000000000002</v>
      </c>
      <c r="B35" s="12">
        <v>1.8600000000000001</v>
      </c>
      <c r="C35" s="13">
        <v>6115.9099999999999</v>
      </c>
      <c r="D35" s="12">
        <v>125.25</v>
      </c>
      <c r="E35" s="13">
        <v>4882962.8700000001</v>
      </c>
      <c r="F35" s="12">
        <v>3.5600000000000001</v>
      </c>
      <c r="G35" s="12">
        <v>5</v>
      </c>
      <c r="H35" s="12" t="s">
        <v>49</v>
      </c>
      <c r="I35" s="12">
        <v>1.05</v>
      </c>
      <c r="J35" s="12" t="str">
        <v>27/02/07</v>
      </c>
      <c r="K35" s="12" t="s">
        <v>120</v>
      </c>
      <c r="L35" s="12" t="s">
        <v>124</v>
      </c>
      <c r="M35" s="12" t="s">
        <v>105</v>
      </c>
      <c r="N35" s="12">
        <v>6940134</v>
      </c>
      <c r="O35" s="12" t="str">
        <v>אלקו החזקות אג"ח 9- אלקו החזקות</v>
      </c>
    </row>
    <row r="36" spans="1:16384" ht="33.75">
      <c r="A36" s="12">
        <v>0.089999999999999997</v>
      </c>
      <c r="B36" s="12">
        <v>0.78000000000000003</v>
      </c>
      <c r="C36" s="13">
        <v>6890.9099999999999</v>
      </c>
      <c r="D36" s="12">
        <v>141.72999999999999</v>
      </c>
      <c r="E36" s="13">
        <v>4862000.8300000001</v>
      </c>
      <c r="F36" s="12">
        <v>1.2</v>
      </c>
      <c r="G36" s="12">
        <v>8.4000000000000004</v>
      </c>
      <c r="H36" s="12" t="s">
        <v>49</v>
      </c>
      <c r="I36" s="12">
        <v>1.8700000000000001</v>
      </c>
      <c r="J36" s="12" t="str">
        <v>28/04/08</v>
      </c>
      <c r="K36" s="12" t="s">
        <v>120</v>
      </c>
      <c r="L36" s="12" t="s">
        <v>124</v>
      </c>
      <c r="M36" s="12" t="s">
        <v>88</v>
      </c>
      <c r="N36" s="12">
        <v>1106988</v>
      </c>
      <c r="O36" s="12" t="str">
        <v>די.בי. אס סד' א'- די בי אס שרותי לווין</v>
      </c>
    </row>
    <row r="37" spans="1:16384" ht="33.75">
      <c r="A37" s="12">
        <v>0.20999999999999999</v>
      </c>
      <c r="B37" s="12">
        <v>0</v>
      </c>
      <c r="C37" s="13">
        <v>16009.49</v>
      </c>
      <c r="D37" s="12">
        <v>111.23999999999999</v>
      </c>
      <c r="E37" s="13">
        <v>14391842</v>
      </c>
      <c r="F37" s="12">
        <v>4.6900000000000004</v>
      </c>
      <c r="G37" s="12">
        <v>5.8499999999999996</v>
      </c>
      <c r="H37" s="12" t="s">
        <v>49</v>
      </c>
      <c r="I37" s="12">
        <v>3.0699999999999998</v>
      </c>
      <c r="J37" s="12" t="str">
        <v>29/11/10</v>
      </c>
      <c r="K37" s="12" t="s">
        <v>120</v>
      </c>
      <c r="L37" s="12" t="s">
        <v>124</v>
      </c>
      <c r="M37" s="12" t="s">
        <v>88</v>
      </c>
      <c r="N37" s="12">
        <v>1121490</v>
      </c>
      <c r="O37" s="12" t="str">
        <v>די.בי.אס סד' ב'- די בי אס שרותי לווין</v>
      </c>
    </row>
    <row r="38" spans="1:16384" ht="45">
      <c r="A38" s="12">
        <v>0.029999999999999999</v>
      </c>
      <c r="B38" s="12">
        <v>0.56999999999999995</v>
      </c>
      <c r="C38" s="13">
        <v>2137.3899999999999</v>
      </c>
      <c r="D38" s="12">
        <v>144.13</v>
      </c>
      <c r="E38" s="13">
        <v>1482960.29</v>
      </c>
      <c r="F38" s="12">
        <v>2.4900000000000002</v>
      </c>
      <c r="G38" s="12">
        <v>7</v>
      </c>
      <c r="H38" s="12" t="s">
        <v>49</v>
      </c>
      <c r="I38" s="12">
        <v>3.2200000000000002</v>
      </c>
      <c r="J38" s="12" t="str">
        <v>24/01/05</v>
      </c>
      <c r="K38" s="12" t="s">
        <v>120</v>
      </c>
      <c r="L38" s="12" t="s">
        <v>126</v>
      </c>
      <c r="M38" s="12" t="s">
        <v>113</v>
      </c>
      <c r="N38" s="12">
        <v>1092162</v>
      </c>
      <c r="O38" s="12" t="str">
        <v>*אס פי סי אלעד קנדה אג"ח 1- אס.פי.סי.  אלעד איבו 2004</v>
      </c>
    </row>
    <row r="39" spans="1:16384" ht="33.75">
      <c r="A39" s="12">
        <v>0.040000000000000001</v>
      </c>
      <c r="B39" s="12">
        <v>0.37</v>
      </c>
      <c r="C39" s="13">
        <v>2945.8899999999999</v>
      </c>
      <c r="D39" s="12">
        <v>144.59</v>
      </c>
      <c r="E39" s="13">
        <v>2037406</v>
      </c>
      <c r="F39" s="12">
        <v>3.0299999999999998</v>
      </c>
      <c r="G39" s="12">
        <v>6.7000000000000002</v>
      </c>
      <c r="H39" s="12" t="s">
        <v>49</v>
      </c>
      <c r="I39" s="12">
        <v>3.2400000000000002</v>
      </c>
      <c r="J39" s="12" t="str">
        <v>26/05/05</v>
      </c>
      <c r="K39" s="12" t="s">
        <v>120</v>
      </c>
      <c r="L39" s="12" t="s">
        <v>126</v>
      </c>
      <c r="M39" s="12" t="s">
        <v>113</v>
      </c>
      <c r="N39" s="12">
        <v>1092774</v>
      </c>
      <c r="O39" s="12" t="str">
        <v>*אס.פי.סיאל-עד  2- אס.פי.סי.  אלעד איבו 2004</v>
      </c>
    </row>
    <row r="40" spans="1:16384" ht="33.75">
      <c r="A40" s="12">
        <v>0.040000000000000001</v>
      </c>
      <c r="B40" s="12">
        <v>0.11</v>
      </c>
      <c r="C40" s="13">
        <v>2809.4000000000001</v>
      </c>
      <c r="D40" s="12">
        <v>140.47</v>
      </c>
      <c r="E40" s="13">
        <v>2000000</v>
      </c>
      <c r="F40" s="12">
        <v>2.6499999999999999</v>
      </c>
      <c r="G40" s="12">
        <v>5.3499999999999996</v>
      </c>
      <c r="H40" s="12" t="s">
        <v>49</v>
      </c>
      <c r="I40" s="12">
        <v>4.8399999999999999</v>
      </c>
      <c r="J40" s="12" t="str">
        <v>21/01/07</v>
      </c>
      <c r="K40" s="12" t="s">
        <v>120</v>
      </c>
      <c r="L40" s="12" t="s">
        <v>126</v>
      </c>
      <c r="M40" s="12" t="s">
        <v>105</v>
      </c>
      <c r="N40" s="12">
        <v>1101567</v>
      </c>
      <c r="O40" s="12" t="str">
        <v>אלון חב' דלק בע"מ סדרה 1- אלון חברת הדלק לישראל</v>
      </c>
    </row>
    <row r="41" spans="1:16384" ht="33.75">
      <c r="A41" s="12">
        <v>0.050000000000000003</v>
      </c>
      <c r="B41" s="12">
        <v>3.1899999999999999</v>
      </c>
      <c r="C41" s="13">
        <v>3473.3299999999999</v>
      </c>
      <c r="D41" s="12">
        <v>130.25</v>
      </c>
      <c r="E41" s="13">
        <v>2666666.8700000001</v>
      </c>
      <c r="F41" s="12">
        <v>2.8599999999999999</v>
      </c>
      <c r="G41" s="12">
        <v>6.2999999999999998</v>
      </c>
      <c r="H41" s="12" t="s">
        <v>49</v>
      </c>
      <c r="I41" s="12">
        <v>1.1899999999999999</v>
      </c>
      <c r="J41" s="12" t="str">
        <v>30/06/08</v>
      </c>
      <c r="K41" s="12" t="s">
        <v>120</v>
      </c>
      <c r="L41" s="12" t="s">
        <v>128</v>
      </c>
      <c r="M41" s="12" t="s">
        <v>113</v>
      </c>
      <c r="N41" s="12">
        <v>1094036</v>
      </c>
      <c r="O41" s="12" t="str">
        <v>בי.סי.אייץ' בראק הולדינגס 4- בי.סי.אייץ</v>
      </c>
    </row>
    <row r="42" spans="1:16384" ht="22.5">
      <c r="A42" s="12">
        <v>0.029999999999999999</v>
      </c>
      <c r="B42" s="12">
        <v>0.56999999999999995</v>
      </c>
      <c r="C42" s="13">
        <v>2000.7</v>
      </c>
      <c r="D42" s="12">
        <v>133.38</v>
      </c>
      <c r="E42" s="13">
        <v>1500003</v>
      </c>
      <c r="F42" s="12">
        <v>1.6200000000000001</v>
      </c>
      <c r="G42" s="12">
        <v>6.5999999999999996</v>
      </c>
      <c r="H42" s="12" t="s">
        <v>49</v>
      </c>
      <c r="I42" s="12">
        <v>1.45</v>
      </c>
      <c r="J42" s="12" t="str">
        <v>26/11/12</v>
      </c>
      <c r="K42" s="12" t="s">
        <v>120</v>
      </c>
      <c r="L42" s="12" t="s">
        <v>128</v>
      </c>
      <c r="M42" s="12" t="s">
        <v>111</v>
      </c>
      <c r="N42" s="12">
        <v>3780038</v>
      </c>
      <c r="O42" s="12" t="str">
        <v>הום סנטר אג"ח א'- הום סנטר</v>
      </c>
    </row>
    <row r="43" spans="1:16384" ht="22.5">
      <c r="A43" s="12">
        <v>0</v>
      </c>
      <c r="B43" s="12">
        <v>0</v>
      </c>
      <c r="C43" s="12">
        <v>13.42</v>
      </c>
      <c r="D43" s="12">
        <v>26.699999999999999</v>
      </c>
      <c r="E43" s="13">
        <v>50255.620000000003</v>
      </c>
      <c r="F43" s="12">
        <v>0</v>
      </c>
      <c r="G43" s="12">
        <v>4.5</v>
      </c>
      <c r="H43" s="12" t="s">
        <v>49</v>
      </c>
      <c r="I43" s="12">
        <v>0</v>
      </c>
      <c r="J43" s="12" t="str">
        <v>31/12/09</v>
      </c>
      <c r="K43" s="12" t="s">
        <v>120</v>
      </c>
      <c r="L43" s="12" t="str">
        <v>BB+</v>
      </c>
      <c r="M43" s="12" t="s">
        <v>105</v>
      </c>
      <c r="N43" s="12">
        <v>1116649</v>
      </c>
      <c r="O43" s="12" t="str">
        <v>גמול אגא חש2/9- גמול השקעות</v>
      </c>
    </row>
    <row r="44" spans="1:16384" ht="33.75">
      <c r="A44" s="12">
        <v>0.029999999999999999</v>
      </c>
      <c r="B44" s="12">
        <v>2.2599999999999998</v>
      </c>
      <c r="C44" s="13">
        <v>1917.71</v>
      </c>
      <c r="D44" s="12">
        <v>183.09</v>
      </c>
      <c r="E44" s="13">
        <v>1047412.79</v>
      </c>
      <c r="F44" s="12">
        <v>1.6899999999999999</v>
      </c>
      <c r="G44" s="12">
        <v>6.5</v>
      </c>
      <c r="H44" s="12" t="s">
        <v>49</v>
      </c>
      <c r="I44" s="12">
        <v>2.7799999999999998</v>
      </c>
      <c r="J44" s="12" t="s">
        <v>200</v>
      </c>
      <c r="K44" s="12" t="s">
        <v>120</v>
      </c>
      <c r="L44" s="12" t="s">
        <v>201</v>
      </c>
      <c r="M44" s="12" t="s">
        <v>116</v>
      </c>
      <c r="N44" s="12">
        <v>1106368</v>
      </c>
      <c r="O44" s="12" t="str">
        <v>פנומנל החזקות- פנומנל החזקות החדשה בע"מ</v>
      </c>
    </row>
    <row r="45" spans="1:16384" ht="22.5">
      <c r="A45" s="12">
        <v>0.029999999999999999</v>
      </c>
      <c r="B45" s="12">
        <v>2.2599999999999998</v>
      </c>
      <c r="C45" s="13">
        <v>1917.71</v>
      </c>
      <c r="D45" s="12">
        <v>183.09</v>
      </c>
      <c r="E45" s="13">
        <v>1047412.79</v>
      </c>
      <c r="F45" s="12">
        <v>1.6899999999999999</v>
      </c>
      <c r="G45" s="12">
        <v>6.5</v>
      </c>
      <c r="H45" s="12" t="s">
        <v>49</v>
      </c>
      <c r="I45" s="12">
        <v>2.7799999999999998</v>
      </c>
      <c r="J45" s="12" t="s">
        <v>200</v>
      </c>
      <c r="K45" s="12" t="s">
        <v>120</v>
      </c>
      <c r="L45" s="12" t="s">
        <v>201</v>
      </c>
      <c r="M45" s="12" t="s">
        <v>116</v>
      </c>
      <c r="N45" s="12">
        <v>1106350</v>
      </c>
      <c r="O45" s="12" t="str">
        <v>פנומנל חדשה א'</v>
      </c>
    </row>
    <row r="46" spans="1:16384" ht="22.5">
      <c r="A46" s="12">
        <v>-0.01</v>
      </c>
      <c r="B46" s="12">
        <v>0</v>
      </c>
      <c r="C46" s="12">
        <v>-609.38</v>
      </c>
      <c r="D46" s="12">
        <v>100</v>
      </c>
      <c r="E46" s="13">
        <v>-609384.77000000002</v>
      </c>
      <c r="F46" s="12">
        <v>0</v>
      </c>
      <c r="G46" s="12">
        <v>6.5</v>
      </c>
      <c r="H46" s="12" t="s">
        <v>49</v>
      </c>
      <c r="I46" s="12"/>
      <c r="J46" s="12" t="str">
        <v>30/06/13</v>
      </c>
      <c r="K46" s="12" t="s">
        <v>120</v>
      </c>
      <c r="L46" s="12" t="s">
        <v>201</v>
      </c>
      <c r="M46" s="12" t="s">
        <v>116</v>
      </c>
      <c r="N46" s="12">
        <v>-110635068</v>
      </c>
      <c r="O46" s="12" t="str">
        <v>פנומנל חדשה א'-חוב מסופק</v>
      </c>
    </row>
    <row r="47" spans="1:16384" ht="45">
      <c r="A47" s="12">
        <v>0.040000000000000001</v>
      </c>
      <c r="B47" s="12">
        <v>0</v>
      </c>
      <c r="C47" s="13">
        <v>3324.8000000000002</v>
      </c>
      <c r="D47" s="12">
        <v>83.120000000000005</v>
      </c>
      <c r="E47" s="13">
        <v>4000000</v>
      </c>
      <c r="F47" s="12">
        <v>14.99</v>
      </c>
      <c r="G47" s="12">
        <v>5.4500000000000002</v>
      </c>
      <c r="H47" s="12" t="s">
        <v>49</v>
      </c>
      <c r="I47" s="12">
        <v>4.2800000000000002</v>
      </c>
      <c r="J47" s="12" t="s">
        <v>197</v>
      </c>
      <c r="K47" s="12" t="s">
        <v>50</v>
      </c>
      <c r="L47" s="12" t="s">
        <v>133</v>
      </c>
      <c r="M47" s="12" t="s">
        <v>146</v>
      </c>
      <c r="N47" s="12">
        <v>6510036</v>
      </c>
      <c r="O47" s="12" t="str">
        <v>צים בע"מ סדרה ג'</v>
      </c>
    </row>
    <row r="48" spans="1:16384" ht="45">
      <c r="A48" s="12">
        <v>-0.02</v>
      </c>
      <c r="B48" s="12">
        <v>0</v>
      </c>
      <c r="C48" s="13">
        <v>-1383.9000000000001</v>
      </c>
      <c r="D48" s="12">
        <v>100</v>
      </c>
      <c r="E48" s="13">
        <v>-1383899.3700000001</v>
      </c>
      <c r="F48" s="12">
        <v>0</v>
      </c>
      <c r="G48" s="12">
        <v>5.4500000000000002</v>
      </c>
      <c r="H48" s="12" t="s">
        <v>49</v>
      </c>
      <c r="I48" s="12"/>
      <c r="J48" s="12" t="s">
        <v>195</v>
      </c>
      <c r="K48" s="12" t="s">
        <v>50</v>
      </c>
      <c r="L48" s="12" t="s">
        <v>133</v>
      </c>
      <c r="M48" s="12" t="s">
        <v>146</v>
      </c>
      <c r="N48" s="12">
        <v>6510036</v>
      </c>
      <c r="O48" s="12" t="str">
        <v>צים בע"מ סדרה ג'-חוב מסופ</v>
      </c>
    </row>
    <row r="49" spans="1:16384">
      <c r="A49" s="14">
        <v>3.0499999999999998</v>
      </c>
      <c r="B49" s="14"/>
      <c r="C49" s="15">
        <v>227757.19</v>
      </c>
      <c r="D49" s="14"/>
      <c r="E49" s="15">
        <v>173445672.53999999</v>
      </c>
      <c r="F49" s="14">
        <v>2.6600000000000001</v>
      </c>
      <c r="G49" s="14"/>
      <c r="H49" s="14"/>
      <c r="I49" s="14">
        <v>4.9100000000000001</v>
      </c>
      <c r="J49" s="14"/>
      <c r="K49" s="14"/>
      <c r="L49" s="14"/>
      <c r="M49" s="14"/>
      <c r="N49" s="14"/>
      <c r="O49" s="14" t="s">
        <v>202</v>
      </c>
    </row>
    <row r="50" spans="1:16384">
      <c r="A50" s="12">
        <v>0</v>
      </c>
      <c r="B50" s="12">
        <v>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/>
      <c r="K50" s="12"/>
      <c r="L50" s="12">
        <v>0</v>
      </c>
      <c r="M50" s="12">
        <v>0</v>
      </c>
      <c r="N50" s="12">
        <v>0</v>
      </c>
      <c r="O50" s="12">
        <v>0</v>
      </c>
    </row>
    <row r="51" spans="1:16384">
      <c r="A51" s="14">
        <v>0</v>
      </c>
      <c r="B51" s="14"/>
      <c r="C51" s="14">
        <v>0</v>
      </c>
      <c r="D51" s="14"/>
      <c r="E51" s="14">
        <v>0</v>
      </c>
      <c r="F51" s="14">
        <v>0</v>
      </c>
      <c r="G51" s="14"/>
      <c r="H51" s="14"/>
      <c r="I51" s="14">
        <v>0</v>
      </c>
      <c r="J51" s="14"/>
      <c r="K51" s="14"/>
      <c r="L51" s="14"/>
      <c r="M51" s="14"/>
      <c r="N51" s="14"/>
      <c r="O51" s="14" t="s">
        <v>140</v>
      </c>
    </row>
    <row r="52" spans="1:16384" ht="33.75">
      <c r="A52" s="12">
        <v>0</v>
      </c>
      <c r="B52" s="12">
        <v>0.46000000000000002</v>
      </c>
      <c r="C52" s="12">
        <v>53.5</v>
      </c>
      <c r="D52" s="12">
        <v>74.25</v>
      </c>
      <c r="E52" s="13">
        <v>72059.699999999997</v>
      </c>
      <c r="F52" s="12">
        <v>4.2699999999999996</v>
      </c>
      <c r="G52" s="12">
        <v>2.9500000000000002</v>
      </c>
      <c r="H52" s="12" t="s">
        <v>49</v>
      </c>
      <c r="I52" s="12">
        <v>0.25</v>
      </c>
      <c r="J52" s="17" t="str">
        <v>02/04/06</v>
      </c>
      <c r="K52" s="12" t="s">
        <v>58</v>
      </c>
      <c r="L52" s="12" t="s">
        <v>117</v>
      </c>
      <c r="M52" s="12" t="s">
        <v>88</v>
      </c>
      <c r="N52" s="12">
        <v>1096734</v>
      </c>
      <c r="O52" s="12" t="str">
        <v>אימאג'סט ישראל בע"מ- אימאג'סאט</v>
      </c>
    </row>
    <row r="53" spans="1:16384">
      <c r="A53" s="14">
        <v>0</v>
      </c>
      <c r="B53" s="14"/>
      <c r="C53" s="14">
        <v>53.5</v>
      </c>
      <c r="D53" s="14"/>
      <c r="E53" s="15">
        <v>72059.699999999997</v>
      </c>
      <c r="F53" s="14">
        <v>4.2699999999999996</v>
      </c>
      <c r="G53" s="14"/>
      <c r="H53" s="14"/>
      <c r="I53" s="14">
        <v>0.25</v>
      </c>
      <c r="J53" s="14"/>
      <c r="K53" s="14"/>
      <c r="L53" s="14"/>
      <c r="M53" s="14"/>
      <c r="N53" s="14"/>
      <c r="O53" s="14" t="s">
        <v>203</v>
      </c>
    </row>
    <row r="54" spans="1:16384" ht="33.75">
      <c r="A54" s="12">
        <v>0</v>
      </c>
      <c r="B54" s="12">
        <v>1.46</v>
      </c>
      <c r="C54" s="12">
        <v>0</v>
      </c>
      <c r="D54" s="12">
        <v>0</v>
      </c>
      <c r="E54" s="13">
        <v>1416255</v>
      </c>
      <c r="F54" s="12">
        <v>105.47</v>
      </c>
      <c r="G54" s="12">
        <v>8</v>
      </c>
      <c r="H54" s="12" t="s">
        <v>49</v>
      </c>
      <c r="I54" s="12">
        <v>2.7599999999999998</v>
      </c>
      <c r="J54" s="17" t="str">
        <v>12/06/07</v>
      </c>
      <c r="K54" s="12" t="s">
        <v>120</v>
      </c>
      <c r="L54" s="12" t="s">
        <v>135</v>
      </c>
      <c r="M54" s="12" t="s">
        <v>114</v>
      </c>
      <c r="N54" s="12">
        <v>1105246</v>
      </c>
      <c r="O54" s="12" t="str">
        <v>סיביל יורופ אג' א- סיביל יורופ פאבליק</v>
      </c>
    </row>
    <row r="55" spans="1:16384">
      <c r="A55" s="14">
        <v>0</v>
      </c>
      <c r="B55" s="14"/>
      <c r="C55" s="14">
        <v>0</v>
      </c>
      <c r="D55" s="14"/>
      <c r="E55" s="15">
        <v>1416255</v>
      </c>
      <c r="F55" s="14">
        <v>105.47</v>
      </c>
      <c r="G55" s="14"/>
      <c r="H55" s="14"/>
      <c r="I55" s="14">
        <v>2.7599999999999998</v>
      </c>
      <c r="J55" s="14"/>
      <c r="K55" s="14"/>
      <c r="L55" s="14"/>
      <c r="M55" s="14"/>
      <c r="N55" s="14"/>
      <c r="O55" s="14" t="s">
        <v>158</v>
      </c>
    </row>
    <row r="56" spans="1:16384">
      <c r="A56" s="14">
        <v>3.0499999999999998</v>
      </c>
      <c r="B56" s="14"/>
      <c r="C56" s="15">
        <v>227810.69</v>
      </c>
      <c r="D56" s="14"/>
      <c r="E56" s="15">
        <v>174933987.24000001</v>
      </c>
      <c r="F56" s="14">
        <v>2.6699999999999999</v>
      </c>
      <c r="G56" s="14"/>
      <c r="H56" s="14"/>
      <c r="I56" s="14">
        <v>4.9100000000000001</v>
      </c>
      <c r="J56" s="14"/>
      <c r="K56" s="14"/>
      <c r="L56" s="14"/>
      <c r="M56" s="14"/>
      <c r="N56" s="14"/>
      <c r="O56" s="14" t="s">
        <v>65</v>
      </c>
    </row>
    <row r="57" spans="1:16384">
      <c r="A57" s="12">
        <v>0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/>
      <c r="K57" s="12"/>
      <c r="L57" s="12">
        <v>0</v>
      </c>
      <c r="M57" s="12">
        <v>0</v>
      </c>
      <c r="N57" s="12">
        <v>0</v>
      </c>
      <c r="O57" s="12">
        <v>0</v>
      </c>
    </row>
    <row r="58" spans="1:16384" ht="33.75">
      <c r="A58" s="14">
        <v>0</v>
      </c>
      <c r="B58" s="14"/>
      <c r="C58" s="14">
        <v>0</v>
      </c>
      <c r="D58" s="14"/>
      <c r="E58" s="14">
        <v>0</v>
      </c>
      <c r="F58" s="14">
        <v>0</v>
      </c>
      <c r="G58" s="14"/>
      <c r="H58" s="14"/>
      <c r="I58" s="14">
        <v>0</v>
      </c>
      <c r="J58" s="14"/>
      <c r="K58" s="14"/>
      <c r="L58" s="14"/>
      <c r="M58" s="14"/>
      <c r="N58" s="14"/>
      <c r="O58" s="14" t="str">
        <v>סה"כ ל אג"ח קונצרני של חברות ישראליות:</v>
      </c>
    </row>
    <row r="59" spans="1:16384">
      <c r="A59" s="12">
        <v>0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/>
      <c r="K59" s="12"/>
      <c r="L59" s="12">
        <v>0</v>
      </c>
      <c r="M59" s="12">
        <v>0</v>
      </c>
      <c r="N59" s="12">
        <v>0</v>
      </c>
      <c r="O59" s="12">
        <v>0</v>
      </c>
    </row>
    <row r="60" spans="1:16384" ht="33.75">
      <c r="A60" s="14">
        <v>0</v>
      </c>
      <c r="B60" s="14"/>
      <c r="C60" s="14">
        <v>0</v>
      </c>
      <c r="D60" s="14"/>
      <c r="E60" s="14">
        <v>0</v>
      </c>
      <c r="F60" s="14">
        <v>0</v>
      </c>
      <c r="G60" s="14"/>
      <c r="H60" s="14"/>
      <c r="I60" s="14">
        <v>0</v>
      </c>
      <c r="J60" s="14"/>
      <c r="K60" s="14"/>
      <c r="L60" s="14"/>
      <c r="M60" s="14"/>
      <c r="N60" s="14"/>
      <c r="O60" s="14" t="str">
        <v>סה"כ ל אג"ח קונצרני של חברות זרות:</v>
      </c>
    </row>
    <row r="61" spans="1:16384">
      <c r="A61" s="14">
        <v>0</v>
      </c>
      <c r="B61" s="14"/>
      <c r="C61" s="14">
        <v>0</v>
      </c>
      <c r="D61" s="14"/>
      <c r="E61" s="14">
        <v>0</v>
      </c>
      <c r="F61" s="14">
        <v>0</v>
      </c>
      <c r="G61" s="14"/>
      <c r="H61" s="14"/>
      <c r="I61" s="14">
        <v>0</v>
      </c>
      <c r="J61" s="14"/>
      <c r="K61" s="14"/>
      <c r="L61" s="14"/>
      <c r="M61" s="14"/>
      <c r="N61" s="14"/>
      <c r="O61" s="14" t="s">
        <v>69</v>
      </c>
    </row>
    <row r="62" spans="1:16384">
      <c r="A62" s="9">
        <v>3.0499999999999998</v>
      </c>
      <c r="B62" s="9"/>
      <c r="C62" s="10">
        <v>227810.69</v>
      </c>
      <c r="D62" s="9"/>
      <c r="E62" s="10">
        <v>174933987.24000001</v>
      </c>
      <c r="F62" s="9">
        <v>2.6699999999999999</v>
      </c>
      <c r="G62" s="9"/>
      <c r="H62" s="9"/>
      <c r="I62" s="9">
        <v>4.9100000000000001</v>
      </c>
      <c r="J62" s="9"/>
      <c r="K62" s="9"/>
      <c r="L62" s="9"/>
      <c r="M62" s="9"/>
      <c r="N62" s="9"/>
      <c r="O62" s="9" t="s">
        <v>29</v>
      </c>
    </row>
    <row r="63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O3"/>
    <mergeCell ref="A2:P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14"/>
  <sheetViews>
    <sheetView workbookViewId="0" showGridLines="0">
      <selection activeCell="H28" sqref="H28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8.710938" customWidth="1"/>
    <col min="7" max="7" style="1" width="10.14062" customWidth="1"/>
    <col min="8" max="8" style="1" width="13.57031" customWidth="1"/>
    <col min="9" max="9" style="1" width="25.14062" customWidth="1"/>
    <col min="10" max="10" style="1" width="6.855469" customWidth="1"/>
    <col min="11" max="11" style="1" width="24.57031" bestFit="1" customWidth="1"/>
    <col min="12" max="16384" style="1"/>
  </cols>
  <sheetData>
    <row r="2" spans="1:16384" customHeight="1" ht="63">
      <c r="A2" s="2" t="str">
        <v>ניירות ערך לא סחירים - מניות</v>
      </c>
      <c r="K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42</v>
      </c>
      <c r="D6" s="4" t="s">
        <v>72</v>
      </c>
      <c r="E6" s="4" t="s">
        <v>73</v>
      </c>
      <c r="F6" s="4" t="s">
        <v>32</v>
      </c>
      <c r="G6" s="4" t="s">
        <v>80</v>
      </c>
      <c r="H6" s="4" t="s">
        <v>47</v>
      </c>
      <c r="I6" s="4" t="s">
        <v>48</v>
      </c>
    </row>
    <row r="7" spans="1:16384" ht="22.5">
      <c r="A7" s="12">
        <v>0.059999999999999998</v>
      </c>
      <c r="B7" s="12">
        <v>0.20000000000000001</v>
      </c>
      <c r="C7" s="13">
        <v>4743.5799999999999</v>
      </c>
      <c r="D7" s="12">
        <v>776.84000000000003</v>
      </c>
      <c r="E7" s="13">
        <v>610625</v>
      </c>
      <c r="F7" s="12" t="s">
        <v>49</v>
      </c>
      <c r="G7" s="12" t="s">
        <v>108</v>
      </c>
      <c r="H7" s="12">
        <v>1060132</v>
      </c>
      <c r="I7" s="12" t="str">
        <v>שיכון ובינוי נדל"ן- שיכון ובינוי נדל"ן</v>
      </c>
    </row>
    <row r="8" spans="1:16384" ht="33.75">
      <c r="A8" s="12">
        <v>0</v>
      </c>
      <c r="B8" s="12">
        <v>0</v>
      </c>
      <c r="C8" s="12">
        <v>347.91000000000003</v>
      </c>
      <c r="D8" s="13">
        <v>5533.8999999999996</v>
      </c>
      <c r="E8" s="13">
        <v>6286.9200000000001</v>
      </c>
      <c r="F8" s="12" t="s">
        <v>49</v>
      </c>
      <c r="G8" s="12" t="str">
        <v>שירותים-תירות,הארחה,ליסינג</v>
      </c>
      <c r="H8" s="12">
        <v>1000026</v>
      </c>
      <c r="I8" s="12" t="str">
        <v>קבוצת דפי זהב בע"מ- דפי זהב (ג'י.פי.אם</v>
      </c>
    </row>
    <row r="9" spans="1:16384">
      <c r="A9" s="14">
        <v>0.070000000000000007</v>
      </c>
      <c r="B9" s="14"/>
      <c r="C9" s="15">
        <v>5091.4899999999998</v>
      </c>
      <c r="D9" s="14"/>
      <c r="E9" s="15">
        <v>616911.92000000004</v>
      </c>
      <c r="F9" s="14"/>
      <c r="G9" s="14"/>
      <c r="H9" s="14"/>
      <c r="I9" s="14" t="s">
        <v>65</v>
      </c>
    </row>
    <row r="10" spans="1:16384">
      <c r="A10" s="12">
        <v>0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</row>
    <row r="11" spans="1:16384">
      <c r="A11" s="12">
        <v>0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</row>
    <row r="12" spans="1:16384">
      <c r="A12" s="14">
        <v>0</v>
      </c>
      <c r="B12" s="14"/>
      <c r="C12" s="14">
        <v>0</v>
      </c>
      <c r="D12" s="14"/>
      <c r="E12" s="14">
        <v>0</v>
      </c>
      <c r="F12" s="14"/>
      <c r="G12" s="14"/>
      <c r="H12" s="14"/>
      <c r="I12" s="14" t="s">
        <v>69</v>
      </c>
    </row>
    <row r="13" spans="1:16384">
      <c r="A13" s="9">
        <v>0.070000000000000007</v>
      </c>
      <c r="B13" s="9"/>
      <c r="C13" s="10">
        <v>5091.4899999999998</v>
      </c>
      <c r="D13" s="9"/>
      <c r="E13" s="10">
        <v>616911.92000000004</v>
      </c>
      <c r="F13" s="9"/>
      <c r="G13" s="9"/>
      <c r="H13" s="9"/>
      <c r="I13" s="9" t="s">
        <v>29</v>
      </c>
    </row>
    <row r="14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I3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52"/>
  <sheetViews>
    <sheetView workbookViewId="0" showGridLines="0">
      <selection activeCell="J59" sqref="J59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10.14062" customWidth="1"/>
    <col min="7" max="7" style="1" width="8.710938" customWidth="1"/>
    <col min="8" max="8" style="1" width="10.14062" customWidth="1"/>
    <col min="9" max="9" style="1" width="13.57031" customWidth="1"/>
    <col min="10" max="10" style="1" width="25.14062" customWidth="1"/>
    <col min="11" max="11" style="1" width="6.855469" customWidth="1"/>
    <col min="12" max="12" style="1" width="24.57031" bestFit="1" customWidth="1"/>
    <col min="13" max="16384" style="1"/>
  </cols>
  <sheetData>
    <row r="2" spans="1:16384" customHeight="1" ht="63">
      <c r="A2" s="2" t="str">
        <v>ניירות ערך לא סחירים - קרנות השקעה</v>
      </c>
      <c r="L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42</v>
      </c>
      <c r="D6" s="4" t="s">
        <v>72</v>
      </c>
      <c r="E6" s="4" t="s">
        <v>73</v>
      </c>
      <c r="F6" s="4" t="s">
        <v>180</v>
      </c>
      <c r="G6" s="4" t="s">
        <v>32</v>
      </c>
      <c r="H6" s="4" t="s">
        <v>80</v>
      </c>
      <c r="I6" s="4" t="s">
        <v>47</v>
      </c>
      <c r="J6" s="4" t="s">
        <v>48</v>
      </c>
    </row>
    <row r="7" spans="1:16384" ht="22.5">
      <c r="A7" s="12">
        <v>0</v>
      </c>
      <c r="B7" s="12">
        <v>0</v>
      </c>
      <c r="C7" s="12">
        <v>234.08000000000001</v>
      </c>
      <c r="D7" s="12">
        <v>100</v>
      </c>
      <c r="E7" s="13">
        <v>234084.23999999999</v>
      </c>
      <c r="F7" s="12" t="str">
        <v>13/08/13</v>
      </c>
      <c r="G7" s="12" t="s">
        <v>34</v>
      </c>
      <c r="H7" s="12" t="s">
        <v>145</v>
      </c>
      <c r="I7" s="12">
        <v>33075</v>
      </c>
      <c r="J7" s="12" t="str">
        <v>Vinage Ventures iii</v>
      </c>
    </row>
    <row r="8" spans="1:16384" ht="22.5">
      <c r="A8" s="12">
        <v>0.01</v>
      </c>
      <c r="B8" s="12">
        <v>0</v>
      </c>
      <c r="C8" s="12">
        <v>962.55999999999995</v>
      </c>
      <c r="D8" s="12">
        <v>60.609999999999999</v>
      </c>
      <c r="E8" s="13">
        <v>1588010.48</v>
      </c>
      <c r="F8" s="12" t="str">
        <v>25/10/12</v>
      </c>
      <c r="G8" s="12" t="s">
        <v>34</v>
      </c>
      <c r="H8" s="12" t="s">
        <v>145</v>
      </c>
      <c r="I8" s="12">
        <v>33070</v>
      </c>
      <c r="J8" s="12" t="str">
        <v>Magma Venture Capital II</v>
      </c>
    </row>
    <row r="9" spans="1:16384" ht="22.5">
      <c r="A9" s="12">
        <v>0.14999999999999999</v>
      </c>
      <c r="B9" s="12">
        <v>0</v>
      </c>
      <c r="C9" s="13">
        <v>11049.780000000001</v>
      </c>
      <c r="D9" s="12">
        <v>97.459999999999994</v>
      </c>
      <c r="E9" s="13">
        <v>11337898.34</v>
      </c>
      <c r="F9" s="12" t="str">
        <v>26/10/09</v>
      </c>
      <c r="G9" s="12" t="s">
        <v>49</v>
      </c>
      <c r="H9" s="12" t="s">
        <v>204</v>
      </c>
      <c r="I9" s="12">
        <v>33501</v>
      </c>
      <c r="J9" s="12" t="str">
        <v>ק מנוף 2 אוריגו השקעות -בראשית- קרן בראשית</v>
      </c>
    </row>
    <row r="10" spans="1:16384" ht="22.5">
      <c r="A10" s="12">
        <v>0.17999999999999999</v>
      </c>
      <c r="B10" s="12">
        <v>0</v>
      </c>
      <c r="C10" s="13">
        <v>13460.65</v>
      </c>
      <c r="D10" s="12">
        <v>96.659999999999997</v>
      </c>
      <c r="E10" s="13">
        <v>13925508.58</v>
      </c>
      <c r="F10" s="12" t="str">
        <v>13/05/09</v>
      </c>
      <c r="G10" s="12" t="s">
        <v>49</v>
      </c>
      <c r="H10" s="12" t="s">
        <v>204</v>
      </c>
      <c r="I10" s="12">
        <v>33500</v>
      </c>
      <c r="J10" s="12" t="str">
        <v>קרן מנוף 1ב' ש מוגבלת-בראשית- קרן בראשית</v>
      </c>
    </row>
    <row r="11" spans="1:16384">
      <c r="A11" s="14">
        <v>0.34000000000000002</v>
      </c>
      <c r="B11" s="14"/>
      <c r="C11" s="15">
        <v>25707.080000000002</v>
      </c>
      <c r="D11" s="14"/>
      <c r="E11" s="15">
        <v>27085501.640000001</v>
      </c>
      <c r="F11" s="14"/>
      <c r="G11" s="14"/>
      <c r="H11" s="14"/>
      <c r="I11" s="14"/>
      <c r="J11" s="14" t="str">
        <v>סה"כ ל קרנות הון סיכון:</v>
      </c>
    </row>
    <row r="12" spans="1:16384">
      <c r="A12" s="12">
        <v>0</v>
      </c>
      <c r="B12" s="12">
        <v>0</v>
      </c>
      <c r="C12" s="12">
        <v>0</v>
      </c>
      <c r="D12" s="12">
        <v>0</v>
      </c>
      <c r="E12" s="12">
        <v>0</v>
      </c>
      <c r="F12" s="12"/>
      <c r="G12" s="12">
        <v>0</v>
      </c>
      <c r="H12" s="12">
        <v>0</v>
      </c>
      <c r="I12" s="12">
        <v>0</v>
      </c>
      <c r="J12" s="12">
        <v>0</v>
      </c>
    </row>
    <row r="13" spans="1:16384">
      <c r="A13" s="14">
        <v>0</v>
      </c>
      <c r="B13" s="14"/>
      <c r="C13" s="14">
        <v>0</v>
      </c>
      <c r="D13" s="14"/>
      <c r="E13" s="14">
        <v>0</v>
      </c>
      <c r="F13" s="14"/>
      <c r="G13" s="14"/>
      <c r="H13" s="14"/>
      <c r="I13" s="14"/>
      <c r="J13" s="14" t="str">
        <v>סה"כ ל קרנות גידור:</v>
      </c>
    </row>
    <row r="14" spans="1:16384">
      <c r="A14" s="12">
        <v>0</v>
      </c>
      <c r="B14" s="12">
        <v>0</v>
      </c>
      <c r="C14" s="12">
        <v>0</v>
      </c>
      <c r="D14" s="12">
        <v>0</v>
      </c>
      <c r="E14" s="12">
        <v>0</v>
      </c>
      <c r="F14" s="12"/>
      <c r="G14" s="12">
        <v>0</v>
      </c>
      <c r="H14" s="12">
        <v>0</v>
      </c>
      <c r="I14" s="12">
        <v>0</v>
      </c>
      <c r="J14" s="12">
        <v>0</v>
      </c>
    </row>
    <row r="15" spans="1:16384">
      <c r="A15" s="14">
        <v>0</v>
      </c>
      <c r="B15" s="14"/>
      <c r="C15" s="14">
        <v>0</v>
      </c>
      <c r="D15" s="14"/>
      <c r="E15" s="14">
        <v>0</v>
      </c>
      <c r="F15" s="14"/>
      <c r="G15" s="14"/>
      <c r="H15" s="14"/>
      <c r="I15" s="14"/>
      <c r="J15" s="14" t="str">
        <v>סה"כ ל קרנות נדל"ן:</v>
      </c>
    </row>
    <row r="16" spans="1:16384">
      <c r="A16" s="12">
        <v>0.059999999999999998</v>
      </c>
      <c r="B16" s="12">
        <v>0</v>
      </c>
      <c r="C16" s="13">
        <v>4344.9799999999996</v>
      </c>
      <c r="D16" s="12">
        <v>118.11</v>
      </c>
      <c r="E16" s="13">
        <v>3678836.54</v>
      </c>
      <c r="F16" s="12" t="str">
        <v>29/04/13</v>
      </c>
      <c r="G16" s="12" t="s">
        <v>34</v>
      </c>
      <c r="H16" s="12" t="s">
        <v>204</v>
      </c>
      <c r="I16" s="12">
        <v>33106</v>
      </c>
      <c r="J16" s="12" t="str">
        <v>Hamilton Lane Co-Invest</v>
      </c>
    </row>
    <row r="17" spans="1:16384">
      <c r="A17" s="12">
        <v>0.01</v>
      </c>
      <c r="B17" s="12">
        <v>0</v>
      </c>
      <c r="C17" s="12">
        <v>499.85000000000002</v>
      </c>
      <c r="D17" s="12">
        <v>72</v>
      </c>
      <c r="E17" s="13">
        <v>694265.53000000003</v>
      </c>
      <c r="F17" s="12" t="str">
        <v>27/06/11</v>
      </c>
      <c r="G17" s="12" t="s">
        <v>34</v>
      </c>
      <c r="H17" s="12" t="s">
        <v>204</v>
      </c>
      <c r="I17" s="12">
        <v>33053</v>
      </c>
      <c r="J17" s="12" t="str">
        <v>S.H. Sky</v>
      </c>
    </row>
    <row r="18" spans="1:16384">
      <c r="A18" s="12">
        <v>0.02</v>
      </c>
      <c r="B18" s="12">
        <v>0</v>
      </c>
      <c r="C18" s="13">
        <v>1806.6199999999999</v>
      </c>
      <c r="D18" s="12">
        <v>92.549999999999997</v>
      </c>
      <c r="E18" s="13">
        <v>1952064.8500000001</v>
      </c>
      <c r="F18" s="12" t="s">
        <v>199</v>
      </c>
      <c r="G18" s="12" t="s">
        <v>34</v>
      </c>
      <c r="H18" s="12" t="s">
        <v>204</v>
      </c>
      <c r="I18" s="12">
        <v>33057</v>
      </c>
      <c r="J18" s="12" t="str">
        <v>Fortissimo Capital Fund I</v>
      </c>
    </row>
    <row r="19" spans="1:16384">
      <c r="A19" s="12">
        <v>0.029999999999999999</v>
      </c>
      <c r="B19" s="12">
        <v>0</v>
      </c>
      <c r="C19" s="13">
        <v>2015.3699999999999</v>
      </c>
      <c r="D19" s="12">
        <v>82.319999999999993</v>
      </c>
      <c r="E19" s="13">
        <v>2448293.1400000001</v>
      </c>
      <c r="F19" s="12" t="s">
        <v>205</v>
      </c>
      <c r="G19" s="12" t="s">
        <v>34</v>
      </c>
      <c r="H19" s="12" t="s">
        <v>204</v>
      </c>
      <c r="I19" s="12">
        <v>33101</v>
      </c>
      <c r="J19" s="12" t="str">
        <v>Fimi Israel Opprtuni iiii</v>
      </c>
    </row>
    <row r="20" spans="1:16384">
      <c r="A20" s="12">
        <v>0.02</v>
      </c>
      <c r="B20" s="12">
        <v>0</v>
      </c>
      <c r="C20" s="13">
        <v>1291.3099999999999</v>
      </c>
      <c r="D20" s="12">
        <v>144.52000000000001</v>
      </c>
      <c r="E20" s="13">
        <v>893511.66000000003</v>
      </c>
      <c r="F20" s="12" t="s">
        <v>206</v>
      </c>
      <c r="G20" s="12" t="s">
        <v>34</v>
      </c>
      <c r="H20" s="12" t="s">
        <v>204</v>
      </c>
      <c r="I20" s="12">
        <v>32041</v>
      </c>
      <c r="J20" s="12" t="str">
        <v>פימי 2- פימי</v>
      </c>
    </row>
    <row r="21" spans="1:16384" ht="33.75">
      <c r="A21" s="12">
        <v>0.080000000000000002</v>
      </c>
      <c r="B21" s="12">
        <v>0</v>
      </c>
      <c r="C21" s="13">
        <v>5876.75</v>
      </c>
      <c r="D21" s="12">
        <v>98.439999999999998</v>
      </c>
      <c r="E21" s="13">
        <v>5970063.4400000004</v>
      </c>
      <c r="F21" s="12" t="str">
        <v>16/10/12</v>
      </c>
      <c r="G21" s="12" t="s">
        <v>49</v>
      </c>
      <c r="H21" s="12" t="s">
        <v>98</v>
      </c>
      <c r="I21" s="12">
        <v>33102</v>
      </c>
      <c r="J21" s="12" t="str">
        <v>קרן נוי  1- קרן נוי</v>
      </c>
    </row>
    <row r="22" spans="1:16384" ht="33.75">
      <c r="A22" s="12">
        <v>0.27000000000000002</v>
      </c>
      <c r="B22" s="12">
        <v>0</v>
      </c>
      <c r="C22" s="13">
        <v>20476.439999999999</v>
      </c>
      <c r="D22" s="12">
        <v>125.43000000000001</v>
      </c>
      <c r="E22" s="13">
        <v>16324847.439999999</v>
      </c>
      <c r="F22" s="17" t="str">
        <v>04/09/11</v>
      </c>
      <c r="G22" s="12" t="s">
        <v>49</v>
      </c>
      <c r="H22" s="12" t="s">
        <v>98</v>
      </c>
      <c r="I22" s="12">
        <v>33056</v>
      </c>
      <c r="J22" s="12" t="str">
        <v>קרן נוי (חוצה ישראל)- קרן נוי</v>
      </c>
    </row>
    <row r="23" spans="1:16384">
      <c r="A23" s="14">
        <v>0.48999999999999999</v>
      </c>
      <c r="B23" s="14"/>
      <c r="C23" s="15">
        <v>36311.309999999998</v>
      </c>
      <c r="D23" s="14"/>
      <c r="E23" s="15">
        <v>31961882.600000001</v>
      </c>
      <c r="F23" s="14"/>
      <c r="G23" s="14"/>
      <c r="H23" s="14"/>
      <c r="I23" s="14"/>
      <c r="J23" s="18" t="str">
        <v>סה"כ ל קרנות השקעה אחרות:</v>
      </c>
    </row>
    <row r="24" spans="1:16384">
      <c r="A24" s="14">
        <v>0.82999999999999996</v>
      </c>
      <c r="B24" s="14"/>
      <c r="C24" s="15">
        <v>62018.389999999999</v>
      </c>
      <c r="D24" s="14"/>
      <c r="E24" s="15">
        <v>59047384.240000002</v>
      </c>
      <c r="F24" s="14"/>
      <c r="G24" s="14"/>
      <c r="H24" s="14"/>
      <c r="I24" s="14"/>
      <c r="J24" s="18" t="s">
        <v>65</v>
      </c>
    </row>
    <row r="25" spans="1:16384" ht="22.5">
      <c r="A25" s="12">
        <v>0.01</v>
      </c>
      <c r="B25" s="12">
        <v>0</v>
      </c>
      <c r="C25" s="13">
        <v>1028.0999999999999</v>
      </c>
      <c r="D25" s="12">
        <v>140.53</v>
      </c>
      <c r="E25" s="13">
        <v>731574.03000000003</v>
      </c>
      <c r="F25" s="12" t="s">
        <v>198</v>
      </c>
      <c r="G25" s="12" t="s">
        <v>34</v>
      </c>
      <c r="H25" s="12" t="s">
        <v>145</v>
      </c>
      <c r="I25" s="12">
        <v>33105</v>
      </c>
      <c r="J25" s="12" t="str">
        <v>Dover Street VII</v>
      </c>
    </row>
    <row r="26" spans="1:16384">
      <c r="A26" s="14">
        <v>0.01</v>
      </c>
      <c r="B26" s="14"/>
      <c r="C26" s="15">
        <v>1028.0999999999999</v>
      </c>
      <c r="D26" s="14"/>
      <c r="E26" s="15">
        <v>731574.03000000003</v>
      </c>
      <c r="F26" s="14"/>
      <c r="G26" s="14"/>
      <c r="H26" s="14"/>
      <c r="I26" s="14"/>
      <c r="J26" s="18" t="str">
        <v>סה"כ ל קרנות הון סיכון בחו"ל:</v>
      </c>
    </row>
    <row r="27" spans="1:16384" ht="22.5">
      <c r="A27" s="12">
        <v>0</v>
      </c>
      <c r="B27" s="12">
        <v>0</v>
      </c>
      <c r="C27" s="12">
        <v>144.80000000000001</v>
      </c>
      <c r="D27" s="13">
        <v>5153.6000000000004</v>
      </c>
      <c r="E27" s="13">
        <v>2809.7399999999998</v>
      </c>
      <c r="F27" s="12" t="s">
        <v>199</v>
      </c>
      <c r="G27" s="12" t="s">
        <v>34</v>
      </c>
      <c r="H27" s="12" t="s">
        <v>85</v>
      </c>
      <c r="I27" s="12" t="s">
        <v>207</v>
      </c>
      <c r="J27" s="12" t="str">
        <v>CALIBURN SIDE POCKET- CALIBURN</v>
      </c>
    </row>
    <row r="28" spans="1:16384" ht="22.5">
      <c r="A28" s="12">
        <v>0.01</v>
      </c>
      <c r="B28" s="12">
        <v>0</v>
      </c>
      <c r="C28" s="13">
        <v>1027.8299999999999</v>
      </c>
      <c r="D28" s="12">
        <v>95.879999999999995</v>
      </c>
      <c r="E28" s="13">
        <v>1072045.8400000001</v>
      </c>
      <c r="F28" s="12" t="str">
        <v>30/05/07</v>
      </c>
      <c r="G28" s="12" t="s">
        <v>34</v>
      </c>
      <c r="H28" s="12" t="s">
        <v>85</v>
      </c>
      <c r="I28" s="12" t="s">
        <v>208</v>
      </c>
      <c r="J28" s="12" t="str">
        <v>SILVER CREEK- Silver Creek</v>
      </c>
    </row>
    <row r="29" spans="1:16384" ht="22.5">
      <c r="A29" s="12">
        <v>0</v>
      </c>
      <c r="B29" s="12">
        <v>0</v>
      </c>
      <c r="C29" s="12">
        <v>81.180000000000007</v>
      </c>
      <c r="D29" s="13">
        <v>103356.11</v>
      </c>
      <c r="E29" s="12">
        <v>78.549999999999997</v>
      </c>
      <c r="F29" s="12" t="str">
        <v>19/12/07</v>
      </c>
      <c r="G29" s="12" t="s">
        <v>34</v>
      </c>
      <c r="H29" s="12" t="s">
        <v>85</v>
      </c>
      <c r="I29" s="12" t="s">
        <v>209</v>
      </c>
      <c r="J29" s="12" t="str">
        <v>DINVEST CONCENTRATED OPP- UBP</v>
      </c>
    </row>
    <row r="30" spans="1:16384" ht="22.5">
      <c r="A30" s="12">
        <v>0</v>
      </c>
      <c r="B30" s="12">
        <v>0</v>
      </c>
      <c r="C30" s="12">
        <v>0.20000000000000001</v>
      </c>
      <c r="D30" s="12">
        <v>8</v>
      </c>
      <c r="E30" s="13">
        <v>2551.3600000000001</v>
      </c>
      <c r="F30" s="12" t="str">
        <v>21/06/12</v>
      </c>
      <c r="G30" s="12" t="s">
        <v>34</v>
      </c>
      <c r="H30" s="12" t="s">
        <v>204</v>
      </c>
      <c r="I30" s="12" t="s">
        <v>207</v>
      </c>
      <c r="J30" s="12" t="str">
        <v>CALIBURN STRAT SPK- CALIBURN</v>
      </c>
    </row>
    <row r="31" spans="1:16384">
      <c r="A31" s="14">
        <v>0.02</v>
      </c>
      <c r="B31" s="14"/>
      <c r="C31" s="15">
        <v>1254.03</v>
      </c>
      <c r="D31" s="14"/>
      <c r="E31" s="15">
        <v>1077485.49</v>
      </c>
      <c r="F31" s="14"/>
      <c r="G31" s="14"/>
      <c r="H31" s="14"/>
      <c r="I31" s="14"/>
      <c r="J31" s="18" t="str">
        <v>סה"כ ל קרנות גידור בחו"ל:</v>
      </c>
    </row>
    <row r="32" spans="1:16384" ht="33.75">
      <c r="A32" s="12">
        <v>0.050000000000000003</v>
      </c>
      <c r="B32" s="12">
        <v>0</v>
      </c>
      <c r="C32" s="13">
        <v>3704.1799999999998</v>
      </c>
      <c r="D32" s="12">
        <v>4.8099999999999996</v>
      </c>
      <c r="E32" s="13">
        <v>77077346.269999996</v>
      </c>
      <c r="F32" s="12" t="str">
        <v>20/05/08</v>
      </c>
      <c r="G32" s="12" t="s">
        <v>35</v>
      </c>
      <c r="H32" s="12" t="s">
        <v>113</v>
      </c>
      <c r="I32" s="12">
        <v>33045</v>
      </c>
      <c r="J32" s="12" t="str">
        <v>Apollo Europe RE Fund III</v>
      </c>
    </row>
    <row r="33" spans="1:16384" ht="33.75">
      <c r="A33" s="12">
        <v>0.059999999999999998</v>
      </c>
      <c r="B33" s="12">
        <v>0</v>
      </c>
      <c r="C33" s="13">
        <v>4186.9499999999998</v>
      </c>
      <c r="D33" s="12">
        <v>103.33</v>
      </c>
      <c r="E33" s="13">
        <v>4051920.4399999999</v>
      </c>
      <c r="F33" s="12" t="str">
        <v>31/07/12</v>
      </c>
      <c r="G33" s="12" t="s">
        <v>34</v>
      </c>
      <c r="H33" s="12" t="s">
        <v>95</v>
      </c>
      <c r="I33" s="12">
        <v>33064</v>
      </c>
      <c r="J33" s="12" t="str">
        <v>קולומבוס פנסיה הלואה עמיתים- קולומבוס</v>
      </c>
    </row>
    <row r="34" spans="1:16384" ht="22.5">
      <c r="A34" s="12">
        <v>0.11</v>
      </c>
      <c r="B34" s="12">
        <v>0</v>
      </c>
      <c r="C34" s="13">
        <v>8041.5</v>
      </c>
      <c r="D34" s="12">
        <v>101.95999999999999</v>
      </c>
      <c r="E34" s="13">
        <v>7886688.1900000004</v>
      </c>
      <c r="F34" s="12" t="s">
        <v>210</v>
      </c>
      <c r="G34" s="12" t="s">
        <v>34</v>
      </c>
      <c r="H34" s="12" t="s">
        <v>211</v>
      </c>
      <c r="I34" s="12">
        <v>33072</v>
      </c>
      <c r="J34" s="12" t="str">
        <v>הלואה קרן דאלאס עמיתים- Colonnade Dallas</v>
      </c>
    </row>
    <row r="35" spans="1:16384" ht="22.5">
      <c r="A35" s="12">
        <v>0.059999999999999998</v>
      </c>
      <c r="B35" s="12">
        <v>0</v>
      </c>
      <c r="C35" s="13">
        <v>4660.9200000000001</v>
      </c>
      <c r="D35" s="12">
        <v>170.30000000000001</v>
      </c>
      <c r="E35" s="13">
        <v>2736935.5699999998</v>
      </c>
      <c r="F35" s="12" t="s">
        <v>210</v>
      </c>
      <c r="G35" s="12" t="s">
        <v>34</v>
      </c>
      <c r="H35" s="12" t="s">
        <v>211</v>
      </c>
      <c r="I35" s="12">
        <v>33071</v>
      </c>
      <c r="J35" s="12" t="str">
        <v>קרן דאלאס קרן השקעה- Colonnade Dallas</v>
      </c>
    </row>
    <row r="36" spans="1:16384" ht="22.5">
      <c r="A36" s="12">
        <v>0.089999999999999997</v>
      </c>
      <c r="B36" s="12">
        <v>0</v>
      </c>
      <c r="C36" s="13">
        <v>6725.3299999999999</v>
      </c>
      <c r="D36" s="12">
        <v>101.83</v>
      </c>
      <c r="E36" s="13">
        <v>6604255.4900000002</v>
      </c>
      <c r="F36" s="12" t="str">
        <v>28/03/13</v>
      </c>
      <c r="G36" s="12" t="s">
        <v>34</v>
      </c>
      <c r="H36" s="12" t="s">
        <v>211</v>
      </c>
      <c r="I36" s="12">
        <v>33073</v>
      </c>
      <c r="J36" s="12" t="str">
        <v>הלואה קרן טקסס GFI עמיתים- GFI טקסס</v>
      </c>
    </row>
    <row r="37" spans="1:16384">
      <c r="A37" s="12">
        <v>0.040000000000000001</v>
      </c>
      <c r="B37" s="12">
        <v>0</v>
      </c>
      <c r="C37" s="13">
        <v>3152.5300000000002</v>
      </c>
      <c r="D37" s="12">
        <v>140.43000000000001</v>
      </c>
      <c r="E37" s="13">
        <v>2244982.6499999999</v>
      </c>
      <c r="F37" s="12" t="str">
        <v>19/10/12</v>
      </c>
      <c r="G37" s="12" t="s">
        <v>34</v>
      </c>
      <c r="H37" s="12" t="s">
        <v>211</v>
      </c>
      <c r="I37" s="12">
        <v>33069</v>
      </c>
      <c r="J37" s="12" t="str">
        <v>קרן טקסס   GFI- GFI טקסס</v>
      </c>
    </row>
    <row r="38" spans="1:16384" ht="22.5">
      <c r="A38" s="12">
        <v>0.29999999999999999</v>
      </c>
      <c r="B38" s="12">
        <v>0</v>
      </c>
      <c r="C38" s="13">
        <v>22654.330000000002</v>
      </c>
      <c r="D38" s="12">
        <v>144.47</v>
      </c>
      <c r="E38" s="13">
        <v>15680938.119999999</v>
      </c>
      <c r="F38" s="12" t="str">
        <v>28/02/11</v>
      </c>
      <c r="G38" s="12" t="s">
        <v>36</v>
      </c>
      <c r="H38" s="12" t="s">
        <v>211</v>
      </c>
      <c r="I38" s="12">
        <v>33099</v>
      </c>
      <c r="J38" s="12" t="str">
        <v>קרן נדלן OPCTN  שוויץ- OPCTN</v>
      </c>
    </row>
    <row r="39" spans="1:16384" ht="22.5">
      <c r="A39" s="12">
        <v>0.01</v>
      </c>
      <c r="B39" s="12">
        <v>0</v>
      </c>
      <c r="C39" s="13">
        <v>1040.1600000000001</v>
      </c>
      <c r="D39" s="12">
        <v>100.5</v>
      </c>
      <c r="E39" s="13">
        <v>1034986.25</v>
      </c>
      <c r="F39" s="17" t="s">
        <v>212</v>
      </c>
      <c r="G39" s="12" t="s">
        <v>34</v>
      </c>
      <c r="H39" s="12" t="s">
        <v>211</v>
      </c>
      <c r="I39" s="12">
        <v>33107</v>
      </c>
      <c r="J39" s="12" t="str">
        <v>הלואה PLAZA DRIVE עמיתים- PLAZA DRIVE</v>
      </c>
    </row>
    <row r="40" spans="1:16384" ht="22.5">
      <c r="A40" s="12">
        <v>0.01</v>
      </c>
      <c r="B40" s="12">
        <v>0</v>
      </c>
      <c r="C40" s="12">
        <v>978.32000000000005</v>
      </c>
      <c r="D40" s="12">
        <v>115.53</v>
      </c>
      <c r="E40" s="13">
        <v>846805.98999999999</v>
      </c>
      <c r="F40" s="17" t="s">
        <v>212</v>
      </c>
      <c r="G40" s="12" t="s">
        <v>34</v>
      </c>
      <c r="H40" s="12" t="s">
        <v>211</v>
      </c>
      <c r="I40" s="12">
        <v>33108</v>
      </c>
      <c r="J40" s="12" t="str">
        <v>קרן נדלן  PLAZA DRIVE- PLAZA DRIVE</v>
      </c>
    </row>
    <row r="41" spans="1:16384">
      <c r="A41" s="12">
        <v>0.029999999999999999</v>
      </c>
      <c r="B41" s="12">
        <v>0</v>
      </c>
      <c r="C41" s="13">
        <v>2566.9499999999998</v>
      </c>
      <c r="D41" s="12">
        <v>138.69999999999999</v>
      </c>
      <c r="E41" s="13">
        <v>1850687.9099999999</v>
      </c>
      <c r="F41" s="17" t="s">
        <v>213</v>
      </c>
      <c r="G41" s="12" t="s">
        <v>34</v>
      </c>
      <c r="H41" s="12" t="s">
        <v>211</v>
      </c>
      <c r="I41" s="12">
        <v>33049</v>
      </c>
      <c r="J41" s="12" t="str">
        <v>גאיה ניו-גרסי  קרן נדלן- גאיה</v>
      </c>
    </row>
    <row r="42" spans="1:16384">
      <c r="A42" s="12">
        <v>0.070000000000000007</v>
      </c>
      <c r="B42" s="12">
        <v>0</v>
      </c>
      <c r="C42" s="13">
        <v>5529.3900000000003</v>
      </c>
      <c r="D42" s="12">
        <v>102.33</v>
      </c>
      <c r="E42" s="13">
        <v>5403309.1699999999</v>
      </c>
      <c r="F42" s="12" t="str">
        <v>31/12/11</v>
      </c>
      <c r="G42" s="12" t="s">
        <v>34</v>
      </c>
      <c r="H42" s="12" t="s">
        <v>211</v>
      </c>
      <c r="I42" s="12">
        <v>33062</v>
      </c>
      <c r="J42" s="12" t="str">
        <v>קרן גאיה פנסיה הלוואה- גאיה</v>
      </c>
    </row>
    <row r="43" spans="1:16384">
      <c r="A43" s="12">
        <v>0.029999999999999999</v>
      </c>
      <c r="B43" s="12">
        <v>0</v>
      </c>
      <c r="C43" s="13">
        <v>1900.3</v>
      </c>
      <c r="D43" s="12">
        <v>117</v>
      </c>
      <c r="E43" s="13">
        <v>1624188.5</v>
      </c>
      <c r="F43" s="12" t="s">
        <v>205</v>
      </c>
      <c r="G43" s="12" t="s">
        <v>34</v>
      </c>
      <c r="H43" s="12" t="s">
        <v>211</v>
      </c>
      <c r="I43" s="12">
        <v>33063</v>
      </c>
      <c r="J43" s="12" t="str">
        <v>קולומבוס אוהיו קרן נדלן- קולומבוס</v>
      </c>
    </row>
    <row r="44" spans="1:16384">
      <c r="A44" s="12">
        <v>0.059999999999999998</v>
      </c>
      <c r="B44" s="12">
        <v>0</v>
      </c>
      <c r="C44" s="13">
        <v>4373.5299999999997</v>
      </c>
      <c r="D44" s="12">
        <v>116.20999999999999</v>
      </c>
      <c r="E44" s="13">
        <v>3763372.7400000002</v>
      </c>
      <c r="F44" s="12" t="str">
        <v>24/09/12</v>
      </c>
      <c r="G44" s="12" t="s">
        <v>34</v>
      </c>
      <c r="H44" s="12" t="s">
        <v>211</v>
      </c>
      <c r="I44" s="12">
        <v>33068</v>
      </c>
      <c r="J44" s="12" t="str">
        <v>קורטלנד פנסיה הלואות- קורטלנד</v>
      </c>
    </row>
    <row r="45" spans="1:16384">
      <c r="A45" s="12">
        <v>0.02</v>
      </c>
      <c r="B45" s="12">
        <v>0</v>
      </c>
      <c r="C45" s="13">
        <v>1490.3599999999999</v>
      </c>
      <c r="D45" s="12">
        <v>120.3</v>
      </c>
      <c r="E45" s="13">
        <v>1238870.8500000001</v>
      </c>
      <c r="F45" s="12" t="str">
        <v>23/09/12</v>
      </c>
      <c r="G45" s="12" t="s">
        <v>34</v>
      </c>
      <c r="H45" s="12" t="s">
        <v>211</v>
      </c>
      <c r="I45" s="12">
        <v>33066</v>
      </c>
      <c r="J45" s="12" t="str">
        <v>קורטלנד קרן השקעה- קורטלנד</v>
      </c>
    </row>
    <row r="46" spans="1:16384">
      <c r="A46" s="14">
        <v>0.94999999999999996</v>
      </c>
      <c r="B46" s="14"/>
      <c r="C46" s="15">
        <v>71004.759999999995</v>
      </c>
      <c r="D46" s="14"/>
      <c r="E46" s="15">
        <v>132045288.13</v>
      </c>
      <c r="F46" s="14"/>
      <c r="G46" s="14"/>
      <c r="H46" s="14"/>
      <c r="I46" s="14"/>
      <c r="J46" s="18" t="str">
        <v>סה"כ ל קרנות נדל"ן בחו"ל:</v>
      </c>
    </row>
    <row r="47" spans="1:16384" ht="22.5">
      <c r="A47" s="12">
        <v>0</v>
      </c>
      <c r="B47" s="12">
        <v>0</v>
      </c>
      <c r="C47" s="12">
        <v>51.079999999999998</v>
      </c>
      <c r="D47" s="12">
        <v>215.84</v>
      </c>
      <c r="E47" s="13">
        <v>23663.790000000001</v>
      </c>
      <c r="F47" s="12" t="str">
        <v>30/12/10</v>
      </c>
      <c r="G47" s="12" t="s">
        <v>34</v>
      </c>
      <c r="H47" s="12" t="s">
        <v>85</v>
      </c>
      <c r="I47" s="12">
        <v>220951</v>
      </c>
      <c r="J47" s="12" t="str">
        <v>מופחת PROSPECT HARBOR- Sankaty</v>
      </c>
    </row>
    <row r="48" spans="1:16384">
      <c r="A48" s="12">
        <v>0.14999999999999999</v>
      </c>
      <c r="B48" s="12">
        <v>0</v>
      </c>
      <c r="C48" s="13">
        <v>11108.85</v>
      </c>
      <c r="D48" s="12">
        <v>79.299999999999997</v>
      </c>
      <c r="E48" s="13">
        <v>14008657.880000001</v>
      </c>
      <c r="F48" s="12" t="s">
        <v>206</v>
      </c>
      <c r="G48" s="12" t="s">
        <v>34</v>
      </c>
      <c r="H48" s="12" t="s">
        <v>204</v>
      </c>
      <c r="I48" s="12">
        <v>32082</v>
      </c>
      <c r="J48" s="12" t="str">
        <v>GROVE STREET- גרוב סטריט</v>
      </c>
    </row>
    <row r="49" spans="1:16384">
      <c r="A49" s="14">
        <v>0.14999999999999999</v>
      </c>
      <c r="B49" s="14"/>
      <c r="C49" s="15">
        <v>11159.93</v>
      </c>
      <c r="D49" s="14"/>
      <c r="E49" s="15">
        <v>14032321.66</v>
      </c>
      <c r="F49" s="14"/>
      <c r="G49" s="14"/>
      <c r="H49" s="14"/>
      <c r="I49" s="14"/>
      <c r="J49" s="14" t="str">
        <v>סה"כ ל קרנות השקעה אחרות בחו"ל:</v>
      </c>
    </row>
    <row r="50" spans="1:16384">
      <c r="A50" s="14">
        <v>1.1299999999999999</v>
      </c>
      <c r="B50" s="14"/>
      <c r="C50" s="15">
        <v>84446.820000000007</v>
      </c>
      <c r="D50" s="14"/>
      <c r="E50" s="15">
        <v>147886669.31</v>
      </c>
      <c r="F50" s="14"/>
      <c r="G50" s="14"/>
      <c r="H50" s="14"/>
      <c r="I50" s="14"/>
      <c r="J50" s="14" t="s">
        <v>69</v>
      </c>
    </row>
    <row r="51" spans="1:16384">
      <c r="A51" s="9">
        <v>1.96</v>
      </c>
      <c r="B51" s="9"/>
      <c r="C51" s="10">
        <v>146465.20999999999</v>
      </c>
      <c r="D51" s="9"/>
      <c r="E51" s="10">
        <v>206934053.55000001</v>
      </c>
      <c r="F51" s="9"/>
      <c r="G51" s="9"/>
      <c r="H51" s="9"/>
      <c r="I51" s="9"/>
      <c r="J51" s="9" t="s">
        <v>29</v>
      </c>
    </row>
    <row r="52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J3"/>
    <mergeCell ref="A2:K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12"/>
  <sheetViews>
    <sheetView workbookViewId="0" showGridLines="0">
      <selection activeCell="H24" sqref="H24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10.14062" customWidth="1"/>
    <col min="7" max="7" style="1" width="8.710938" customWidth="1"/>
    <col min="8" max="8" style="1" width="10.14062" customWidth="1"/>
    <col min="9" max="9" style="1" width="13.57031" customWidth="1"/>
    <col min="10" max="10" style="1" width="25.14062" customWidth="1"/>
    <col min="11" max="11" style="1" width="6.855469" customWidth="1"/>
    <col min="12" max="12" style="1" width="24.57031" bestFit="1" customWidth="1"/>
    <col min="13" max="16384" style="1"/>
  </cols>
  <sheetData>
    <row r="2" spans="1:16384" customHeight="1" ht="63">
      <c r="A2" s="2" t="str">
        <v>ניירות ערך לא סחירים - כתבי אופציה</v>
      </c>
      <c r="L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42</v>
      </c>
      <c r="D6" s="4" t="s">
        <v>72</v>
      </c>
      <c r="E6" s="4" t="s">
        <v>73</v>
      </c>
      <c r="F6" s="4" t="s">
        <v>180</v>
      </c>
      <c r="G6" s="4" t="s">
        <v>32</v>
      </c>
      <c r="H6" s="4" t="s">
        <v>80</v>
      </c>
      <c r="I6" s="4" t="s">
        <v>47</v>
      </c>
      <c r="J6" s="4" t="s">
        <v>48</v>
      </c>
    </row>
    <row r="7" spans="1:16384">
      <c r="A7" s="12">
        <v>0</v>
      </c>
      <c r="B7" s="12">
        <v>0</v>
      </c>
      <c r="C7" s="12">
        <v>0</v>
      </c>
      <c r="D7" s="12">
        <v>0</v>
      </c>
      <c r="E7" s="12">
        <v>0</v>
      </c>
      <c r="F7" s="12"/>
      <c r="G7" s="12">
        <v>0</v>
      </c>
      <c r="H7" s="12">
        <v>0</v>
      </c>
      <c r="I7" s="12">
        <v>0</v>
      </c>
      <c r="J7" s="12">
        <v>0</v>
      </c>
    </row>
    <row r="8" spans="1:16384">
      <c r="A8" s="14">
        <v>0</v>
      </c>
      <c r="B8" s="14"/>
      <c r="C8" s="14">
        <v>0</v>
      </c>
      <c r="D8" s="14"/>
      <c r="E8" s="14">
        <v>0</v>
      </c>
      <c r="F8" s="14"/>
      <c r="G8" s="14"/>
      <c r="H8" s="14"/>
      <c r="I8" s="14"/>
      <c r="J8" s="14" t="str">
        <v>סה"כ ל כתבי אופציה בישראל:</v>
      </c>
    </row>
    <row r="9" spans="1:16384">
      <c r="A9" s="12">
        <v>0</v>
      </c>
      <c r="B9" s="12">
        <v>0</v>
      </c>
      <c r="C9" s="12">
        <v>0</v>
      </c>
      <c r="D9" s="12">
        <v>0</v>
      </c>
      <c r="E9" s="12">
        <v>0</v>
      </c>
      <c r="F9" s="12"/>
      <c r="G9" s="12">
        <v>0</v>
      </c>
      <c r="H9" s="12">
        <v>0</v>
      </c>
      <c r="I9" s="12">
        <v>0</v>
      </c>
      <c r="J9" s="12">
        <v>0</v>
      </c>
    </row>
    <row r="10" spans="1:16384">
      <c r="A10" s="14">
        <v>0</v>
      </c>
      <c r="B10" s="14"/>
      <c r="C10" s="14">
        <v>0</v>
      </c>
      <c r="D10" s="14"/>
      <c r="E10" s="14">
        <v>0</v>
      </c>
      <c r="F10" s="14"/>
      <c r="G10" s="14"/>
      <c r="H10" s="14"/>
      <c r="I10" s="14"/>
      <c r="J10" s="14" t="s">
        <v>168</v>
      </c>
    </row>
    <row r="11" spans="1:16384">
      <c r="A11" s="9">
        <v>0</v>
      </c>
      <c r="B11" s="9"/>
      <c r="C11" s="9">
        <v>0</v>
      </c>
      <c r="D11" s="9"/>
      <c r="E11" s="9">
        <v>0</v>
      </c>
      <c r="F11" s="9"/>
      <c r="G11" s="9"/>
      <c r="H11" s="9"/>
      <c r="I11" s="9"/>
      <c r="J11" s="9" t="s">
        <v>29</v>
      </c>
    </row>
    <row r="12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J3"/>
    <mergeCell ref="A2:K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37"/>
  <sheetViews>
    <sheetView topLeftCell="A4" workbookViewId="0" showGridLines="0">
      <selection activeCell="J24" sqref="J24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10.14062" customWidth="1"/>
    <col min="7" max="7" style="1" width="8.710938" customWidth="1"/>
    <col min="8" max="8" style="1" width="10.14062" customWidth="1"/>
    <col min="9" max="9" style="1" width="13.57031" customWidth="1"/>
    <col min="10" max="10" style="1" width="25.14062" customWidth="1"/>
    <col min="11" max="11" style="1" width="6.855469" customWidth="1"/>
    <col min="12" max="12" style="1" width="24.57031" bestFit="1" customWidth="1"/>
    <col min="13" max="16384" style="1"/>
  </cols>
  <sheetData>
    <row r="2" spans="1:16384" customHeight="1" ht="63">
      <c r="A2" s="2" t="str">
        <v>ניירות ערך לא סחירים - אופציות</v>
      </c>
      <c r="L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42</v>
      </c>
      <c r="D6" s="4" t="s">
        <v>72</v>
      </c>
      <c r="E6" s="4" t="s">
        <v>73</v>
      </c>
      <c r="F6" s="4" t="s">
        <v>180</v>
      </c>
      <c r="G6" s="4" t="s">
        <v>32</v>
      </c>
      <c r="H6" s="4" t="s">
        <v>80</v>
      </c>
      <c r="I6" s="4" t="s">
        <v>47</v>
      </c>
      <c r="J6" s="4" t="s">
        <v>48</v>
      </c>
    </row>
    <row r="7" spans="1:16384" ht="22.5">
      <c r="A7" s="12">
        <v>0</v>
      </c>
      <c r="B7" s="12">
        <v>0</v>
      </c>
      <c r="C7" s="12">
        <v>184.03</v>
      </c>
      <c r="D7" s="13">
        <v>2230.4299999999998</v>
      </c>
      <c r="E7" s="13">
        <v>8251</v>
      </c>
      <c r="F7" s="12" t="str">
        <v>20/10/13</v>
      </c>
      <c r="G7" s="12" t="s">
        <v>49</v>
      </c>
      <c r="H7" s="12" t="s">
        <v>101</v>
      </c>
      <c r="I7" s="12">
        <v>11000071</v>
      </c>
      <c r="J7" s="12" t="str">
        <v>פז נפט בע"מ- שלאג</v>
      </c>
    </row>
    <row r="8" spans="1:16384" ht="22.5">
      <c r="A8" s="12">
        <v>0</v>
      </c>
      <c r="B8" s="12">
        <v>0</v>
      </c>
      <c r="C8" s="12">
        <v>262.36000000000001</v>
      </c>
      <c r="D8" s="13">
        <v>3250.9899999999998</v>
      </c>
      <c r="E8" s="13">
        <v>8070</v>
      </c>
      <c r="F8" s="12" t="str">
        <v>30/10/13</v>
      </c>
      <c r="G8" s="12" t="s">
        <v>49</v>
      </c>
      <c r="H8" s="12" t="s">
        <v>105</v>
      </c>
      <c r="I8" s="12">
        <v>1253</v>
      </c>
      <c r="J8" s="12" t="str">
        <v>GMM -  אופציה על מניות דלתא- GMM CAPITAL LLC</v>
      </c>
    </row>
    <row r="9" spans="1:16384" ht="22.5">
      <c r="A9" s="12">
        <v>0</v>
      </c>
      <c r="B9" s="12">
        <v>0</v>
      </c>
      <c r="C9" s="12">
        <v>16.390000000000001</v>
      </c>
      <c r="D9" s="12">
        <v>2.77</v>
      </c>
      <c r="E9" s="13">
        <v>591190</v>
      </c>
      <c r="F9" s="12" t="str">
        <v>21/10/13</v>
      </c>
      <c r="G9" s="12" t="s">
        <v>49</v>
      </c>
      <c r="H9" s="12" t="s">
        <v>105</v>
      </c>
      <c r="I9" s="12">
        <v>3630101</v>
      </c>
      <c r="J9" s="12" t="str">
        <v>אפליי אופציה לא סחירה- אפליי</v>
      </c>
    </row>
    <row r="10" spans="1:16384">
      <c r="A10" s="12">
        <v>0</v>
      </c>
      <c r="B10" s="12">
        <v>0</v>
      </c>
      <c r="C10" s="12">
        <v>0</v>
      </c>
      <c r="D10" s="12">
        <v>0</v>
      </c>
      <c r="E10" s="13">
        <v>34324.260000000002</v>
      </c>
      <c r="F10" s="12" t="str">
        <v>27/09/12</v>
      </c>
      <c r="G10" s="12" t="s">
        <v>49</v>
      </c>
      <c r="H10" s="12" t="s">
        <v>111</v>
      </c>
      <c r="I10" s="12">
        <v>1251</v>
      </c>
      <c r="J10" s="12" t="str">
        <v>אופציות בגין צים- צים</v>
      </c>
    </row>
    <row r="11" spans="1:16384" ht="33.75">
      <c r="A11" s="12">
        <v>0</v>
      </c>
      <c r="B11" s="12">
        <v>0</v>
      </c>
      <c r="C11" s="12">
        <v>0.070000000000000007</v>
      </c>
      <c r="D11" s="12">
        <v>0.17999999999999999</v>
      </c>
      <c r="E11" s="13">
        <v>38000</v>
      </c>
      <c r="F11" s="12" t="str">
        <v>21/12/10</v>
      </c>
      <c r="G11" s="12" t="s">
        <v>49</v>
      </c>
      <c r="H11" s="12" t="s">
        <v>88</v>
      </c>
      <c r="I11" s="12">
        <v>9994922</v>
      </c>
      <c r="J11" s="12" t="str">
        <v>אקספון אופציה- X-FONE</v>
      </c>
    </row>
    <row r="12" spans="1:16384" ht="22.5">
      <c r="A12" s="12">
        <v>0</v>
      </c>
      <c r="B12" s="12">
        <v>0</v>
      </c>
      <c r="C12" s="12">
        <v>14.42</v>
      </c>
      <c r="D12" s="12">
        <v>5.5899999999999999</v>
      </c>
      <c r="E12" s="13">
        <v>258122</v>
      </c>
      <c r="F12" s="12" t="str">
        <v>26/10/10</v>
      </c>
      <c r="G12" s="12" t="s">
        <v>49</v>
      </c>
      <c r="H12" s="12" t="s">
        <v>143</v>
      </c>
      <c r="I12" s="12">
        <v>11177951</v>
      </c>
      <c r="J12" s="12" t="s">
        <v>214</v>
      </c>
    </row>
    <row r="13" spans="1:16384" ht="22.5">
      <c r="A13" s="12">
        <v>0</v>
      </c>
      <c r="B13" s="12">
        <v>0</v>
      </c>
      <c r="C13" s="12">
        <v>25.739999999999998</v>
      </c>
      <c r="D13" s="12">
        <v>5.25</v>
      </c>
      <c r="E13" s="13">
        <v>490000</v>
      </c>
      <c r="F13" s="17" t="str">
        <v>07/03/13</v>
      </c>
      <c r="G13" s="12" t="s">
        <v>49</v>
      </c>
      <c r="H13" s="12" t="s">
        <v>143</v>
      </c>
      <c r="I13" s="12">
        <v>11177952</v>
      </c>
      <c r="J13" s="12" t="s">
        <v>214</v>
      </c>
    </row>
    <row r="14" spans="1:16384" ht="22.5">
      <c r="A14" s="12">
        <v>0</v>
      </c>
      <c r="B14" s="12">
        <v>0</v>
      </c>
      <c r="C14" s="12">
        <v>185.06</v>
      </c>
      <c r="D14" s="12">
        <v>165.36000000000001</v>
      </c>
      <c r="E14" s="13">
        <v>111912</v>
      </c>
      <c r="F14" s="12" t="str">
        <v>27/08/13</v>
      </c>
      <c r="G14" s="12" t="s">
        <v>49</v>
      </c>
      <c r="H14" s="12" t="s">
        <v>143</v>
      </c>
      <c r="I14" s="12">
        <v>10905471</v>
      </c>
      <c r="J14" s="12" t="str">
        <v>שלאג אופציות לא סחירות- שלאג</v>
      </c>
    </row>
    <row r="15" spans="1:16384">
      <c r="A15" s="14">
        <v>0.01</v>
      </c>
      <c r="B15" s="14"/>
      <c r="C15" s="14">
        <v>688.07000000000005</v>
      </c>
      <c r="D15" s="14"/>
      <c r="E15" s="15">
        <v>1539869.26</v>
      </c>
      <c r="F15" s="14"/>
      <c r="G15" s="14"/>
      <c r="H15" s="14"/>
      <c r="I15" s="14"/>
      <c r="J15" s="14" t="s">
        <v>171</v>
      </c>
    </row>
    <row r="16" spans="1:16384">
      <c r="A16" s="12">
        <v>0</v>
      </c>
      <c r="B16" s="12">
        <v>0</v>
      </c>
      <c r="C16" s="12">
        <v>0</v>
      </c>
      <c r="D16" s="12">
        <v>0</v>
      </c>
      <c r="E16" s="12">
        <v>0</v>
      </c>
      <c r="F16" s="12"/>
      <c r="G16" s="12">
        <v>0</v>
      </c>
      <c r="H16" s="12">
        <v>0</v>
      </c>
      <c r="I16" s="12">
        <v>0</v>
      </c>
      <c r="J16" s="12"/>
    </row>
    <row r="17" spans="1:16384">
      <c r="A17" s="14">
        <v>0</v>
      </c>
      <c r="B17" s="14"/>
      <c r="C17" s="14">
        <v>0</v>
      </c>
      <c r="D17" s="14"/>
      <c r="E17" s="14">
        <v>0</v>
      </c>
      <c r="F17" s="14"/>
      <c r="G17" s="14"/>
      <c r="H17" s="14"/>
      <c r="I17" s="14"/>
      <c r="J17" s="14"/>
    </row>
    <row r="18" spans="1:16384">
      <c r="A18" s="12">
        <v>0</v>
      </c>
      <c r="B18" s="12">
        <v>0</v>
      </c>
      <c r="C18" s="12">
        <v>0</v>
      </c>
      <c r="D18" s="12">
        <v>0</v>
      </c>
      <c r="E18" s="12">
        <v>0</v>
      </c>
      <c r="F18" s="12"/>
      <c r="G18" s="12">
        <v>0</v>
      </c>
      <c r="H18" s="12">
        <v>0</v>
      </c>
      <c r="I18" s="12">
        <v>0</v>
      </c>
      <c r="J18" s="12"/>
    </row>
    <row r="19" spans="1:16384">
      <c r="A19" s="14">
        <v>0</v>
      </c>
      <c r="B19" s="14"/>
      <c r="C19" s="14">
        <v>0</v>
      </c>
      <c r="D19" s="14"/>
      <c r="E19" s="14">
        <v>0</v>
      </c>
      <c r="F19" s="14"/>
      <c r="G19" s="14"/>
      <c r="H19" s="14"/>
      <c r="I19" s="14"/>
      <c r="J19" s="14"/>
    </row>
    <row r="20" spans="1:16384">
      <c r="A20" s="12">
        <v>0</v>
      </c>
      <c r="B20" s="12">
        <v>0</v>
      </c>
      <c r="C20" s="12">
        <v>0</v>
      </c>
      <c r="D20" s="12">
        <v>0</v>
      </c>
      <c r="E20" s="12">
        <v>0</v>
      </c>
      <c r="F20" s="12"/>
      <c r="G20" s="12">
        <v>0</v>
      </c>
      <c r="H20" s="12">
        <v>0</v>
      </c>
      <c r="I20" s="12">
        <v>0</v>
      </c>
      <c r="J20" s="12"/>
    </row>
    <row r="21" spans="1:16384">
      <c r="A21" s="14">
        <v>0</v>
      </c>
      <c r="B21" s="14"/>
      <c r="C21" s="14">
        <v>0</v>
      </c>
      <c r="D21" s="14"/>
      <c r="E21" s="14">
        <v>0</v>
      </c>
      <c r="F21" s="14"/>
      <c r="G21" s="14"/>
      <c r="H21" s="14"/>
      <c r="I21" s="14"/>
      <c r="J21" s="14"/>
    </row>
    <row r="22" spans="1:16384">
      <c r="A22" s="12">
        <v>0</v>
      </c>
      <c r="B22" s="12">
        <v>0</v>
      </c>
      <c r="C22" s="12">
        <v>0</v>
      </c>
      <c r="D22" s="12">
        <v>0</v>
      </c>
      <c r="E22" s="12">
        <v>0</v>
      </c>
      <c r="F22" s="12"/>
      <c r="G22" s="12">
        <v>0</v>
      </c>
      <c r="H22" s="12">
        <v>0</v>
      </c>
      <c r="I22" s="12">
        <v>0</v>
      </c>
      <c r="J22" s="12"/>
    </row>
    <row r="23" spans="1:16384">
      <c r="A23" s="14">
        <v>0</v>
      </c>
      <c r="B23" s="14"/>
      <c r="C23" s="14">
        <v>0</v>
      </c>
      <c r="D23" s="14"/>
      <c r="E23" s="14">
        <v>0</v>
      </c>
      <c r="F23" s="14"/>
      <c r="G23" s="14"/>
      <c r="H23" s="14"/>
      <c r="I23" s="14"/>
      <c r="J23" s="14"/>
    </row>
    <row r="24" spans="1:16384">
      <c r="A24" s="14">
        <v>0.01</v>
      </c>
      <c r="B24" s="14"/>
      <c r="C24" s="14">
        <v>688.07000000000005</v>
      </c>
      <c r="D24" s="14"/>
      <c r="E24" s="15">
        <v>1539869.26</v>
      </c>
      <c r="F24" s="14"/>
      <c r="G24" s="14"/>
      <c r="H24" s="14"/>
      <c r="I24" s="14"/>
      <c r="J24" s="14" t="str">
        <v>סה"כ</v>
      </c>
    </row>
    <row r="25" spans="1:16384">
      <c r="A25" s="12">
        <v>0</v>
      </c>
      <c r="B25" s="12">
        <v>0</v>
      </c>
      <c r="C25" s="12">
        <v>0</v>
      </c>
      <c r="D25" s="12">
        <v>0</v>
      </c>
      <c r="E25" s="12">
        <v>0</v>
      </c>
      <c r="F25" s="12"/>
      <c r="G25" s="12">
        <v>0</v>
      </c>
      <c r="H25" s="12">
        <v>0</v>
      </c>
      <c r="I25" s="12">
        <v>0</v>
      </c>
      <c r="J25" s="12"/>
    </row>
    <row r="26" spans="1:16384">
      <c r="A26" s="14">
        <v>0</v>
      </c>
      <c r="B26" s="14"/>
      <c r="C26" s="14">
        <v>0</v>
      </c>
      <c r="D26" s="14"/>
      <c r="E26" s="14">
        <v>0</v>
      </c>
      <c r="F26" s="14"/>
      <c r="G26" s="14"/>
      <c r="H26" s="14"/>
      <c r="I26" s="14"/>
      <c r="J26" s="14"/>
    </row>
    <row r="27" spans="1:16384">
      <c r="A27" s="12">
        <v>0</v>
      </c>
      <c r="B27" s="12">
        <v>0</v>
      </c>
      <c r="C27" s="12">
        <v>0</v>
      </c>
      <c r="D27" s="12">
        <v>0</v>
      </c>
      <c r="E27" s="12">
        <v>0</v>
      </c>
      <c r="F27" s="12"/>
      <c r="G27" s="12">
        <v>0</v>
      </c>
      <c r="H27" s="12">
        <v>0</v>
      </c>
      <c r="I27" s="12">
        <v>0</v>
      </c>
      <c r="J27" s="12"/>
    </row>
    <row r="28" spans="1:16384">
      <c r="A28" s="14">
        <v>0</v>
      </c>
      <c r="B28" s="14"/>
      <c r="C28" s="14">
        <v>0</v>
      </c>
      <c r="D28" s="14"/>
      <c r="E28" s="14">
        <v>0</v>
      </c>
      <c r="F28" s="14"/>
      <c r="G28" s="14"/>
      <c r="H28" s="14"/>
      <c r="I28" s="14"/>
      <c r="J28" s="14"/>
    </row>
    <row r="29" spans="1:16384">
      <c r="A29" s="12">
        <v>0</v>
      </c>
      <c r="B29" s="12">
        <v>0</v>
      </c>
      <c r="C29" s="12">
        <v>0</v>
      </c>
      <c r="D29" s="12">
        <v>0</v>
      </c>
      <c r="E29" s="12">
        <v>0</v>
      </c>
      <c r="F29" s="12"/>
      <c r="G29" s="12">
        <v>0</v>
      </c>
      <c r="H29" s="12">
        <v>0</v>
      </c>
      <c r="I29" s="12">
        <v>0</v>
      </c>
      <c r="J29" s="12"/>
    </row>
    <row r="30" spans="1:16384">
      <c r="A30" s="14">
        <v>0</v>
      </c>
      <c r="B30" s="14"/>
      <c r="C30" s="14">
        <v>0</v>
      </c>
      <c r="D30" s="14"/>
      <c r="E30" s="14">
        <v>0</v>
      </c>
      <c r="F30" s="14"/>
      <c r="G30" s="14"/>
      <c r="H30" s="14"/>
      <c r="I30" s="14"/>
      <c r="J30" s="14"/>
    </row>
    <row r="31" spans="1:16384">
      <c r="A31" s="12">
        <v>0</v>
      </c>
      <c r="B31" s="12">
        <v>0</v>
      </c>
      <c r="C31" s="12">
        <v>0</v>
      </c>
      <c r="D31" s="12">
        <v>0</v>
      </c>
      <c r="E31" s="12">
        <v>0</v>
      </c>
      <c r="F31" s="12"/>
      <c r="G31" s="12">
        <v>0</v>
      </c>
      <c r="H31" s="12">
        <v>0</v>
      </c>
      <c r="I31" s="12">
        <v>0</v>
      </c>
      <c r="J31" s="12"/>
    </row>
    <row r="32" spans="1:16384">
      <c r="A32" s="14">
        <v>0</v>
      </c>
      <c r="B32" s="14"/>
      <c r="C32" s="14">
        <v>0</v>
      </c>
      <c r="D32" s="14"/>
      <c r="E32" s="14">
        <v>0</v>
      </c>
      <c r="F32" s="14"/>
      <c r="G32" s="14"/>
      <c r="H32" s="14"/>
      <c r="I32" s="14"/>
      <c r="J32" s="14"/>
    </row>
    <row r="33" spans="1:16384">
      <c r="A33" s="12">
        <v>0</v>
      </c>
      <c r="B33" s="12">
        <v>0</v>
      </c>
      <c r="C33" s="12">
        <v>0</v>
      </c>
      <c r="D33" s="12">
        <v>0</v>
      </c>
      <c r="E33" s="12">
        <v>0</v>
      </c>
      <c r="F33" s="12"/>
      <c r="G33" s="12">
        <v>0</v>
      </c>
      <c r="H33" s="12">
        <v>0</v>
      </c>
      <c r="I33" s="12">
        <v>0</v>
      </c>
      <c r="J33" s="12"/>
    </row>
    <row r="34" spans="1:16384">
      <c r="A34" s="14">
        <v>0</v>
      </c>
      <c r="B34" s="14"/>
      <c r="C34" s="14">
        <v>0</v>
      </c>
      <c r="D34" s="14"/>
      <c r="E34" s="14">
        <v>0</v>
      </c>
      <c r="F34" s="14"/>
      <c r="G34" s="14"/>
      <c r="H34" s="14"/>
      <c r="I34" s="14"/>
      <c r="J34" s="14"/>
    </row>
    <row r="35" spans="1:16384">
      <c r="A35" s="14">
        <v>0</v>
      </c>
      <c r="B35" s="14"/>
      <c r="C35" s="14">
        <v>0</v>
      </c>
      <c r="D35" s="14"/>
      <c r="E35" s="14">
        <v>0</v>
      </c>
      <c r="F35" s="14"/>
      <c r="G35" s="14"/>
      <c r="H35" s="14"/>
      <c r="I35" s="14"/>
      <c r="J35" s="14"/>
    </row>
    <row r="36" spans="1:16384">
      <c r="A36" s="9">
        <v>0.01</v>
      </c>
      <c r="B36" s="9"/>
      <c r="C36" s="9">
        <v>688.07000000000005</v>
      </c>
      <c r="D36" s="9"/>
      <c r="E36" s="10">
        <v>1539869.26</v>
      </c>
      <c r="F36" s="9"/>
      <c r="G36" s="9"/>
      <c r="H36" s="9"/>
      <c r="I36" s="9"/>
      <c r="J36" s="9"/>
    </row>
    <row r="37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J3"/>
    <mergeCell ref="A2:K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74"/>
  <sheetViews>
    <sheetView topLeftCell="A4" workbookViewId="0" showGridLines="0">
      <selection activeCell="K20" sqref="K20"/>
    </sheetView>
  </sheetViews>
  <sheetFormatPr defaultRowHeight="12.75"/>
  <cols>
    <col min="1" max="1" style="1" width="10.14062" customWidth="1"/>
    <col min="2" max="2" style="1" width="21" customWidth="1"/>
    <col min="3" max="3" style="1" width="8.710938" customWidth="1"/>
    <col min="4" max="4" style="1" width="17" customWidth="1"/>
    <col min="5" max="5" style="1" width="10.14062" customWidth="1"/>
    <col min="6" max="6" style="1" width="8.710938" customWidth="1"/>
    <col min="7" max="7" style="1" width="10.14062" customWidth="1"/>
    <col min="8" max="8" style="1" width="13.57031" customWidth="1"/>
    <col min="9" max="9" style="1" width="25.14062" customWidth="1"/>
    <col min="10" max="10" style="1" width="6.855469" customWidth="1"/>
    <col min="11" max="11" style="1" width="24.57031" bestFit="1" customWidth="1"/>
    <col min="12" max="16384" style="1"/>
  </cols>
  <sheetData>
    <row r="2" spans="1:16384" customHeight="1" ht="63">
      <c r="A2" s="2" t="str">
        <v>ניירות ערך לא סחירים - חוזים עתידיים</v>
      </c>
      <c r="K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42</v>
      </c>
      <c r="C6" s="4" t="s">
        <v>72</v>
      </c>
      <c r="D6" s="4" t="s">
        <v>73</v>
      </c>
      <c r="E6" s="4" t="s">
        <v>180</v>
      </c>
      <c r="F6" s="4" t="s">
        <v>32</v>
      </c>
      <c r="G6" s="4" t="s">
        <v>80</v>
      </c>
      <c r="H6" s="4" t="s">
        <v>47</v>
      </c>
      <c r="I6" s="4" t="s">
        <v>48</v>
      </c>
    </row>
    <row r="7" spans="1:16384">
      <c r="A7" s="12">
        <v>0</v>
      </c>
      <c r="B7" s="12">
        <v>0</v>
      </c>
      <c r="C7" s="12">
        <v>0</v>
      </c>
      <c r="D7" s="12">
        <v>0</v>
      </c>
      <c r="E7" s="12"/>
      <c r="F7" s="12">
        <v>0</v>
      </c>
      <c r="G7" s="12">
        <v>0</v>
      </c>
      <c r="H7" s="12">
        <v>0</v>
      </c>
      <c r="I7" s="12">
        <v>0</v>
      </c>
    </row>
    <row r="8" spans="1:16384">
      <c r="A8" s="14">
        <v>0</v>
      </c>
      <c r="B8" s="14">
        <v>0</v>
      </c>
      <c r="C8" s="14"/>
      <c r="D8" s="14">
        <v>0</v>
      </c>
      <c r="E8" s="14"/>
      <c r="F8" s="14"/>
      <c r="G8" s="14"/>
      <c r="H8" s="14"/>
      <c r="I8" s="14" t="s">
        <v>171</v>
      </c>
    </row>
    <row r="9" spans="1:16384" ht="22.5">
      <c r="A9" s="12">
        <v>-0.44</v>
      </c>
      <c r="B9" s="13">
        <v>-32998.800000000003</v>
      </c>
      <c r="C9" s="12">
        <v>100</v>
      </c>
      <c r="D9" s="13">
        <v>-32998797</v>
      </c>
      <c r="E9" s="12" t="s">
        <v>215</v>
      </c>
      <c r="F9" s="12" t="s">
        <v>34</v>
      </c>
      <c r="G9" s="12" t="s">
        <v>169</v>
      </c>
      <c r="H9" s="12">
        <v>90844603</v>
      </c>
      <c r="I9" s="12" t="str">
        <v>דולר שקל 3.52475 23.1.14- בנק הפועלים</v>
      </c>
    </row>
    <row r="10" spans="1:16384" ht="22.5">
      <c r="A10" s="12">
        <v>-0.19</v>
      </c>
      <c r="B10" s="13">
        <v>-13884</v>
      </c>
      <c r="C10" s="12">
        <v>100</v>
      </c>
      <c r="D10" s="13">
        <v>-13884000</v>
      </c>
      <c r="E10" s="12" t="s">
        <v>215</v>
      </c>
      <c r="F10" s="12" t="s">
        <v>34</v>
      </c>
      <c r="G10" s="12" t="s">
        <v>169</v>
      </c>
      <c r="H10" s="12">
        <v>9084422</v>
      </c>
      <c r="I10" s="12" t="str">
        <v>דולר שקל 3.52485 23.1.14- בנק הפועלים</v>
      </c>
    </row>
    <row r="11" spans="1:16384" ht="22.5">
      <c r="A11" s="12">
        <v>-0.23000000000000001</v>
      </c>
      <c r="B11" s="13">
        <v>-17355</v>
      </c>
      <c r="C11" s="12">
        <v>100</v>
      </c>
      <c r="D11" s="13">
        <v>-17355000</v>
      </c>
      <c r="E11" s="12" t="s">
        <v>216</v>
      </c>
      <c r="F11" s="12" t="s">
        <v>34</v>
      </c>
      <c r="G11" s="12" t="s">
        <v>169</v>
      </c>
      <c r="H11" s="12">
        <v>90844220</v>
      </c>
      <c r="I11" s="12" t="str">
        <v>דולר שקל 3.52595 23.1.14- בנק הפועלים</v>
      </c>
    </row>
    <row r="12" spans="1:16384" ht="22.5">
      <c r="A12" s="12">
        <v>-0.14000000000000001</v>
      </c>
      <c r="B12" s="13">
        <v>-10413</v>
      </c>
      <c r="C12" s="12">
        <v>100</v>
      </c>
      <c r="D12" s="13">
        <v>-10413000</v>
      </c>
      <c r="E12" s="12" t="s">
        <v>217</v>
      </c>
      <c r="F12" s="12" t="s">
        <v>34</v>
      </c>
      <c r="G12" s="12" t="s">
        <v>169</v>
      </c>
      <c r="H12" s="12">
        <v>9084423</v>
      </c>
      <c r="I12" s="12" t="str">
        <v>דולר שקל 3.53825 23.1.14- בנק הפועלים</v>
      </c>
    </row>
    <row r="13" spans="1:16384" ht="22.5">
      <c r="A13" s="12">
        <v>-0.19</v>
      </c>
      <c r="B13" s="13">
        <v>-13884</v>
      </c>
      <c r="C13" s="12">
        <v>100</v>
      </c>
      <c r="D13" s="13">
        <v>-13884000</v>
      </c>
      <c r="E13" s="12" t="s">
        <v>218</v>
      </c>
      <c r="F13" s="12" t="s">
        <v>34</v>
      </c>
      <c r="G13" s="12" t="s">
        <v>169</v>
      </c>
      <c r="H13" s="12">
        <v>9084421</v>
      </c>
      <c r="I13" s="12" t="str">
        <v>דולר שקל 3.5731 23.1.14- בנק הפועלים</v>
      </c>
    </row>
    <row r="14" spans="1:16384">
      <c r="A14" s="12">
        <v>-0.070000000000000007</v>
      </c>
      <c r="B14" s="13">
        <v>-5206.5</v>
      </c>
      <c r="C14" s="12">
        <v>100</v>
      </c>
      <c r="D14" s="13">
        <v>-5206500</v>
      </c>
      <c r="E14" s="17" t="s">
        <v>219</v>
      </c>
      <c r="F14" s="12" t="s">
        <v>34</v>
      </c>
      <c r="G14" s="12" t="s">
        <v>169</v>
      </c>
      <c r="H14" s="12">
        <v>10057571</v>
      </c>
      <c r="I14" s="12" t="str">
        <v>דולר שקל 30.6.23- בנק הפועלים</v>
      </c>
    </row>
    <row r="15" spans="1:16384">
      <c r="A15" s="12">
        <v>-0.14000000000000001</v>
      </c>
      <c r="B15" s="13">
        <v>-10413</v>
      </c>
      <c r="C15" s="12">
        <v>100</v>
      </c>
      <c r="D15" s="13">
        <v>-10413000</v>
      </c>
      <c r="E15" s="12" t="s">
        <v>196</v>
      </c>
      <c r="F15" s="12" t="s">
        <v>34</v>
      </c>
      <c r="G15" s="12" t="s">
        <v>169</v>
      </c>
      <c r="H15" s="12">
        <v>10056561</v>
      </c>
      <c r="I15" s="12" t="str">
        <v>דולר/שקל 30.06.23- בנק הפועלים</v>
      </c>
    </row>
    <row r="16" spans="1:16384" ht="22.5">
      <c r="A16" s="12">
        <v>0.01</v>
      </c>
      <c r="B16" s="12">
        <v>475.32999999999998</v>
      </c>
      <c r="C16" s="12">
        <v>100</v>
      </c>
      <c r="D16" s="13">
        <v>475334</v>
      </c>
      <c r="E16" s="12" t="str">
        <v>31/07/13</v>
      </c>
      <c r="F16" s="12" t="s">
        <v>49</v>
      </c>
      <c r="G16" s="12" t="s">
        <v>169</v>
      </c>
      <c r="H16" s="12">
        <v>45001</v>
      </c>
      <c r="I16" s="12" t="str">
        <v>הפרשי עיסקאות SWAP- בנק הפועלים</v>
      </c>
    </row>
    <row r="17" spans="1:16384" ht="22.5">
      <c r="A17" s="12">
        <v>0</v>
      </c>
      <c r="B17" s="12">
        <v>8.2400000000000002</v>
      </c>
      <c r="C17" s="12">
        <v>100</v>
      </c>
      <c r="D17" s="13">
        <v>8238.9599999999991</v>
      </c>
      <c r="E17" s="17" t="s">
        <v>194</v>
      </c>
      <c r="F17" s="12" t="s">
        <v>49</v>
      </c>
      <c r="G17" s="12" t="s">
        <v>169</v>
      </c>
      <c r="H17" s="12">
        <v>4500</v>
      </c>
      <c r="I17" s="12" t="str">
        <v>הפרשי עיסקאות פורוורד- בנק הפועלים</v>
      </c>
    </row>
    <row r="18" spans="1:16384" ht="22.5">
      <c r="A18" s="12">
        <v>0.94999999999999996</v>
      </c>
      <c r="B18" s="13">
        <v>70743.429999999993</v>
      </c>
      <c r="C18" s="12">
        <v>100</v>
      </c>
      <c r="D18" s="13">
        <v>70743428.599999994</v>
      </c>
      <c r="E18" s="12" t="s">
        <v>218</v>
      </c>
      <c r="F18" s="12" t="s">
        <v>35</v>
      </c>
      <c r="G18" s="12" t="s">
        <v>169</v>
      </c>
      <c r="H18" s="12">
        <v>9070881</v>
      </c>
      <c r="I18" s="12" t="str">
        <v>יורו שקל 4.8138 20.2.14- בנק הפועלים</v>
      </c>
    </row>
    <row r="19" spans="1:16384" ht="22.5">
      <c r="A19" s="12">
        <v>0.45000000000000001</v>
      </c>
      <c r="B19" s="13">
        <v>33496.599999999999</v>
      </c>
      <c r="C19" s="12">
        <v>99.959999999999994</v>
      </c>
      <c r="D19" s="13">
        <v>33509798.25</v>
      </c>
      <c r="E19" s="12" t="s">
        <v>215</v>
      </c>
      <c r="F19" s="12" t="s">
        <v>49</v>
      </c>
      <c r="G19" s="12" t="s">
        <v>169</v>
      </c>
      <c r="H19" s="12">
        <v>90844633</v>
      </c>
      <c r="I19" s="12" t="str">
        <v>שקל דולר 3.52475 23.1.14- בנק הפועלים</v>
      </c>
    </row>
    <row r="20" spans="1:16384" ht="22.5">
      <c r="A20" s="12">
        <v>0.19</v>
      </c>
      <c r="B20" s="13">
        <v>14093.85</v>
      </c>
      <c r="C20" s="12">
        <v>99.959999999999994</v>
      </c>
      <c r="D20" s="13">
        <v>14099400</v>
      </c>
      <c r="E20" s="12" t="s">
        <v>215</v>
      </c>
      <c r="F20" s="12" t="s">
        <v>49</v>
      </c>
      <c r="G20" s="12" t="s">
        <v>169</v>
      </c>
      <c r="H20" s="12">
        <v>9084433</v>
      </c>
      <c r="I20" s="12" t="str">
        <v>שקל דולר 3.52485 23.1.14- בנק הפועלים</v>
      </c>
    </row>
    <row r="21" spans="1:16384" ht="22.5">
      <c r="A21" s="12">
        <v>0.23999999999999999</v>
      </c>
      <c r="B21" s="13">
        <v>17622.799999999999</v>
      </c>
      <c r="C21" s="12">
        <v>99.959999999999994</v>
      </c>
      <c r="D21" s="13">
        <v>17629750</v>
      </c>
      <c r="E21" s="12" t="s">
        <v>216</v>
      </c>
      <c r="F21" s="12" t="s">
        <v>49</v>
      </c>
      <c r="G21" s="12" t="s">
        <v>169</v>
      </c>
      <c r="H21" s="12">
        <v>90844330</v>
      </c>
      <c r="I21" s="12" t="str">
        <v>שקל דולר 3.52595 23.1.14- בנק הפועלים</v>
      </c>
    </row>
    <row r="22" spans="1:16384" ht="22.5">
      <c r="A22" s="12">
        <v>0.14000000000000001</v>
      </c>
      <c r="B22" s="13">
        <v>10610.559999999999</v>
      </c>
      <c r="C22" s="12">
        <v>99.959999999999994</v>
      </c>
      <c r="D22" s="13">
        <v>10614750</v>
      </c>
      <c r="E22" s="12" t="s">
        <v>217</v>
      </c>
      <c r="F22" s="12" t="s">
        <v>49</v>
      </c>
      <c r="G22" s="12" t="s">
        <v>169</v>
      </c>
      <c r="H22" s="12">
        <v>9084434</v>
      </c>
      <c r="I22" s="12" t="str">
        <v>שקל דולר 3.53825 23.1.14- בנק הפועלים</v>
      </c>
    </row>
    <row r="23" spans="1:16384" ht="22.5">
      <c r="A23" s="12">
        <v>0.19</v>
      </c>
      <c r="B23" s="13">
        <v>14286.75</v>
      </c>
      <c r="C23" s="12">
        <v>99.959999999999994</v>
      </c>
      <c r="D23" s="13">
        <v>14292400</v>
      </c>
      <c r="E23" s="12" t="s">
        <v>218</v>
      </c>
      <c r="F23" s="12" t="s">
        <v>49</v>
      </c>
      <c r="G23" s="12" t="s">
        <v>169</v>
      </c>
      <c r="H23" s="12">
        <v>9084431</v>
      </c>
      <c r="I23" s="12" t="str">
        <v>שקל דולר 3.5731 23.1.14 - בנק הפועלים</v>
      </c>
    </row>
    <row r="24" spans="1:16384" ht="22.5">
      <c r="A24" s="12">
        <v>-0.94999999999999996</v>
      </c>
      <c r="B24" s="13">
        <v>-71158.380000000005</v>
      </c>
      <c r="C24" s="12">
        <v>99.920000000000002</v>
      </c>
      <c r="D24" s="13">
        <v>-71215357.200000003</v>
      </c>
      <c r="E24" s="12" t="s">
        <v>218</v>
      </c>
      <c r="F24" s="12" t="s">
        <v>49</v>
      </c>
      <c r="G24" s="12" t="s">
        <v>169</v>
      </c>
      <c r="H24" s="12">
        <v>9070891</v>
      </c>
      <c r="I24" s="12" t="str">
        <v>שקל יורו 4.8138 20.2.14- בנק הפועלים</v>
      </c>
    </row>
    <row r="25" spans="1:16384">
      <c r="A25" s="12">
        <v>0.14000000000000001</v>
      </c>
      <c r="B25" s="13">
        <v>10824</v>
      </c>
      <c r="C25" s="12">
        <v>100</v>
      </c>
      <c r="D25" s="13">
        <v>10824000</v>
      </c>
      <c r="E25" s="12" t="s">
        <v>196</v>
      </c>
      <c r="F25" s="12" t="s">
        <v>49</v>
      </c>
      <c r="G25" s="12" t="s">
        <v>169</v>
      </c>
      <c r="H25" s="12">
        <v>1005656</v>
      </c>
      <c r="I25" s="12" t="s">
        <v>220</v>
      </c>
    </row>
    <row r="26" spans="1:16384">
      <c r="A26" s="12">
        <v>0.070000000000000007</v>
      </c>
      <c r="B26" s="13">
        <v>5437.5</v>
      </c>
      <c r="C26" s="12">
        <v>100</v>
      </c>
      <c r="D26" s="13">
        <v>5437500</v>
      </c>
      <c r="E26" s="17" t="s">
        <v>219</v>
      </c>
      <c r="F26" s="12" t="s">
        <v>49</v>
      </c>
      <c r="G26" s="12" t="s">
        <v>169</v>
      </c>
      <c r="H26" s="12">
        <v>1005757</v>
      </c>
      <c r="I26" s="12" t="s">
        <v>220</v>
      </c>
    </row>
    <row r="27" spans="1:16384">
      <c r="A27" s="14">
        <v>0.029999999999999999</v>
      </c>
      <c r="B27" s="15">
        <v>2286.3800000000001</v>
      </c>
      <c r="C27" s="14"/>
      <c r="D27" s="15">
        <v>2264945.6099999999</v>
      </c>
      <c r="E27" s="14"/>
      <c r="F27" s="14"/>
      <c r="G27" s="14"/>
      <c r="H27" s="14"/>
      <c r="I27" s="14" t="s">
        <v>172</v>
      </c>
    </row>
    <row r="28" spans="1:16384" ht="22.5">
      <c r="A28" s="12">
        <v>0.16</v>
      </c>
      <c r="B28" s="13">
        <v>11970.690000000001</v>
      </c>
      <c r="C28" s="12">
        <v>99.950000000000003</v>
      </c>
      <c r="D28" s="13">
        <v>11976511.949999999</v>
      </c>
      <c r="E28" s="12" t="s">
        <v>221</v>
      </c>
      <c r="F28" s="12" t="s">
        <v>34</v>
      </c>
      <c r="G28" s="12" t="s">
        <v>169</v>
      </c>
      <c r="H28" s="12">
        <v>90844617</v>
      </c>
      <c r="I28" s="12" t="str">
        <v>דולר יורו 1.38018 20.2.14- בנק הפועלים</v>
      </c>
    </row>
    <row r="29" spans="1:16384" ht="22.5">
      <c r="A29" s="12">
        <v>-0.16</v>
      </c>
      <c r="B29" s="13">
        <v>-11954.75</v>
      </c>
      <c r="C29" s="12">
        <v>100</v>
      </c>
      <c r="D29" s="13">
        <v>-11954750</v>
      </c>
      <c r="E29" s="12" t="s">
        <v>221</v>
      </c>
      <c r="F29" s="12" t="s">
        <v>35</v>
      </c>
      <c r="G29" s="12" t="s">
        <v>169</v>
      </c>
      <c r="H29" s="12">
        <v>90805103</v>
      </c>
      <c r="I29" s="12" t="str">
        <v>יורו דולר 1.38018 20.2.14- בנק הפועלים</v>
      </c>
    </row>
    <row r="30" spans="1:16384">
      <c r="A30" s="14">
        <v>0</v>
      </c>
      <c r="B30" s="14">
        <v>15.94</v>
      </c>
      <c r="C30" s="14"/>
      <c r="D30" s="15">
        <v>21761.950000000001</v>
      </c>
      <c r="E30" s="14"/>
      <c r="F30" s="14"/>
      <c r="G30" s="14"/>
      <c r="H30" s="14"/>
      <c r="I30" s="14" t="str">
        <v>סה"כ ל מט"ח/מט"ח:</v>
      </c>
    </row>
    <row r="31" spans="1:16384" ht="22.5">
      <c r="A31" s="12">
        <v>-0.47999999999999998</v>
      </c>
      <c r="B31" s="13">
        <v>-35609.099999999999</v>
      </c>
      <c r="C31" s="12">
        <v>102.22</v>
      </c>
      <c r="D31" s="13">
        <v>-34834956</v>
      </c>
      <c r="E31" s="12" t="s">
        <v>222</v>
      </c>
      <c r="F31" s="12" t="s">
        <v>34</v>
      </c>
      <c r="G31" s="12" t="s">
        <v>169</v>
      </c>
      <c r="H31" s="12">
        <v>100131</v>
      </c>
      <c r="I31" s="12" t="str">
        <v>02/05/2011 5.3 IRS 04/05/2021- בנק הפועלים</v>
      </c>
    </row>
    <row r="32" spans="1:16384" ht="22.5">
      <c r="A32" s="12">
        <v>0.46999999999999997</v>
      </c>
      <c r="B32" s="13">
        <v>34849.589999999997</v>
      </c>
      <c r="C32" s="12">
        <v>100.04000000000001</v>
      </c>
      <c r="D32" s="13">
        <v>34834956</v>
      </c>
      <c r="E32" s="12" t="s">
        <v>222</v>
      </c>
      <c r="F32" s="12" t="s">
        <v>34</v>
      </c>
      <c r="G32" s="12" t="s">
        <v>169</v>
      </c>
      <c r="H32" s="12">
        <v>10013</v>
      </c>
      <c r="I32" s="12" t="str">
        <v>02/05/2021  5.3 IRS   04/05/20- בנק הפועלים</v>
      </c>
    </row>
    <row r="33" spans="1:16384" ht="22.5">
      <c r="A33" s="12">
        <v>0.46999999999999997</v>
      </c>
      <c r="B33" s="13">
        <v>35006.620000000003</v>
      </c>
      <c r="C33" s="12">
        <v>103.5</v>
      </c>
      <c r="D33" s="13">
        <v>33823000</v>
      </c>
      <c r="E33" s="17" t="s">
        <v>223</v>
      </c>
      <c r="F33" s="12" t="s">
        <v>49</v>
      </c>
      <c r="G33" s="12" t="s">
        <v>169</v>
      </c>
      <c r="H33" s="12">
        <v>10030</v>
      </c>
      <c r="I33" s="12" t="str">
        <v>2/5/2011  3.22 IRS 04/05/2021- בנק הפועלים</v>
      </c>
    </row>
    <row r="34" spans="1:16384" ht="22.5">
      <c r="A34" s="12">
        <v>-0.46000000000000002</v>
      </c>
      <c r="B34" s="13">
        <v>-34129.760000000002</v>
      </c>
      <c r="C34" s="12">
        <v>100.91</v>
      </c>
      <c r="D34" s="13">
        <v>-33823000</v>
      </c>
      <c r="E34" s="17" t="s">
        <v>223</v>
      </c>
      <c r="F34" s="12" t="s">
        <v>49</v>
      </c>
      <c r="G34" s="12" t="s">
        <v>169</v>
      </c>
      <c r="H34" s="12">
        <v>1003001</v>
      </c>
      <c r="I34" s="12" t="str">
        <v>2/5/2011 IRS 04/05/2021  3.22- בנק הפועלים</v>
      </c>
    </row>
    <row r="35" spans="1:16384">
      <c r="A35" s="12">
        <v>-0.42999999999999999</v>
      </c>
      <c r="B35" s="13">
        <v>-32177.709999999999</v>
      </c>
      <c r="C35" s="12">
        <v>100</v>
      </c>
      <c r="D35" s="13">
        <v>-32176170</v>
      </c>
      <c r="E35" s="12" t="s">
        <v>224</v>
      </c>
      <c r="F35" s="12" t="s">
        <v>34</v>
      </c>
      <c r="G35" s="12" t="s">
        <v>169</v>
      </c>
      <c r="H35" s="12">
        <v>100100</v>
      </c>
      <c r="I35" s="12" t="s">
        <v>225</v>
      </c>
    </row>
    <row r="36" spans="1:16384">
      <c r="A36" s="12">
        <v>0.42999999999999999</v>
      </c>
      <c r="B36" s="13">
        <v>32490.240000000002</v>
      </c>
      <c r="C36" s="12">
        <v>100.98</v>
      </c>
      <c r="D36" s="13">
        <v>32176170</v>
      </c>
      <c r="E36" s="12" t="s">
        <v>224</v>
      </c>
      <c r="F36" s="12" t="s">
        <v>34</v>
      </c>
      <c r="G36" s="12" t="s">
        <v>169</v>
      </c>
      <c r="H36" s="12">
        <v>1001001</v>
      </c>
      <c r="I36" s="12" t="s">
        <v>225</v>
      </c>
    </row>
    <row r="37" spans="1:16384" ht="22.5">
      <c r="A37" s="12">
        <v>-0.46999999999999997</v>
      </c>
      <c r="B37" s="13">
        <v>-34847.919999999998</v>
      </c>
      <c r="C37" s="12">
        <v>100.04000000000001</v>
      </c>
      <c r="D37" s="13">
        <v>-34834956</v>
      </c>
      <c r="E37" s="12" t="s">
        <v>226</v>
      </c>
      <c r="F37" s="12" t="s">
        <v>34</v>
      </c>
      <c r="G37" s="12" t="s">
        <v>169</v>
      </c>
      <c r="H37" s="12">
        <v>101100</v>
      </c>
      <c r="I37" s="12" t="s">
        <v>227</v>
      </c>
    </row>
    <row r="38" spans="1:16384" ht="22.5">
      <c r="A38" s="12">
        <v>0.46999999999999997</v>
      </c>
      <c r="B38" s="13">
        <v>35189.379999999997</v>
      </c>
      <c r="C38" s="12">
        <v>101.02</v>
      </c>
      <c r="D38" s="13">
        <v>34834956</v>
      </c>
      <c r="E38" s="12" t="s">
        <v>226</v>
      </c>
      <c r="F38" s="12" t="s">
        <v>34</v>
      </c>
      <c r="G38" s="12" t="s">
        <v>169</v>
      </c>
      <c r="H38" s="12">
        <v>1011001</v>
      </c>
      <c r="I38" s="12" t="s">
        <v>227</v>
      </c>
    </row>
    <row r="39" spans="1:16384">
      <c r="A39" s="12">
        <v>0.10000000000000001</v>
      </c>
      <c r="B39" s="13">
        <v>7506.5699999999997</v>
      </c>
      <c r="C39" s="12">
        <v>100.09</v>
      </c>
      <c r="D39" s="13">
        <v>7500000</v>
      </c>
      <c r="E39" s="12" t="s">
        <v>228</v>
      </c>
      <c r="F39" s="12" t="s">
        <v>49</v>
      </c>
      <c r="G39" s="12" t="s">
        <v>169</v>
      </c>
      <c r="H39" s="12">
        <v>101183</v>
      </c>
      <c r="I39" s="12" t="s">
        <v>229</v>
      </c>
    </row>
    <row r="40" spans="1:16384">
      <c r="A40" s="12">
        <v>-0.10000000000000001</v>
      </c>
      <c r="B40" s="13">
        <v>-7503.4099999999999</v>
      </c>
      <c r="C40" s="12">
        <v>100.05</v>
      </c>
      <c r="D40" s="13">
        <v>-7500000</v>
      </c>
      <c r="E40" s="12" t="s">
        <v>228</v>
      </c>
      <c r="F40" s="12" t="s">
        <v>49</v>
      </c>
      <c r="G40" s="12" t="s">
        <v>169</v>
      </c>
      <c r="H40" s="12">
        <v>1011830</v>
      </c>
      <c r="I40" s="12" t="s">
        <v>229</v>
      </c>
    </row>
    <row r="41" spans="1:16384">
      <c r="A41" s="12">
        <v>0.44</v>
      </c>
      <c r="B41" s="13">
        <v>33008.209999999999</v>
      </c>
      <c r="C41" s="12">
        <v>100.02</v>
      </c>
      <c r="D41" s="13">
        <v>33000000</v>
      </c>
      <c r="E41" s="12" t="s">
        <v>224</v>
      </c>
      <c r="F41" s="12" t="s">
        <v>49</v>
      </c>
      <c r="G41" s="12" t="s">
        <v>169</v>
      </c>
      <c r="H41" s="12">
        <v>1001801</v>
      </c>
      <c r="I41" s="12" t="str">
        <v>IRS 2.775 21.03.13- בנק הפועלים</v>
      </c>
    </row>
    <row r="42" spans="1:16384" ht="22.5">
      <c r="A42" s="12">
        <v>-0.45000000000000001</v>
      </c>
      <c r="B42" s="13">
        <v>-33564.5</v>
      </c>
      <c r="C42" s="12">
        <v>101.70999999999999</v>
      </c>
      <c r="D42" s="13">
        <v>-33000000</v>
      </c>
      <c r="E42" s="12" t="s">
        <v>224</v>
      </c>
      <c r="F42" s="12" t="s">
        <v>49</v>
      </c>
      <c r="G42" s="12" t="s">
        <v>169</v>
      </c>
      <c r="H42" s="12">
        <v>100180</v>
      </c>
      <c r="I42" s="12" t="str">
        <v>IRS 2.775% 21.03.2021- בנק הפועלים</v>
      </c>
    </row>
    <row r="43" spans="1:16384">
      <c r="A43" s="12">
        <v>-0.46000000000000002</v>
      </c>
      <c r="B43" s="13">
        <v>-34406.769999999997</v>
      </c>
      <c r="C43" s="12">
        <v>101.73</v>
      </c>
      <c r="D43" s="13">
        <v>-33823000</v>
      </c>
      <c r="E43" s="12" t="s">
        <v>226</v>
      </c>
      <c r="F43" s="12" t="s">
        <v>49</v>
      </c>
      <c r="G43" s="12" t="s">
        <v>169</v>
      </c>
      <c r="H43" s="12">
        <v>101180</v>
      </c>
      <c r="I43" s="12" t="s">
        <v>230</v>
      </c>
    </row>
    <row r="44" spans="1:16384">
      <c r="A44" s="12">
        <v>0.45000000000000001</v>
      </c>
      <c r="B44" s="13">
        <v>33871.480000000003</v>
      </c>
      <c r="C44" s="12">
        <v>100.14</v>
      </c>
      <c r="D44" s="13">
        <v>33823000</v>
      </c>
      <c r="E44" s="12" t="s">
        <v>226</v>
      </c>
      <c r="F44" s="12" t="s">
        <v>49</v>
      </c>
      <c r="G44" s="12" t="s">
        <v>169</v>
      </c>
      <c r="H44" s="12">
        <v>1011801</v>
      </c>
      <c r="I44" s="12" t="s">
        <v>230</v>
      </c>
    </row>
    <row r="45" spans="1:16384">
      <c r="A45" s="12">
        <v>0.040000000000000001</v>
      </c>
      <c r="B45" s="13">
        <v>3184.8800000000001</v>
      </c>
      <c r="C45" s="12">
        <v>100</v>
      </c>
      <c r="D45" s="13">
        <v>3184878.3599999999</v>
      </c>
      <c r="E45" s="12" t="str">
        <v>31/03/11</v>
      </c>
      <c r="F45" s="12" t="s">
        <v>49</v>
      </c>
      <c r="G45" s="12" t="s">
        <v>169</v>
      </c>
      <c r="H45" s="12">
        <v>4501</v>
      </c>
      <c r="I45" s="12" t="str">
        <v>IRS הפרשים- בנק הפועלים</v>
      </c>
    </row>
    <row r="46" spans="1:16384" ht="22.5">
      <c r="A46" s="12">
        <v>0.42999999999999999</v>
      </c>
      <c r="B46" s="13">
        <v>32178.349999999999</v>
      </c>
      <c r="C46" s="12">
        <v>100.01000000000001</v>
      </c>
      <c r="D46" s="13">
        <v>32176170</v>
      </c>
      <c r="E46" s="12" t="s">
        <v>231</v>
      </c>
      <c r="F46" s="12" t="s">
        <v>34</v>
      </c>
      <c r="G46" s="12" t="s">
        <v>169</v>
      </c>
      <c r="H46" s="12">
        <v>10010</v>
      </c>
      <c r="I46" s="12" t="str">
        <v>עיסקה 21.03.2021 IRS 3.36- בנק הפועלים</v>
      </c>
    </row>
    <row r="47" spans="1:16384" ht="22.5">
      <c r="A47" s="12">
        <v>0.46000000000000002</v>
      </c>
      <c r="B47" s="13">
        <v>34356.639999999999</v>
      </c>
      <c r="C47" s="12">
        <v>104.11</v>
      </c>
      <c r="D47" s="13">
        <v>33000000</v>
      </c>
      <c r="E47" s="12" t="s">
        <v>232</v>
      </c>
      <c r="F47" s="12" t="s">
        <v>49</v>
      </c>
      <c r="G47" s="12" t="s">
        <v>169</v>
      </c>
      <c r="H47" s="12">
        <v>10018</v>
      </c>
      <c r="I47" s="12" t="str">
        <v>עיסקה IRS (5.2650) .03.2021- בנק הפועלים</v>
      </c>
    </row>
    <row r="48" spans="1:16384" ht="22.5">
      <c r="A48" s="12">
        <v>-0.44</v>
      </c>
      <c r="B48" s="13">
        <v>-33008.209999999999</v>
      </c>
      <c r="C48" s="12">
        <v>100.02</v>
      </c>
      <c r="D48" s="13">
        <v>-33000000</v>
      </c>
      <c r="E48" s="12" t="s">
        <v>232</v>
      </c>
      <c r="F48" s="12" t="s">
        <v>49</v>
      </c>
      <c r="G48" s="12" t="s">
        <v>169</v>
      </c>
      <c r="H48" s="12">
        <v>100181</v>
      </c>
      <c r="I48" s="12" t="str">
        <v>עיסקה IRS (5.2650) 21.03.2021- בנק הפועלים</v>
      </c>
    </row>
    <row r="49" spans="1:16384" ht="22.5">
      <c r="A49" s="12">
        <v>-0.44</v>
      </c>
      <c r="B49" s="13">
        <v>-33014.040000000001</v>
      </c>
      <c r="C49" s="12">
        <v>102.59999999999999</v>
      </c>
      <c r="D49" s="13">
        <v>-32176170</v>
      </c>
      <c r="E49" s="12" t="s">
        <v>231</v>
      </c>
      <c r="F49" s="12" t="s">
        <v>34</v>
      </c>
      <c r="G49" s="12" t="s">
        <v>169</v>
      </c>
      <c r="H49" s="12">
        <v>100101</v>
      </c>
      <c r="I49" s="12" t="str">
        <v>עיסקת IRS 3.36  21.03.2021- בנק הפועלים</v>
      </c>
    </row>
    <row r="50" spans="1:16384">
      <c r="A50" s="14">
        <v>0.050000000000000003</v>
      </c>
      <c r="B50" s="15">
        <v>3380.54</v>
      </c>
      <c r="C50" s="14"/>
      <c r="D50" s="15">
        <v>3184878.3599999999</v>
      </c>
      <c r="E50" s="14"/>
      <c r="F50" s="14"/>
      <c r="G50" s="14"/>
      <c r="H50" s="14"/>
      <c r="I50" s="14" t="s">
        <v>173</v>
      </c>
    </row>
    <row r="51" spans="1:16384" ht="22.5">
      <c r="A51" s="12">
        <v>0</v>
      </c>
      <c r="B51" s="12">
        <v>-86.530000000000001</v>
      </c>
      <c r="C51" s="12">
        <v>-251.03</v>
      </c>
      <c r="D51" s="13">
        <v>34468.589999999997</v>
      </c>
      <c r="E51" s="12" t="s">
        <v>233</v>
      </c>
      <c r="F51" s="12" t="s">
        <v>34</v>
      </c>
      <c r="G51" s="12" t="s">
        <v>169</v>
      </c>
      <c r="H51" s="12">
        <v>8008</v>
      </c>
      <c r="I51" s="12" t="str">
        <v>BARCLAYS CAPITAL 3-7 TREASURY- בנק לאומי</v>
      </c>
    </row>
    <row r="52" spans="1:16384" ht="22.5">
      <c r="A52" s="12">
        <v>0</v>
      </c>
      <c r="B52" s="12">
        <v>298.81999999999999</v>
      </c>
      <c r="C52" s="12">
        <v>82.799999999999997</v>
      </c>
      <c r="D52" s="13">
        <v>360899.83000000002</v>
      </c>
      <c r="E52" s="12" t="s">
        <v>233</v>
      </c>
      <c r="F52" s="12" t="s">
        <v>34</v>
      </c>
      <c r="G52" s="12" t="s">
        <v>169</v>
      </c>
      <c r="H52" s="12">
        <v>8009</v>
      </c>
      <c r="I52" s="12" t="str">
        <v>IBOXX $ LIQUID INVESTMENT- בנק לאומי</v>
      </c>
    </row>
    <row r="53" spans="1:16384" ht="22.5">
      <c r="A53" s="12">
        <v>0</v>
      </c>
      <c r="B53" s="12">
        <v>-53.509999999999998</v>
      </c>
      <c r="C53" s="12">
        <v>-108.79000000000001</v>
      </c>
      <c r="D53" s="13">
        <v>49188.580000000002</v>
      </c>
      <c r="E53" s="12" t="s">
        <v>233</v>
      </c>
      <c r="F53" s="12" t="s">
        <v>34</v>
      </c>
      <c r="G53" s="12" t="s">
        <v>169</v>
      </c>
      <c r="H53" s="12">
        <v>8006</v>
      </c>
      <c r="I53" s="12" t="str">
        <v>JP MORGAN BONDS INDEX לאומי- בנק לאומי</v>
      </c>
    </row>
    <row r="54" spans="1:16384">
      <c r="A54" s="12">
        <v>0</v>
      </c>
      <c r="B54" s="12">
        <v>9.4800000000000004</v>
      </c>
      <c r="C54" s="12">
        <v>81.939999999999998</v>
      </c>
      <c r="D54" s="13">
        <v>11564.469999999999</v>
      </c>
      <c r="E54" s="17" t="str">
        <v>01/06/13</v>
      </c>
      <c r="F54" s="12" t="s">
        <v>34</v>
      </c>
      <c r="G54" s="12" t="s">
        <v>169</v>
      </c>
      <c r="H54" s="12">
        <v>80090</v>
      </c>
      <c r="I54" s="12" t="str">
        <v>LQD הגדלה 08.05.13- בנק לאומי</v>
      </c>
    </row>
    <row r="55" spans="1:16384">
      <c r="A55" s="14">
        <v>0</v>
      </c>
      <c r="B55" s="14">
        <v>168.25999999999999</v>
      </c>
      <c r="C55" s="14"/>
      <c r="D55" s="15">
        <v>456121.46999999997</v>
      </c>
      <c r="E55" s="14"/>
      <c r="F55" s="14"/>
      <c r="G55" s="14"/>
      <c r="H55" s="14"/>
      <c r="I55" s="14" t="s">
        <v>158</v>
      </c>
    </row>
    <row r="56" spans="1:16384">
      <c r="A56" s="14">
        <v>0.080000000000000002</v>
      </c>
      <c r="B56" s="15">
        <v>5851.1199999999999</v>
      </c>
      <c r="C56" s="14"/>
      <c r="D56" s="15">
        <v>5927707.3899999997</v>
      </c>
      <c r="E56" s="14"/>
      <c r="F56" s="14"/>
      <c r="G56" s="14"/>
      <c r="H56" s="14"/>
      <c r="I56" s="14" t="s">
        <v>65</v>
      </c>
    </row>
    <row r="57" spans="1:16384" ht="22.5">
      <c r="A57" s="12">
        <v>0.029999999999999999</v>
      </c>
      <c r="B57" s="13">
        <v>2241.1999999999998</v>
      </c>
      <c r="C57" s="13">
        <v>23595.099999999999</v>
      </c>
      <c r="D57" s="13">
        <v>9498.5699999999997</v>
      </c>
      <c r="E57" s="12" t="s">
        <v>233</v>
      </c>
      <c r="F57" s="12" t="s">
        <v>35</v>
      </c>
      <c r="G57" s="12" t="str">
        <v>EUROSTOCK 50 מרובה</v>
      </c>
      <c r="H57" s="12">
        <v>8005</v>
      </c>
      <c r="I57" s="12" t="str">
        <v>EURO STOXX 50 מדד לאומי- בנק לאומי</v>
      </c>
    </row>
    <row r="58" spans="1:16384">
      <c r="A58" s="12">
        <v>0</v>
      </c>
      <c r="B58" s="12">
        <v>219.08000000000001</v>
      </c>
      <c r="C58" s="13">
        <v>7155.6300000000001</v>
      </c>
      <c r="D58" s="13">
        <v>3061.6300000000001</v>
      </c>
      <c r="E58" s="12" t="s">
        <v>195</v>
      </c>
      <c r="F58" s="12" t="s">
        <v>34</v>
      </c>
      <c r="G58" s="12" t="str">
        <v>MXAP  מרובה</v>
      </c>
      <c r="H58" s="12">
        <v>800003</v>
      </c>
      <c r="I58" s="12" t="str">
        <v>ASIA PAIFIC SWAP- בנק לאומי</v>
      </c>
    </row>
    <row r="59" spans="1:16384">
      <c r="A59" s="12">
        <v>0.02</v>
      </c>
      <c r="B59" s="13">
        <v>1296.8299999999999</v>
      </c>
      <c r="C59" s="13">
        <v>24976.77</v>
      </c>
      <c r="D59" s="13">
        <v>5192.1599999999999</v>
      </c>
      <c r="E59" s="12" t="s">
        <v>195</v>
      </c>
      <c r="F59" s="12" t="s">
        <v>34</v>
      </c>
      <c r="G59" s="12" t="str">
        <v>MXEU  מרובה</v>
      </c>
      <c r="H59" s="12">
        <v>800004</v>
      </c>
      <c r="I59" s="12" t="str">
        <v>EUROPE SWAP- בנק לאומי</v>
      </c>
    </row>
    <row r="60" spans="1:16384" ht="22.5">
      <c r="A60" s="12">
        <v>0.02</v>
      </c>
      <c r="B60" s="13">
        <v>1732.8499999999999</v>
      </c>
      <c r="C60" s="13">
        <v>13145.84</v>
      </c>
      <c r="D60" s="13">
        <v>13181.75</v>
      </c>
      <c r="E60" s="12" t="s">
        <v>195</v>
      </c>
      <c r="F60" s="12" t="s">
        <v>34</v>
      </c>
      <c r="G60" s="12" t="str">
        <v>MXNA מרובה</v>
      </c>
      <c r="H60" s="12">
        <v>800001</v>
      </c>
      <c r="I60" s="12" t="str">
        <v>NORTH AMERICA SWAP- בנק לאומי</v>
      </c>
    </row>
    <row r="61" spans="1:16384" ht="22.5">
      <c r="A61" s="12">
        <v>-0.01</v>
      </c>
      <c r="B61" s="12">
        <v>-457.63999999999999</v>
      </c>
      <c r="C61" s="12">
        <v>-417.74000000000001</v>
      </c>
      <c r="D61" s="13">
        <v>109552.71000000001</v>
      </c>
      <c r="E61" s="12" t="s">
        <v>233</v>
      </c>
      <c r="F61" s="12" t="s">
        <v>34</v>
      </c>
      <c r="G61" s="12" t="s">
        <v>169</v>
      </c>
      <c r="H61" s="12">
        <v>8007</v>
      </c>
      <c r="I61" s="12" t="str">
        <v>MSCI EMERGING MARKETS לאומי- בנק לאומי</v>
      </c>
    </row>
    <row r="62" spans="1:16384">
      <c r="A62" s="12">
        <v>0.02</v>
      </c>
      <c r="B62" s="13">
        <v>1525.98</v>
      </c>
      <c r="C62" s="13">
        <v>8063.0799999999999</v>
      </c>
      <c r="D62" s="13">
        <v>18925.560000000001</v>
      </c>
      <c r="E62" s="12" t="s">
        <v>233</v>
      </c>
      <c r="F62" s="12" t="s">
        <v>34</v>
      </c>
      <c r="G62" s="12" t="s">
        <v>169</v>
      </c>
      <c r="H62" s="12">
        <v>8000</v>
      </c>
      <c r="I62" s="12" t="str">
        <v>S&amp;P 500 מדד לאומי- בנק לאומי</v>
      </c>
    </row>
    <row r="63" spans="1:16384" ht="22.5">
      <c r="A63" s="12">
        <v>0.01</v>
      </c>
      <c r="B63" s="12">
        <v>469.72000000000003</v>
      </c>
      <c r="C63" s="13">
        <v>8023.4700000000003</v>
      </c>
      <c r="D63" s="13">
        <v>5854.3599999999997</v>
      </c>
      <c r="E63" s="12" t="str">
        <v>30/11/13</v>
      </c>
      <c r="F63" s="12" t="s">
        <v>34</v>
      </c>
      <c r="G63" s="12" t="s">
        <v>169</v>
      </c>
      <c r="H63" s="12">
        <v>81000</v>
      </c>
      <c r="I63" s="12" t="str">
        <v>S&amp;P 500 מדד לאומי-עסקה נוספת- בנק לאומי</v>
      </c>
    </row>
    <row r="64" spans="1:16384" ht="22.5">
      <c r="A64" s="12">
        <v>0</v>
      </c>
      <c r="B64" s="12">
        <v>-3.1099999999999999</v>
      </c>
      <c r="C64" s="12">
        <v>-179.16</v>
      </c>
      <c r="D64" s="13">
        <v>1734.53</v>
      </c>
      <c r="E64" s="12" t="s">
        <v>195</v>
      </c>
      <c r="F64" s="12" t="s">
        <v>34</v>
      </c>
      <c r="G64" s="12" t="s">
        <v>170</v>
      </c>
      <c r="H64" s="12">
        <v>800002</v>
      </c>
      <c r="I64" s="12" t="str">
        <v>ISRAEL SWAP- בנק לאומי</v>
      </c>
    </row>
    <row r="65" spans="1:16384">
      <c r="A65" s="14">
        <v>0.089999999999999997</v>
      </c>
      <c r="B65" s="15">
        <v>7024.9200000000001</v>
      </c>
      <c r="C65" s="14"/>
      <c r="D65" s="15">
        <v>167001.26999999999</v>
      </c>
      <c r="E65" s="14"/>
      <c r="F65" s="14"/>
      <c r="G65" s="14"/>
      <c r="H65" s="14"/>
      <c r="I65" s="14" t="s">
        <v>171</v>
      </c>
    </row>
    <row r="66" spans="1:16384">
      <c r="A66" s="12">
        <v>0</v>
      </c>
      <c r="B66" s="12">
        <v>0</v>
      </c>
      <c r="C66" s="12">
        <v>0</v>
      </c>
      <c r="D66" s="12">
        <v>0</v>
      </c>
      <c r="E66" s="12"/>
      <c r="F66" s="12">
        <v>0</v>
      </c>
      <c r="G66" s="12">
        <v>0</v>
      </c>
      <c r="H66" s="12">
        <v>0</v>
      </c>
      <c r="I66" s="12">
        <v>0</v>
      </c>
    </row>
    <row r="67" spans="1:16384">
      <c r="A67" s="14">
        <v>0</v>
      </c>
      <c r="B67" s="14">
        <v>0</v>
      </c>
      <c r="C67" s="14"/>
      <c r="D67" s="14">
        <v>0</v>
      </c>
      <c r="E67" s="14"/>
      <c r="F67" s="14"/>
      <c r="G67" s="14"/>
      <c r="H67" s="14"/>
      <c r="I67" s="14" t="s">
        <v>174</v>
      </c>
    </row>
    <row r="68" spans="1:16384">
      <c r="A68" s="12">
        <v>0</v>
      </c>
      <c r="B68" s="12">
        <v>0</v>
      </c>
      <c r="C68" s="12">
        <v>0</v>
      </c>
      <c r="D68" s="12">
        <v>0</v>
      </c>
      <c r="E68" s="12"/>
      <c r="F68" s="12">
        <v>0</v>
      </c>
      <c r="G68" s="12">
        <v>0</v>
      </c>
      <c r="H68" s="12">
        <v>0</v>
      </c>
      <c r="I68" s="12">
        <v>0</v>
      </c>
    </row>
    <row r="69" spans="1:16384">
      <c r="A69" s="14">
        <v>0</v>
      </c>
      <c r="B69" s="14">
        <v>0</v>
      </c>
      <c r="C69" s="14"/>
      <c r="D69" s="14">
        <v>0</v>
      </c>
      <c r="E69" s="14"/>
      <c r="F69" s="14"/>
      <c r="G69" s="14"/>
      <c r="H69" s="14"/>
      <c r="I69" s="14" t="s">
        <v>173</v>
      </c>
    </row>
    <row r="70" spans="1:16384">
      <c r="A70" s="12">
        <v>0</v>
      </c>
      <c r="B70" s="12">
        <v>0</v>
      </c>
      <c r="C70" s="12">
        <v>0</v>
      </c>
      <c r="D70" s="12">
        <v>0</v>
      </c>
      <c r="E70" s="12"/>
      <c r="F70" s="12">
        <v>0</v>
      </c>
      <c r="G70" s="12">
        <v>0</v>
      </c>
      <c r="H70" s="12">
        <v>0</v>
      </c>
      <c r="I70" s="12">
        <v>0</v>
      </c>
    </row>
    <row r="71" spans="1:16384">
      <c r="A71" s="14">
        <v>0</v>
      </c>
      <c r="B71" s="14">
        <v>0</v>
      </c>
      <c r="C71" s="14"/>
      <c r="D71" s="14">
        <v>0</v>
      </c>
      <c r="E71" s="14"/>
      <c r="F71" s="14"/>
      <c r="G71" s="14"/>
      <c r="H71" s="14"/>
      <c r="I71" s="14" t="s">
        <v>158</v>
      </c>
    </row>
    <row r="72" spans="1:16384">
      <c r="A72" s="14">
        <v>0.089999999999999997</v>
      </c>
      <c r="B72" s="15">
        <v>7024.9200000000001</v>
      </c>
      <c r="C72" s="14"/>
      <c r="D72" s="15">
        <v>167001.26999999999</v>
      </c>
      <c r="E72" s="14"/>
      <c r="F72" s="14"/>
      <c r="G72" s="14"/>
      <c r="H72" s="14"/>
      <c r="I72" s="14" t="s">
        <v>69</v>
      </c>
    </row>
    <row r="73" spans="1:16384">
      <c r="A73" s="9">
        <v>0.17000000000000001</v>
      </c>
      <c r="B73" s="10">
        <v>12876.040000000001</v>
      </c>
      <c r="C73" s="9"/>
      <c r="D73" s="10">
        <v>6094708.6699999999</v>
      </c>
      <c r="E73" s="9"/>
      <c r="F73" s="9"/>
      <c r="G73" s="9"/>
      <c r="H73" s="9"/>
      <c r="I73" s="9" t="s">
        <v>29</v>
      </c>
    </row>
    <row r="74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I3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43"/>
  <sheetViews>
    <sheetView workbookViewId="0" showGridLines="0">
      <selection activeCell="L31" sqref="L31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10" style="1" width="9.425781" customWidth="1"/>
    <col min="11" max="12" style="1" width="7.285156" customWidth="1"/>
    <col min="13" max="13" style="1" width="14.14062" customWidth="1"/>
    <col min="14" max="14" style="1" width="10.14062" customWidth="1"/>
    <col min="15" max="15" style="1" width="14.14062" customWidth="1"/>
    <col min="16" max="16" style="1" width="6.855469" customWidth="1"/>
    <col min="17" max="17" style="1" width="24.57031" bestFit="1" customWidth="1"/>
    <col min="18" max="16384" style="1"/>
  </cols>
  <sheetData>
    <row r="2" spans="1:16384" customHeight="1" ht="63">
      <c r="A2" s="2" t="str">
        <v>ניירות ערך לא סחירים - מוצרים מובנים</v>
      </c>
      <c r="Q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42</v>
      </c>
      <c r="D6" s="4" t="s">
        <v>72</v>
      </c>
      <c r="E6" s="4" t="s">
        <v>73</v>
      </c>
      <c r="F6" s="4" t="s">
        <v>43</v>
      </c>
      <c r="G6" s="4" t="s">
        <v>44</v>
      </c>
      <c r="H6" s="4" t="s">
        <v>32</v>
      </c>
      <c r="I6" s="4" t="s">
        <v>74</v>
      </c>
      <c r="J6" s="4" t="s">
        <v>180</v>
      </c>
      <c r="K6" s="4" t="s">
        <v>45</v>
      </c>
      <c r="L6" s="4" t="s">
        <v>46</v>
      </c>
      <c r="M6" s="4" t="s">
        <v>181</v>
      </c>
      <c r="N6" s="4" t="s">
        <v>47</v>
      </c>
      <c r="O6" s="4" t="s">
        <v>48</v>
      </c>
    </row>
    <row r="7" spans="1:16384">
      <c r="A7" s="12">
        <v>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/>
      <c r="K7" s="12"/>
      <c r="L7" s="12">
        <v>0</v>
      </c>
      <c r="M7" s="12"/>
      <c r="N7" s="12">
        <v>0</v>
      </c>
      <c r="O7" s="12">
        <v>0</v>
      </c>
    </row>
    <row r="8" spans="1:16384">
      <c r="A8" s="14">
        <v>0</v>
      </c>
      <c r="B8" s="14"/>
      <c r="C8" s="14">
        <v>0</v>
      </c>
      <c r="D8" s="14"/>
      <c r="E8" s="14">
        <v>0</v>
      </c>
      <c r="F8" s="14">
        <v>0</v>
      </c>
      <c r="G8" s="14"/>
      <c r="H8" s="14"/>
      <c r="I8" s="14">
        <v>0</v>
      </c>
      <c r="J8" s="14"/>
      <c r="K8" s="14"/>
      <c r="L8" s="14"/>
      <c r="M8" s="14"/>
      <c r="N8" s="14"/>
      <c r="O8" s="14" t="s">
        <v>78</v>
      </c>
    </row>
    <row r="9" spans="1:16384" ht="22.5">
      <c r="A9" s="14">
        <v>0</v>
      </c>
      <c r="B9" s="14"/>
      <c r="C9" s="14">
        <v>0</v>
      </c>
      <c r="D9" s="14"/>
      <c r="E9" s="14">
        <v>0</v>
      </c>
      <c r="F9" s="14">
        <v>0</v>
      </c>
      <c r="G9" s="14"/>
      <c r="H9" s="14"/>
      <c r="I9" s="14">
        <v>0</v>
      </c>
      <c r="J9" s="14"/>
      <c r="K9" s="14"/>
      <c r="L9" s="14"/>
      <c r="M9" s="14"/>
      <c r="N9" s="14"/>
      <c r="O9" s="14" t="s">
        <v>182</v>
      </c>
    </row>
    <row r="10" spans="1:16384">
      <c r="A10" s="12">
        <v>0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/>
      <c r="K10" s="12"/>
      <c r="L10" s="12">
        <v>0</v>
      </c>
      <c r="M10" s="12"/>
      <c r="N10" s="12">
        <v>0</v>
      </c>
      <c r="O10" s="12">
        <v>0</v>
      </c>
    </row>
    <row r="11" spans="1:16384">
      <c r="A11" s="14">
        <v>0</v>
      </c>
      <c r="B11" s="14"/>
      <c r="C11" s="14">
        <v>0</v>
      </c>
      <c r="D11" s="14"/>
      <c r="E11" s="14">
        <v>0</v>
      </c>
      <c r="F11" s="14">
        <v>0</v>
      </c>
      <c r="G11" s="14"/>
      <c r="H11" s="14"/>
      <c r="I11" s="14">
        <v>0</v>
      </c>
      <c r="J11" s="14"/>
      <c r="K11" s="14"/>
      <c r="L11" s="14"/>
      <c r="M11" s="14"/>
      <c r="N11" s="14"/>
      <c r="O11" s="14" t="s">
        <v>78</v>
      </c>
    </row>
    <row r="12" spans="1:16384" ht="22.5">
      <c r="A12" s="14">
        <v>0</v>
      </c>
      <c r="B12" s="14"/>
      <c r="C12" s="14">
        <v>0</v>
      </c>
      <c r="D12" s="14"/>
      <c r="E12" s="14">
        <v>0</v>
      </c>
      <c r="F12" s="14">
        <v>0</v>
      </c>
      <c r="G12" s="14"/>
      <c r="H12" s="14"/>
      <c r="I12" s="14">
        <v>0</v>
      </c>
      <c r="J12" s="14"/>
      <c r="K12" s="14"/>
      <c r="L12" s="14"/>
      <c r="M12" s="14"/>
      <c r="N12" s="14"/>
      <c r="O12" s="14" t="s">
        <v>183</v>
      </c>
    </row>
    <row r="13" spans="1:16384">
      <c r="A13" s="12">
        <v>0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/>
      <c r="K13" s="12"/>
      <c r="L13" s="12">
        <v>0</v>
      </c>
      <c r="M13" s="12"/>
      <c r="N13" s="12">
        <v>0</v>
      </c>
      <c r="O13" s="12">
        <v>0</v>
      </c>
    </row>
    <row r="14" spans="1:16384" ht="33.75">
      <c r="A14" s="14">
        <v>0</v>
      </c>
      <c r="B14" s="14"/>
      <c r="C14" s="14">
        <v>0</v>
      </c>
      <c r="D14" s="14"/>
      <c r="E14" s="14">
        <v>0</v>
      </c>
      <c r="F14" s="14">
        <v>0</v>
      </c>
      <c r="G14" s="14"/>
      <c r="H14" s="14"/>
      <c r="I14" s="14">
        <v>0</v>
      </c>
      <c r="J14" s="14"/>
      <c r="K14" s="14"/>
      <c r="L14" s="14"/>
      <c r="M14" s="14"/>
      <c r="N14" s="14"/>
      <c r="O14" s="14" t="s">
        <v>184</v>
      </c>
    </row>
    <row r="15" spans="1:16384">
      <c r="A15" s="12">
        <v>0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/>
      <c r="K15" s="12"/>
      <c r="L15" s="12">
        <v>0</v>
      </c>
      <c r="M15" s="12"/>
      <c r="N15" s="12">
        <v>0</v>
      </c>
      <c r="O15" s="12">
        <v>0</v>
      </c>
    </row>
    <row r="16" spans="1:16384" ht="33.75">
      <c r="A16" s="14">
        <v>0</v>
      </c>
      <c r="B16" s="14"/>
      <c r="C16" s="14">
        <v>0</v>
      </c>
      <c r="D16" s="14"/>
      <c r="E16" s="14">
        <v>0</v>
      </c>
      <c r="F16" s="14">
        <v>0</v>
      </c>
      <c r="G16" s="14"/>
      <c r="H16" s="14"/>
      <c r="I16" s="14">
        <v>0</v>
      </c>
      <c r="J16" s="14"/>
      <c r="K16" s="14"/>
      <c r="L16" s="14"/>
      <c r="M16" s="14"/>
      <c r="N16" s="14"/>
      <c r="O16" s="14" t="s">
        <v>185</v>
      </c>
    </row>
    <row r="17" spans="1:16384">
      <c r="A17" s="12">
        <v>0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/>
      <c r="K17" s="12"/>
      <c r="L17" s="12">
        <v>0</v>
      </c>
      <c r="M17" s="12"/>
      <c r="N17" s="12">
        <v>0</v>
      </c>
      <c r="O17" s="12">
        <v>0</v>
      </c>
    </row>
    <row r="18" spans="1:16384" ht="33.75">
      <c r="A18" s="14">
        <v>0</v>
      </c>
      <c r="B18" s="14"/>
      <c r="C18" s="14">
        <v>0</v>
      </c>
      <c r="D18" s="14"/>
      <c r="E18" s="14">
        <v>0</v>
      </c>
      <c r="F18" s="14">
        <v>0</v>
      </c>
      <c r="G18" s="14"/>
      <c r="H18" s="14"/>
      <c r="I18" s="14">
        <v>0</v>
      </c>
      <c r="J18" s="14"/>
      <c r="K18" s="14"/>
      <c r="L18" s="14"/>
      <c r="M18" s="14"/>
      <c r="N18" s="14"/>
      <c r="O18" s="14" t="s">
        <v>186</v>
      </c>
    </row>
    <row r="19" spans="1:16384">
      <c r="A19" s="12">
        <v>0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/>
      <c r="K19" s="12"/>
      <c r="L19" s="12">
        <v>0</v>
      </c>
      <c r="M19" s="12"/>
      <c r="N19" s="12">
        <v>0</v>
      </c>
      <c r="O19" s="12">
        <v>0</v>
      </c>
    </row>
    <row r="20" spans="1:16384" ht="22.5">
      <c r="A20" s="14">
        <v>0</v>
      </c>
      <c r="B20" s="14"/>
      <c r="C20" s="14">
        <v>0</v>
      </c>
      <c r="D20" s="14"/>
      <c r="E20" s="14">
        <v>0</v>
      </c>
      <c r="F20" s="14">
        <v>0</v>
      </c>
      <c r="G20" s="14"/>
      <c r="H20" s="14"/>
      <c r="I20" s="14">
        <v>0</v>
      </c>
      <c r="J20" s="14"/>
      <c r="K20" s="14"/>
      <c r="L20" s="14"/>
      <c r="M20" s="14"/>
      <c r="N20" s="14"/>
      <c r="O20" s="14" t="s">
        <v>187</v>
      </c>
    </row>
    <row r="21" spans="1:16384" ht="22.5">
      <c r="A21" s="14">
        <v>0</v>
      </c>
      <c r="B21" s="14"/>
      <c r="C21" s="14">
        <v>0</v>
      </c>
      <c r="D21" s="14"/>
      <c r="E21" s="14">
        <v>0</v>
      </c>
      <c r="F21" s="14">
        <v>0</v>
      </c>
      <c r="G21" s="14"/>
      <c r="H21" s="14"/>
      <c r="I21" s="14">
        <v>0</v>
      </c>
      <c r="J21" s="14"/>
      <c r="K21" s="14"/>
      <c r="L21" s="14"/>
      <c r="M21" s="14"/>
      <c r="N21" s="14"/>
      <c r="O21" s="14" t="s">
        <v>188</v>
      </c>
    </row>
    <row r="22" spans="1:16384">
      <c r="A22" s="14">
        <v>0</v>
      </c>
      <c r="B22" s="14"/>
      <c r="C22" s="14">
        <v>0</v>
      </c>
      <c r="D22" s="14"/>
      <c r="E22" s="14">
        <v>0</v>
      </c>
      <c r="F22" s="14">
        <v>0</v>
      </c>
      <c r="G22" s="14"/>
      <c r="H22" s="14"/>
      <c r="I22" s="14">
        <v>0</v>
      </c>
      <c r="J22" s="14"/>
      <c r="K22" s="14"/>
      <c r="L22" s="14"/>
      <c r="M22" s="14"/>
      <c r="N22" s="14"/>
      <c r="O22" s="14" t="s">
        <v>65</v>
      </c>
    </row>
    <row r="23" spans="1:16384" ht="22.5">
      <c r="A23" s="12">
        <v>0.01</v>
      </c>
      <c r="B23" s="12">
        <v>0</v>
      </c>
      <c r="C23" s="12">
        <v>466.5</v>
      </c>
      <c r="D23" s="12">
        <v>56</v>
      </c>
      <c r="E23" s="13">
        <v>833040</v>
      </c>
      <c r="F23" s="12">
        <v>0</v>
      </c>
      <c r="G23" s="12">
        <v>0</v>
      </c>
      <c r="H23" s="12" t="s">
        <v>34</v>
      </c>
      <c r="I23" s="12"/>
      <c r="J23" s="17" t="s">
        <v>213</v>
      </c>
      <c r="K23" s="12" t="s">
        <v>161</v>
      </c>
      <c r="L23" s="12">
        <v>0</v>
      </c>
      <c r="M23" s="12"/>
      <c r="N23" s="12" t="s">
        <v>234</v>
      </c>
      <c r="O23" s="12" t="str">
        <v>BABSN 2005-1X- Babson</v>
      </c>
    </row>
    <row r="24" spans="1:16384" ht="22.5">
      <c r="A24" s="12">
        <v>0.01</v>
      </c>
      <c r="B24" s="12">
        <v>0</v>
      </c>
      <c r="C24" s="12">
        <v>447.08999999999997</v>
      </c>
      <c r="D24" s="12">
        <v>49</v>
      </c>
      <c r="E24" s="13">
        <v>912424.78000000003</v>
      </c>
      <c r="F24" s="12">
        <v>0</v>
      </c>
      <c r="G24" s="12">
        <v>0</v>
      </c>
      <c r="H24" s="12" t="s">
        <v>35</v>
      </c>
      <c r="I24" s="12"/>
      <c r="J24" s="12" t="s">
        <v>235</v>
      </c>
      <c r="K24" s="12" t="s">
        <v>161</v>
      </c>
      <c r="L24" s="12">
        <v>0</v>
      </c>
      <c r="M24" s="12"/>
      <c r="N24" s="12" t="s">
        <v>236</v>
      </c>
      <c r="O24" s="12" t="str">
        <v>CELF 2008 - 1X E1- CELF</v>
      </c>
    </row>
    <row r="25" spans="1:16384" ht="22.5">
      <c r="A25" s="12">
        <v>0.02</v>
      </c>
      <c r="B25" s="12">
        <v>0</v>
      </c>
      <c r="C25" s="13">
        <v>1844.5999999999999</v>
      </c>
      <c r="D25" s="12">
        <v>45</v>
      </c>
      <c r="E25" s="13">
        <v>4099106.8399999999</v>
      </c>
      <c r="F25" s="12">
        <v>0</v>
      </c>
      <c r="G25" s="12">
        <v>0</v>
      </c>
      <c r="H25" s="12" t="s">
        <v>35</v>
      </c>
      <c r="I25" s="12"/>
      <c r="J25" s="12" t="s">
        <v>235</v>
      </c>
      <c r="K25" s="12" t="s">
        <v>161</v>
      </c>
      <c r="L25" s="12">
        <v>0</v>
      </c>
      <c r="M25" s="12"/>
      <c r="N25" s="12" t="s">
        <v>237</v>
      </c>
      <c r="O25" s="12" t="str">
        <v>CELF 2008 - 2X E1- CELF</v>
      </c>
    </row>
    <row r="26" spans="1:16384" ht="33.75">
      <c r="A26" s="12">
        <v>0</v>
      </c>
      <c r="B26" s="12">
        <v>0</v>
      </c>
      <c r="C26" s="12">
        <v>0</v>
      </c>
      <c r="D26" s="12">
        <v>0</v>
      </c>
      <c r="E26" s="13">
        <v>173550</v>
      </c>
      <c r="F26" s="12">
        <v>0</v>
      </c>
      <c r="G26" s="12">
        <v>0</v>
      </c>
      <c r="H26" s="12" t="s">
        <v>34</v>
      </c>
      <c r="I26" s="12"/>
      <c r="J26" s="17" t="str">
        <v>10/12/10</v>
      </c>
      <c r="K26" s="12" t="s">
        <v>161</v>
      </c>
      <c r="L26" s="12">
        <v>0</v>
      </c>
      <c r="M26" s="12"/>
      <c r="N26" s="12" t="s">
        <v>238</v>
      </c>
      <c r="O26" s="12" t="str">
        <v>PLENUM ADMIRAL- PLENUM</v>
      </c>
    </row>
    <row r="27" spans="1:16384">
      <c r="A27" s="14">
        <v>0.040000000000000001</v>
      </c>
      <c r="B27" s="14"/>
      <c r="C27" s="15">
        <v>2758.1900000000001</v>
      </c>
      <c r="D27" s="14"/>
      <c r="E27" s="15">
        <v>6018121.6200000001</v>
      </c>
      <c r="F27" s="14">
        <v>0</v>
      </c>
      <c r="G27" s="14"/>
      <c r="H27" s="14"/>
      <c r="I27" s="14">
        <v>0</v>
      </c>
      <c r="J27" s="14"/>
      <c r="K27" s="14"/>
      <c r="L27" s="14"/>
      <c r="M27" s="14"/>
      <c r="N27" s="14"/>
      <c r="O27" s="14" t="s">
        <v>78</v>
      </c>
    </row>
    <row r="28" spans="1:16384" ht="22.5">
      <c r="A28" s="14">
        <v>0.040000000000000001</v>
      </c>
      <c r="B28" s="14"/>
      <c r="C28" s="15">
        <v>2758.1900000000001</v>
      </c>
      <c r="D28" s="14"/>
      <c r="E28" s="15">
        <v>6018121.6200000001</v>
      </c>
      <c r="F28" s="14">
        <v>0</v>
      </c>
      <c r="G28" s="14"/>
      <c r="H28" s="14"/>
      <c r="I28" s="14">
        <v>0</v>
      </c>
      <c r="J28" s="14"/>
      <c r="K28" s="14"/>
      <c r="L28" s="14"/>
      <c r="M28" s="14"/>
      <c r="N28" s="14"/>
      <c r="O28" s="14" t="s">
        <v>182</v>
      </c>
    </row>
    <row r="29" spans="1:16384" customHeight="1" ht="12.75">
      <c r="A29" s="12">
        <v>0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/>
      <c r="K29" s="12"/>
      <c r="L29" s="12">
        <v>0</v>
      </c>
      <c r="M29" s="12"/>
      <c r="N29" s="12">
        <v>0</v>
      </c>
      <c r="O29" s="12">
        <v>0</v>
      </c>
    </row>
    <row r="30" spans="1:16384">
      <c r="A30" s="14">
        <v>0</v>
      </c>
      <c r="B30" s="14"/>
      <c r="C30" s="14">
        <v>0</v>
      </c>
      <c r="D30" s="14"/>
      <c r="E30" s="14">
        <v>0</v>
      </c>
      <c r="F30" s="14">
        <v>0</v>
      </c>
      <c r="G30" s="14"/>
      <c r="H30" s="14"/>
      <c r="I30" s="14">
        <v>0</v>
      </c>
      <c r="J30" s="14"/>
      <c r="K30" s="14"/>
      <c r="L30" s="14"/>
      <c r="M30" s="14"/>
      <c r="N30" s="14"/>
      <c r="O30" s="14" t="s">
        <v>78</v>
      </c>
    </row>
    <row r="31" spans="1:16384" ht="22.5">
      <c r="A31" s="14">
        <v>0</v>
      </c>
      <c r="B31" s="14"/>
      <c r="C31" s="14">
        <v>0</v>
      </c>
      <c r="D31" s="14"/>
      <c r="E31" s="14">
        <v>0</v>
      </c>
      <c r="F31" s="14">
        <v>0</v>
      </c>
      <c r="G31" s="14"/>
      <c r="H31" s="14"/>
      <c r="I31" s="14">
        <v>0</v>
      </c>
      <c r="J31" s="14"/>
      <c r="K31" s="14"/>
      <c r="L31" s="14"/>
      <c r="M31" s="14"/>
      <c r="N31" s="14"/>
      <c r="O31" s="14" t="s">
        <v>183</v>
      </c>
    </row>
    <row r="32" spans="1:16384">
      <c r="A32" s="12">
        <v>0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/>
      <c r="K32" s="12"/>
      <c r="L32" s="12">
        <v>0</v>
      </c>
      <c r="M32" s="12"/>
      <c r="N32" s="12">
        <v>0</v>
      </c>
      <c r="O32" s="12">
        <v>0</v>
      </c>
    </row>
    <row r="33" spans="1:16384" ht="33.75">
      <c r="A33" s="14">
        <v>0</v>
      </c>
      <c r="B33" s="14"/>
      <c r="C33" s="14">
        <v>0</v>
      </c>
      <c r="D33" s="14"/>
      <c r="E33" s="14">
        <v>0</v>
      </c>
      <c r="F33" s="14">
        <v>0</v>
      </c>
      <c r="G33" s="14"/>
      <c r="H33" s="14"/>
      <c r="I33" s="14">
        <v>0</v>
      </c>
      <c r="J33" s="14"/>
      <c r="K33" s="14"/>
      <c r="L33" s="14"/>
      <c r="M33" s="14"/>
      <c r="N33" s="14"/>
      <c r="O33" s="14" t="s">
        <v>184</v>
      </c>
    </row>
    <row r="34" spans="1:16384">
      <c r="A34" s="12">
        <v>0</v>
      </c>
      <c r="B34" s="12">
        <v>0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/>
      <c r="K34" s="12"/>
      <c r="L34" s="12">
        <v>0</v>
      </c>
      <c r="M34" s="12"/>
      <c r="N34" s="12">
        <v>0</v>
      </c>
      <c r="O34" s="12">
        <v>0</v>
      </c>
    </row>
    <row r="35" spans="1:16384" ht="33.75">
      <c r="A35" s="14">
        <v>0</v>
      </c>
      <c r="B35" s="14"/>
      <c r="C35" s="14">
        <v>0</v>
      </c>
      <c r="D35" s="14"/>
      <c r="E35" s="14">
        <v>0</v>
      </c>
      <c r="F35" s="14">
        <v>0</v>
      </c>
      <c r="G35" s="14"/>
      <c r="H35" s="14"/>
      <c r="I35" s="14">
        <v>0</v>
      </c>
      <c r="J35" s="14"/>
      <c r="K35" s="14"/>
      <c r="L35" s="14"/>
      <c r="M35" s="14"/>
      <c r="N35" s="14"/>
      <c r="O35" s="14" t="s">
        <v>185</v>
      </c>
    </row>
    <row r="36" spans="1:16384">
      <c r="A36" s="12">
        <v>0</v>
      </c>
      <c r="B36" s="12">
        <v>0</v>
      </c>
      <c r="C36" s="12">
        <v>0</v>
      </c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/>
      <c r="K36" s="12"/>
      <c r="L36" s="12">
        <v>0</v>
      </c>
      <c r="M36" s="12"/>
      <c r="N36" s="12">
        <v>0</v>
      </c>
      <c r="O36" s="12">
        <v>0</v>
      </c>
    </row>
    <row r="37" spans="1:16384" ht="33.75">
      <c r="A37" s="14">
        <v>0</v>
      </c>
      <c r="B37" s="14"/>
      <c r="C37" s="14">
        <v>0</v>
      </c>
      <c r="D37" s="14"/>
      <c r="E37" s="14">
        <v>0</v>
      </c>
      <c r="F37" s="14">
        <v>0</v>
      </c>
      <c r="G37" s="14"/>
      <c r="H37" s="14"/>
      <c r="I37" s="14">
        <v>0</v>
      </c>
      <c r="J37" s="14"/>
      <c r="K37" s="14"/>
      <c r="L37" s="14"/>
      <c r="M37" s="14"/>
      <c r="N37" s="14"/>
      <c r="O37" s="14" t="s">
        <v>186</v>
      </c>
    </row>
    <row r="38" spans="1:16384">
      <c r="A38" s="12">
        <v>0</v>
      </c>
      <c r="B38" s="12">
        <v>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/>
      <c r="K38" s="12"/>
      <c r="L38" s="12">
        <v>0</v>
      </c>
      <c r="M38" s="12"/>
      <c r="N38" s="12">
        <v>0</v>
      </c>
      <c r="O38" s="12">
        <v>0</v>
      </c>
    </row>
    <row r="39" spans="1:16384" ht="22.5">
      <c r="A39" s="14">
        <v>0</v>
      </c>
      <c r="B39" s="14"/>
      <c r="C39" s="14">
        <v>0</v>
      </c>
      <c r="D39" s="14"/>
      <c r="E39" s="14">
        <v>0</v>
      </c>
      <c r="F39" s="14">
        <v>0</v>
      </c>
      <c r="G39" s="14"/>
      <c r="H39" s="14"/>
      <c r="I39" s="14">
        <v>0</v>
      </c>
      <c r="J39" s="14"/>
      <c r="K39" s="14"/>
      <c r="L39" s="14"/>
      <c r="M39" s="14"/>
      <c r="N39" s="14"/>
      <c r="O39" s="14" t="s">
        <v>187</v>
      </c>
    </row>
    <row r="40" spans="1:16384" ht="22.5">
      <c r="A40" s="14">
        <v>0</v>
      </c>
      <c r="B40" s="14"/>
      <c r="C40" s="14">
        <v>0</v>
      </c>
      <c r="D40" s="14"/>
      <c r="E40" s="14">
        <v>0</v>
      </c>
      <c r="F40" s="14">
        <v>0</v>
      </c>
      <c r="G40" s="14"/>
      <c r="H40" s="14"/>
      <c r="I40" s="14">
        <v>0</v>
      </c>
      <c r="J40" s="14"/>
      <c r="K40" s="14"/>
      <c r="L40" s="14"/>
      <c r="M40" s="14"/>
      <c r="N40" s="14"/>
      <c r="O40" s="14" t="s">
        <v>188</v>
      </c>
    </row>
    <row r="41" spans="1:16384">
      <c r="A41" s="14">
        <v>0.040000000000000001</v>
      </c>
      <c r="B41" s="14"/>
      <c r="C41" s="15">
        <v>2758.1900000000001</v>
      </c>
      <c r="D41" s="14"/>
      <c r="E41" s="15">
        <v>6018121.6200000001</v>
      </c>
      <c r="F41" s="14">
        <v>0</v>
      </c>
      <c r="G41" s="14"/>
      <c r="H41" s="14"/>
      <c r="I41" s="14">
        <v>0</v>
      </c>
      <c r="J41" s="14"/>
      <c r="K41" s="14"/>
      <c r="L41" s="14"/>
      <c r="M41" s="14"/>
      <c r="N41" s="14"/>
      <c r="O41" s="14" t="s">
        <v>69</v>
      </c>
    </row>
    <row r="42" spans="1:16384">
      <c r="A42" s="9">
        <v>0.040000000000000001</v>
      </c>
      <c r="B42" s="9"/>
      <c r="C42" s="10">
        <v>2758.1900000000001</v>
      </c>
      <c r="D42" s="9"/>
      <c r="E42" s="10">
        <v>6018121.6200000001</v>
      </c>
      <c r="F42" s="9">
        <v>0</v>
      </c>
      <c r="G42" s="9"/>
      <c r="H42" s="9"/>
      <c r="I42" s="9">
        <v>0</v>
      </c>
      <c r="J42" s="9"/>
      <c r="K42" s="9"/>
      <c r="L42" s="9"/>
      <c r="M42" s="9"/>
      <c r="N42" s="9"/>
      <c r="O42" s="9" t="s">
        <v>29</v>
      </c>
    </row>
    <row r="43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O3"/>
    <mergeCell ref="A2:P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75"/>
  <sheetViews>
    <sheetView workbookViewId="0" showGridLines="0">
      <selection activeCell="L11" sqref="L11"/>
    </sheetView>
  </sheetViews>
  <sheetFormatPr defaultRowHeight="12.75"/>
  <cols>
    <col min="1" max="1" style="1" width="10.14062" customWidth="1"/>
    <col min="2" max="2" style="1" width="14.14062" customWidth="1"/>
    <col min="3" max="3" style="1" width="8.710938" customWidth="1"/>
    <col min="4" max="4" style="1" width="17" customWidth="1"/>
    <col min="5" max="6" style="1" width="10.14062" customWidth="1"/>
    <col min="7" max="7" style="1" width="8.710938" customWidth="1"/>
    <col min="8" max="8" style="1" width="10.14062" customWidth="1"/>
    <col min="9" max="10" style="1" width="8.710938" customWidth="1"/>
    <col min="11" max="11" style="1" width="13.57031" customWidth="1"/>
    <col min="12" max="12" style="1" width="25.14062" customWidth="1"/>
    <col min="13" max="13" style="1" width="6.855469" customWidth="1"/>
    <col min="14" max="14" style="1" width="24.57031" bestFit="1" customWidth="1"/>
    <col min="15" max="16384" style="1"/>
  </cols>
  <sheetData>
    <row r="2" spans="1:16384" customHeight="1" ht="63">
      <c r="A2" s="2" t="s">
        <v>239</v>
      </c>
      <c r="N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42</v>
      </c>
      <c r="C6" s="4" t="s">
        <v>72</v>
      </c>
      <c r="D6" s="4" t="s">
        <v>73</v>
      </c>
      <c r="E6" s="4" t="s">
        <v>43</v>
      </c>
      <c r="F6" s="4" t="str">
        <v>שיעור ריבית  
 ממוצע</v>
      </c>
      <c r="G6" s="4" t="s">
        <v>32</v>
      </c>
      <c r="H6" s="4" t="s">
        <v>74</v>
      </c>
      <c r="I6" s="4" t="s">
        <v>45</v>
      </c>
      <c r="J6" s="4" t="s">
        <v>46</v>
      </c>
      <c r="K6" s="4" t="s">
        <v>47</v>
      </c>
      <c r="L6" s="4" t="s">
        <v>48</v>
      </c>
    </row>
    <row r="7" spans="1:16384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</row>
    <row r="8" spans="1:16384">
      <c r="A8" s="12">
        <v>0.28000000000000003</v>
      </c>
      <c r="B8" s="13">
        <v>20942.330000000002</v>
      </c>
      <c r="C8" s="12">
        <v>139.72999999999999</v>
      </c>
      <c r="D8" s="13">
        <v>14987831.890000001</v>
      </c>
      <c r="E8" s="12">
        <v>6.3399999999999999</v>
      </c>
      <c r="F8" s="12">
        <v>0</v>
      </c>
      <c r="G8" s="12" t="s">
        <v>49</v>
      </c>
      <c r="H8" s="12">
        <v>1.74</v>
      </c>
      <c r="I8" s="12" t="s">
        <v>120</v>
      </c>
      <c r="J8" s="12" t="s">
        <v>51</v>
      </c>
      <c r="K8" s="12">
        <v>46300010</v>
      </c>
      <c r="L8" s="12" t="str">
        <v>הלוואות פוליסה-פנסיה מקיפה</v>
      </c>
    </row>
    <row r="9" spans="1:16384">
      <c r="A9" s="14">
        <v>0.28000000000000003</v>
      </c>
      <c r="B9" s="15">
        <v>20942.330000000002</v>
      </c>
      <c r="C9" s="14"/>
      <c r="D9" s="15">
        <v>14987831.890000001</v>
      </c>
      <c r="E9" s="14">
        <v>6.3399999999999999</v>
      </c>
      <c r="F9" s="14"/>
      <c r="G9" s="14"/>
      <c r="H9" s="14">
        <v>1.74</v>
      </c>
      <c r="I9" s="14"/>
      <c r="J9" s="14"/>
      <c r="K9" s="14"/>
      <c r="L9" s="14" t="str">
        <v>סה"כ ל כנגד חסכון עמיתים מובטחים:</v>
      </c>
    </row>
    <row r="10" spans="1:16384">
      <c r="A10" s="12">
        <v>0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/>
      <c r="J10" s="12">
        <v>0</v>
      </c>
      <c r="K10" s="12">
        <v>0</v>
      </c>
      <c r="L10" s="12">
        <v>0</v>
      </c>
    </row>
    <row r="11" spans="1:16384" ht="22.5">
      <c r="A11" s="14">
        <v>0</v>
      </c>
      <c r="B11" s="14">
        <v>0</v>
      </c>
      <c r="C11" s="14"/>
      <c r="D11" s="14">
        <v>0</v>
      </c>
      <c r="E11" s="14">
        <v>0</v>
      </c>
      <c r="F11" s="14"/>
      <c r="G11" s="14"/>
      <c r="H11" s="14">
        <v>0</v>
      </c>
      <c r="I11" s="14"/>
      <c r="J11" s="14"/>
      <c r="K11" s="14"/>
      <c r="L11" s="14" t="str">
        <v>סה"כ ל מבוטחות במשכנתא או תיקי משכנתאות:</v>
      </c>
    </row>
    <row r="12" spans="1:16384">
      <c r="A12" s="12">
        <v>0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/>
      <c r="J12" s="12">
        <v>0</v>
      </c>
      <c r="K12" s="12">
        <v>0</v>
      </c>
      <c r="L12" s="12">
        <v>0</v>
      </c>
    </row>
    <row r="13" spans="1:16384">
      <c r="A13" s="14">
        <v>0</v>
      </c>
      <c r="B13" s="14">
        <v>0</v>
      </c>
      <c r="C13" s="14"/>
      <c r="D13" s="14">
        <v>0</v>
      </c>
      <c r="E13" s="14">
        <v>0</v>
      </c>
      <c r="F13" s="14"/>
      <c r="G13" s="14"/>
      <c r="H13" s="14">
        <v>0</v>
      </c>
      <c r="I13" s="14"/>
      <c r="J13" s="14"/>
      <c r="K13" s="14"/>
      <c r="L13" s="14" t="s">
        <v>240</v>
      </c>
    </row>
    <row r="14" spans="1:16384">
      <c r="A14" s="12">
        <v>0.26000000000000001</v>
      </c>
      <c r="B14" s="13">
        <v>19209.389999999999</v>
      </c>
      <c r="C14" s="12">
        <v>102.73999999999999</v>
      </c>
      <c r="D14" s="13">
        <v>18697090.09</v>
      </c>
      <c r="E14" s="12">
        <v>2.9399999999999999</v>
      </c>
      <c r="F14" s="12">
        <v>3.5</v>
      </c>
      <c r="G14" s="12" t="s">
        <v>34</v>
      </c>
      <c r="H14" s="12">
        <v>3.1400000000000001</v>
      </c>
      <c r="I14" s="12" t="s">
        <v>120</v>
      </c>
      <c r="J14" s="12" t="s">
        <v>87</v>
      </c>
      <c r="K14" s="12">
        <v>10031110</v>
      </c>
      <c r="L14" s="12" t="str">
        <v>גורם כז'</v>
      </c>
    </row>
    <row r="15" spans="1:16384">
      <c r="A15" s="12">
        <v>0.070000000000000007</v>
      </c>
      <c r="B15" s="13">
        <v>5264.6800000000003</v>
      </c>
      <c r="C15" s="12">
        <v>123.81999999999999</v>
      </c>
      <c r="D15" s="13">
        <v>4251879.5899999999</v>
      </c>
      <c r="E15" s="12">
        <v>2.1000000000000001</v>
      </c>
      <c r="F15" s="12">
        <v>6</v>
      </c>
      <c r="G15" s="12" t="s">
        <v>49</v>
      </c>
      <c r="H15" s="12">
        <v>4.71</v>
      </c>
      <c r="I15" s="12" t="s">
        <v>50</v>
      </c>
      <c r="J15" s="12" t="s">
        <v>87</v>
      </c>
      <c r="K15" s="12">
        <v>1003186</v>
      </c>
      <c r="L15" s="12" t="s">
        <v>241</v>
      </c>
    </row>
    <row r="16" spans="1:16384" customHeight="1" ht="12.75">
      <c r="A16" s="12">
        <v>0.029999999999999999</v>
      </c>
      <c r="B16" s="13">
        <v>2557.5700000000002</v>
      </c>
      <c r="C16" s="12">
        <v>120.81</v>
      </c>
      <c r="D16" s="13">
        <v>2117021.7400000002</v>
      </c>
      <c r="E16" s="12">
        <v>2.4100000000000001</v>
      </c>
      <c r="F16" s="12">
        <v>6</v>
      </c>
      <c r="G16" s="12" t="s">
        <v>49</v>
      </c>
      <c r="H16" s="12">
        <v>4.6900000000000004</v>
      </c>
      <c r="I16" s="12" t="s">
        <v>50</v>
      </c>
      <c r="J16" s="12" t="s">
        <v>87</v>
      </c>
      <c r="K16" s="12">
        <v>1003187</v>
      </c>
      <c r="L16" s="12" t="s">
        <v>241</v>
      </c>
    </row>
    <row r="17" spans="1:16384">
      <c r="A17" s="12">
        <v>0.029999999999999999</v>
      </c>
      <c r="B17" s="13">
        <v>2590.8099999999999</v>
      </c>
      <c r="C17" s="12">
        <v>119.76000000000001</v>
      </c>
      <c r="D17" s="13">
        <v>2163333.8399999999</v>
      </c>
      <c r="E17" s="12">
        <v>2.6299999999999999</v>
      </c>
      <c r="F17" s="12">
        <v>6</v>
      </c>
      <c r="G17" s="12" t="s">
        <v>49</v>
      </c>
      <c r="H17" s="12">
        <v>4.6699999999999999</v>
      </c>
      <c r="I17" s="12" t="s">
        <v>50</v>
      </c>
      <c r="J17" s="12" t="s">
        <v>87</v>
      </c>
      <c r="K17" s="12">
        <v>1003188</v>
      </c>
      <c r="L17" s="12" t="s">
        <v>241</v>
      </c>
    </row>
    <row r="18" spans="1:16384">
      <c r="A18" s="12">
        <v>0.029999999999999999</v>
      </c>
      <c r="B18" s="13">
        <v>2332.3000000000002</v>
      </c>
      <c r="C18" s="12">
        <v>118.79000000000001</v>
      </c>
      <c r="D18" s="13">
        <v>1963377.1599999999</v>
      </c>
      <c r="E18" s="12">
        <v>2.8900000000000001</v>
      </c>
      <c r="F18" s="12">
        <v>6</v>
      </c>
      <c r="G18" s="12" t="s">
        <v>49</v>
      </c>
      <c r="H18" s="12">
        <v>4.6500000000000004</v>
      </c>
      <c r="I18" s="12" t="s">
        <v>50</v>
      </c>
      <c r="J18" s="12" t="s">
        <v>87</v>
      </c>
      <c r="K18" s="12">
        <v>1003189</v>
      </c>
      <c r="L18" s="12" t="s">
        <v>241</v>
      </c>
    </row>
    <row r="19" spans="1:16384">
      <c r="A19" s="12">
        <v>0.029999999999999999</v>
      </c>
      <c r="B19" s="13">
        <v>2065.79</v>
      </c>
      <c r="C19" s="12">
        <v>117.81999999999999</v>
      </c>
      <c r="D19" s="13">
        <v>1753345.8799999999</v>
      </c>
      <c r="E19" s="12">
        <v>3.1099999999999999</v>
      </c>
      <c r="F19" s="12">
        <v>6</v>
      </c>
      <c r="G19" s="12" t="s">
        <v>49</v>
      </c>
      <c r="H19" s="12">
        <v>4.6299999999999999</v>
      </c>
      <c r="I19" s="12" t="s">
        <v>50</v>
      </c>
      <c r="J19" s="12" t="s">
        <v>87</v>
      </c>
      <c r="K19" s="12">
        <v>10031899</v>
      </c>
      <c r="L19" s="12" t="s">
        <v>241</v>
      </c>
    </row>
    <row r="20" spans="1:16384" customHeight="1" ht="12.75">
      <c r="A20" s="12">
        <v>0.16</v>
      </c>
      <c r="B20" s="13">
        <v>12002.68</v>
      </c>
      <c r="C20" s="12">
        <v>114.61</v>
      </c>
      <c r="D20" s="13">
        <v>10472629.529999999</v>
      </c>
      <c r="E20" s="12">
        <v>3.4900000000000002</v>
      </c>
      <c r="F20" s="12">
        <v>7</v>
      </c>
      <c r="G20" s="12" t="s">
        <v>49</v>
      </c>
      <c r="H20" s="12">
        <v>6.5599999999999996</v>
      </c>
      <c r="I20" s="12" t="s">
        <v>50</v>
      </c>
      <c r="J20" s="12" t="s">
        <v>61</v>
      </c>
      <c r="K20" s="12">
        <v>150521</v>
      </c>
      <c r="L20" s="12" t="s">
        <v>242</v>
      </c>
    </row>
    <row r="21" spans="1:16384">
      <c r="A21" s="12">
        <v>0.059999999999999998</v>
      </c>
      <c r="B21" s="13">
        <v>4223.6000000000004</v>
      </c>
      <c r="C21" s="12">
        <v>153.22</v>
      </c>
      <c r="D21" s="13">
        <v>2756555.9399999999</v>
      </c>
      <c r="E21" s="12">
        <v>2.4900000000000002</v>
      </c>
      <c r="F21" s="12">
        <v>7</v>
      </c>
      <c r="G21" s="12" t="s">
        <v>49</v>
      </c>
      <c r="H21" s="12">
        <v>6.6799999999999997</v>
      </c>
      <c r="I21" s="12" t="s">
        <v>50</v>
      </c>
      <c r="J21" s="12" t="s">
        <v>61</v>
      </c>
      <c r="K21" s="12">
        <v>90150720</v>
      </c>
      <c r="L21" s="12" t="s">
        <v>242</v>
      </c>
    </row>
    <row r="22" spans="1:16384">
      <c r="A22" s="12">
        <v>0.65000000000000002</v>
      </c>
      <c r="B22" s="13">
        <v>48938.75</v>
      </c>
      <c r="C22" s="12">
        <v>115.15000000000001</v>
      </c>
      <c r="D22" s="13">
        <v>42500000</v>
      </c>
      <c r="E22" s="12">
        <v>1.1399999999999999</v>
      </c>
      <c r="F22" s="12">
        <v>4.6799999999999997</v>
      </c>
      <c r="G22" s="12" t="s">
        <v>49</v>
      </c>
      <c r="H22" s="12">
        <v>1.21</v>
      </c>
      <c r="I22" s="12" t="s">
        <v>120</v>
      </c>
      <c r="J22" s="12" t="s">
        <v>61</v>
      </c>
      <c r="K22" s="12">
        <v>45223686</v>
      </c>
      <c r="L22" s="12" t="str">
        <v>גורם יא'</v>
      </c>
    </row>
    <row r="23" spans="1:16384">
      <c r="A23" s="12">
        <v>0.059999999999999998</v>
      </c>
      <c r="B23" s="13">
        <v>4491.6099999999997</v>
      </c>
      <c r="C23" s="12">
        <v>119.43000000000001</v>
      </c>
      <c r="D23" s="13">
        <v>3760871.4399999999</v>
      </c>
      <c r="E23" s="12">
        <v>3.3799999999999999</v>
      </c>
      <c r="F23" s="12">
        <v>4.9800000000000004</v>
      </c>
      <c r="G23" s="12" t="s">
        <v>49</v>
      </c>
      <c r="H23" s="12">
        <v>7.7300000000000004</v>
      </c>
      <c r="I23" s="12" t="s">
        <v>120</v>
      </c>
      <c r="J23" s="12" t="s">
        <v>61</v>
      </c>
      <c r="K23" s="12">
        <v>10030501</v>
      </c>
      <c r="L23" s="12" t="s">
        <v>243</v>
      </c>
    </row>
    <row r="24" spans="1:16384">
      <c r="A24" s="12">
        <v>0.029999999999999999</v>
      </c>
      <c r="B24" s="13">
        <v>2324.9099999999999</v>
      </c>
      <c r="C24" s="12">
        <v>120.88</v>
      </c>
      <c r="D24" s="13">
        <v>1923322.72</v>
      </c>
      <c r="E24" s="12">
        <v>3.48</v>
      </c>
      <c r="F24" s="12">
        <v>5.3600000000000003</v>
      </c>
      <c r="G24" s="12" t="s">
        <v>49</v>
      </c>
      <c r="H24" s="12">
        <v>7.6500000000000004</v>
      </c>
      <c r="I24" s="12" t="s">
        <v>120</v>
      </c>
      <c r="J24" s="12" t="s">
        <v>61</v>
      </c>
      <c r="K24" s="12">
        <v>10030512</v>
      </c>
      <c r="L24" s="12" t="s">
        <v>243</v>
      </c>
    </row>
    <row r="25" spans="1:16384">
      <c r="A25" s="12">
        <v>0.040000000000000001</v>
      </c>
      <c r="B25" s="13">
        <v>2733.4000000000001</v>
      </c>
      <c r="C25" s="12">
        <v>120.09</v>
      </c>
      <c r="D25" s="13">
        <v>2276128.77</v>
      </c>
      <c r="E25" s="12">
        <v>3.1600000000000001</v>
      </c>
      <c r="F25" s="12">
        <v>5.1299999999999999</v>
      </c>
      <c r="G25" s="12" t="s">
        <v>49</v>
      </c>
      <c r="H25" s="12">
        <v>7.7599999999999998</v>
      </c>
      <c r="I25" s="12" t="s">
        <v>120</v>
      </c>
      <c r="J25" s="12" t="s">
        <v>61</v>
      </c>
      <c r="K25" s="12">
        <v>10030523</v>
      </c>
      <c r="L25" s="12" t="s">
        <v>243</v>
      </c>
    </row>
    <row r="26" spans="1:16384">
      <c r="A26" s="12">
        <v>0.02</v>
      </c>
      <c r="B26" s="13">
        <v>1171.3499999999999</v>
      </c>
      <c r="C26" s="12">
        <v>119.18000000000001</v>
      </c>
      <c r="D26" s="13">
        <v>982840.23999999999</v>
      </c>
      <c r="E26" s="12">
        <v>2.8599999999999999</v>
      </c>
      <c r="F26" s="12">
        <v>4.8499999999999996</v>
      </c>
      <c r="G26" s="12" t="s">
        <v>49</v>
      </c>
      <c r="H26" s="12">
        <v>7.3099999999999996</v>
      </c>
      <c r="I26" s="12" t="s">
        <v>120</v>
      </c>
      <c r="J26" s="12" t="s">
        <v>61</v>
      </c>
      <c r="K26" s="12">
        <v>10030534</v>
      </c>
      <c r="L26" s="12" t="s">
        <v>243</v>
      </c>
    </row>
    <row r="27" spans="1:16384">
      <c r="A27" s="12">
        <v>0.01</v>
      </c>
      <c r="B27" s="12">
        <v>763.83000000000004</v>
      </c>
      <c r="C27" s="12">
        <v>119.23999999999999</v>
      </c>
      <c r="D27" s="13">
        <v>640583.90000000002</v>
      </c>
      <c r="E27" s="12">
        <v>3</v>
      </c>
      <c r="F27" s="12">
        <v>4.8499999999999996</v>
      </c>
      <c r="G27" s="12" t="s">
        <v>49</v>
      </c>
      <c r="H27" s="12">
        <v>7.8399999999999999</v>
      </c>
      <c r="I27" s="12" t="s">
        <v>120</v>
      </c>
      <c r="J27" s="12" t="s">
        <v>61</v>
      </c>
      <c r="K27" s="12">
        <v>10030545</v>
      </c>
      <c r="L27" s="12" t="s">
        <v>243</v>
      </c>
    </row>
    <row r="28" spans="1:16384">
      <c r="A28" s="12">
        <v>0.029999999999999999</v>
      </c>
      <c r="B28" s="13">
        <v>1976.21</v>
      </c>
      <c r="C28" s="12">
        <v>118.98</v>
      </c>
      <c r="D28" s="13">
        <v>1660956.1299999999</v>
      </c>
      <c r="E28" s="12">
        <v>3.04</v>
      </c>
      <c r="F28" s="12">
        <v>4.8600000000000003</v>
      </c>
      <c r="G28" s="12" t="s">
        <v>49</v>
      </c>
      <c r="H28" s="12">
        <v>7.8300000000000001</v>
      </c>
      <c r="I28" s="12" t="s">
        <v>120</v>
      </c>
      <c r="J28" s="12" t="s">
        <v>61</v>
      </c>
      <c r="K28" s="12">
        <v>10030556</v>
      </c>
      <c r="L28" s="12" t="s">
        <v>243</v>
      </c>
    </row>
    <row r="29" spans="1:16384" customHeight="1" ht="12.75">
      <c r="A29" s="12">
        <v>0.02</v>
      </c>
      <c r="B29" s="13">
        <v>1519.54</v>
      </c>
      <c r="C29" s="12">
        <v>117.83</v>
      </c>
      <c r="D29" s="13">
        <v>1289601.73</v>
      </c>
      <c r="E29" s="12">
        <v>3.0299999999999998</v>
      </c>
      <c r="F29" s="12">
        <v>4.8600000000000003</v>
      </c>
      <c r="G29" s="12" t="s">
        <v>49</v>
      </c>
      <c r="H29" s="12">
        <v>7.8300000000000001</v>
      </c>
      <c r="I29" s="12" t="s">
        <v>120</v>
      </c>
      <c r="J29" s="12" t="s">
        <v>61</v>
      </c>
      <c r="K29" s="12">
        <v>10030567</v>
      </c>
      <c r="L29" s="12" t="s">
        <v>243</v>
      </c>
    </row>
    <row r="30" spans="1:16384">
      <c r="A30" s="12">
        <v>0.01</v>
      </c>
      <c r="B30" s="12">
        <v>555.15999999999997</v>
      </c>
      <c r="C30" s="12">
        <v>110.11</v>
      </c>
      <c r="D30" s="13">
        <v>504191.12</v>
      </c>
      <c r="E30" s="12">
        <v>3.8399999999999999</v>
      </c>
      <c r="F30" s="12">
        <v>4.8499999999999996</v>
      </c>
      <c r="G30" s="12" t="s">
        <v>49</v>
      </c>
      <c r="H30" s="12">
        <v>7.6399999999999997</v>
      </c>
      <c r="I30" s="12" t="s">
        <v>120</v>
      </c>
      <c r="J30" s="12" t="s">
        <v>61</v>
      </c>
      <c r="K30" s="12">
        <v>10030578</v>
      </c>
      <c r="L30" s="12" t="s">
        <v>243</v>
      </c>
    </row>
    <row r="31" spans="1:16384">
      <c r="A31" s="12">
        <v>0.22</v>
      </c>
      <c r="B31" s="13">
        <v>16424.98</v>
      </c>
      <c r="C31" s="12">
        <v>106.84999999999999</v>
      </c>
      <c r="D31" s="13">
        <v>15372000</v>
      </c>
      <c r="E31" s="12">
        <v>1.6299999999999999</v>
      </c>
      <c r="F31" s="12">
        <v>2.7000000000000002</v>
      </c>
      <c r="G31" s="12" t="s">
        <v>49</v>
      </c>
      <c r="H31" s="12">
        <v>3.6800000000000002</v>
      </c>
      <c r="I31" s="12" t="s">
        <v>120</v>
      </c>
      <c r="J31" s="12" t="s">
        <v>61</v>
      </c>
      <c r="K31" s="12">
        <v>1003435</v>
      </c>
      <c r="L31" s="12" t="str">
        <v>הראל השקעות בע"מ</v>
      </c>
    </row>
    <row r="32" spans="1:16384">
      <c r="A32" s="12">
        <v>0.17999999999999999</v>
      </c>
      <c r="B32" s="13">
        <v>13797.790000000001</v>
      </c>
      <c r="C32" s="12">
        <v>105.73</v>
      </c>
      <c r="D32" s="13">
        <v>13050020</v>
      </c>
      <c r="E32" s="12">
        <v>0.70999999999999996</v>
      </c>
      <c r="F32" s="12">
        <v>3.0899999999999999</v>
      </c>
      <c r="G32" s="12" t="s">
        <v>49</v>
      </c>
      <c r="H32" s="12">
        <v>0.22</v>
      </c>
      <c r="I32" s="12" t="s">
        <v>120</v>
      </c>
      <c r="J32" s="12" t="s">
        <v>100</v>
      </c>
      <c r="K32" s="12">
        <v>45224448</v>
      </c>
      <c r="L32" s="12" t="str">
        <v>גורם כב'</v>
      </c>
    </row>
    <row r="33" spans="1:16384">
      <c r="A33" s="12">
        <v>0.10000000000000001</v>
      </c>
      <c r="B33" s="13">
        <v>7120.0100000000002</v>
      </c>
      <c r="C33" s="12">
        <v>112.83</v>
      </c>
      <c r="D33" s="13">
        <v>6310387.5800000001</v>
      </c>
      <c r="E33" s="12">
        <v>2.6400000000000001</v>
      </c>
      <c r="F33" s="12">
        <v>4.5</v>
      </c>
      <c r="G33" s="12" t="s">
        <v>49</v>
      </c>
      <c r="H33" s="12">
        <v>5.7199999999999998</v>
      </c>
      <c r="I33" s="12" t="s">
        <v>120</v>
      </c>
      <c r="J33" s="12" t="s">
        <v>100</v>
      </c>
      <c r="K33" s="12">
        <v>91102798</v>
      </c>
      <c r="L33" s="12" t="s">
        <v>244</v>
      </c>
    </row>
    <row r="34" spans="1:16384">
      <c r="A34" s="12">
        <v>0.29999999999999999</v>
      </c>
      <c r="B34" s="13">
        <v>22310.18</v>
      </c>
      <c r="C34" s="12">
        <v>114.31999999999999</v>
      </c>
      <c r="D34" s="13">
        <v>19515552.420000002</v>
      </c>
      <c r="E34" s="12">
        <v>2.6400000000000001</v>
      </c>
      <c r="F34" s="12">
        <v>4.75</v>
      </c>
      <c r="G34" s="12" t="s">
        <v>49</v>
      </c>
      <c r="H34" s="12">
        <v>5.6900000000000004</v>
      </c>
      <c r="I34" s="12" t="s">
        <v>120</v>
      </c>
      <c r="J34" s="12" t="s">
        <v>100</v>
      </c>
      <c r="K34" s="12">
        <v>91102799</v>
      </c>
      <c r="L34" s="12" t="s">
        <v>244</v>
      </c>
    </row>
    <row r="35" spans="1:16384">
      <c r="A35" s="12">
        <v>0.12</v>
      </c>
      <c r="B35" s="13">
        <v>8806.2800000000007</v>
      </c>
      <c r="C35" s="12">
        <v>108.67</v>
      </c>
      <c r="D35" s="13">
        <v>8103690.2400000002</v>
      </c>
      <c r="E35" s="12">
        <v>4.7000000000000002</v>
      </c>
      <c r="F35" s="12">
        <v>6.1500000000000004</v>
      </c>
      <c r="G35" s="12" t="s">
        <v>49</v>
      </c>
      <c r="H35" s="12">
        <v>4.6399999999999997</v>
      </c>
      <c r="I35" s="12" t="s">
        <v>120</v>
      </c>
      <c r="J35" s="12" t="s">
        <v>100</v>
      </c>
      <c r="K35" s="12">
        <v>1003477</v>
      </c>
      <c r="L35" s="12" t="str">
        <v>גורם מה'</v>
      </c>
    </row>
    <row r="36" spans="1:16384">
      <c r="A36" s="12">
        <v>0.050000000000000003</v>
      </c>
      <c r="B36" s="13">
        <v>4004.1300000000001</v>
      </c>
      <c r="C36" s="12">
        <v>108.81999999999999</v>
      </c>
      <c r="D36" s="13">
        <v>3679590.2400000002</v>
      </c>
      <c r="E36" s="12">
        <v>2.5600000000000001</v>
      </c>
      <c r="F36" s="12">
        <v>4.2000000000000002</v>
      </c>
      <c r="G36" s="12" t="s">
        <v>49</v>
      </c>
      <c r="H36" s="12">
        <v>4.2400000000000002</v>
      </c>
      <c r="I36" s="12" t="s">
        <v>120</v>
      </c>
      <c r="J36" s="12" t="s">
        <v>100</v>
      </c>
      <c r="K36" s="12">
        <v>1003456</v>
      </c>
      <c r="L36" s="12" t="str">
        <v>גורם נא'</v>
      </c>
    </row>
    <row r="37" spans="1:16384">
      <c r="A37" s="12">
        <v>0.23000000000000001</v>
      </c>
      <c r="B37" s="13">
        <v>16834.290000000001</v>
      </c>
      <c r="C37" s="12">
        <v>121.11</v>
      </c>
      <c r="D37" s="13">
        <v>13900000</v>
      </c>
      <c r="E37" s="12">
        <v>2.8500000000000001</v>
      </c>
      <c r="F37" s="12">
        <v>4.7999999999999998</v>
      </c>
      <c r="G37" s="12" t="s">
        <v>49</v>
      </c>
      <c r="H37" s="12">
        <v>8.9600000000000009</v>
      </c>
      <c r="I37" s="12" t="s">
        <v>120</v>
      </c>
      <c r="J37" s="12" t="s">
        <v>115</v>
      </c>
      <c r="K37" s="12">
        <v>10030951</v>
      </c>
      <c r="L37" s="12" t="str">
        <v>גורם כד'</v>
      </c>
    </row>
    <row r="38" spans="1:16384">
      <c r="A38" s="12">
        <v>0.13</v>
      </c>
      <c r="B38" s="13">
        <v>10051.360000000001</v>
      </c>
      <c r="C38" s="12">
        <v>119.19</v>
      </c>
      <c r="D38" s="13">
        <v>8433054.4399999995</v>
      </c>
      <c r="E38" s="12">
        <v>2.9100000000000001</v>
      </c>
      <c r="F38" s="12">
        <v>5.5</v>
      </c>
      <c r="G38" s="12" t="s">
        <v>49</v>
      </c>
      <c r="H38" s="12">
        <v>6.3099999999999996</v>
      </c>
      <c r="I38" s="12" t="s">
        <v>120</v>
      </c>
      <c r="J38" s="12" t="s">
        <v>115</v>
      </c>
      <c r="K38" s="12">
        <v>1003354</v>
      </c>
      <c r="L38" s="12" t="str">
        <v>גורם מא</v>
      </c>
    </row>
    <row r="39" spans="1:16384">
      <c r="A39" s="12">
        <v>0.089999999999999997</v>
      </c>
      <c r="B39" s="13">
        <v>6726.3400000000001</v>
      </c>
      <c r="C39" s="12">
        <v>113.88</v>
      </c>
      <c r="D39" s="13">
        <v>5906513.96</v>
      </c>
      <c r="E39" s="12">
        <v>2.7200000000000002</v>
      </c>
      <c r="F39" s="12">
        <v>4.5999999999999996</v>
      </c>
      <c r="G39" s="12" t="s">
        <v>49</v>
      </c>
      <c r="H39" s="12">
        <v>5.4100000000000001</v>
      </c>
      <c r="I39" s="12" t="s">
        <v>58</v>
      </c>
      <c r="J39" s="12" t="s">
        <v>117</v>
      </c>
      <c r="K39" s="12">
        <v>1003405</v>
      </c>
      <c r="L39" s="12" t="str">
        <v>גורם מב'</v>
      </c>
    </row>
    <row r="40" spans="1:16384">
      <c r="A40" s="12">
        <v>0.070000000000000007</v>
      </c>
      <c r="B40" s="13">
        <v>5361.0100000000002</v>
      </c>
      <c r="C40" s="12">
        <v>118.58</v>
      </c>
      <c r="D40" s="13">
        <v>4521008.3799999999</v>
      </c>
      <c r="E40" s="12">
        <v>0.72999999999999998</v>
      </c>
      <c r="F40" s="12">
        <v>4.5999999999999996</v>
      </c>
      <c r="G40" s="12" t="s">
        <v>49</v>
      </c>
      <c r="H40" s="12">
        <v>3.71</v>
      </c>
      <c r="I40" s="12" t="s">
        <v>120</v>
      </c>
      <c r="J40" s="12" t="s">
        <v>115</v>
      </c>
      <c r="K40" s="12">
        <v>1003458</v>
      </c>
      <c r="L40" s="12" t="str">
        <v>גורם מד</v>
      </c>
    </row>
    <row r="41" spans="1:16384">
      <c r="A41" s="12">
        <v>0.029999999999999999</v>
      </c>
      <c r="B41" s="13">
        <v>2614.4400000000001</v>
      </c>
      <c r="C41" s="12">
        <v>111.41</v>
      </c>
      <c r="D41" s="13">
        <v>2346684.5699999998</v>
      </c>
      <c r="E41" s="12">
        <v>4.0499999999999998</v>
      </c>
      <c r="F41" s="12">
        <v>4.7999999999999998</v>
      </c>
      <c r="G41" s="12" t="s">
        <v>49</v>
      </c>
      <c r="H41" s="12">
        <v>8.9000000000000004</v>
      </c>
      <c r="I41" s="12" t="s">
        <v>120</v>
      </c>
      <c r="J41" s="12" t="s">
        <v>115</v>
      </c>
      <c r="K41" s="12">
        <v>1003454</v>
      </c>
      <c r="L41" s="12" t="str">
        <v>גורם נב'</v>
      </c>
    </row>
    <row r="42" spans="1:16384">
      <c r="A42" s="12">
        <v>0.02</v>
      </c>
      <c r="B42" s="13">
        <v>1137.0599999999999</v>
      </c>
      <c r="C42" s="12">
        <v>109.75</v>
      </c>
      <c r="D42" s="13">
        <v>1036045.65</v>
      </c>
      <c r="E42" s="12">
        <v>4.4400000000000004</v>
      </c>
      <c r="F42" s="12">
        <v>5.5</v>
      </c>
      <c r="G42" s="12" t="s">
        <v>49</v>
      </c>
      <c r="H42" s="12">
        <v>7.2300000000000004</v>
      </c>
      <c r="I42" s="12" t="s">
        <v>120</v>
      </c>
      <c r="J42" s="12" t="s">
        <v>115</v>
      </c>
      <c r="K42" s="12">
        <v>1003468</v>
      </c>
      <c r="L42" s="12" t="s">
        <v>245</v>
      </c>
    </row>
    <row r="43" spans="1:16384">
      <c r="A43" s="12">
        <v>0.01</v>
      </c>
      <c r="B43" s="13">
        <v>1088.8900000000001</v>
      </c>
      <c r="C43" s="12">
        <v>104.56</v>
      </c>
      <c r="D43" s="13">
        <v>1041399.86</v>
      </c>
      <c r="E43" s="12">
        <v>5.0300000000000002</v>
      </c>
      <c r="F43" s="12">
        <v>5.5</v>
      </c>
      <c r="G43" s="12" t="s">
        <v>49</v>
      </c>
      <c r="H43" s="12">
        <v>7.2300000000000004</v>
      </c>
      <c r="I43" s="12" t="s">
        <v>120</v>
      </c>
      <c r="J43" s="12" t="s">
        <v>115</v>
      </c>
      <c r="K43" s="12">
        <v>1003553</v>
      </c>
      <c r="L43" s="12" t="s">
        <v>245</v>
      </c>
    </row>
    <row r="44" spans="1:16384">
      <c r="A44" s="12">
        <v>0.01</v>
      </c>
      <c r="B44" s="13">
        <v>1089</v>
      </c>
      <c r="C44" s="12">
        <v>104.56</v>
      </c>
      <c r="D44" s="13">
        <v>1041504.87</v>
      </c>
      <c r="E44" s="12">
        <v>5.0300000000000002</v>
      </c>
      <c r="F44" s="12">
        <v>5.5</v>
      </c>
      <c r="G44" s="12" t="s">
        <v>49</v>
      </c>
      <c r="H44" s="12">
        <v>7.2300000000000004</v>
      </c>
      <c r="I44" s="12" t="s">
        <v>120</v>
      </c>
      <c r="J44" s="12" t="s">
        <v>115</v>
      </c>
      <c r="K44" s="12">
        <v>1003554</v>
      </c>
      <c r="L44" s="12" t="s">
        <v>245</v>
      </c>
    </row>
    <row r="45" spans="1:16384">
      <c r="A45" s="12">
        <v>0.01</v>
      </c>
      <c r="B45" s="12">
        <v>483.29000000000002</v>
      </c>
      <c r="C45" s="12">
        <v>102.5</v>
      </c>
      <c r="D45" s="13">
        <v>471503.46999999997</v>
      </c>
      <c r="E45" s="12">
        <v>5.2400000000000002</v>
      </c>
      <c r="F45" s="12">
        <v>5.5</v>
      </c>
      <c r="G45" s="12" t="s">
        <v>49</v>
      </c>
      <c r="H45" s="12">
        <v>6.6900000000000004</v>
      </c>
      <c r="I45" s="12" t="s">
        <v>120</v>
      </c>
      <c r="J45" s="12" t="s">
        <v>115</v>
      </c>
      <c r="K45" s="12">
        <v>1003575</v>
      </c>
      <c r="L45" s="12" t="s">
        <v>245</v>
      </c>
    </row>
    <row r="46" spans="1:16384">
      <c r="A46" s="12">
        <v>0.01</v>
      </c>
      <c r="B46" s="12">
        <v>422.19</v>
      </c>
      <c r="C46" s="12">
        <v>102.5</v>
      </c>
      <c r="D46" s="13">
        <v>411888.02000000002</v>
      </c>
      <c r="E46" s="12">
        <v>5.2400000000000002</v>
      </c>
      <c r="F46" s="12">
        <v>5.5</v>
      </c>
      <c r="G46" s="12" t="s">
        <v>49</v>
      </c>
      <c r="H46" s="12">
        <v>6.6900000000000004</v>
      </c>
      <c r="I46" s="12" t="s">
        <v>120</v>
      </c>
      <c r="J46" s="12" t="s">
        <v>115</v>
      </c>
      <c r="K46" s="12">
        <v>1003576</v>
      </c>
      <c r="L46" s="12" t="str">
        <v>גורם נג''</v>
      </c>
    </row>
    <row r="47" spans="1:16384">
      <c r="A47" s="12">
        <v>0.11</v>
      </c>
      <c r="B47" s="13">
        <v>8550.1700000000001</v>
      </c>
      <c r="C47" s="12">
        <v>105.95</v>
      </c>
      <c r="D47" s="13">
        <v>8070000</v>
      </c>
      <c r="E47" s="12">
        <v>6.3899999999999997</v>
      </c>
      <c r="F47" s="12">
        <v>7.4500000000000002</v>
      </c>
      <c r="G47" s="12" t="s">
        <v>49</v>
      </c>
      <c r="H47" s="12">
        <v>3.8999999999999999</v>
      </c>
      <c r="I47" s="12" t="s">
        <v>120</v>
      </c>
      <c r="J47" s="12" t="s">
        <v>122</v>
      </c>
      <c r="K47" s="12">
        <v>1003547</v>
      </c>
      <c r="L47" s="12" t="str">
        <v>GMM CAPITAL LLC</v>
      </c>
    </row>
    <row r="48" spans="1:16384">
      <c r="A48" s="12">
        <v>0.070000000000000007</v>
      </c>
      <c r="B48" s="13">
        <v>5047.4499999999998</v>
      </c>
      <c r="C48" s="12">
        <v>115.45</v>
      </c>
      <c r="D48" s="13">
        <v>4371977.1799999997</v>
      </c>
      <c r="E48" s="12">
        <v>1.6200000000000001</v>
      </c>
      <c r="F48" s="12">
        <v>5.1500000000000004</v>
      </c>
      <c r="G48" s="12" t="s">
        <v>49</v>
      </c>
      <c r="H48" s="12">
        <v>2.4900000000000002</v>
      </c>
      <c r="I48" s="12" t="s">
        <v>120</v>
      </c>
      <c r="J48" s="12" t="s">
        <v>122</v>
      </c>
      <c r="K48" s="12">
        <v>1003109</v>
      </c>
      <c r="L48" s="12" t="str">
        <v>גורם כה</v>
      </c>
    </row>
    <row r="49" spans="1:16384">
      <c r="A49" s="12">
        <v>0.10000000000000001</v>
      </c>
      <c r="B49" s="13">
        <v>7402.6899999999996</v>
      </c>
      <c r="C49" s="12">
        <v>113.20999999999999</v>
      </c>
      <c r="D49" s="13">
        <v>6538900</v>
      </c>
      <c r="E49" s="12">
        <v>2.1899999999999999</v>
      </c>
      <c r="F49" s="12">
        <v>4.5</v>
      </c>
      <c r="G49" s="12" t="s">
        <v>49</v>
      </c>
      <c r="H49" s="12">
        <v>1.8999999999999999</v>
      </c>
      <c r="I49" s="12" t="s">
        <v>120</v>
      </c>
      <c r="J49" s="12" t="s">
        <v>122</v>
      </c>
      <c r="K49" s="12">
        <v>45224238</v>
      </c>
      <c r="L49" s="12" t="str">
        <v>כלכלית ירושלים בע"מ</v>
      </c>
    </row>
    <row r="50" spans="1:16384">
      <c r="A50" s="12">
        <v>0.14999999999999999</v>
      </c>
      <c r="B50" s="13">
        <v>11095.700000000001</v>
      </c>
      <c r="C50" s="12">
        <v>109.58</v>
      </c>
      <c r="D50" s="13">
        <v>10125663.99</v>
      </c>
      <c r="E50" s="12">
        <v>1.1799999999999999</v>
      </c>
      <c r="F50" s="12">
        <v>5.1900000000000004</v>
      </c>
      <c r="G50" s="12" t="s">
        <v>49</v>
      </c>
      <c r="H50" s="12">
        <v>0.94999999999999996</v>
      </c>
      <c r="I50" s="12" t="s">
        <v>120</v>
      </c>
      <c r="J50" s="12" t="s">
        <v>122</v>
      </c>
      <c r="K50" s="12">
        <v>45224558</v>
      </c>
      <c r="L50" s="12" t="str">
        <v>עוגן נדל"ן מניב בע"מ</v>
      </c>
    </row>
    <row r="51" spans="1:16384">
      <c r="A51" s="12">
        <v>0.22</v>
      </c>
      <c r="B51" s="13">
        <v>16513.799999999999</v>
      </c>
      <c r="C51" s="12">
        <v>118</v>
      </c>
      <c r="D51" s="13">
        <v>13994741.84</v>
      </c>
      <c r="E51" s="12">
        <v>2.4300000000000002</v>
      </c>
      <c r="F51" s="12">
        <v>6.2000000000000002</v>
      </c>
      <c r="G51" s="12" t="s">
        <v>49</v>
      </c>
      <c r="H51" s="12">
        <v>3.1499999999999999</v>
      </c>
      <c r="I51" s="12" t="s">
        <v>120</v>
      </c>
      <c r="J51" s="12" t="s">
        <v>124</v>
      </c>
      <c r="K51" s="12">
        <v>1003190</v>
      </c>
      <c r="L51" s="12" t="str">
        <v>גורם לג</v>
      </c>
    </row>
    <row r="52" spans="1:16384">
      <c r="A52" s="12">
        <v>0.02</v>
      </c>
      <c r="B52" s="13">
        <v>1279.0999999999999</v>
      </c>
      <c r="C52" s="12">
        <v>111.27</v>
      </c>
      <c r="D52" s="13">
        <v>1149545</v>
      </c>
      <c r="E52" s="12">
        <v>6.46</v>
      </c>
      <c r="F52" s="12">
        <v>8.7400000000000002</v>
      </c>
      <c r="G52" s="12" t="s">
        <v>49</v>
      </c>
      <c r="H52" s="12">
        <v>7.1699999999999999</v>
      </c>
      <c r="I52" s="12" t="s">
        <v>120</v>
      </c>
      <c r="J52" s="12" t="s">
        <v>128</v>
      </c>
      <c r="K52" s="12">
        <v>1003559</v>
      </c>
      <c r="L52" s="12" t="str">
        <v>גורם נד'</v>
      </c>
    </row>
    <row r="53" spans="1:16384">
      <c r="A53" s="14">
        <v>3.79</v>
      </c>
      <c r="B53" s="15">
        <v>282881.70000000001</v>
      </c>
      <c r="C53" s="14"/>
      <c r="D53" s="15">
        <v>249105401.53</v>
      </c>
      <c r="E53" s="14">
        <v>2.4399999999999999</v>
      </c>
      <c r="F53" s="14"/>
      <c r="G53" s="14"/>
      <c r="H53" s="14">
        <v>4.0999999999999996</v>
      </c>
      <c r="I53" s="14"/>
      <c r="J53" s="14"/>
      <c r="K53" s="14"/>
      <c r="L53" s="14" t="s">
        <v>246</v>
      </c>
    </row>
    <row r="54" spans="1:16384">
      <c r="A54" s="12">
        <v>0.080000000000000002</v>
      </c>
      <c r="B54" s="13">
        <v>6162.8100000000004</v>
      </c>
      <c r="C54" s="12">
        <v>105</v>
      </c>
      <c r="D54" s="13">
        <v>5869346.6500000004</v>
      </c>
      <c r="E54" s="12">
        <v>1.1799999999999999</v>
      </c>
      <c r="F54" s="12">
        <v>4.7999999999999998</v>
      </c>
      <c r="G54" s="12" t="s">
        <v>49</v>
      </c>
      <c r="H54" s="12">
        <v>0.37</v>
      </c>
      <c r="I54" s="12" t="s">
        <v>120</v>
      </c>
      <c r="J54" s="12" t="s">
        <v>122</v>
      </c>
      <c r="K54" s="12">
        <v>1001974</v>
      </c>
      <c r="L54" s="12" t="str">
        <v>גורם כא'</v>
      </c>
    </row>
    <row r="55" spans="1:16384">
      <c r="A55" s="12">
        <v>0</v>
      </c>
      <c r="B55" s="12">
        <v>349.51999999999998</v>
      </c>
      <c r="C55" s="12">
        <v>103.98</v>
      </c>
      <c r="D55" s="13">
        <v>336138.03999999998</v>
      </c>
      <c r="E55" s="12">
        <v>0.92000000000000004</v>
      </c>
      <c r="F55" s="12">
        <v>3</v>
      </c>
      <c r="G55" s="12" t="s">
        <v>49</v>
      </c>
      <c r="H55" s="12">
        <v>0.089999999999999997</v>
      </c>
      <c r="I55" s="12" t="s">
        <v>120</v>
      </c>
      <c r="J55" s="12" t="s">
        <v>122</v>
      </c>
      <c r="K55" s="12">
        <v>1003124</v>
      </c>
      <c r="L55" s="12" t="str">
        <v>גורם כו'</v>
      </c>
    </row>
    <row r="56" spans="1:16384">
      <c r="A56" s="14">
        <v>0.089999999999999997</v>
      </c>
      <c r="B56" s="15">
        <v>6512.3299999999999</v>
      </c>
      <c r="C56" s="14"/>
      <c r="D56" s="15">
        <v>6205484.6900000004</v>
      </c>
      <c r="E56" s="14">
        <v>1.1699999999999999</v>
      </c>
      <c r="F56" s="14"/>
      <c r="G56" s="14"/>
      <c r="H56" s="14">
        <v>0.35999999999999999</v>
      </c>
      <c r="I56" s="14"/>
      <c r="J56" s="14"/>
      <c r="K56" s="14"/>
      <c r="L56" s="14" t="str">
        <v>סה"כ ל מובטחות בשיעבוד כלי רכב:</v>
      </c>
    </row>
    <row r="57" spans="1:16384">
      <c r="A57" s="12">
        <v>0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/>
      <c r="J57" s="12">
        <v>0</v>
      </c>
      <c r="K57" s="12">
        <v>0</v>
      </c>
      <c r="L57" s="12">
        <v>0</v>
      </c>
    </row>
    <row r="58" spans="1:16384">
      <c r="A58" s="12">
        <v>0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/>
      <c r="J58" s="12">
        <v>0</v>
      </c>
      <c r="K58" s="12">
        <v>0</v>
      </c>
      <c r="L58" s="12">
        <v>0</v>
      </c>
    </row>
    <row r="59" spans="1:16384">
      <c r="A59" s="14">
        <v>0</v>
      </c>
      <c r="B59" s="14">
        <v>0</v>
      </c>
      <c r="C59" s="14"/>
      <c r="D59" s="14">
        <v>0</v>
      </c>
      <c r="E59" s="14">
        <v>0</v>
      </c>
      <c r="F59" s="14"/>
      <c r="G59" s="14"/>
      <c r="H59" s="14">
        <v>0</v>
      </c>
      <c r="I59" s="14"/>
      <c r="J59" s="14"/>
      <c r="K59" s="14"/>
      <c r="L59" s="14" t="str">
        <v>סה"כ ל הלוואות לסוכנים:</v>
      </c>
    </row>
    <row r="60" spans="1:16384">
      <c r="A60" s="12">
        <v>0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12">
        <v>0</v>
      </c>
      <c r="I60" s="12"/>
      <c r="J60" s="12">
        <v>0</v>
      </c>
      <c r="K60" s="12">
        <v>0</v>
      </c>
      <c r="L60" s="12">
        <v>0</v>
      </c>
    </row>
    <row r="61" spans="1:16384" ht="22.5">
      <c r="A61" s="14">
        <v>0</v>
      </c>
      <c r="B61" s="14">
        <v>0</v>
      </c>
      <c r="C61" s="14"/>
      <c r="D61" s="14">
        <v>0</v>
      </c>
      <c r="E61" s="14">
        <v>0</v>
      </c>
      <c r="F61" s="14"/>
      <c r="G61" s="14"/>
      <c r="H61" s="14">
        <v>0</v>
      </c>
      <c r="I61" s="14"/>
      <c r="J61" s="14"/>
      <c r="K61" s="14"/>
      <c r="L61" s="14" t="str">
        <v>סה"כ ל הלוואות לעובדים ונושאי משרה:</v>
      </c>
    </row>
    <row r="62" spans="1:16384">
      <c r="A62" s="12">
        <v>0</v>
      </c>
      <c r="B62" s="12">
        <v>0</v>
      </c>
      <c r="C62" s="12">
        <v>0</v>
      </c>
      <c r="D62" s="12">
        <v>0</v>
      </c>
      <c r="E62" s="12">
        <v>0</v>
      </c>
      <c r="F62" s="12">
        <v>0</v>
      </c>
      <c r="G62" s="12">
        <v>0</v>
      </c>
      <c r="H62" s="12">
        <v>0</v>
      </c>
      <c r="I62" s="12"/>
      <c r="J62" s="12">
        <v>0</v>
      </c>
      <c r="K62" s="12">
        <v>0</v>
      </c>
      <c r="L62" s="12">
        <v>0</v>
      </c>
    </row>
    <row r="63" spans="1:16384">
      <c r="A63" s="14">
        <v>0</v>
      </c>
      <c r="B63" s="14">
        <v>0</v>
      </c>
      <c r="C63" s="14"/>
      <c r="D63" s="14">
        <v>0</v>
      </c>
      <c r="E63" s="14">
        <v>0</v>
      </c>
      <c r="F63" s="14"/>
      <c r="G63" s="14"/>
      <c r="H63" s="14">
        <v>0</v>
      </c>
      <c r="I63" s="14"/>
      <c r="J63" s="14"/>
      <c r="K63" s="14"/>
      <c r="L63" s="14" t="s">
        <v>247</v>
      </c>
    </row>
    <row r="64" spans="1:16384">
      <c r="A64" s="14">
        <v>4.1500000000000004</v>
      </c>
      <c r="B64" s="15">
        <v>310336.35999999999</v>
      </c>
      <c r="C64" s="14"/>
      <c r="D64" s="15">
        <v>270298718.11000001</v>
      </c>
      <c r="E64" s="14">
        <v>2.6699999999999999</v>
      </c>
      <c r="F64" s="14"/>
      <c r="G64" s="14"/>
      <c r="H64" s="14">
        <v>3.8599999999999999</v>
      </c>
      <c r="I64" s="14"/>
      <c r="J64" s="14"/>
      <c r="K64" s="14"/>
      <c r="L64" s="14" t="s">
        <v>65</v>
      </c>
    </row>
    <row r="65" spans="1:16384">
      <c r="A65" s="12">
        <v>0</v>
      </c>
      <c r="B65" s="12">
        <v>0</v>
      </c>
      <c r="C65" s="12">
        <v>0</v>
      </c>
      <c r="D65" s="12">
        <v>0</v>
      </c>
      <c r="E65" s="12">
        <v>0</v>
      </c>
      <c r="F65" s="12">
        <v>0</v>
      </c>
      <c r="G65" s="12">
        <v>0</v>
      </c>
      <c r="H65" s="12">
        <v>0</v>
      </c>
      <c r="I65" s="12"/>
      <c r="J65" s="12">
        <v>0</v>
      </c>
      <c r="K65" s="12">
        <v>0</v>
      </c>
      <c r="L65" s="12">
        <v>0</v>
      </c>
    </row>
    <row r="66" spans="1:16384" ht="22.5">
      <c r="A66" s="14">
        <v>0</v>
      </c>
      <c r="B66" s="14">
        <v>0</v>
      </c>
      <c r="C66" s="14"/>
      <c r="D66" s="14">
        <v>0</v>
      </c>
      <c r="E66" s="14">
        <v>0</v>
      </c>
      <c r="F66" s="14"/>
      <c r="G66" s="14"/>
      <c r="H66" s="14">
        <v>0</v>
      </c>
      <c r="I66" s="14"/>
      <c r="J66" s="14"/>
      <c r="K66" s="14"/>
      <c r="L66" s="14" t="str">
        <v>סה"כ ל מובטחות במשכנתא או תיקי משכנתאות:</v>
      </c>
    </row>
    <row r="67" spans="1:16384">
      <c r="A67" s="12">
        <v>0</v>
      </c>
      <c r="B67" s="12">
        <v>0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12">
        <v>0</v>
      </c>
      <c r="I67" s="12"/>
      <c r="J67" s="12">
        <v>0</v>
      </c>
      <c r="K67" s="12">
        <v>0</v>
      </c>
      <c r="L67" s="12">
        <v>0</v>
      </c>
    </row>
    <row r="68" spans="1:16384">
      <c r="A68" s="14">
        <v>0</v>
      </c>
      <c r="B68" s="14">
        <v>0</v>
      </c>
      <c r="C68" s="14"/>
      <c r="D68" s="14">
        <v>0</v>
      </c>
      <c r="E68" s="14">
        <v>0</v>
      </c>
      <c r="F68" s="14"/>
      <c r="G68" s="14"/>
      <c r="H68" s="14">
        <v>0</v>
      </c>
      <c r="I68" s="14"/>
      <c r="J68" s="14"/>
      <c r="K68" s="14"/>
      <c r="L68" s="14" t="s">
        <v>240</v>
      </c>
    </row>
    <row r="69" spans="1:16384">
      <c r="A69" s="12">
        <v>0</v>
      </c>
      <c r="B69" s="12">
        <v>0</v>
      </c>
      <c r="C69" s="12">
        <v>0</v>
      </c>
      <c r="D69" s="12">
        <v>0</v>
      </c>
      <c r="E69" s="12">
        <v>0</v>
      </c>
      <c r="F69" s="12">
        <v>0</v>
      </c>
      <c r="G69" s="12">
        <v>0</v>
      </c>
      <c r="H69" s="12">
        <v>0</v>
      </c>
      <c r="I69" s="12"/>
      <c r="J69" s="12">
        <v>0</v>
      </c>
      <c r="K69" s="12">
        <v>0</v>
      </c>
      <c r="L69" s="12">
        <v>0</v>
      </c>
    </row>
    <row r="70" spans="1:16384">
      <c r="A70" s="14">
        <v>0</v>
      </c>
      <c r="B70" s="14">
        <v>0</v>
      </c>
      <c r="C70" s="14"/>
      <c r="D70" s="14">
        <v>0</v>
      </c>
      <c r="E70" s="14">
        <v>0</v>
      </c>
      <c r="F70" s="14"/>
      <c r="G70" s="14"/>
      <c r="H70" s="14">
        <v>0</v>
      </c>
      <c r="I70" s="14"/>
      <c r="J70" s="14"/>
      <c r="K70" s="14"/>
      <c r="L70" s="14" t="s">
        <v>246</v>
      </c>
    </row>
    <row r="71" spans="1:16384">
      <c r="A71" s="12">
        <v>0</v>
      </c>
      <c r="B71" s="12">
        <v>0</v>
      </c>
      <c r="C71" s="12">
        <v>0</v>
      </c>
      <c r="D71" s="12">
        <v>0</v>
      </c>
      <c r="E71" s="12">
        <v>0</v>
      </c>
      <c r="F71" s="12">
        <v>0</v>
      </c>
      <c r="G71" s="12">
        <v>0</v>
      </c>
      <c r="H71" s="12">
        <v>0</v>
      </c>
      <c r="I71" s="12"/>
      <c r="J71" s="12">
        <v>0</v>
      </c>
      <c r="K71" s="12">
        <v>0</v>
      </c>
      <c r="L71" s="12">
        <v>0</v>
      </c>
    </row>
    <row r="72" spans="1:16384">
      <c r="A72" s="14">
        <v>0</v>
      </c>
      <c r="B72" s="14">
        <v>0</v>
      </c>
      <c r="C72" s="14"/>
      <c r="D72" s="14">
        <v>0</v>
      </c>
      <c r="E72" s="14">
        <v>0</v>
      </c>
      <c r="F72" s="14"/>
      <c r="G72" s="14"/>
      <c r="H72" s="14">
        <v>0</v>
      </c>
      <c r="I72" s="14"/>
      <c r="J72" s="14"/>
      <c r="K72" s="14"/>
      <c r="L72" s="14" t="s">
        <v>247</v>
      </c>
    </row>
    <row r="73" spans="1:16384">
      <c r="A73" s="14">
        <v>0</v>
      </c>
      <c r="B73" s="14">
        <v>0</v>
      </c>
      <c r="C73" s="14"/>
      <c r="D73" s="14">
        <v>0</v>
      </c>
      <c r="E73" s="14">
        <v>0</v>
      </c>
      <c r="F73" s="14"/>
      <c r="G73" s="14"/>
      <c r="H73" s="14">
        <v>0</v>
      </c>
      <c r="I73" s="14"/>
      <c r="J73" s="14"/>
      <c r="K73" s="14"/>
      <c r="L73" s="14" t="s">
        <v>69</v>
      </c>
    </row>
    <row r="74" spans="1:16384">
      <c r="A74" s="9">
        <v>4.1500000000000004</v>
      </c>
      <c r="B74" s="10">
        <v>310336.35999999999</v>
      </c>
      <c r="C74" s="9"/>
      <c r="D74" s="10">
        <v>270298718.11000001</v>
      </c>
      <c r="E74" s="9">
        <v>2.6699999999999999</v>
      </c>
      <c r="F74" s="9"/>
      <c r="G74" s="9"/>
      <c r="H74" s="9">
        <v>3.8599999999999999</v>
      </c>
      <c r="I74" s="9"/>
      <c r="J74" s="9"/>
      <c r="K74" s="9"/>
      <c r="L74" s="9" t="s">
        <v>29</v>
      </c>
    </row>
    <row r="75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M3"/>
    <mergeCell ref="A2:M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7"/>
  <sheetViews>
    <sheetView workbookViewId="0" showGridLines="0">
      <selection activeCell="A3" sqref="A3:M3"/>
    </sheetView>
  </sheetViews>
  <sheetFormatPr defaultRowHeight="12.75"/>
  <cols>
    <col min="1" max="1" style="1" width="10.14062" customWidth="1"/>
    <col min="2" max="2" style="1" width="14.14062" customWidth="1"/>
    <col min="3" max="3" style="1" width="8.710938" customWidth="1"/>
    <col min="4" max="4" style="1" width="17" customWidth="1"/>
    <col min="5" max="6" style="1" width="10.14062" customWidth="1"/>
    <col min="7" max="7" style="1" width="8.710938" customWidth="1"/>
    <col min="8" max="8" style="1" width="10.14062" customWidth="1"/>
    <col min="9" max="10" style="1" width="8.710938" customWidth="1"/>
    <col min="11" max="11" style="1" width="13.57031" customWidth="1"/>
    <col min="12" max="12" style="1" width="25.14062" customWidth="1"/>
    <col min="13" max="13" style="1" width="6.855469" customWidth="1"/>
    <col min="14" max="14" style="1" width="24.57031" bestFit="1" customWidth="1"/>
    <col min="15" max="16384" style="1"/>
  </cols>
  <sheetData>
    <row r="2" spans="1:16384" customHeight="1" ht="63">
      <c r="A2" s="2" t="s">
        <v>248</v>
      </c>
      <c r="N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42</v>
      </c>
      <c r="C6" s="4" t="s">
        <v>72</v>
      </c>
      <c r="D6" s="4" t="s">
        <v>73</v>
      </c>
      <c r="E6" s="4" t="s">
        <v>43</v>
      </c>
      <c r="F6" s="4" t="str">
        <v>תנאי   
  ושיעור ריבית</v>
      </c>
      <c r="G6" s="4" t="s">
        <v>32</v>
      </c>
      <c r="H6" s="4" t="s">
        <v>74</v>
      </c>
      <c r="I6" s="4" t="s">
        <v>45</v>
      </c>
      <c r="J6" s="4" t="s">
        <v>46</v>
      </c>
      <c r="K6" s="4" t="s">
        <v>47</v>
      </c>
      <c r="L6" s="4" t="s">
        <v>48</v>
      </c>
    </row>
    <row r="7" spans="1:16384" ht="22.5">
      <c r="A7" s="12">
        <v>0.01</v>
      </c>
      <c r="B7" s="12">
        <v>409.32999999999998</v>
      </c>
      <c r="C7" s="12">
        <v>145.68000000000001</v>
      </c>
      <c r="D7" s="13">
        <v>280978.53000000003</v>
      </c>
      <c r="E7" s="12">
        <v>-0.13</v>
      </c>
      <c r="F7" s="12">
        <v>5.8499999999999996</v>
      </c>
      <c r="G7" s="12" t="s">
        <v>49</v>
      </c>
      <c r="H7" s="12">
        <v>0.92000000000000004</v>
      </c>
      <c r="I7" s="12" t="s">
        <v>50</v>
      </c>
      <c r="J7" s="12" t="s">
        <v>51</v>
      </c>
      <c r="K7" s="12">
        <v>7252539</v>
      </c>
      <c r="L7" s="12" t="str">
        <v>בנק אדנים 5.85%- בנק מזרחי טפחות</v>
      </c>
    </row>
    <row r="8" spans="1:16384" ht="22.5">
      <c r="A8" s="12">
        <v>0.01</v>
      </c>
      <c r="B8" s="13">
        <v>1022.63</v>
      </c>
      <c r="C8" s="12">
        <v>143.62</v>
      </c>
      <c r="D8" s="13">
        <v>712039.51000000001</v>
      </c>
      <c r="E8" s="12">
        <v>0.050000000000000003</v>
      </c>
      <c r="F8" s="12">
        <v>5.9500000000000002</v>
      </c>
      <c r="G8" s="12" t="s">
        <v>49</v>
      </c>
      <c r="H8" s="12">
        <v>2.0299999999999998</v>
      </c>
      <c r="I8" s="12" t="s">
        <v>50</v>
      </c>
      <c r="J8" s="12" t="s">
        <v>51</v>
      </c>
      <c r="K8" s="12">
        <v>7252802</v>
      </c>
      <c r="L8" s="12" t="str">
        <v>בנק אדנים 5.95%- בנק מזרחי טפחות</v>
      </c>
    </row>
    <row r="9" spans="1:16384" ht="22.5">
      <c r="A9" s="12">
        <v>0.01</v>
      </c>
      <c r="B9" s="12">
        <v>828.58000000000004</v>
      </c>
      <c r="C9" s="12">
        <v>140.81</v>
      </c>
      <c r="D9" s="13">
        <v>588437.29000000004</v>
      </c>
      <c r="E9" s="12">
        <v>-0.14000000000000001</v>
      </c>
      <c r="F9" s="12">
        <v>6.5999999999999996</v>
      </c>
      <c r="G9" s="12" t="s">
        <v>49</v>
      </c>
      <c r="H9" s="12">
        <v>0.91000000000000003</v>
      </c>
      <c r="I9" s="12" t="s">
        <v>50</v>
      </c>
      <c r="J9" s="12" t="s">
        <v>51</v>
      </c>
      <c r="K9" s="12">
        <v>6682694</v>
      </c>
      <c r="L9" s="12" t="str">
        <v>מזרחי טפחות 6.6% 2000/2015- בנק מזרחי טפחות</v>
      </c>
    </row>
    <row r="10" spans="1:16384" ht="22.5">
      <c r="A10" s="12">
        <v>0.01</v>
      </c>
      <c r="B10" s="12">
        <v>652.50999999999999</v>
      </c>
      <c r="C10" s="12">
        <v>141.31999999999999</v>
      </c>
      <c r="D10" s="13">
        <v>461723.09999999998</v>
      </c>
      <c r="E10" s="12">
        <v>-0.11</v>
      </c>
      <c r="F10" s="12">
        <v>5.2000000000000002</v>
      </c>
      <c r="G10" s="12" t="s">
        <v>49</v>
      </c>
      <c r="H10" s="12">
        <v>1.4199999999999999</v>
      </c>
      <c r="I10" s="12" t="s">
        <v>50</v>
      </c>
      <c r="J10" s="12" t="s">
        <v>51</v>
      </c>
      <c r="K10" s="12">
        <v>6626238</v>
      </c>
      <c r="L10" s="12" t="str">
        <v>פועלים פקדון 5.2% 2001/2016- בנק הפועלים</v>
      </c>
    </row>
    <row r="11" spans="1:16384" ht="22.5">
      <c r="A11" s="12">
        <v>0.01</v>
      </c>
      <c r="B11" s="12">
        <v>606.86000000000001</v>
      </c>
      <c r="C11" s="12">
        <v>141.59999999999999</v>
      </c>
      <c r="D11" s="13">
        <v>428571.40000000002</v>
      </c>
      <c r="E11" s="12">
        <v>0.34999999999999998</v>
      </c>
      <c r="F11" s="12">
        <v>5.6500000000000004</v>
      </c>
      <c r="G11" s="12" t="s">
        <v>49</v>
      </c>
      <c r="H11" s="12">
        <v>1.29</v>
      </c>
      <c r="I11" s="12" t="s">
        <v>50</v>
      </c>
      <c r="J11" s="12" t="s">
        <v>61</v>
      </c>
      <c r="K11" s="12">
        <v>591</v>
      </c>
      <c r="L11" s="12" t="str">
        <v>אוצר השלטון 5.65% /דקסיה- בנק אוצר השלטון המקומי-דקסיה</v>
      </c>
    </row>
    <row r="12" spans="1:16384" ht="22.5">
      <c r="A12" s="12">
        <v>0.01</v>
      </c>
      <c r="B12" s="12">
        <v>417.77999999999997</v>
      </c>
      <c r="C12" s="12">
        <v>139.25999999999999</v>
      </c>
      <c r="D12" s="13">
        <v>299999.83000000002</v>
      </c>
      <c r="E12" s="12">
        <v>0.33000000000000002</v>
      </c>
      <c r="F12" s="12">
        <v>6</v>
      </c>
      <c r="G12" s="12" t="s">
        <v>49</v>
      </c>
      <c r="H12" s="12">
        <v>0.26000000000000001</v>
      </c>
      <c r="I12" s="12" t="s">
        <v>50</v>
      </c>
      <c r="J12" s="12" t="s">
        <v>61</v>
      </c>
      <c r="K12" s="12">
        <v>24224311</v>
      </c>
      <c r="L12" s="12" t="str">
        <v>דיקונט למשכנתאות 1999-2014- בנק דיסקונט</v>
      </c>
    </row>
    <row r="13" spans="1:16384">
      <c r="A13" s="14">
        <v>0.050000000000000003</v>
      </c>
      <c r="B13" s="15">
        <v>3937.6799999999998</v>
      </c>
      <c r="C13" s="14"/>
      <c r="D13" s="15">
        <v>2771749.6600000001</v>
      </c>
      <c r="E13" s="14">
        <v>0.040000000000000001</v>
      </c>
      <c r="F13" s="14"/>
      <c r="G13" s="14"/>
      <c r="H13" s="14">
        <v>1.28</v>
      </c>
      <c r="I13" s="14"/>
      <c r="J13" s="14"/>
      <c r="K13" s="14"/>
      <c r="L13" s="14" t="s">
        <v>202</v>
      </c>
    </row>
    <row r="14" spans="1:16384">
      <c r="A14" s="12">
        <v>0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/>
      <c r="J14" s="12">
        <v>0</v>
      </c>
      <c r="K14" s="12">
        <v>0</v>
      </c>
      <c r="L14" s="12">
        <v>0</v>
      </c>
    </row>
    <row r="15" spans="1:16384">
      <c r="A15" s="14">
        <v>0</v>
      </c>
      <c r="B15" s="14">
        <v>0</v>
      </c>
      <c r="C15" s="14"/>
      <c r="D15" s="14">
        <v>0</v>
      </c>
      <c r="E15" s="14">
        <v>0</v>
      </c>
      <c r="F15" s="14"/>
      <c r="G15" s="14"/>
      <c r="H15" s="14">
        <v>0</v>
      </c>
      <c r="I15" s="14"/>
      <c r="J15" s="14"/>
      <c r="K15" s="14"/>
      <c r="L15" s="14" t="s">
        <v>140</v>
      </c>
    </row>
    <row r="16" spans="1:16384" customHeight="1" ht="12.75">
      <c r="A16" s="12">
        <v>0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/>
      <c r="J16" s="12"/>
      <c r="K16" s="12"/>
      <c r="L16" s="12">
        <v>0</v>
      </c>
    </row>
    <row r="17" spans="1:16384">
      <c r="A17" s="14">
        <v>0</v>
      </c>
      <c r="B17" s="14">
        <v>0</v>
      </c>
      <c r="C17" s="14"/>
      <c r="D17" s="14">
        <v>0</v>
      </c>
      <c r="E17" s="14">
        <v>0</v>
      </c>
      <c r="F17" s="14"/>
      <c r="G17" s="14"/>
      <c r="H17" s="14">
        <v>0</v>
      </c>
      <c r="I17" s="14"/>
      <c r="J17" s="14"/>
      <c r="K17" s="14"/>
      <c r="L17" s="14" t="str">
        <v>סה"כ ל נקוב במט"ח:</v>
      </c>
    </row>
    <row r="18" spans="1:16384">
      <c r="A18" s="12">
        <v>0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/>
      <c r="J18" s="12"/>
      <c r="K18" s="12"/>
      <c r="L18" s="12">
        <v>0</v>
      </c>
    </row>
    <row r="19" spans="1:16384">
      <c r="A19" s="14">
        <v>0</v>
      </c>
      <c r="B19" s="14">
        <v>0</v>
      </c>
      <c r="C19" s="14"/>
      <c r="D19" s="14">
        <v>0</v>
      </c>
      <c r="E19" s="14">
        <v>0</v>
      </c>
      <c r="F19" s="14"/>
      <c r="G19" s="14"/>
      <c r="H19" s="14">
        <v>0</v>
      </c>
      <c r="I19" s="14"/>
      <c r="J19" s="14"/>
      <c r="K19" s="14"/>
      <c r="L19" s="14" t="str">
        <v>סה"כ ל צמודי מט"ח:</v>
      </c>
    </row>
    <row r="20" spans="1:16384" customHeight="1" ht="12.75">
      <c r="A20" s="12">
        <v>0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/>
      <c r="J20" s="12"/>
      <c r="K20" s="12"/>
      <c r="L20" s="12">
        <v>0</v>
      </c>
    </row>
    <row r="21" spans="1:16384">
      <c r="A21" s="14">
        <v>0</v>
      </c>
      <c r="B21" s="14">
        <v>0</v>
      </c>
      <c r="C21" s="14"/>
      <c r="D21" s="14">
        <v>0</v>
      </c>
      <c r="E21" s="14">
        <v>0</v>
      </c>
      <c r="F21" s="14"/>
      <c r="G21" s="14"/>
      <c r="H21" s="14">
        <v>0</v>
      </c>
      <c r="I21" s="14"/>
      <c r="J21" s="14"/>
      <c r="K21" s="14"/>
      <c r="L21" s="14" t="s">
        <v>158</v>
      </c>
    </row>
    <row r="22" spans="1:16384">
      <c r="A22" s="14">
        <v>0.050000000000000003</v>
      </c>
      <c r="B22" s="15">
        <v>3937.6799999999998</v>
      </c>
      <c r="C22" s="14"/>
      <c r="D22" s="15">
        <v>2771749.6600000001</v>
      </c>
      <c r="E22" s="14">
        <v>0.040000000000000001</v>
      </c>
      <c r="F22" s="14"/>
      <c r="G22" s="14"/>
      <c r="H22" s="14">
        <v>1.28</v>
      </c>
      <c r="I22" s="14"/>
      <c r="J22" s="14"/>
      <c r="K22" s="14"/>
      <c r="L22" s="14" t="s">
        <v>65</v>
      </c>
    </row>
    <row r="23" spans="1:16384">
      <c r="A23" s="12">
        <v>0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/>
      <c r="J23" s="12"/>
      <c r="K23" s="12"/>
      <c r="L23" s="12">
        <v>0</v>
      </c>
    </row>
    <row r="24" spans="1:16384">
      <c r="A24" s="14">
        <v>0</v>
      </c>
      <c r="B24" s="14">
        <v>0</v>
      </c>
      <c r="C24" s="14"/>
      <c r="D24" s="14">
        <v>0</v>
      </c>
      <c r="E24" s="14">
        <v>0</v>
      </c>
      <c r="F24" s="14"/>
      <c r="G24" s="14"/>
      <c r="H24" s="14">
        <v>0</v>
      </c>
      <c r="I24" s="14"/>
      <c r="J24" s="14"/>
      <c r="K24" s="14"/>
      <c r="L24" s="14" t="s">
        <v>78</v>
      </c>
    </row>
    <row r="25" spans="1:16384">
      <c r="A25" s="14">
        <v>0</v>
      </c>
      <c r="B25" s="14">
        <v>0</v>
      </c>
      <c r="C25" s="14"/>
      <c r="D25" s="14">
        <v>0</v>
      </c>
      <c r="E25" s="14">
        <v>0</v>
      </c>
      <c r="F25" s="14"/>
      <c r="G25" s="14"/>
      <c r="H25" s="14">
        <v>0</v>
      </c>
      <c r="I25" s="14"/>
      <c r="J25" s="14"/>
      <c r="K25" s="14"/>
      <c r="L25" s="14" t="s">
        <v>69</v>
      </c>
    </row>
    <row r="26" spans="1:16384">
      <c r="A26" s="9">
        <v>0.050000000000000003</v>
      </c>
      <c r="B26" s="10">
        <v>3937.6799999999998</v>
      </c>
      <c r="C26" s="9"/>
      <c r="D26" s="10">
        <v>2771749.6600000001</v>
      </c>
      <c r="E26" s="9">
        <v>0.040000000000000001</v>
      </c>
      <c r="F26" s="9"/>
      <c r="G26" s="9"/>
      <c r="H26" s="9">
        <v>1.28</v>
      </c>
      <c r="I26" s="9"/>
      <c r="J26" s="9"/>
      <c r="K26" s="9"/>
      <c r="L26" s="9" t="s">
        <v>29</v>
      </c>
    </row>
    <row r="27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M3"/>
    <mergeCell ref="A2:M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3"/>
  <sheetViews>
    <sheetView workbookViewId="0" showGridLines="0">
      <selection activeCell="I8" sqref="I8"/>
    </sheetView>
  </sheetViews>
  <sheetFormatPr defaultRowHeight="12.75"/>
  <cols>
    <col min="1" max="1" style="1" width="10.14062" customWidth="1"/>
    <col min="2" max="2" style="1" width="14.14062" customWidth="1"/>
    <col min="3" max="5" style="1" width="10.14062" customWidth="1"/>
    <col min="6" max="6" style="1" width="25.14062" customWidth="1"/>
    <col min="7" max="7" style="1" width="9.142308" hidden="1"/>
    <col min="8" max="8" style="1" width="6.710938" customWidth="1"/>
    <col min="9" max="9" style="1" width="24.57031" bestFit="1" customWidth="1"/>
    <col min="10" max="16384" style="1"/>
  </cols>
  <sheetData>
    <row r="2" spans="1:16384" customHeight="1" ht="63">
      <c r="A2" s="2" t="s">
        <v>249</v>
      </c>
      <c r="I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42</v>
      </c>
      <c r="C6" s="4" t="str">
        <v>שיעור תשואה במהלך התקופה  
 (אחוזים)</v>
      </c>
      <c r="D6" s="4" t="str">
        <v>אופי הנכס</v>
      </c>
      <c r="E6" s="4" t="str">
        <v>תאריך שערוך אחרון  
 (תאריך)</v>
      </c>
      <c r="F6" s="4" t="s">
        <v>48</v>
      </c>
    </row>
    <row r="7" spans="1:16384" ht="22.5">
      <c r="A7" s="12">
        <v>0.22</v>
      </c>
      <c r="B7" s="13">
        <v>16607.139999999999</v>
      </c>
      <c r="C7" s="12">
        <v>0</v>
      </c>
      <c r="D7" s="12" t="s">
        <v>91</v>
      </c>
      <c r="E7" s="12" t="str">
        <v>23/06/13</v>
      </c>
      <c r="F7" s="12" t="str">
        <v>בית פריסקייל- בית פריסקייל</v>
      </c>
    </row>
    <row r="8" spans="1:16384" ht="22.5">
      <c r="A8" s="12">
        <v>0.070000000000000007</v>
      </c>
      <c r="B8" s="13">
        <v>5047.9200000000001</v>
      </c>
      <c r="C8" s="12">
        <v>0</v>
      </c>
      <c r="D8" s="12" t="s">
        <v>91</v>
      </c>
      <c r="E8" s="12" t="str">
        <v>25/06/13</v>
      </c>
      <c r="F8" s="12" t="str">
        <v>חניון בית נח- חניות בית נח</v>
      </c>
    </row>
    <row r="9" spans="1:16384" ht="22.5">
      <c r="A9" s="12">
        <v>0.28000000000000003</v>
      </c>
      <c r="B9" s="13">
        <v>20663.220000000001</v>
      </c>
      <c r="C9" s="12">
        <v>0</v>
      </c>
      <c r="D9" s="12" t="s">
        <v>91</v>
      </c>
      <c r="E9" s="12" t="str">
        <v>29/01/13</v>
      </c>
      <c r="F9" s="12" t="str">
        <v>מגדלי שקל- מגדלי שקל</v>
      </c>
    </row>
    <row r="10" spans="1:16384" ht="22.5">
      <c r="A10" s="12">
        <v>0.14999999999999999</v>
      </c>
      <c r="B10" s="13">
        <v>10864.82</v>
      </c>
      <c r="C10" s="12">
        <v>0</v>
      </c>
      <c r="D10" s="12" t="s">
        <v>91</v>
      </c>
      <c r="E10" s="17" t="s">
        <v>250</v>
      </c>
      <c r="F10" s="12" t="str">
        <v>קניון סביונים- קניון סביונים</v>
      </c>
    </row>
    <row r="11" spans="1:16384" ht="22.5">
      <c r="A11" s="12">
        <v>0.69999999999999996</v>
      </c>
      <c r="B11" s="13">
        <v>51994.080000000002</v>
      </c>
      <c r="C11" s="12">
        <v>0</v>
      </c>
      <c r="D11" s="12" t="s">
        <v>91</v>
      </c>
      <c r="E11" s="17" t="s">
        <v>250</v>
      </c>
      <c r="F11" s="12" t="str">
        <v>קניון רננים- קניון רננים</v>
      </c>
    </row>
    <row r="12" spans="1:16384" ht="22.5">
      <c r="A12" s="12">
        <v>0.35999999999999999</v>
      </c>
      <c r="B12" s="13">
        <v>26940.490000000002</v>
      </c>
      <c r="C12" s="12">
        <v>0</v>
      </c>
      <c r="D12" s="12" t="s">
        <v>91</v>
      </c>
      <c r="E12" s="17" t="str">
        <v>03/02/13</v>
      </c>
      <c r="F12" s="12" t="str">
        <v>ריטליקס- ריטליקס</v>
      </c>
    </row>
    <row r="13" spans="1:16384">
      <c r="A13" s="14">
        <v>1.77</v>
      </c>
      <c r="B13" s="15">
        <v>132117.67000000001</v>
      </c>
      <c r="C13" s="14">
        <v>0</v>
      </c>
      <c r="D13" s="14"/>
      <c r="E13" s="14"/>
      <c r="F13" s="14" t="s">
        <v>251</v>
      </c>
    </row>
    <row r="14" spans="1:16384">
      <c r="A14" s="12">
        <v>0</v>
      </c>
      <c r="B14" s="12">
        <v>0</v>
      </c>
      <c r="C14" s="12">
        <v>0</v>
      </c>
      <c r="D14" s="12">
        <v>0</v>
      </c>
      <c r="E14" s="12"/>
      <c r="F14" s="12">
        <v>0</v>
      </c>
    </row>
    <row r="15" spans="1:16384">
      <c r="A15" s="14">
        <v>0</v>
      </c>
      <c r="B15" s="14">
        <v>0</v>
      </c>
      <c r="C15" s="14">
        <v>0</v>
      </c>
      <c r="D15" s="14"/>
      <c r="E15" s="14"/>
      <c r="F15" s="14" t="s">
        <v>252</v>
      </c>
    </row>
    <row r="16" spans="1:16384">
      <c r="A16" s="14">
        <v>1.77</v>
      </c>
      <c r="B16" s="15">
        <v>132117.67000000001</v>
      </c>
      <c r="C16" s="14">
        <v>0</v>
      </c>
      <c r="D16" s="14"/>
      <c r="E16" s="14"/>
      <c r="F16" s="14" t="s">
        <v>65</v>
      </c>
    </row>
    <row r="17" spans="1:16384">
      <c r="A17" s="12">
        <v>0</v>
      </c>
      <c r="B17" s="12">
        <v>0</v>
      </c>
      <c r="C17" s="12">
        <v>0</v>
      </c>
      <c r="D17" s="12">
        <v>0</v>
      </c>
      <c r="E17" s="12"/>
      <c r="F17" s="12">
        <v>0</v>
      </c>
    </row>
    <row r="18" spans="1:16384">
      <c r="A18" s="14">
        <v>0</v>
      </c>
      <c r="B18" s="14">
        <v>0</v>
      </c>
      <c r="C18" s="14">
        <v>0</v>
      </c>
      <c r="D18" s="14"/>
      <c r="E18" s="14"/>
      <c r="F18" s="14" t="s">
        <v>251</v>
      </c>
    </row>
    <row r="19" spans="1:16384">
      <c r="A19" s="12">
        <v>0</v>
      </c>
      <c r="B19" s="12">
        <v>0</v>
      </c>
      <c r="C19" s="12">
        <v>0</v>
      </c>
      <c r="D19" s="12">
        <v>0</v>
      </c>
      <c r="E19" s="12"/>
      <c r="F19" s="12">
        <v>0</v>
      </c>
    </row>
    <row r="20" spans="1:16384">
      <c r="A20" s="14">
        <v>0</v>
      </c>
      <c r="B20" s="14">
        <v>0</v>
      </c>
      <c r="C20" s="14">
        <v>0</v>
      </c>
      <c r="D20" s="14"/>
      <c r="E20" s="14"/>
      <c r="F20" s="14" t="s">
        <v>252</v>
      </c>
    </row>
    <row r="21" spans="1:16384">
      <c r="A21" s="14">
        <v>0</v>
      </c>
      <c r="B21" s="14">
        <v>0</v>
      </c>
      <c r="C21" s="14">
        <v>0</v>
      </c>
      <c r="D21" s="14"/>
      <c r="E21" s="14"/>
      <c r="F21" s="14" t="s">
        <v>69</v>
      </c>
    </row>
    <row r="22" spans="1:16384">
      <c r="A22" s="9">
        <v>1.77</v>
      </c>
      <c r="B22" s="10">
        <v>132117.67000000001</v>
      </c>
      <c r="C22" s="9">
        <v>0</v>
      </c>
      <c r="D22" s="9"/>
      <c r="E22" s="9"/>
      <c r="F22" s="9" t="s">
        <v>29</v>
      </c>
    </row>
    <row r="23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F3"/>
    <mergeCell ref="A2:H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1"/>
  <sheetViews>
    <sheetView workbookViewId="0" showGridLines="0">
      <selection activeCell="H10" sqref="H10"/>
    </sheetView>
  </sheetViews>
  <sheetFormatPr defaultRowHeight="12.75"/>
  <cols>
    <col min="1" max="1" style="1" width="10.14062" customWidth="1"/>
    <col min="2" max="2" style="1" width="14.14062" customWidth="1"/>
    <col min="3" max="3" style="1" width="8.710938" customWidth="1"/>
    <col min="4" max="4" style="1" width="25.14062" customWidth="1"/>
    <col min="5" max="5" style="1" width="6.855469" customWidth="1"/>
    <col min="6" max="6" style="1" width="24.57031" bestFit="1" customWidth="1"/>
    <col min="7" max="16384" style="1"/>
  </cols>
  <sheetData>
    <row r="2" spans="1:16384" customHeight="1" ht="63">
      <c r="A2" s="2" t="s">
        <v>253</v>
      </c>
      <c r="F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42</v>
      </c>
      <c r="C6" s="4" t="s">
        <v>46</v>
      </c>
      <c r="D6" s="4" t="s">
        <v>48</v>
      </c>
    </row>
    <row r="7" spans="1:16384">
      <c r="A7" s="12">
        <v>-0.28999999999999998</v>
      </c>
      <c r="B7" s="13">
        <v>-21891.52</v>
      </c>
      <c r="C7" s="12">
        <v>0</v>
      </c>
      <c r="D7" s="12" t="s">
        <v>254</v>
      </c>
      <c r="F7" s="19"/>
    </row>
    <row r="8" spans="1:16384" ht="22.5">
      <c r="A8" s="12">
        <v>0</v>
      </c>
      <c r="B8" s="12">
        <v>46.060000000000002</v>
      </c>
      <c r="C8" s="12">
        <v>0</v>
      </c>
      <c r="D8" s="12" t="str">
        <v>שכד לקבל חניון בית נח- חניות בית נח</v>
      </c>
      <c r="F8" s="19"/>
    </row>
    <row r="9" spans="1:16384" ht="22.5">
      <c r="A9" s="12">
        <v>0</v>
      </c>
      <c r="B9" s="12">
        <v>122.89</v>
      </c>
      <c r="C9" s="12">
        <v>0</v>
      </c>
      <c r="D9" s="12" t="str">
        <v>הכנסות לקבל מגדלי שקל- מגדלי שקל</v>
      </c>
      <c r="F9" s="19"/>
    </row>
    <row r="10" spans="1:16384" ht="22.5">
      <c r="A10" s="12">
        <v>-0.01</v>
      </c>
      <c r="B10" s="12">
        <v>-830.87</v>
      </c>
      <c r="C10" s="12">
        <v>0</v>
      </c>
      <c r="D10" s="12" t="str">
        <v>סביונים זכאים בגין נדלן- קניון סביונים</v>
      </c>
      <c r="F10" s="19"/>
    </row>
    <row r="11" spans="1:16384">
      <c r="A11" s="12">
        <v>-0.040000000000000001</v>
      </c>
      <c r="B11" s="13">
        <v>-3027.9200000000001</v>
      </c>
      <c r="C11" s="12">
        <v>0</v>
      </c>
      <c r="D11" s="12" t="str">
        <v>רננים זכאים בגין נדל"ן- קניון רננים</v>
      </c>
      <c r="F11" s="19"/>
    </row>
    <row r="12" spans="1:16384">
      <c r="A12" s="12">
        <v>0.040000000000000001</v>
      </c>
      <c r="B12" s="13">
        <v>2825.7199999999998</v>
      </c>
      <c r="C12" s="12">
        <v>0</v>
      </c>
      <c r="D12" s="12" t="s">
        <v>254</v>
      </c>
      <c r="F12" s="19"/>
    </row>
    <row r="13" spans="1:16384">
      <c r="A13" s="14">
        <v>-0.29999999999999999</v>
      </c>
      <c r="B13" s="15">
        <v>-22755.650000000001</v>
      </c>
      <c r="C13" s="14"/>
      <c r="D13" s="14" t="str">
        <v>סה"כ ל בארץ:</v>
      </c>
      <c r="F13" s="19"/>
    </row>
    <row r="14" spans="1:16384">
      <c r="A14" s="12">
        <v>0</v>
      </c>
      <c r="B14" s="12">
        <v>0</v>
      </c>
      <c r="C14" s="12">
        <v>0</v>
      </c>
      <c r="D14" s="12">
        <v>0</v>
      </c>
      <c r="F14" s="19"/>
    </row>
    <row r="15" spans="1:16384">
      <c r="A15" s="14">
        <v>0</v>
      </c>
      <c r="B15" s="14">
        <v>0</v>
      </c>
      <c r="C15" s="14"/>
      <c r="D15" s="14" t="s">
        <v>69</v>
      </c>
      <c r="F15" s="19"/>
    </row>
    <row r="16" spans="1:16384">
      <c r="A16" s="9">
        <v>-0.29999999999999999</v>
      </c>
      <c r="B16" s="10">
        <v>-22755.650000000001</v>
      </c>
      <c r="C16" s="9"/>
      <c r="D16" s="9" t="s">
        <v>29</v>
      </c>
      <c r="F16" s="19"/>
    </row>
    <row r="17" spans="1:16384" customHeight="1" ht="12.75" hidden="1">
      <c r="F17" s="19"/>
    </row>
    <row r="18" spans="1:16384">
      <c r="F18" s="19"/>
    </row>
    <row r="19" spans="1:16384">
      <c r="F19" s="19"/>
    </row>
    <row r="20" spans="1:16384">
      <c r="F20" s="19"/>
    </row>
    <row r="21" spans="1:16384">
      <c r="F21" s="19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D3"/>
    <mergeCell ref="A2:E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7"/>
  <sheetViews>
    <sheetView workbookViewId="0" showGridLines="0">
      <selection activeCell="I12" sqref="I12"/>
    </sheetView>
  </sheetViews>
  <sheetFormatPr defaultRowHeight="12.75"/>
  <cols>
    <col min="1" max="2" style="1" width="14.14062" customWidth="1"/>
    <col min="3" max="3" style="1" width="25.14062" customWidth="1"/>
    <col min="4" max="4" style="1" width="9.142308" hidden="1"/>
    <col min="5" max="5" style="1" width="6.710938" customWidth="1"/>
    <col min="6" max="6" style="1" width="24.57031" bestFit="1" customWidth="1"/>
    <col min="7" max="16384" style="1"/>
  </cols>
  <sheetData>
    <row r="2" spans="1:16384" customHeight="1" ht="63">
      <c r="A2" s="2" t="s">
        <v>255</v>
      </c>
      <c r="F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tr">
        <v>תאריך סיום ההתחייבות 
 (תאריך)</v>
      </c>
      <c r="B6" s="4" t="str">
        <v>סכום ההתחייבות  
 (אלפי ש''ח)</v>
      </c>
      <c r="C6" s="4" t="s">
        <v>48</v>
      </c>
    </row>
    <row r="7" spans="1:16384" ht="22.5">
      <c r="A7" s="12" t="str">
        <v>13/12/21</v>
      </c>
      <c r="B7" s="13">
        <v>2614.4000000000001</v>
      </c>
      <c r="C7" s="12" t="s">
        <v>256</v>
      </c>
    </row>
    <row r="8" spans="1:16384" ht="22.5">
      <c r="A8" s="12" t="str">
        <v>31/12/22</v>
      </c>
      <c r="B8" s="13">
        <v>3408.3099999999999</v>
      </c>
      <c r="C8" s="12" t="s">
        <v>257</v>
      </c>
    </row>
    <row r="9" spans="1:16384">
      <c r="A9" s="12" t="str">
        <v>20/05/18</v>
      </c>
      <c r="B9" s="12">
        <v>332.95999999999998</v>
      </c>
      <c r="C9" s="12" t="s">
        <v>258</v>
      </c>
    </row>
    <row r="10" spans="1:16384">
      <c r="A10" s="17" t="str">
        <v>10/10/15</v>
      </c>
      <c r="B10" s="12">
        <v>196.59999999999999</v>
      </c>
      <c r="C10" s="12" t="s">
        <v>259</v>
      </c>
    </row>
    <row r="11" spans="1:16384">
      <c r="A11" s="12" t="str">
        <v>31/08/23</v>
      </c>
      <c r="B11" s="13">
        <v>3511.2600000000002</v>
      </c>
      <c r="C11" s="12" t="s">
        <v>260</v>
      </c>
    </row>
    <row r="12" spans="1:16384" ht="22.5">
      <c r="A12" s="12" t="str">
        <v>26/10/19</v>
      </c>
      <c r="B12" s="13">
        <v>3362.3600000000001</v>
      </c>
      <c r="C12" s="12" t="s">
        <v>261</v>
      </c>
    </row>
    <row r="13" spans="1:16384" ht="22.5">
      <c r="A13" s="12" t="str">
        <v>13/05/19</v>
      </c>
      <c r="B13" s="13">
        <v>4035.23</v>
      </c>
      <c r="C13" s="12" t="s">
        <v>262</v>
      </c>
    </row>
    <row r="14" spans="1:16384">
      <c r="A14" s="12" t="str">
        <v>27/06/21</v>
      </c>
      <c r="B14" s="13">
        <v>1342.49</v>
      </c>
      <c r="C14" s="12" t="s">
        <v>263</v>
      </c>
    </row>
    <row r="15" spans="1:16384">
      <c r="A15" s="12" t="str">
        <v>26/06/22</v>
      </c>
      <c r="B15" s="13">
        <v>2956.46</v>
      </c>
      <c r="C15" s="12" t="s">
        <v>264</v>
      </c>
    </row>
    <row r="16" spans="1:16384">
      <c r="A16" s="12" t="str">
        <v>27/07/22</v>
      </c>
      <c r="B16" s="13">
        <v>8380.5900000000001</v>
      </c>
      <c r="C16" s="12" t="s">
        <v>265</v>
      </c>
    </row>
    <row r="17" spans="1:16384">
      <c r="A17" s="12" t="str">
        <v>31/10/22</v>
      </c>
      <c r="B17" s="13">
        <v>3790.3600000000001</v>
      </c>
      <c r="C17" s="12" t="s">
        <v>266</v>
      </c>
    </row>
    <row r="18" spans="1:16384">
      <c r="A18" s="12" t="str">
        <v>31/12/14</v>
      </c>
      <c r="B18" s="13">
        <v>16294.32</v>
      </c>
      <c r="C18" s="12" t="s">
        <v>267</v>
      </c>
    </row>
    <row r="19" spans="1:16384">
      <c r="A19" s="12" t="str">
        <v>31/10/21</v>
      </c>
      <c r="B19" s="13">
        <v>6462.79</v>
      </c>
      <c r="C19" s="12" t="s">
        <v>268</v>
      </c>
    </row>
    <row r="20" spans="1:16384">
      <c r="A20" s="12" t="str">
        <v>30/09/14</v>
      </c>
      <c r="B20" s="13">
        <v>6566.9099999999999</v>
      </c>
      <c r="C20" s="12" t="s">
        <v>269</v>
      </c>
    </row>
    <row r="21" spans="1:16384" ht="22.5">
      <c r="A21" s="17" t="str">
        <v>05/01/14</v>
      </c>
      <c r="B21" s="13">
        <v>1629.3399999999999</v>
      </c>
      <c r="C21" s="12" t="s">
        <v>270</v>
      </c>
    </row>
    <row r="22" spans="1:16384">
      <c r="A22" s="14"/>
      <c r="B22" s="15">
        <v>64884.379999999997</v>
      </c>
      <c r="C22" s="14" t="s">
        <v>65</v>
      </c>
    </row>
    <row r="23" spans="1:16384">
      <c r="A23" s="12"/>
      <c r="B23" s="12">
        <v>0</v>
      </c>
      <c r="C23" s="12">
        <v>0</v>
      </c>
    </row>
    <row r="24" spans="1:16384">
      <c r="A24" s="14"/>
      <c r="B24" s="14">
        <v>0</v>
      </c>
      <c r="C24" s="14" t="s">
        <v>69</v>
      </c>
    </row>
    <row r="25" spans="1:16384">
      <c r="A25" s="9"/>
      <c r="B25" s="10">
        <v>64884.379999999997</v>
      </c>
      <c r="C25" s="9" t="s">
        <v>29</v>
      </c>
    </row>
    <row r="26" spans="1:16384" customHeight="1" ht="12.75" hidden="1"/>
    <row r="27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C3"/>
    <mergeCell ref="A2:E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32"/>
  <sheetViews>
    <sheetView workbookViewId="0" showGridLines="0">
      <selection activeCell="J9" sqref="J9"/>
    </sheetView>
  </sheetViews>
  <sheetFormatPr defaultRowHeight="12.75"/>
  <cols>
    <col min="1" max="2" style="1" width="9.425781" customWidth="1"/>
    <col min="3" max="4" style="1" width="14.14062" customWidth="1"/>
    <col min="5" max="5" style="1" width="9.425781" customWidth="1"/>
    <col min="6" max="7" style="1" width="7.285156" customWidth="1"/>
    <col min="8" max="9" style="1" width="9.425781" customWidth="1"/>
    <col min="10" max="11" style="1" width="7.285156" customWidth="1"/>
    <col min="12" max="12" style="1" width="8.710938" customWidth="1"/>
    <col min="13" max="13" style="1" width="10.14062" customWidth="1"/>
    <col min="14" max="14" style="1" width="14.14062" customWidth="1"/>
    <col min="15" max="15" style="1" width="6.855469" customWidth="1"/>
    <col min="16" max="16" style="1" width="1" customWidth="1"/>
    <col min="17" max="17" style="1" width="24.57031" bestFit="1" customWidth="1"/>
    <col min="18" max="16384" style="1"/>
  </cols>
  <sheetData>
    <row r="2" spans="1:16384" customHeight="1" ht="63">
      <c r="A2" s="2" t="str">
        <v>אג''ח קונצרני סחיר- לפי עלות מתואמת</v>
      </c>
      <c r="Q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271</v>
      </c>
      <c r="D6" s="4" t="s">
        <v>73</v>
      </c>
      <c r="E6" s="4" t="s">
        <v>272</v>
      </c>
      <c r="F6" s="4" t="s">
        <v>44</v>
      </c>
      <c r="G6" s="4" t="s">
        <v>32</v>
      </c>
      <c r="H6" s="4" t="s">
        <v>74</v>
      </c>
      <c r="I6" s="4" t="s">
        <v>180</v>
      </c>
      <c r="J6" s="4" t="s">
        <v>45</v>
      </c>
      <c r="K6" s="4" t="s">
        <v>46</v>
      </c>
      <c r="L6" s="4" t="s">
        <v>80</v>
      </c>
      <c r="M6" s="4" t="s">
        <v>47</v>
      </c>
      <c r="N6" s="4" t="s">
        <v>48</v>
      </c>
    </row>
    <row r="7" spans="1:16384">
      <c r="A7" s="12">
        <v>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/>
      <c r="J7" s="12"/>
      <c r="K7" s="12">
        <v>0</v>
      </c>
      <c r="L7" s="12">
        <v>0</v>
      </c>
      <c r="M7" s="12">
        <v>0</v>
      </c>
      <c r="N7" s="12">
        <v>0</v>
      </c>
    </row>
    <row r="8" spans="1:16384" ht="33.75">
      <c r="A8" s="12">
        <v>0.029999999999999999</v>
      </c>
      <c r="B8" s="12">
        <v>0.13</v>
      </c>
      <c r="C8" s="13">
        <v>1909.1099999999999</v>
      </c>
      <c r="D8" s="13">
        <v>1500000.6000000001</v>
      </c>
      <c r="E8" s="12"/>
      <c r="F8" s="12">
        <v>5.2999999999999998</v>
      </c>
      <c r="G8" s="12" t="s">
        <v>49</v>
      </c>
      <c r="H8" s="12">
        <v>1.3799999999999999</v>
      </c>
      <c r="I8" s="12" t="str">
        <v>28/03/07</v>
      </c>
      <c r="J8" s="12" t="s">
        <v>50</v>
      </c>
      <c r="K8" s="12" t="s">
        <v>87</v>
      </c>
      <c r="L8" s="12" t="s">
        <v>88</v>
      </c>
      <c r="M8" s="12">
        <v>2300069</v>
      </c>
      <c r="N8" s="12" t="s">
        <v>89</v>
      </c>
    </row>
    <row r="9" spans="1:16384" ht="33.75">
      <c r="A9" s="12">
        <v>0.050000000000000003</v>
      </c>
      <c r="B9" s="12">
        <v>0.14999999999999999</v>
      </c>
      <c r="C9" s="13">
        <v>3664.8400000000001</v>
      </c>
      <c r="D9" s="13">
        <v>2988048</v>
      </c>
      <c r="E9" s="12"/>
      <c r="F9" s="12">
        <v>4.0999999999999996</v>
      </c>
      <c r="G9" s="12" t="s">
        <v>49</v>
      </c>
      <c r="H9" s="12">
        <v>1.1899999999999999</v>
      </c>
      <c r="I9" s="12" t="str">
        <v>21/08/07</v>
      </c>
      <c r="J9" s="12" t="s">
        <v>50</v>
      </c>
      <c r="K9" s="12" t="s">
        <v>87</v>
      </c>
      <c r="L9" s="12" t="s">
        <v>85</v>
      </c>
      <c r="M9" s="12">
        <v>7410152</v>
      </c>
      <c r="N9" s="12" t="s">
        <v>90</v>
      </c>
    </row>
    <row r="10" spans="1:16384" ht="33.75">
      <c r="A10" s="12">
        <v>0.050000000000000003</v>
      </c>
      <c r="B10" s="12">
        <v>0.080000000000000002</v>
      </c>
      <c r="C10" s="13">
        <v>3377.3600000000001</v>
      </c>
      <c r="D10" s="13">
        <v>3018061</v>
      </c>
      <c r="E10" s="12"/>
      <c r="F10" s="12">
        <v>4.0999999999999996</v>
      </c>
      <c r="G10" s="12" t="s">
        <v>49</v>
      </c>
      <c r="H10" s="12">
        <v>4.75</v>
      </c>
      <c r="I10" s="17" t="str">
        <v>11/07/07</v>
      </c>
      <c r="J10" s="12" t="s">
        <v>50</v>
      </c>
      <c r="K10" s="12" t="s">
        <v>87</v>
      </c>
      <c r="L10" s="12" t="s">
        <v>85</v>
      </c>
      <c r="M10" s="12">
        <v>1940402</v>
      </c>
      <c r="N10" s="12" t="s">
        <v>92</v>
      </c>
    </row>
    <row r="11" spans="1:16384" ht="22.5">
      <c r="A11" s="12">
        <v>0.02</v>
      </c>
      <c r="B11" s="12">
        <v>0.20000000000000001</v>
      </c>
      <c r="C11" s="13">
        <v>1732.3800000000001</v>
      </c>
      <c r="D11" s="13">
        <v>1575144.6000000001</v>
      </c>
      <c r="E11" s="12"/>
      <c r="F11" s="12">
        <v>4.9500000000000002</v>
      </c>
      <c r="G11" s="12" t="s">
        <v>49</v>
      </c>
      <c r="H11" s="12">
        <v>2.8700000000000001</v>
      </c>
      <c r="I11" s="12" t="str">
        <v>31/05/06</v>
      </c>
      <c r="J11" s="12" t="s">
        <v>58</v>
      </c>
      <c r="K11" s="12" t="s">
        <v>93</v>
      </c>
      <c r="L11" s="12" t="s">
        <v>91</v>
      </c>
      <c r="M11" s="12">
        <v>1097385</v>
      </c>
      <c r="N11" s="12" t="s">
        <v>94</v>
      </c>
    </row>
    <row r="12" spans="1:16384" ht="33.75">
      <c r="A12" s="12">
        <v>0.040000000000000001</v>
      </c>
      <c r="B12" s="12">
        <v>0.17999999999999999</v>
      </c>
      <c r="C12" s="13">
        <v>2635.5700000000002</v>
      </c>
      <c r="D12" s="13">
        <v>3623063</v>
      </c>
      <c r="E12" s="12"/>
      <c r="F12" s="12">
        <v>5.0999999999999996</v>
      </c>
      <c r="G12" s="12" t="s">
        <v>49</v>
      </c>
      <c r="H12" s="12">
        <v>5.46</v>
      </c>
      <c r="I12" s="12" t="str">
        <v>28/11/06</v>
      </c>
      <c r="J12" s="12" t="s">
        <v>50</v>
      </c>
      <c r="K12" s="12" t="s">
        <v>61</v>
      </c>
      <c r="L12" s="12" t="s">
        <v>95</v>
      </c>
      <c r="M12" s="12">
        <v>1260397</v>
      </c>
      <c r="N12" s="12" t="s">
        <v>96</v>
      </c>
    </row>
    <row r="13" spans="1:16384" ht="33.75">
      <c r="A13" s="12">
        <v>0.02</v>
      </c>
      <c r="B13" s="12">
        <v>0.17000000000000001</v>
      </c>
      <c r="C13" s="13">
        <v>1129.1300000000001</v>
      </c>
      <c r="D13" s="13">
        <v>953195.19999999995</v>
      </c>
      <c r="E13" s="12"/>
      <c r="F13" s="12">
        <v>5.2999999999999998</v>
      </c>
      <c r="G13" s="12" t="s">
        <v>49</v>
      </c>
      <c r="H13" s="12">
        <v>1.98</v>
      </c>
      <c r="I13" s="17" t="str">
        <v>06/03/06</v>
      </c>
      <c r="J13" s="12" t="s">
        <v>50</v>
      </c>
      <c r="K13" s="12" t="s">
        <v>100</v>
      </c>
      <c r="L13" s="12" t="s">
        <v>88</v>
      </c>
      <c r="M13" s="12">
        <v>1096270</v>
      </c>
      <c r="N13" s="12" t="s">
        <v>102</v>
      </c>
    </row>
    <row r="14" spans="1:16384" ht="22.5">
      <c r="A14" s="12">
        <v>0.059999999999999998</v>
      </c>
      <c r="B14" s="12">
        <v>0.45000000000000001</v>
      </c>
      <c r="C14" s="13">
        <v>4752.5900000000001</v>
      </c>
      <c r="D14" s="13">
        <v>4528409</v>
      </c>
      <c r="E14" s="12"/>
      <c r="F14" s="12">
        <v>4.75</v>
      </c>
      <c r="G14" s="12" t="s">
        <v>49</v>
      </c>
      <c r="H14" s="12">
        <v>7.8899999999999997</v>
      </c>
      <c r="I14" s="12" t="str">
        <v>18/11/08</v>
      </c>
      <c r="J14" s="12" t="s">
        <v>50</v>
      </c>
      <c r="K14" s="12" t="s">
        <v>100</v>
      </c>
      <c r="L14" s="12" t="s">
        <v>91</v>
      </c>
      <c r="M14" s="12">
        <v>7590128</v>
      </c>
      <c r="N14" s="12" t="s">
        <v>104</v>
      </c>
    </row>
    <row r="15" spans="1:16384" ht="22.5">
      <c r="A15" s="12">
        <v>0.02</v>
      </c>
      <c r="B15" s="12">
        <v>0.070000000000000007</v>
      </c>
      <c r="C15" s="13">
        <v>1263.8699999999999</v>
      </c>
      <c r="D15" s="13">
        <v>1260385</v>
      </c>
      <c r="E15" s="12"/>
      <c r="F15" s="12">
        <v>4.7000000000000002</v>
      </c>
      <c r="G15" s="12" t="s">
        <v>49</v>
      </c>
      <c r="H15" s="12">
        <v>4.6600000000000001</v>
      </c>
      <c r="I15" s="17" t="str">
        <v>05/09/07</v>
      </c>
      <c r="J15" s="12" t="s">
        <v>50</v>
      </c>
      <c r="K15" s="12" t="s">
        <v>100</v>
      </c>
      <c r="L15" s="12" t="s">
        <v>105</v>
      </c>
      <c r="M15" s="12">
        <v>5760160</v>
      </c>
      <c r="N15" s="12" t="s">
        <v>106</v>
      </c>
    </row>
    <row r="16" spans="1:16384" ht="22.5">
      <c r="A16" s="12">
        <v>0</v>
      </c>
      <c r="B16" s="12">
        <v>0.19</v>
      </c>
      <c r="C16" s="12">
        <v>350.07999999999998</v>
      </c>
      <c r="D16" s="13">
        <v>278544.70000000001</v>
      </c>
      <c r="E16" s="12"/>
      <c r="F16" s="12">
        <v>4.8499999999999996</v>
      </c>
      <c r="G16" s="12" t="s">
        <v>49</v>
      </c>
      <c r="H16" s="12">
        <v>0.76000000000000001</v>
      </c>
      <c r="I16" s="12" t="s">
        <v>273</v>
      </c>
      <c r="J16" s="12" t="s">
        <v>50</v>
      </c>
      <c r="K16" s="12" t="s">
        <v>100</v>
      </c>
      <c r="L16" s="12" t="s">
        <v>91</v>
      </c>
      <c r="M16" s="12">
        <v>3230067</v>
      </c>
      <c r="N16" s="12" t="str">
        <v>מליסרון אג"ח ג'- מליסרון</v>
      </c>
    </row>
    <row r="17" spans="1:16384" ht="33.75">
      <c r="A17" s="12">
        <v>0.029999999999999999</v>
      </c>
      <c r="B17" s="12">
        <v>0.11</v>
      </c>
      <c r="C17" s="13">
        <v>2398.0300000000002</v>
      </c>
      <c r="D17" s="13">
        <v>2026617</v>
      </c>
      <c r="E17" s="12"/>
      <c r="F17" s="12">
        <v>4.7000000000000002</v>
      </c>
      <c r="G17" s="12" t="s">
        <v>49</v>
      </c>
      <c r="H17" s="12">
        <v>0.90000000000000002</v>
      </c>
      <c r="I17" s="17" t="str">
        <v>06/12/06</v>
      </c>
      <c r="J17" s="12" t="s">
        <v>50</v>
      </c>
      <c r="K17" s="12" t="s">
        <v>100</v>
      </c>
      <c r="L17" s="12" t="s">
        <v>101</v>
      </c>
      <c r="M17" s="12">
        <v>1100064</v>
      </c>
      <c r="N17" s="12" t="s">
        <v>109</v>
      </c>
    </row>
    <row r="18" spans="1:16384" ht="22.5">
      <c r="A18" s="12">
        <v>0.02</v>
      </c>
      <c r="B18" s="12">
        <v>0.20000000000000001</v>
      </c>
      <c r="C18" s="13">
        <v>1315.6300000000001</v>
      </c>
      <c r="D18" s="13">
        <v>1159847.25</v>
      </c>
      <c r="E18" s="12"/>
      <c r="F18" s="12">
        <v>4.7000000000000002</v>
      </c>
      <c r="G18" s="12" t="s">
        <v>49</v>
      </c>
      <c r="H18" s="12">
        <v>1.6100000000000001</v>
      </c>
      <c r="I18" s="12" t="str">
        <v>17/10/07</v>
      </c>
      <c r="J18" s="12" t="s">
        <v>50</v>
      </c>
      <c r="K18" s="12" t="s">
        <v>100</v>
      </c>
      <c r="L18" s="12" t="s">
        <v>91</v>
      </c>
      <c r="M18" s="12">
        <v>1098656</v>
      </c>
      <c r="N18" s="12" t="str">
        <v>רבוע נדלן ב- רבוע כחול נדל"ן</v>
      </c>
    </row>
    <row r="19" spans="1:16384" ht="22.5">
      <c r="A19" s="12">
        <v>0.029999999999999999</v>
      </c>
      <c r="B19" s="12">
        <v>0.089999999999999997</v>
      </c>
      <c r="C19" s="13">
        <v>1936.9200000000001</v>
      </c>
      <c r="D19" s="13">
        <v>1549282</v>
      </c>
      <c r="E19" s="12"/>
      <c r="F19" s="12">
        <v>5.2000000000000002</v>
      </c>
      <c r="G19" s="12" t="s">
        <v>49</v>
      </c>
      <c r="H19" s="12">
        <v>3.0099999999999998</v>
      </c>
      <c r="I19" s="12" t="str">
        <v>14/11/05</v>
      </c>
      <c r="J19" s="12" t="s">
        <v>50</v>
      </c>
      <c r="K19" s="12" t="s">
        <v>100</v>
      </c>
      <c r="L19" s="12" t="s">
        <v>111</v>
      </c>
      <c r="M19" s="12">
        <v>7770142</v>
      </c>
      <c r="N19" s="12" t="s">
        <v>112</v>
      </c>
    </row>
    <row r="20" spans="1:16384" ht="45">
      <c r="A20" s="12">
        <v>0.02</v>
      </c>
      <c r="B20" s="12">
        <v>0.35999999999999999</v>
      </c>
      <c r="C20" s="13">
        <v>1678.5899999999999</v>
      </c>
      <c r="D20" s="13">
        <v>1500006</v>
      </c>
      <c r="E20" s="12"/>
      <c r="F20" s="12">
        <v>4.5999999999999996</v>
      </c>
      <c r="G20" s="12" t="s">
        <v>49</v>
      </c>
      <c r="H20" s="12">
        <v>0.97999999999999998</v>
      </c>
      <c r="I20" s="12" t="str">
        <v>13/11/08</v>
      </c>
      <c r="J20" s="12" t="s">
        <v>50</v>
      </c>
      <c r="K20" s="12" t="s">
        <v>126</v>
      </c>
      <c r="L20" s="12" t="s">
        <v>107</v>
      </c>
      <c r="M20" s="12">
        <v>2590263</v>
      </c>
      <c r="N20" s="12" t="s">
        <v>127</v>
      </c>
    </row>
    <row r="21" spans="1:16384" ht="22.5">
      <c r="A21" s="12">
        <v>0.050000000000000003</v>
      </c>
      <c r="B21" s="12">
        <v>0.46000000000000002</v>
      </c>
      <c r="C21" s="13">
        <v>3760.3800000000001</v>
      </c>
      <c r="D21" s="13">
        <v>4500000</v>
      </c>
      <c r="E21" s="12"/>
      <c r="F21" s="12">
        <v>4.9500000000000002</v>
      </c>
      <c r="G21" s="12" t="s">
        <v>49</v>
      </c>
      <c r="H21" s="12">
        <v>7.2699999999999996</v>
      </c>
      <c r="I21" s="12" t="s">
        <v>273</v>
      </c>
      <c r="J21" s="12" t="s">
        <v>50</v>
      </c>
      <c r="K21" s="12" t="s">
        <v>135</v>
      </c>
      <c r="L21" s="12" t="s">
        <v>105</v>
      </c>
      <c r="M21" s="12">
        <v>7980154</v>
      </c>
      <c r="N21" s="12" t="str">
        <v>אידיבי פת ט'- אי די בי פיתוח</v>
      </c>
    </row>
    <row r="22" spans="1:16384" ht="33.75">
      <c r="A22" s="12">
        <v>0.01</v>
      </c>
      <c r="B22" s="12">
        <v>0.13</v>
      </c>
      <c r="C22" s="12">
        <v>709.74000000000001</v>
      </c>
      <c r="D22" s="13">
        <v>685180</v>
      </c>
      <c r="E22" s="12"/>
      <c r="F22" s="12">
        <v>5.4000000000000004</v>
      </c>
      <c r="G22" s="12" t="s">
        <v>49</v>
      </c>
      <c r="H22" s="12">
        <v>0.91000000000000003</v>
      </c>
      <c r="I22" s="12" t="s">
        <v>273</v>
      </c>
      <c r="J22" s="12" t="s">
        <v>50</v>
      </c>
      <c r="K22" s="12" t="s">
        <v>135</v>
      </c>
      <c r="L22" s="12" t="s">
        <v>114</v>
      </c>
      <c r="M22" s="12">
        <v>1109503</v>
      </c>
      <c r="N22" s="12" t="s">
        <v>136</v>
      </c>
    </row>
    <row r="23" spans="1:16384">
      <c r="A23" s="14">
        <v>0.44</v>
      </c>
      <c r="B23" s="14"/>
      <c r="C23" s="15">
        <v>32614.220000000001</v>
      </c>
      <c r="D23" s="15">
        <v>31145783.350000001</v>
      </c>
      <c r="E23" s="14"/>
      <c r="F23" s="14"/>
      <c r="G23" s="14"/>
      <c r="H23" s="14">
        <v>3.9199999999999999</v>
      </c>
      <c r="I23" s="14"/>
      <c r="J23" s="14"/>
      <c r="K23" s="14"/>
      <c r="L23" s="14"/>
      <c r="M23" s="14"/>
      <c r="N23" s="14" t="s">
        <v>138</v>
      </c>
    </row>
    <row r="24" spans="1:16384">
      <c r="A24" s="12">
        <v>0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/>
      <c r="J24" s="12"/>
      <c r="K24" s="12"/>
      <c r="L24" s="12">
        <v>0</v>
      </c>
      <c r="M24" s="12">
        <v>0</v>
      </c>
      <c r="N24" s="12">
        <v>0</v>
      </c>
    </row>
    <row r="25" spans="1:16384">
      <c r="A25" s="14">
        <v>0</v>
      </c>
      <c r="B25" s="14"/>
      <c r="C25" s="14">
        <v>0</v>
      </c>
      <c r="D25" s="14">
        <v>0</v>
      </c>
      <c r="E25" s="14"/>
      <c r="F25" s="14"/>
      <c r="G25" s="14"/>
      <c r="H25" s="14">
        <v>0</v>
      </c>
      <c r="I25" s="14"/>
      <c r="J25" s="14"/>
      <c r="K25" s="14"/>
      <c r="L25" s="14"/>
      <c r="M25" s="14"/>
      <c r="N25" s="14" t="s">
        <v>140</v>
      </c>
    </row>
    <row r="26" spans="1:16384">
      <c r="A26" s="12">
        <v>0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/>
      <c r="J26" s="12"/>
      <c r="K26" s="12"/>
      <c r="L26" s="12">
        <v>0</v>
      </c>
      <c r="M26" s="12">
        <v>0</v>
      </c>
      <c r="N26" s="12">
        <v>0</v>
      </c>
    </row>
    <row r="27" spans="1:16384" ht="22.5">
      <c r="A27" s="14">
        <v>0</v>
      </c>
      <c r="B27" s="14"/>
      <c r="C27" s="14">
        <v>0</v>
      </c>
      <c r="D27" s="14">
        <v>0</v>
      </c>
      <c r="E27" s="14"/>
      <c r="F27" s="14"/>
      <c r="G27" s="14"/>
      <c r="H27" s="14">
        <v>0</v>
      </c>
      <c r="I27" s="14"/>
      <c r="J27" s="14"/>
      <c r="K27" s="14"/>
      <c r="L27" s="14"/>
      <c r="M27" s="14"/>
      <c r="N27" s="14" t="s">
        <v>141</v>
      </c>
    </row>
    <row r="28" spans="1:16384">
      <c r="A28" s="12">
        <v>0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/>
      <c r="J28" s="12"/>
      <c r="K28" s="12"/>
      <c r="L28" s="12">
        <v>0</v>
      </c>
      <c r="M28" s="12">
        <v>0</v>
      </c>
      <c r="N28" s="12">
        <v>0</v>
      </c>
    </row>
    <row r="29" spans="1:16384" ht="22.5">
      <c r="A29" s="14">
        <v>0</v>
      </c>
      <c r="B29" s="14"/>
      <c r="C29" s="14">
        <v>0</v>
      </c>
      <c r="D29" s="14">
        <v>0</v>
      </c>
      <c r="E29" s="14"/>
      <c r="F29" s="14"/>
      <c r="G29" s="14"/>
      <c r="H29" s="14">
        <v>0</v>
      </c>
      <c r="I29" s="14"/>
      <c r="J29" s="14"/>
      <c r="K29" s="14"/>
      <c r="L29" s="14"/>
      <c r="M29" s="14"/>
      <c r="N29" s="14" t="s">
        <v>142</v>
      </c>
    </row>
    <row r="30" spans="1:16384">
      <c r="A30" s="14">
        <v>0.44</v>
      </c>
      <c r="B30" s="14"/>
      <c r="C30" s="15">
        <v>32614.220000000001</v>
      </c>
      <c r="D30" s="15">
        <v>31145783.350000001</v>
      </c>
      <c r="E30" s="14"/>
      <c r="F30" s="14"/>
      <c r="G30" s="14"/>
      <c r="H30" s="14">
        <v>3.9199999999999999</v>
      </c>
      <c r="I30" s="14"/>
      <c r="J30" s="14"/>
      <c r="K30" s="14"/>
      <c r="L30" s="14"/>
      <c r="M30" s="14"/>
      <c r="N30" s="14" t="s">
        <v>65</v>
      </c>
    </row>
    <row r="31" spans="1:16384">
      <c r="A31" s="9">
        <v>0.44</v>
      </c>
      <c r="B31" s="9"/>
      <c r="C31" s="10">
        <v>32614.220000000001</v>
      </c>
      <c r="D31" s="10">
        <v>31145783.350000001</v>
      </c>
      <c r="E31" s="9"/>
      <c r="F31" s="9"/>
      <c r="G31" s="9"/>
      <c r="H31" s="9">
        <v>3.9199999999999999</v>
      </c>
      <c r="I31" s="9"/>
      <c r="J31" s="9"/>
      <c r="K31" s="9"/>
      <c r="L31" s="9"/>
      <c r="M31" s="9"/>
      <c r="N31" s="9" t="s">
        <v>29</v>
      </c>
    </row>
    <row r="32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N3"/>
    <mergeCell ref="A2:O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17"/>
  <sheetViews>
    <sheetView workbookViewId="0" showGridLines="0">
      <selection activeCell="M25" sqref="M25"/>
    </sheetView>
  </sheetViews>
  <sheetFormatPr defaultRowHeight="12.75"/>
  <cols>
    <col min="1" max="2" style="1" width="9.425781" customWidth="1"/>
    <col min="3" max="4" style="1" width="14.14062" customWidth="1"/>
    <col min="5" max="5" style="1" width="9.425781" customWidth="1"/>
    <col min="6" max="7" style="1" width="7.285156" customWidth="1"/>
    <col min="8" max="9" style="1" width="9.425781" customWidth="1"/>
    <col min="10" max="11" style="1" width="7.285156" customWidth="1"/>
    <col min="12" max="12" style="1" width="8.710938" customWidth="1"/>
    <col min="13" max="13" style="1" width="10.14062" customWidth="1"/>
    <col min="14" max="14" style="1" width="14.14062" customWidth="1"/>
    <col min="15" max="15" style="1" width="6.855469" customWidth="1"/>
    <col min="16" max="16" style="1" width="1" customWidth="1"/>
    <col min="17" max="17" style="1" width="24.57031" bestFit="1" customWidth="1"/>
    <col min="18" max="16384" style="1"/>
  </cols>
  <sheetData>
    <row r="2" spans="1:16384" customHeight="1" ht="63">
      <c r="A2" s="2" t="str">
        <v>אג''ח קונצרני לא סחיר- לפי עלות מתואמת</v>
      </c>
      <c r="Q2" s="11" t="s">
        <f>HYPERLINK("#'"&amp;גיליון1!$A$32&amp;"'!C6",גיליון1!$B$32)</f>
        <v>31</v>
      </c>
    </row>
    <row r="3" spans="1:16384" customHeight="1" ht="70.5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/>
      <c r="BEG3" s="16"/>
      <c r="BEH3" s="16"/>
      <c r="BEI3" s="16"/>
      <c r="BEJ3" s="16"/>
      <c r="BEK3" s="16"/>
      <c r="BEL3" s="16"/>
      <c r="BEM3" s="16"/>
      <c r="BEN3" s="16"/>
      <c r="BEO3" s="16"/>
      <c r="BEP3" s="16"/>
      <c r="BEQ3" s="16"/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  <c r="BFJ3" s="16"/>
      <c r="BFK3" s="16"/>
      <c r="BFL3" s="16"/>
      <c r="BFM3" s="16"/>
      <c r="BFN3" s="16"/>
      <c r="BFO3" s="16"/>
      <c r="BFP3" s="16"/>
      <c r="BFQ3" s="16"/>
      <c r="BFR3" s="16"/>
      <c r="BFS3" s="16"/>
      <c r="BFT3" s="16"/>
      <c r="BFU3" s="16"/>
      <c r="BFV3" s="16"/>
      <c r="BFW3" s="16"/>
      <c r="BFX3" s="16"/>
      <c r="BFY3" s="16"/>
      <c r="BFZ3" s="16"/>
      <c r="BGA3" s="16"/>
      <c r="BGB3" s="16"/>
      <c r="BGC3" s="16"/>
      <c r="BGD3" s="16"/>
      <c r="BGE3" s="16"/>
      <c r="BGF3" s="16"/>
      <c r="BGG3" s="16"/>
      <c r="BGH3" s="16"/>
      <c r="BGI3" s="16"/>
      <c r="BGJ3" s="16"/>
      <c r="BGK3" s="16"/>
      <c r="BGL3" s="16"/>
      <c r="BGM3" s="16"/>
      <c r="BGN3" s="16"/>
      <c r="BGO3" s="16"/>
      <c r="BGP3" s="16"/>
      <c r="BGQ3" s="16"/>
      <c r="BGR3" s="16"/>
      <c r="BGS3" s="16"/>
      <c r="BGT3" s="16"/>
      <c r="BGU3" s="16"/>
      <c r="BGV3" s="16"/>
      <c r="BGW3" s="16"/>
      <c r="BGX3" s="16"/>
      <c r="BGY3" s="16"/>
      <c r="BGZ3" s="16"/>
      <c r="BHA3" s="16"/>
      <c r="BHB3" s="16"/>
      <c r="BHC3" s="16"/>
      <c r="BHD3" s="16"/>
      <c r="BHE3" s="16"/>
      <c r="BHF3" s="16"/>
      <c r="BHG3" s="16"/>
      <c r="BHH3" s="16"/>
      <c r="BHI3" s="16"/>
      <c r="BHJ3" s="16"/>
      <c r="BHK3" s="16"/>
      <c r="BHL3" s="16"/>
      <c r="BHM3" s="16"/>
      <c r="BHN3" s="16"/>
      <c r="BHO3" s="16"/>
      <c r="BHP3" s="16"/>
      <c r="BHQ3" s="16"/>
      <c r="BHR3" s="16"/>
      <c r="BHS3" s="16"/>
      <c r="BHT3" s="16"/>
      <c r="BHU3" s="16"/>
      <c r="BHV3" s="16"/>
      <c r="BHW3" s="16"/>
      <c r="BHX3" s="16"/>
      <c r="BHY3" s="16"/>
      <c r="BHZ3" s="16"/>
      <c r="BIA3" s="16"/>
      <c r="BIB3" s="16"/>
      <c r="BIC3" s="16"/>
      <c r="BID3" s="16"/>
      <c r="BIE3" s="16"/>
      <c r="BIF3" s="16"/>
      <c r="BIG3" s="16"/>
      <c r="BIH3" s="16"/>
      <c r="BII3" s="16"/>
      <c r="BIJ3" s="16"/>
      <c r="BIK3" s="16"/>
      <c r="BIL3" s="16"/>
      <c r="BIM3" s="16"/>
      <c r="BIN3" s="16"/>
      <c r="BIO3" s="16"/>
      <c r="BIP3" s="16"/>
      <c r="BIQ3" s="16"/>
      <c r="BIR3" s="16"/>
      <c r="BIS3" s="16"/>
      <c r="BIT3" s="16"/>
      <c r="BIU3" s="16"/>
      <c r="BIV3" s="16"/>
      <c r="BIW3" s="16"/>
      <c r="BIX3" s="16"/>
      <c r="BIY3" s="16"/>
      <c r="BIZ3" s="16"/>
      <c r="BJA3" s="16"/>
      <c r="BJB3" s="16"/>
      <c r="BJC3" s="16"/>
      <c r="BJD3" s="16"/>
      <c r="BJE3" s="16"/>
      <c r="BJF3" s="16"/>
      <c r="BJG3" s="16"/>
      <c r="BJH3" s="16"/>
      <c r="BJI3" s="16"/>
      <c r="BJJ3" s="16"/>
      <c r="BJK3" s="16"/>
      <c r="BJL3" s="16"/>
      <c r="BJM3" s="16"/>
      <c r="BJN3" s="16"/>
      <c r="BJO3" s="16"/>
      <c r="BJP3" s="16"/>
      <c r="BJQ3" s="16"/>
      <c r="BJR3" s="16"/>
      <c r="BJS3" s="16"/>
      <c r="BJT3" s="16"/>
      <c r="BJU3" s="16"/>
      <c r="BJV3" s="16"/>
      <c r="BJW3" s="16"/>
      <c r="BJX3" s="16"/>
      <c r="BJY3" s="16"/>
      <c r="BJZ3" s="16"/>
      <c r="BKA3" s="16"/>
      <c r="BKB3" s="16"/>
      <c r="BKC3" s="16"/>
      <c r="BKD3" s="16"/>
      <c r="BKE3" s="16"/>
      <c r="BKF3" s="16"/>
      <c r="BKG3" s="16"/>
      <c r="BKH3" s="16"/>
      <c r="BKI3" s="16"/>
      <c r="BKJ3" s="16"/>
      <c r="BKK3" s="16"/>
      <c r="BKL3" s="16"/>
      <c r="BKM3" s="16"/>
      <c r="BKN3" s="16"/>
      <c r="BKO3" s="16"/>
      <c r="BKP3" s="16"/>
      <c r="BKQ3" s="16"/>
      <c r="BKR3" s="16"/>
      <c r="BKS3" s="16"/>
      <c r="BKT3" s="16"/>
      <c r="BKU3" s="16"/>
      <c r="BKV3" s="16"/>
      <c r="BKW3" s="16"/>
      <c r="BKX3" s="16"/>
      <c r="BKY3" s="16"/>
      <c r="BKZ3" s="16"/>
      <c r="BLA3" s="16"/>
      <c r="BLB3" s="16"/>
      <c r="BLC3" s="16"/>
      <c r="BLD3" s="16"/>
      <c r="BLE3" s="16"/>
      <c r="BLF3" s="16"/>
      <c r="BLG3" s="16"/>
      <c r="BLH3" s="16"/>
      <c r="BLI3" s="16"/>
      <c r="BLJ3" s="16"/>
      <c r="BLK3" s="16"/>
      <c r="BLL3" s="16"/>
      <c r="BLM3" s="16"/>
      <c r="BLN3" s="16"/>
      <c r="BLO3" s="16"/>
      <c r="BLP3" s="16"/>
      <c r="BLQ3" s="16"/>
      <c r="BLR3" s="16"/>
      <c r="BLS3" s="16"/>
      <c r="BLT3" s="16"/>
      <c r="BLU3" s="16"/>
      <c r="BLV3" s="16"/>
      <c r="BLW3" s="16"/>
      <c r="BLX3" s="16"/>
      <c r="BLY3" s="16"/>
      <c r="BLZ3" s="16"/>
      <c r="BMA3" s="16"/>
      <c r="BMB3" s="16"/>
      <c r="BMC3" s="16"/>
      <c r="BMD3" s="16"/>
      <c r="BME3" s="16"/>
      <c r="BMF3" s="16"/>
      <c r="BMG3" s="16"/>
      <c r="BMH3" s="16"/>
      <c r="BMI3" s="16"/>
      <c r="BMJ3" s="16"/>
      <c r="BMK3" s="16"/>
      <c r="BML3" s="16"/>
      <c r="BMM3" s="16"/>
      <c r="BMN3" s="16"/>
      <c r="BMO3" s="16"/>
      <c r="BMP3" s="16"/>
      <c r="BMQ3" s="16"/>
      <c r="BMR3" s="16"/>
      <c r="BMS3" s="16"/>
      <c r="BMT3" s="16"/>
      <c r="BMU3" s="16"/>
      <c r="BMV3" s="16"/>
      <c r="BMW3" s="16"/>
      <c r="BMX3" s="16"/>
      <c r="BMY3" s="16"/>
      <c r="BMZ3" s="16"/>
      <c r="BNA3" s="16"/>
      <c r="BNB3" s="16"/>
      <c r="BNC3" s="16"/>
      <c r="BND3" s="16"/>
      <c r="BNE3" s="16"/>
      <c r="BNF3" s="16"/>
      <c r="BNG3" s="16"/>
      <c r="BNH3" s="16"/>
      <c r="BNI3" s="16"/>
      <c r="BNJ3" s="16"/>
      <c r="BNK3" s="16"/>
      <c r="BNL3" s="16"/>
      <c r="BNM3" s="16"/>
      <c r="BNN3" s="16"/>
      <c r="BNO3" s="16"/>
      <c r="BNP3" s="16"/>
      <c r="BNQ3" s="16"/>
      <c r="BNR3" s="16"/>
      <c r="BNS3" s="16"/>
      <c r="BNT3" s="16"/>
      <c r="BNU3" s="16"/>
      <c r="BNV3" s="16"/>
      <c r="BNW3" s="16"/>
      <c r="BNX3" s="16"/>
      <c r="BNY3" s="16"/>
      <c r="BNZ3" s="16"/>
      <c r="BOA3" s="16"/>
      <c r="BOB3" s="16"/>
      <c r="BOC3" s="16"/>
      <c r="BOD3" s="16"/>
      <c r="BOE3" s="16"/>
      <c r="BOF3" s="16"/>
      <c r="BOG3" s="16"/>
      <c r="BOH3" s="16"/>
      <c r="BOI3" s="16"/>
      <c r="BOJ3" s="16"/>
      <c r="BOK3" s="16"/>
      <c r="BOL3" s="16"/>
      <c r="BOM3" s="16"/>
      <c r="BON3" s="16"/>
      <c r="BOO3" s="16"/>
      <c r="BOP3" s="16"/>
      <c r="BOQ3" s="16"/>
      <c r="BOR3" s="16"/>
      <c r="BOS3" s="16"/>
      <c r="BOT3" s="16"/>
      <c r="BOU3" s="16"/>
      <c r="BOV3" s="16"/>
      <c r="BOW3" s="16"/>
      <c r="BOX3" s="16"/>
      <c r="BOY3" s="16"/>
      <c r="BOZ3" s="16"/>
      <c r="BPA3" s="16"/>
      <c r="BPB3" s="16"/>
      <c r="BPC3" s="16"/>
      <c r="BPD3" s="16"/>
      <c r="BPE3" s="16"/>
      <c r="BPF3" s="16"/>
      <c r="BPG3" s="16"/>
      <c r="BPH3" s="16"/>
      <c r="BPI3" s="16"/>
      <c r="BPJ3" s="16"/>
      <c r="BPK3" s="16"/>
      <c r="BPL3" s="16"/>
      <c r="BPM3" s="16"/>
      <c r="BPN3" s="16"/>
      <c r="BPO3" s="16"/>
      <c r="BPP3" s="16"/>
      <c r="BPQ3" s="16"/>
      <c r="BPR3" s="16"/>
      <c r="BPS3" s="16"/>
      <c r="BPT3" s="16"/>
      <c r="BPU3" s="16"/>
      <c r="BPV3" s="16"/>
      <c r="BPW3" s="16"/>
      <c r="BPX3" s="16"/>
      <c r="BPY3" s="16"/>
      <c r="BPZ3" s="16"/>
      <c r="BQA3" s="16"/>
      <c r="BQB3" s="16"/>
      <c r="BQC3" s="16"/>
      <c r="BQD3" s="16"/>
      <c r="BQE3" s="16"/>
      <c r="BQF3" s="16"/>
      <c r="BQG3" s="16"/>
      <c r="BQH3" s="16"/>
      <c r="BQI3" s="16"/>
      <c r="BQJ3" s="16"/>
      <c r="BQK3" s="16"/>
      <c r="BQL3" s="16"/>
      <c r="BQM3" s="16"/>
      <c r="BQN3" s="16"/>
      <c r="BQO3" s="16"/>
      <c r="BQP3" s="16"/>
      <c r="BQQ3" s="16"/>
      <c r="BQR3" s="16"/>
      <c r="BQS3" s="16"/>
      <c r="BQT3" s="16"/>
      <c r="BQU3" s="16"/>
      <c r="BQV3" s="16"/>
      <c r="BQW3" s="16"/>
      <c r="BQX3" s="16"/>
      <c r="BQY3" s="16"/>
      <c r="BQZ3" s="16"/>
      <c r="BRA3" s="16"/>
      <c r="BRB3" s="16"/>
      <c r="BRC3" s="16"/>
      <c r="BRD3" s="16"/>
      <c r="BRE3" s="16"/>
      <c r="BRF3" s="16"/>
      <c r="BRG3" s="16"/>
      <c r="BRH3" s="16"/>
      <c r="BRI3" s="16"/>
      <c r="BRJ3" s="16"/>
      <c r="BRK3" s="16"/>
      <c r="BRL3" s="16"/>
      <c r="BRM3" s="16"/>
      <c r="BRN3" s="16"/>
      <c r="BRO3" s="16"/>
      <c r="BRP3" s="16"/>
      <c r="BRQ3" s="16"/>
      <c r="BRR3" s="16"/>
      <c r="BRS3" s="16"/>
      <c r="BRT3" s="16"/>
      <c r="BRU3" s="16"/>
      <c r="BRV3" s="16"/>
      <c r="BRW3" s="16"/>
      <c r="BRX3" s="16"/>
      <c r="BRY3" s="16"/>
      <c r="BRZ3" s="16"/>
      <c r="BSA3" s="16"/>
      <c r="BSB3" s="16"/>
      <c r="BSC3" s="16"/>
      <c r="BSD3" s="16"/>
      <c r="BSE3" s="16"/>
      <c r="BSF3" s="16"/>
      <c r="BSG3" s="16"/>
      <c r="BSH3" s="16"/>
      <c r="BSI3" s="16"/>
      <c r="BSJ3" s="16"/>
      <c r="BSK3" s="16"/>
      <c r="BSL3" s="16"/>
      <c r="BSM3" s="16"/>
      <c r="BSN3" s="16"/>
      <c r="BSO3" s="16"/>
      <c r="BSP3" s="16"/>
      <c r="BSQ3" s="16"/>
      <c r="BSR3" s="16"/>
      <c r="BSS3" s="16"/>
      <c r="BST3" s="16"/>
      <c r="BSU3" s="16"/>
      <c r="BSV3" s="16"/>
      <c r="BSW3" s="16"/>
      <c r="BSX3" s="16"/>
      <c r="BSY3" s="16"/>
      <c r="BSZ3" s="16"/>
      <c r="BTA3" s="16"/>
      <c r="BTB3" s="16"/>
      <c r="BTC3" s="16"/>
      <c r="BTD3" s="16"/>
      <c r="BTE3" s="16"/>
      <c r="BTF3" s="16"/>
      <c r="BTG3" s="16"/>
      <c r="BTH3" s="16"/>
      <c r="BTI3" s="16"/>
      <c r="BTJ3" s="16"/>
      <c r="BTK3" s="16"/>
      <c r="BTL3" s="16"/>
      <c r="BTM3" s="16"/>
      <c r="BTN3" s="16"/>
      <c r="BTO3" s="16"/>
      <c r="BTP3" s="16"/>
      <c r="BTQ3" s="16"/>
      <c r="BTR3" s="16"/>
      <c r="BTS3" s="16"/>
      <c r="BTT3" s="16"/>
      <c r="BTU3" s="16"/>
      <c r="BTV3" s="16"/>
      <c r="BTW3" s="16"/>
      <c r="BTX3" s="16"/>
      <c r="BTY3" s="16"/>
      <c r="BTZ3" s="16"/>
      <c r="BUA3" s="16"/>
      <c r="BUB3" s="16"/>
      <c r="BUC3" s="16"/>
      <c r="BUD3" s="16"/>
      <c r="BUE3" s="16"/>
      <c r="BUF3" s="16"/>
      <c r="BUG3" s="16"/>
      <c r="BUH3" s="16"/>
      <c r="BUI3" s="16"/>
      <c r="BUJ3" s="16"/>
      <c r="BUK3" s="16"/>
      <c r="BUL3" s="16"/>
      <c r="BUM3" s="16"/>
      <c r="BUN3" s="16"/>
      <c r="BUO3" s="16"/>
      <c r="BUP3" s="16"/>
      <c r="BUQ3" s="16"/>
      <c r="BUR3" s="16"/>
      <c r="BUS3" s="16"/>
      <c r="BUT3" s="16"/>
      <c r="BUU3" s="16"/>
      <c r="BUV3" s="16"/>
      <c r="BUW3" s="16"/>
      <c r="BUX3" s="16"/>
      <c r="BUY3" s="16"/>
      <c r="BUZ3" s="16"/>
      <c r="BVA3" s="16"/>
      <c r="BVB3" s="16"/>
      <c r="BVC3" s="16"/>
      <c r="BVD3" s="16"/>
      <c r="BVE3" s="16"/>
      <c r="BVF3" s="16"/>
      <c r="BVG3" s="16"/>
      <c r="BVH3" s="16"/>
      <c r="BVI3" s="16"/>
      <c r="BVJ3" s="16"/>
      <c r="BVK3" s="16"/>
      <c r="BVL3" s="16"/>
      <c r="BVM3" s="16"/>
      <c r="BVN3" s="16"/>
      <c r="BVO3" s="16"/>
      <c r="BVP3" s="16"/>
      <c r="BVQ3" s="16"/>
      <c r="BVR3" s="16"/>
      <c r="BVS3" s="16"/>
      <c r="BVT3" s="16"/>
      <c r="BVU3" s="16"/>
      <c r="BVV3" s="16"/>
      <c r="BVW3" s="16"/>
      <c r="BVX3" s="16"/>
      <c r="BVY3" s="16"/>
      <c r="BVZ3" s="16"/>
      <c r="BWA3" s="16"/>
      <c r="BWB3" s="16"/>
      <c r="BWC3" s="16"/>
      <c r="BWD3" s="16"/>
      <c r="BWE3" s="16"/>
      <c r="BWF3" s="16"/>
      <c r="BWG3" s="16"/>
      <c r="BWH3" s="16"/>
      <c r="BWI3" s="16"/>
      <c r="BWJ3" s="16"/>
      <c r="BWK3" s="16"/>
      <c r="BWL3" s="16"/>
      <c r="BWM3" s="16"/>
      <c r="BWN3" s="16"/>
      <c r="BWO3" s="16"/>
      <c r="BWP3" s="16"/>
      <c r="BWQ3" s="16"/>
      <c r="BWR3" s="16"/>
      <c r="BWS3" s="16"/>
      <c r="BWT3" s="16"/>
      <c r="BWU3" s="16"/>
      <c r="BWV3" s="16"/>
      <c r="BWW3" s="16"/>
      <c r="BWX3" s="16"/>
      <c r="BWY3" s="16"/>
      <c r="BWZ3" s="16"/>
      <c r="BXA3" s="16"/>
      <c r="BXB3" s="16"/>
      <c r="BXC3" s="16"/>
      <c r="BXD3" s="16"/>
      <c r="BXE3" s="16"/>
      <c r="BXF3" s="16"/>
      <c r="BXG3" s="16"/>
      <c r="BXH3" s="16"/>
      <c r="BXI3" s="16"/>
      <c r="BXJ3" s="16"/>
      <c r="BXK3" s="16"/>
      <c r="BXL3" s="16"/>
      <c r="BXM3" s="16"/>
      <c r="BXN3" s="16"/>
      <c r="BXO3" s="16"/>
      <c r="BXP3" s="16"/>
      <c r="BXQ3" s="16"/>
      <c r="BXR3" s="16"/>
      <c r="BXS3" s="16"/>
      <c r="BXT3" s="16"/>
      <c r="BXU3" s="16"/>
      <c r="BXV3" s="16"/>
      <c r="BXW3" s="16"/>
      <c r="BXX3" s="16"/>
      <c r="BXY3" s="16"/>
      <c r="BXZ3" s="16"/>
      <c r="BYA3" s="16"/>
      <c r="BYB3" s="16"/>
      <c r="BYC3" s="16"/>
      <c r="BYD3" s="16"/>
      <c r="BYE3" s="16"/>
      <c r="BYF3" s="16"/>
      <c r="BYG3" s="16"/>
      <c r="BYH3" s="16"/>
      <c r="BYI3" s="16"/>
      <c r="BYJ3" s="16"/>
      <c r="BYK3" s="16"/>
      <c r="BYL3" s="16"/>
      <c r="BYM3" s="16"/>
      <c r="BYN3" s="16"/>
      <c r="BYO3" s="16"/>
      <c r="BYP3" s="16"/>
      <c r="BYQ3" s="16"/>
      <c r="BYR3" s="16"/>
      <c r="BYS3" s="16"/>
      <c r="BYT3" s="16"/>
      <c r="BYU3" s="16"/>
      <c r="BYV3" s="16"/>
      <c r="BYW3" s="16"/>
      <c r="BYX3" s="16"/>
      <c r="BYY3" s="16"/>
      <c r="BYZ3" s="16"/>
      <c r="BZA3" s="16"/>
      <c r="BZB3" s="16"/>
      <c r="BZC3" s="16"/>
      <c r="BZD3" s="16"/>
      <c r="BZE3" s="16"/>
      <c r="BZF3" s="16"/>
      <c r="BZG3" s="16"/>
      <c r="BZH3" s="16"/>
      <c r="BZI3" s="16"/>
      <c r="BZJ3" s="16"/>
      <c r="BZK3" s="16"/>
      <c r="BZL3" s="16"/>
      <c r="BZM3" s="16"/>
      <c r="BZN3" s="16"/>
      <c r="BZO3" s="16"/>
      <c r="BZP3" s="16"/>
      <c r="BZQ3" s="16"/>
      <c r="BZR3" s="16"/>
      <c r="BZS3" s="16"/>
      <c r="BZT3" s="16"/>
      <c r="BZU3" s="16"/>
      <c r="BZV3" s="16"/>
      <c r="BZW3" s="16"/>
      <c r="BZX3" s="16"/>
      <c r="BZY3" s="16"/>
      <c r="BZZ3" s="16"/>
      <c r="CAA3" s="16"/>
      <c r="CAB3" s="16"/>
      <c r="CAC3" s="16"/>
      <c r="CAD3" s="16"/>
      <c r="CAE3" s="16"/>
      <c r="CAF3" s="16"/>
      <c r="CAG3" s="16"/>
      <c r="CAH3" s="16"/>
      <c r="CAI3" s="16"/>
      <c r="CAJ3" s="16"/>
      <c r="CAK3" s="16"/>
      <c r="CAL3" s="16"/>
      <c r="CAM3" s="16"/>
      <c r="CAN3" s="16"/>
      <c r="CAO3" s="16"/>
      <c r="CAP3" s="16"/>
      <c r="CAQ3" s="16"/>
      <c r="CAR3" s="16"/>
      <c r="CAS3" s="16"/>
      <c r="CAT3" s="16"/>
      <c r="CAU3" s="16"/>
      <c r="CAV3" s="16"/>
      <c r="CAW3" s="16"/>
      <c r="CAX3" s="16"/>
      <c r="CAY3" s="16"/>
      <c r="CAZ3" s="16"/>
      <c r="CBA3" s="16"/>
      <c r="CBB3" s="16"/>
      <c r="CBC3" s="16"/>
      <c r="CBD3" s="16"/>
      <c r="CBE3" s="16"/>
      <c r="CBF3" s="16"/>
      <c r="CBG3" s="16"/>
      <c r="CBH3" s="16"/>
      <c r="CBI3" s="16"/>
      <c r="CBJ3" s="16"/>
      <c r="CBK3" s="16"/>
      <c r="CBL3" s="16"/>
      <c r="CBM3" s="16"/>
      <c r="CBN3" s="16"/>
      <c r="CBO3" s="16"/>
      <c r="CBP3" s="16"/>
      <c r="CBQ3" s="16"/>
      <c r="CBR3" s="16"/>
      <c r="CBS3" s="16"/>
      <c r="CBT3" s="16"/>
      <c r="CBU3" s="16"/>
      <c r="CBV3" s="16"/>
      <c r="CBW3" s="16"/>
      <c r="CBX3" s="16"/>
      <c r="CBY3" s="16"/>
      <c r="CBZ3" s="16"/>
      <c r="CCA3" s="16"/>
      <c r="CCB3" s="16"/>
      <c r="CCC3" s="16"/>
      <c r="CCD3" s="16"/>
      <c r="CCE3" s="16"/>
      <c r="CCF3" s="16"/>
      <c r="CCG3" s="16"/>
      <c r="CCH3" s="16"/>
      <c r="CCI3" s="16"/>
      <c r="CCJ3" s="16"/>
      <c r="CCK3" s="16"/>
      <c r="CCL3" s="16"/>
      <c r="CCM3" s="16"/>
      <c r="CCN3" s="16"/>
      <c r="CCO3" s="16"/>
      <c r="CCP3" s="16"/>
      <c r="CCQ3" s="16"/>
      <c r="CCR3" s="16"/>
      <c r="CCS3" s="16"/>
      <c r="CCT3" s="16"/>
      <c r="CCU3" s="16"/>
      <c r="CCV3" s="16"/>
      <c r="CCW3" s="16"/>
      <c r="CCX3" s="16"/>
      <c r="CCY3" s="16"/>
      <c r="CCZ3" s="16"/>
      <c r="CDA3" s="16"/>
      <c r="CDB3" s="16"/>
      <c r="CDC3" s="16"/>
      <c r="CDD3" s="16"/>
      <c r="CDE3" s="16"/>
      <c r="CDF3" s="16"/>
      <c r="CDG3" s="16"/>
      <c r="CDH3" s="16"/>
      <c r="CDI3" s="16"/>
      <c r="CDJ3" s="16"/>
      <c r="CDK3" s="16"/>
      <c r="CDL3" s="16"/>
      <c r="CDM3" s="16"/>
      <c r="CDN3" s="16"/>
      <c r="CDO3" s="16"/>
      <c r="CDP3" s="16"/>
      <c r="CDQ3" s="16"/>
      <c r="CDR3" s="16"/>
      <c r="CDS3" s="16"/>
      <c r="CDT3" s="16"/>
      <c r="CDU3" s="16"/>
      <c r="CDV3" s="16"/>
      <c r="CDW3" s="16"/>
      <c r="CDX3" s="16"/>
      <c r="CDY3" s="16"/>
      <c r="CDZ3" s="16"/>
      <c r="CEA3" s="16"/>
      <c r="CEB3" s="16"/>
      <c r="CEC3" s="16"/>
      <c r="CED3" s="16"/>
      <c r="CEE3" s="16"/>
      <c r="CEF3" s="16"/>
      <c r="CEG3" s="16"/>
      <c r="CEH3" s="16"/>
      <c r="CEI3" s="16"/>
      <c r="CEJ3" s="16"/>
      <c r="CEK3" s="16"/>
      <c r="CEL3" s="16"/>
      <c r="CEM3" s="16"/>
      <c r="CEN3" s="16"/>
      <c r="CEO3" s="16"/>
      <c r="CEP3" s="16"/>
      <c r="CEQ3" s="16"/>
      <c r="CER3" s="16"/>
      <c r="CES3" s="16"/>
      <c r="CET3" s="16"/>
      <c r="CEU3" s="16"/>
      <c r="CEV3" s="16"/>
      <c r="CEW3" s="16"/>
      <c r="CEX3" s="16"/>
      <c r="CEY3" s="16"/>
      <c r="CEZ3" s="16"/>
      <c r="CFA3" s="16"/>
      <c r="CFB3" s="16"/>
      <c r="CFC3" s="16"/>
      <c r="CFD3" s="16"/>
      <c r="CFE3" s="16"/>
      <c r="CFF3" s="16"/>
      <c r="CFG3" s="16"/>
      <c r="CFH3" s="16"/>
      <c r="CFI3" s="16"/>
      <c r="CFJ3" s="16"/>
      <c r="CFK3" s="16"/>
      <c r="CFL3" s="16"/>
      <c r="CFM3" s="16"/>
      <c r="CFN3" s="16"/>
      <c r="CFO3" s="16"/>
      <c r="CFP3" s="16"/>
      <c r="CFQ3" s="16"/>
      <c r="CFR3" s="16"/>
      <c r="CFS3" s="16"/>
      <c r="CFT3" s="16"/>
      <c r="CFU3" s="16"/>
      <c r="CFV3" s="16"/>
      <c r="CFW3" s="16"/>
      <c r="CFX3" s="16"/>
      <c r="CFY3" s="16"/>
      <c r="CFZ3" s="16"/>
      <c r="CGA3" s="16"/>
      <c r="CGB3" s="16"/>
      <c r="CGC3" s="16"/>
      <c r="CGD3" s="16"/>
      <c r="CGE3" s="16"/>
      <c r="CGF3" s="16"/>
      <c r="CGG3" s="16"/>
      <c r="CGH3" s="16"/>
      <c r="CGI3" s="16"/>
      <c r="CGJ3" s="16"/>
      <c r="CGK3" s="16"/>
      <c r="CGL3" s="16"/>
      <c r="CGM3" s="16"/>
      <c r="CGN3" s="16"/>
      <c r="CGO3" s="16"/>
      <c r="CGP3" s="16"/>
      <c r="CGQ3" s="16"/>
      <c r="CGR3" s="16"/>
      <c r="CGS3" s="16"/>
      <c r="CGT3" s="16"/>
      <c r="CGU3" s="16"/>
      <c r="CGV3" s="16"/>
      <c r="CGW3" s="16"/>
      <c r="CGX3" s="16"/>
      <c r="CGY3" s="16"/>
      <c r="CGZ3" s="16"/>
      <c r="CHA3" s="16"/>
      <c r="CHB3" s="16"/>
      <c r="CHC3" s="16"/>
      <c r="CHD3" s="16"/>
      <c r="CHE3" s="16"/>
      <c r="CHF3" s="16"/>
      <c r="CHG3" s="16"/>
      <c r="CHH3" s="16"/>
      <c r="CHI3" s="16"/>
      <c r="CHJ3" s="16"/>
      <c r="CHK3" s="16"/>
      <c r="CHL3" s="16"/>
      <c r="CHM3" s="16"/>
      <c r="CHN3" s="16"/>
      <c r="CHO3" s="16"/>
      <c r="CHP3" s="16"/>
      <c r="CHQ3" s="16"/>
      <c r="CHR3" s="16"/>
      <c r="CHS3" s="16"/>
      <c r="CHT3" s="16"/>
      <c r="CHU3" s="16"/>
      <c r="CHV3" s="16"/>
      <c r="CHW3" s="16"/>
      <c r="CHX3" s="16"/>
      <c r="CHY3" s="16"/>
      <c r="CHZ3" s="16"/>
      <c r="CIA3" s="16"/>
      <c r="CIB3" s="16"/>
      <c r="CIC3" s="16"/>
      <c r="CID3" s="16"/>
      <c r="CIE3" s="16"/>
      <c r="CIF3" s="16"/>
      <c r="CIG3" s="16"/>
      <c r="CIH3" s="16"/>
      <c r="CII3" s="16"/>
      <c r="CIJ3" s="16"/>
      <c r="CIK3" s="16"/>
      <c r="CIL3" s="16"/>
      <c r="CIM3" s="16"/>
      <c r="CIN3" s="16"/>
      <c r="CIO3" s="16"/>
      <c r="CIP3" s="16"/>
      <c r="CIQ3" s="16"/>
      <c r="CIR3" s="16"/>
      <c r="CIS3" s="16"/>
      <c r="CIT3" s="16"/>
      <c r="CIU3" s="16"/>
      <c r="CIV3" s="16"/>
      <c r="CIW3" s="16"/>
      <c r="CIX3" s="16"/>
      <c r="CIY3" s="16"/>
      <c r="CIZ3" s="16"/>
      <c r="CJA3" s="16"/>
      <c r="CJB3" s="16"/>
      <c r="CJC3" s="16"/>
      <c r="CJD3" s="16"/>
      <c r="CJE3" s="16"/>
      <c r="CJF3" s="16"/>
      <c r="CJG3" s="16"/>
      <c r="CJH3" s="16"/>
      <c r="CJI3" s="16"/>
      <c r="CJJ3" s="16"/>
      <c r="CJK3" s="16"/>
      <c r="CJL3" s="16"/>
      <c r="CJM3" s="16"/>
      <c r="CJN3" s="16"/>
      <c r="CJO3" s="16"/>
      <c r="CJP3" s="16"/>
      <c r="CJQ3" s="16"/>
      <c r="CJR3" s="16"/>
      <c r="CJS3" s="16"/>
      <c r="CJT3" s="16"/>
      <c r="CJU3" s="16"/>
      <c r="CJV3" s="16"/>
      <c r="CJW3" s="16"/>
      <c r="CJX3" s="16"/>
      <c r="CJY3" s="16"/>
      <c r="CJZ3" s="16"/>
      <c r="CKA3" s="16"/>
      <c r="CKB3" s="16"/>
      <c r="CKC3" s="16"/>
      <c r="CKD3" s="16"/>
      <c r="CKE3" s="16"/>
      <c r="CKF3" s="16"/>
      <c r="CKG3" s="16"/>
      <c r="CKH3" s="16"/>
      <c r="CKI3" s="16"/>
      <c r="CKJ3" s="16"/>
      <c r="CKK3" s="16"/>
      <c r="CKL3" s="16"/>
      <c r="CKM3" s="16"/>
      <c r="CKN3" s="16"/>
      <c r="CKO3" s="16"/>
      <c r="CKP3" s="16"/>
      <c r="CKQ3" s="16"/>
      <c r="CKR3" s="16"/>
      <c r="CKS3" s="16"/>
      <c r="CKT3" s="16"/>
      <c r="CKU3" s="16"/>
      <c r="CKV3" s="16"/>
      <c r="CKW3" s="16"/>
      <c r="CKX3" s="16"/>
      <c r="CKY3" s="16"/>
      <c r="CKZ3" s="16"/>
      <c r="CLA3" s="16"/>
      <c r="CLB3" s="16"/>
      <c r="CLC3" s="16"/>
      <c r="CLD3" s="16"/>
      <c r="CLE3" s="16"/>
      <c r="CLF3" s="16"/>
      <c r="CLG3" s="16"/>
      <c r="CLH3" s="16"/>
      <c r="CLI3" s="16"/>
      <c r="CLJ3" s="16"/>
      <c r="CLK3" s="16"/>
      <c r="CLL3" s="16"/>
      <c r="CLM3" s="16"/>
      <c r="CLN3" s="16"/>
      <c r="CLO3" s="16"/>
      <c r="CLP3" s="16"/>
      <c r="CLQ3" s="16"/>
      <c r="CLR3" s="16"/>
      <c r="CLS3" s="16"/>
      <c r="CLT3" s="16"/>
      <c r="CLU3" s="16"/>
      <c r="CLV3" s="16"/>
      <c r="CLW3" s="16"/>
      <c r="CLX3" s="16"/>
      <c r="CLY3" s="16"/>
      <c r="CLZ3" s="16"/>
      <c r="CMA3" s="16"/>
      <c r="CMB3" s="16"/>
      <c r="CMC3" s="16"/>
      <c r="CMD3" s="16"/>
      <c r="CME3" s="16"/>
      <c r="CMF3" s="16"/>
      <c r="CMG3" s="16"/>
      <c r="CMH3" s="16"/>
      <c r="CMI3" s="16"/>
      <c r="CMJ3" s="16"/>
      <c r="CMK3" s="16"/>
      <c r="CML3" s="16"/>
      <c r="CMM3" s="16"/>
      <c r="CMN3" s="16"/>
      <c r="CMO3" s="16"/>
      <c r="CMP3" s="16"/>
      <c r="CMQ3" s="16"/>
      <c r="CMR3" s="16"/>
      <c r="CMS3" s="16"/>
      <c r="CMT3" s="16"/>
      <c r="CMU3" s="16"/>
      <c r="CMV3" s="16"/>
      <c r="CMW3" s="16"/>
      <c r="CMX3" s="16"/>
      <c r="CMY3" s="16"/>
      <c r="CMZ3" s="16"/>
      <c r="CNA3" s="16"/>
      <c r="CNB3" s="16"/>
      <c r="CNC3" s="16"/>
      <c r="CND3" s="16"/>
      <c r="CNE3" s="16"/>
      <c r="CNF3" s="16"/>
      <c r="CNG3" s="16"/>
      <c r="CNH3" s="16"/>
      <c r="CNI3" s="16"/>
      <c r="CNJ3" s="16"/>
      <c r="CNK3" s="16"/>
      <c r="CNL3" s="16"/>
      <c r="CNM3" s="16"/>
      <c r="CNN3" s="16"/>
      <c r="CNO3" s="16"/>
      <c r="CNP3" s="16"/>
      <c r="CNQ3" s="16"/>
      <c r="CNR3" s="16"/>
      <c r="CNS3" s="16"/>
      <c r="CNT3" s="16"/>
      <c r="CNU3" s="16"/>
      <c r="CNV3" s="16"/>
      <c r="CNW3" s="16"/>
      <c r="CNX3" s="16"/>
      <c r="CNY3" s="16"/>
      <c r="CNZ3" s="16"/>
      <c r="COA3" s="16"/>
      <c r="COB3" s="16"/>
      <c r="COC3" s="16"/>
      <c r="COD3" s="16"/>
      <c r="COE3" s="16"/>
      <c r="COF3" s="16"/>
      <c r="COG3" s="16"/>
      <c r="COH3" s="16"/>
      <c r="COI3" s="16"/>
      <c r="COJ3" s="16"/>
      <c r="COK3" s="16"/>
      <c r="COL3" s="16"/>
      <c r="COM3" s="16"/>
      <c r="CON3" s="16"/>
      <c r="COO3" s="16"/>
      <c r="COP3" s="16"/>
      <c r="COQ3" s="16"/>
      <c r="COR3" s="16"/>
      <c r="COS3" s="16"/>
      <c r="COT3" s="16"/>
      <c r="COU3" s="16"/>
      <c r="COV3" s="16"/>
      <c r="COW3" s="16"/>
      <c r="COX3" s="16"/>
      <c r="COY3" s="16"/>
      <c r="COZ3" s="16"/>
      <c r="CPA3" s="16"/>
      <c r="CPB3" s="16"/>
      <c r="CPC3" s="16"/>
      <c r="CPD3" s="16"/>
      <c r="CPE3" s="16"/>
      <c r="CPF3" s="16"/>
      <c r="CPG3" s="16"/>
      <c r="CPH3" s="16"/>
      <c r="CPI3" s="16"/>
      <c r="CPJ3" s="16"/>
      <c r="CPK3" s="16"/>
      <c r="CPL3" s="16"/>
      <c r="CPM3" s="16"/>
      <c r="CPN3" s="16"/>
      <c r="CPO3" s="16"/>
      <c r="CPP3" s="16"/>
      <c r="CPQ3" s="16"/>
      <c r="CPR3" s="16"/>
      <c r="CPS3" s="16"/>
      <c r="CPT3" s="16"/>
      <c r="CPU3" s="16"/>
      <c r="CPV3" s="16"/>
      <c r="CPW3" s="16"/>
      <c r="CPX3" s="16"/>
      <c r="CPY3" s="16"/>
      <c r="CPZ3" s="16"/>
      <c r="CQA3" s="16"/>
      <c r="CQB3" s="16"/>
      <c r="CQC3" s="16"/>
      <c r="CQD3" s="16"/>
      <c r="CQE3" s="16"/>
      <c r="CQF3" s="16"/>
      <c r="CQG3" s="16"/>
      <c r="CQH3" s="16"/>
      <c r="CQI3" s="16"/>
      <c r="CQJ3" s="16"/>
      <c r="CQK3" s="16"/>
      <c r="CQL3" s="16"/>
      <c r="CQM3" s="16"/>
      <c r="CQN3" s="16"/>
      <c r="CQO3" s="16"/>
      <c r="CQP3" s="16"/>
      <c r="CQQ3" s="16"/>
      <c r="CQR3" s="16"/>
      <c r="CQS3" s="16"/>
      <c r="CQT3" s="16"/>
      <c r="CQU3" s="16"/>
      <c r="CQV3" s="16"/>
      <c r="CQW3" s="16"/>
      <c r="CQX3" s="16"/>
      <c r="CQY3" s="16"/>
      <c r="CQZ3" s="16"/>
      <c r="CRA3" s="16"/>
      <c r="CRB3" s="16"/>
      <c r="CRC3" s="16"/>
      <c r="CRD3" s="16"/>
      <c r="CRE3" s="16"/>
      <c r="CRF3" s="16"/>
      <c r="CRG3" s="16"/>
      <c r="CRH3" s="16"/>
      <c r="CRI3" s="16"/>
      <c r="CRJ3" s="16"/>
      <c r="CRK3" s="16"/>
      <c r="CRL3" s="16"/>
      <c r="CRM3" s="16"/>
      <c r="CRN3" s="16"/>
      <c r="CRO3" s="16"/>
      <c r="CRP3" s="16"/>
      <c r="CRQ3" s="16"/>
      <c r="CRR3" s="16"/>
      <c r="CRS3" s="16"/>
      <c r="CRT3" s="16"/>
      <c r="CRU3" s="16"/>
      <c r="CRV3" s="16"/>
      <c r="CRW3" s="16"/>
      <c r="CRX3" s="16"/>
      <c r="CRY3" s="16"/>
      <c r="CRZ3" s="16"/>
      <c r="CSA3" s="16"/>
      <c r="CSB3" s="16"/>
      <c r="CSC3" s="16"/>
      <c r="CSD3" s="16"/>
      <c r="CSE3" s="16"/>
      <c r="CSF3" s="16"/>
      <c r="CSG3" s="16"/>
      <c r="CSH3" s="16"/>
      <c r="CSI3" s="16"/>
      <c r="CSJ3" s="16"/>
      <c r="CSK3" s="16"/>
      <c r="CSL3" s="16"/>
      <c r="CSM3" s="16"/>
      <c r="CSN3" s="16"/>
      <c r="CSO3" s="16"/>
      <c r="CSP3" s="16"/>
      <c r="CSQ3" s="16"/>
      <c r="CSR3" s="16"/>
      <c r="CSS3" s="16"/>
      <c r="CST3" s="16"/>
      <c r="CSU3" s="16"/>
      <c r="CSV3" s="16"/>
      <c r="CSW3" s="16"/>
      <c r="CSX3" s="16"/>
      <c r="CSY3" s="16"/>
      <c r="CSZ3" s="16"/>
      <c r="CTA3" s="16"/>
      <c r="CTB3" s="16"/>
      <c r="CTC3" s="16"/>
      <c r="CTD3" s="16"/>
      <c r="CTE3" s="16"/>
      <c r="CTF3" s="16"/>
      <c r="CTG3" s="16"/>
      <c r="CTH3" s="16"/>
      <c r="CTI3" s="16"/>
      <c r="CTJ3" s="16"/>
      <c r="CTK3" s="16"/>
      <c r="CTL3" s="16"/>
      <c r="CTM3" s="16"/>
      <c r="CTN3" s="16"/>
      <c r="CTO3" s="16"/>
      <c r="CTP3" s="16"/>
      <c r="CTQ3" s="16"/>
      <c r="CTR3" s="16"/>
      <c r="CTS3" s="16"/>
      <c r="CTT3" s="16"/>
      <c r="CTU3" s="16"/>
      <c r="CTV3" s="16"/>
      <c r="CTW3" s="16"/>
      <c r="CTX3" s="16"/>
      <c r="CTY3" s="16"/>
      <c r="CTZ3" s="16"/>
      <c r="CUA3" s="16"/>
      <c r="CUB3" s="16"/>
      <c r="CUC3" s="16"/>
      <c r="CUD3" s="16"/>
      <c r="CUE3" s="16"/>
      <c r="CUF3" s="16"/>
      <c r="CUG3" s="16"/>
      <c r="CUH3" s="16"/>
      <c r="CUI3" s="16"/>
      <c r="CUJ3" s="16"/>
      <c r="CUK3" s="16"/>
      <c r="CUL3" s="16"/>
      <c r="CUM3" s="16"/>
      <c r="CUN3" s="16"/>
      <c r="CUO3" s="16"/>
      <c r="CUP3" s="16"/>
      <c r="CUQ3" s="16"/>
      <c r="CUR3" s="16"/>
      <c r="CUS3" s="16"/>
      <c r="CUT3" s="16"/>
      <c r="CUU3" s="16"/>
      <c r="CUV3" s="16"/>
      <c r="CUW3" s="16"/>
      <c r="CUX3" s="16"/>
      <c r="CUY3" s="16"/>
      <c r="CUZ3" s="16"/>
      <c r="CVA3" s="16"/>
      <c r="CVB3" s="16"/>
      <c r="CVC3" s="16"/>
      <c r="CVD3" s="16"/>
      <c r="CVE3" s="16"/>
      <c r="CVF3" s="16"/>
      <c r="CVG3" s="16"/>
      <c r="CVH3" s="16"/>
      <c r="CVI3" s="16"/>
      <c r="CVJ3" s="16"/>
      <c r="CVK3" s="16"/>
      <c r="CVL3" s="16"/>
      <c r="CVM3" s="16"/>
      <c r="CVN3" s="16"/>
      <c r="CVO3" s="16"/>
      <c r="CVP3" s="16"/>
      <c r="CVQ3" s="16"/>
      <c r="CVR3" s="16"/>
      <c r="CVS3" s="16"/>
      <c r="CVT3" s="16"/>
      <c r="CVU3" s="16"/>
      <c r="CVV3" s="16"/>
      <c r="CVW3" s="16"/>
      <c r="CVX3" s="16"/>
      <c r="CVY3" s="16"/>
      <c r="CVZ3" s="16"/>
      <c r="CWA3" s="16"/>
      <c r="CWB3" s="16"/>
      <c r="CWC3" s="16"/>
      <c r="CWD3" s="16"/>
      <c r="CWE3" s="16"/>
      <c r="CWF3" s="16"/>
      <c r="CWG3" s="16"/>
      <c r="CWH3" s="16"/>
      <c r="CWI3" s="16"/>
      <c r="CWJ3" s="16"/>
      <c r="CWK3" s="16"/>
      <c r="CWL3" s="16"/>
      <c r="CWM3" s="16"/>
      <c r="CWN3" s="16"/>
      <c r="CWO3" s="16"/>
      <c r="CWP3" s="16"/>
      <c r="CWQ3" s="16"/>
      <c r="CWR3" s="16"/>
      <c r="CWS3" s="16"/>
      <c r="CWT3" s="16"/>
      <c r="CWU3" s="16"/>
      <c r="CWV3" s="16"/>
      <c r="CWW3" s="16"/>
      <c r="CWX3" s="16"/>
      <c r="CWY3" s="16"/>
      <c r="CWZ3" s="16"/>
      <c r="CXA3" s="16"/>
      <c r="CXB3" s="16"/>
      <c r="CXC3" s="16"/>
      <c r="CXD3" s="16"/>
      <c r="CXE3" s="16"/>
      <c r="CXF3" s="16"/>
      <c r="CXG3" s="16"/>
      <c r="CXH3" s="16"/>
      <c r="CXI3" s="16"/>
      <c r="CXJ3" s="16"/>
      <c r="CXK3" s="16"/>
      <c r="CXL3" s="16"/>
      <c r="CXM3" s="16"/>
      <c r="CXN3" s="16"/>
      <c r="CXO3" s="16"/>
      <c r="CXP3" s="16"/>
      <c r="CXQ3" s="16"/>
      <c r="CXR3" s="16"/>
      <c r="CXS3" s="16"/>
      <c r="CXT3" s="16"/>
      <c r="CXU3" s="16"/>
      <c r="CXV3" s="16"/>
      <c r="CXW3" s="16"/>
      <c r="CXX3" s="16"/>
      <c r="CXY3" s="16"/>
      <c r="CXZ3" s="16"/>
      <c r="CYA3" s="16"/>
      <c r="CYB3" s="16"/>
      <c r="CYC3" s="16"/>
      <c r="CYD3" s="16"/>
      <c r="CYE3" s="16"/>
      <c r="CYF3" s="16"/>
      <c r="CYG3" s="16"/>
      <c r="CYH3" s="16"/>
      <c r="CYI3" s="16"/>
      <c r="CYJ3" s="16"/>
      <c r="CYK3" s="16"/>
      <c r="CYL3" s="16"/>
      <c r="CYM3" s="16"/>
      <c r="CYN3" s="16"/>
      <c r="CYO3" s="16"/>
      <c r="CYP3" s="16"/>
      <c r="CYQ3" s="16"/>
      <c r="CYR3" s="16"/>
      <c r="CYS3" s="16"/>
      <c r="CYT3" s="16"/>
      <c r="CYU3" s="16"/>
      <c r="CYV3" s="16"/>
      <c r="CYW3" s="16"/>
      <c r="CYX3" s="16"/>
      <c r="CYY3" s="16"/>
      <c r="CYZ3" s="16"/>
      <c r="CZA3" s="16"/>
      <c r="CZB3" s="16"/>
      <c r="CZC3" s="16"/>
      <c r="CZD3" s="16"/>
      <c r="CZE3" s="16"/>
      <c r="CZF3" s="16"/>
      <c r="CZG3" s="16"/>
      <c r="CZH3" s="16"/>
      <c r="CZI3" s="16"/>
      <c r="CZJ3" s="16"/>
      <c r="CZK3" s="16"/>
      <c r="CZL3" s="16"/>
      <c r="CZM3" s="16"/>
      <c r="CZN3" s="16"/>
      <c r="CZO3" s="16"/>
      <c r="CZP3" s="16"/>
      <c r="CZQ3" s="16"/>
      <c r="CZR3" s="16"/>
      <c r="CZS3" s="16"/>
      <c r="CZT3" s="16"/>
      <c r="CZU3" s="16"/>
      <c r="CZV3" s="16"/>
      <c r="CZW3" s="16"/>
      <c r="CZX3" s="16"/>
      <c r="CZY3" s="16"/>
      <c r="CZZ3" s="16"/>
      <c r="DAA3" s="16"/>
      <c r="DAB3" s="16"/>
      <c r="DAC3" s="16"/>
      <c r="DAD3" s="16"/>
      <c r="DAE3" s="16"/>
      <c r="DAF3" s="16"/>
      <c r="DAG3" s="16"/>
      <c r="DAH3" s="16"/>
      <c r="DAI3" s="16"/>
      <c r="DAJ3" s="16"/>
      <c r="DAK3" s="16"/>
      <c r="DAL3" s="16"/>
      <c r="DAM3" s="16"/>
      <c r="DAN3" s="16"/>
      <c r="DAO3" s="16"/>
      <c r="DAP3" s="16"/>
      <c r="DAQ3" s="16"/>
      <c r="DAR3" s="16"/>
      <c r="DAS3" s="16"/>
      <c r="DAT3" s="16"/>
      <c r="DAU3" s="16"/>
      <c r="DAV3" s="16"/>
      <c r="DAW3" s="16"/>
      <c r="DAX3" s="16"/>
      <c r="DAY3" s="16"/>
      <c r="DAZ3" s="16"/>
      <c r="DBA3" s="16"/>
      <c r="DBB3" s="16"/>
      <c r="DBC3" s="16"/>
      <c r="DBD3" s="16"/>
      <c r="DBE3" s="16"/>
      <c r="DBF3" s="16"/>
      <c r="DBG3" s="16"/>
      <c r="DBH3" s="16"/>
      <c r="DBI3" s="16"/>
      <c r="DBJ3" s="16"/>
      <c r="DBK3" s="16"/>
      <c r="DBL3" s="16"/>
      <c r="DBM3" s="16"/>
      <c r="DBN3" s="16"/>
      <c r="DBO3" s="16"/>
      <c r="DBP3" s="16"/>
      <c r="DBQ3" s="16"/>
      <c r="DBR3" s="16"/>
      <c r="DBS3" s="16"/>
      <c r="DBT3" s="16"/>
      <c r="DBU3" s="16"/>
      <c r="DBV3" s="16"/>
      <c r="DBW3" s="16"/>
      <c r="DBX3" s="16"/>
      <c r="DBY3" s="16"/>
      <c r="DBZ3" s="16"/>
      <c r="DCA3" s="16"/>
      <c r="DCB3" s="16"/>
      <c r="DCC3" s="16"/>
      <c r="DCD3" s="16"/>
      <c r="DCE3" s="16"/>
      <c r="DCF3" s="16"/>
      <c r="DCG3" s="16"/>
      <c r="DCH3" s="16"/>
      <c r="DCI3" s="16"/>
      <c r="DCJ3" s="16"/>
      <c r="DCK3" s="16"/>
      <c r="DCL3" s="16"/>
      <c r="DCM3" s="16"/>
      <c r="DCN3" s="16"/>
      <c r="DCO3" s="16"/>
      <c r="DCP3" s="16"/>
      <c r="DCQ3" s="16"/>
      <c r="DCR3" s="16"/>
      <c r="DCS3" s="16"/>
      <c r="DCT3" s="16"/>
      <c r="DCU3" s="16"/>
      <c r="DCV3" s="16"/>
      <c r="DCW3" s="16"/>
      <c r="DCX3" s="16"/>
      <c r="DCY3" s="16"/>
      <c r="DCZ3" s="16"/>
      <c r="DDA3" s="16"/>
      <c r="DDB3" s="16"/>
      <c r="DDC3" s="16"/>
      <c r="DDD3" s="16"/>
      <c r="DDE3" s="16"/>
      <c r="DDF3" s="16"/>
      <c r="DDG3" s="16"/>
      <c r="DDH3" s="16"/>
      <c r="DDI3" s="16"/>
      <c r="DDJ3" s="16"/>
      <c r="DDK3" s="16"/>
      <c r="DDL3" s="16"/>
      <c r="DDM3" s="16"/>
      <c r="DDN3" s="16"/>
      <c r="DDO3" s="16"/>
      <c r="DDP3" s="16"/>
      <c r="DDQ3" s="16"/>
      <c r="DDR3" s="16"/>
      <c r="DDS3" s="16"/>
      <c r="DDT3" s="16"/>
      <c r="DDU3" s="16"/>
      <c r="DDV3" s="16"/>
      <c r="DDW3" s="16"/>
      <c r="DDX3" s="16"/>
      <c r="DDY3" s="16"/>
      <c r="DDZ3" s="16"/>
      <c r="DEA3" s="16"/>
      <c r="DEB3" s="16"/>
      <c r="DEC3" s="16"/>
      <c r="DED3" s="16"/>
      <c r="DEE3" s="16"/>
      <c r="DEF3" s="16"/>
      <c r="DEG3" s="16"/>
      <c r="DEH3" s="16"/>
      <c r="DEI3" s="16"/>
      <c r="DEJ3" s="16"/>
      <c r="DEK3" s="16"/>
      <c r="DEL3" s="16"/>
      <c r="DEM3" s="16"/>
      <c r="DEN3" s="16"/>
      <c r="DEO3" s="16"/>
      <c r="DEP3" s="16"/>
      <c r="DEQ3" s="16"/>
      <c r="DER3" s="16"/>
      <c r="DES3" s="16"/>
      <c r="DET3" s="16"/>
      <c r="DEU3" s="16"/>
      <c r="DEV3" s="16"/>
      <c r="DEW3" s="16"/>
      <c r="DEX3" s="16"/>
      <c r="DEY3" s="16"/>
      <c r="DEZ3" s="16"/>
      <c r="DFA3" s="16"/>
      <c r="DFB3" s="16"/>
      <c r="DFC3" s="16"/>
      <c r="DFD3" s="16"/>
      <c r="DFE3" s="16"/>
      <c r="DFF3" s="16"/>
      <c r="DFG3" s="16"/>
      <c r="DFH3" s="16"/>
      <c r="DFI3" s="16"/>
      <c r="DFJ3" s="16"/>
      <c r="DFK3" s="16"/>
      <c r="DFL3" s="16"/>
      <c r="DFM3" s="16"/>
      <c r="DFN3" s="16"/>
      <c r="DFO3" s="16"/>
      <c r="DFP3" s="16"/>
      <c r="DFQ3" s="16"/>
      <c r="DFR3" s="16"/>
      <c r="DFS3" s="16"/>
      <c r="DFT3" s="16"/>
      <c r="DFU3" s="16"/>
      <c r="DFV3" s="16"/>
      <c r="DFW3" s="16"/>
      <c r="DFX3" s="16"/>
      <c r="DFY3" s="16"/>
      <c r="DFZ3" s="16"/>
      <c r="DGA3" s="16"/>
      <c r="DGB3" s="16"/>
      <c r="DGC3" s="16"/>
      <c r="DGD3" s="16"/>
      <c r="DGE3" s="16"/>
      <c r="DGF3" s="16"/>
      <c r="DGG3" s="16"/>
      <c r="DGH3" s="16"/>
      <c r="DGI3" s="16"/>
      <c r="DGJ3" s="16"/>
      <c r="DGK3" s="16"/>
      <c r="DGL3" s="16"/>
      <c r="DGM3" s="16"/>
      <c r="DGN3" s="16"/>
      <c r="DGO3" s="16"/>
      <c r="DGP3" s="16"/>
      <c r="DGQ3" s="16"/>
      <c r="DGR3" s="16"/>
      <c r="DGS3" s="16"/>
      <c r="DGT3" s="16"/>
      <c r="DGU3" s="16"/>
      <c r="DGV3" s="16"/>
      <c r="DGW3" s="16"/>
      <c r="DGX3" s="16"/>
      <c r="DGY3" s="16"/>
      <c r="DGZ3" s="16"/>
      <c r="DHA3" s="16"/>
      <c r="DHB3" s="16"/>
      <c r="DHC3" s="16"/>
      <c r="DHD3" s="16"/>
      <c r="DHE3" s="16"/>
      <c r="DHF3" s="16"/>
      <c r="DHG3" s="16"/>
      <c r="DHH3" s="16"/>
      <c r="DHI3" s="16"/>
      <c r="DHJ3" s="16"/>
      <c r="DHK3" s="16"/>
      <c r="DHL3" s="16"/>
      <c r="DHM3" s="16"/>
      <c r="DHN3" s="16"/>
      <c r="DHO3" s="16"/>
      <c r="DHP3" s="16"/>
      <c r="DHQ3" s="16"/>
      <c r="DHR3" s="16"/>
      <c r="DHS3" s="16"/>
      <c r="DHT3" s="16"/>
      <c r="DHU3" s="16"/>
      <c r="DHV3" s="16"/>
      <c r="DHW3" s="16"/>
      <c r="DHX3" s="16"/>
      <c r="DHY3" s="16"/>
      <c r="DHZ3" s="16"/>
      <c r="DIA3" s="16"/>
      <c r="DIB3" s="16"/>
      <c r="DIC3" s="16"/>
      <c r="DID3" s="16"/>
      <c r="DIE3" s="16"/>
      <c r="DIF3" s="16"/>
      <c r="DIG3" s="16"/>
      <c r="DIH3" s="16"/>
      <c r="DII3" s="16"/>
      <c r="DIJ3" s="16"/>
      <c r="DIK3" s="16"/>
      <c r="DIL3" s="16"/>
      <c r="DIM3" s="16"/>
      <c r="DIN3" s="16"/>
      <c r="DIO3" s="16"/>
      <c r="DIP3" s="16"/>
      <c r="DIQ3" s="16"/>
      <c r="DIR3" s="16"/>
      <c r="DIS3" s="16"/>
      <c r="DIT3" s="16"/>
      <c r="DIU3" s="16"/>
      <c r="DIV3" s="16"/>
      <c r="DIW3" s="16"/>
      <c r="DIX3" s="16"/>
      <c r="DIY3" s="16"/>
      <c r="DIZ3" s="16"/>
      <c r="DJA3" s="16"/>
      <c r="DJB3" s="16"/>
      <c r="DJC3" s="16"/>
      <c r="DJD3" s="16"/>
      <c r="DJE3" s="16"/>
      <c r="DJF3" s="16"/>
      <c r="DJG3" s="16"/>
      <c r="DJH3" s="16"/>
      <c r="DJI3" s="16"/>
      <c r="DJJ3" s="16"/>
      <c r="DJK3" s="16"/>
      <c r="DJL3" s="16"/>
      <c r="DJM3" s="16"/>
      <c r="DJN3" s="16"/>
      <c r="DJO3" s="16"/>
      <c r="DJP3" s="16"/>
      <c r="DJQ3" s="16"/>
      <c r="DJR3" s="16"/>
      <c r="DJS3" s="16"/>
      <c r="DJT3" s="16"/>
      <c r="DJU3" s="16"/>
      <c r="DJV3" s="16"/>
      <c r="DJW3" s="16"/>
      <c r="DJX3" s="16"/>
      <c r="DJY3" s="16"/>
      <c r="DJZ3" s="16"/>
      <c r="DKA3" s="16"/>
      <c r="DKB3" s="16"/>
      <c r="DKC3" s="16"/>
      <c r="DKD3" s="16"/>
      <c r="DKE3" s="16"/>
      <c r="DKF3" s="16"/>
      <c r="DKG3" s="16"/>
      <c r="DKH3" s="16"/>
      <c r="DKI3" s="16"/>
      <c r="DKJ3" s="16"/>
      <c r="DKK3" s="16"/>
      <c r="DKL3" s="16"/>
      <c r="DKM3" s="16"/>
      <c r="DKN3" s="16"/>
      <c r="DKO3" s="16"/>
      <c r="DKP3" s="16"/>
      <c r="DKQ3" s="16"/>
      <c r="DKR3" s="16"/>
      <c r="DKS3" s="16"/>
      <c r="DKT3" s="16"/>
      <c r="DKU3" s="16"/>
      <c r="DKV3" s="16"/>
      <c r="DKW3" s="16"/>
      <c r="DKX3" s="16"/>
      <c r="DKY3" s="16"/>
      <c r="DKZ3" s="16"/>
      <c r="DLA3" s="16"/>
      <c r="DLB3" s="16"/>
      <c r="DLC3" s="16"/>
      <c r="DLD3" s="16"/>
      <c r="DLE3" s="16"/>
      <c r="DLF3" s="16"/>
      <c r="DLG3" s="16"/>
      <c r="DLH3" s="16"/>
      <c r="DLI3" s="16"/>
      <c r="DLJ3" s="16"/>
      <c r="DLK3" s="16"/>
      <c r="DLL3" s="16"/>
      <c r="DLM3" s="16"/>
      <c r="DLN3" s="16"/>
      <c r="DLO3" s="16"/>
      <c r="DLP3" s="16"/>
      <c r="DLQ3" s="16"/>
      <c r="DLR3" s="16"/>
      <c r="DLS3" s="16"/>
      <c r="DLT3" s="16"/>
      <c r="DLU3" s="16"/>
      <c r="DLV3" s="16"/>
      <c r="DLW3" s="16"/>
      <c r="DLX3" s="16"/>
      <c r="DLY3" s="16"/>
      <c r="DLZ3" s="16"/>
      <c r="DMA3" s="16"/>
      <c r="DMB3" s="16"/>
      <c r="DMC3" s="16"/>
      <c r="DMD3" s="16"/>
      <c r="DME3" s="16"/>
      <c r="DMF3" s="16"/>
      <c r="DMG3" s="16"/>
      <c r="DMH3" s="16"/>
      <c r="DMI3" s="16"/>
      <c r="DMJ3" s="16"/>
      <c r="DMK3" s="16"/>
      <c r="DML3" s="16"/>
      <c r="DMM3" s="16"/>
      <c r="DMN3" s="16"/>
      <c r="DMO3" s="16"/>
      <c r="DMP3" s="16"/>
      <c r="DMQ3" s="16"/>
      <c r="DMR3" s="16"/>
      <c r="DMS3" s="16"/>
      <c r="DMT3" s="16"/>
      <c r="DMU3" s="16"/>
      <c r="DMV3" s="16"/>
      <c r="DMW3" s="16"/>
      <c r="DMX3" s="16"/>
      <c r="DMY3" s="16"/>
      <c r="DMZ3" s="16"/>
      <c r="DNA3" s="16"/>
      <c r="DNB3" s="16"/>
      <c r="DNC3" s="16"/>
      <c r="DND3" s="16"/>
      <c r="DNE3" s="16"/>
      <c r="DNF3" s="16"/>
      <c r="DNG3" s="16"/>
      <c r="DNH3" s="16"/>
      <c r="DNI3" s="16"/>
      <c r="DNJ3" s="16"/>
      <c r="DNK3" s="16"/>
      <c r="DNL3" s="16"/>
      <c r="DNM3" s="16"/>
      <c r="DNN3" s="16"/>
      <c r="DNO3" s="16"/>
      <c r="DNP3" s="16"/>
      <c r="DNQ3" s="16"/>
      <c r="DNR3" s="16"/>
      <c r="DNS3" s="16"/>
      <c r="DNT3" s="16"/>
      <c r="DNU3" s="16"/>
      <c r="DNV3" s="16"/>
      <c r="DNW3" s="16"/>
      <c r="DNX3" s="16"/>
      <c r="DNY3" s="16"/>
      <c r="DNZ3" s="16"/>
      <c r="DOA3" s="16"/>
      <c r="DOB3" s="16"/>
      <c r="DOC3" s="16"/>
      <c r="DOD3" s="16"/>
      <c r="DOE3" s="16"/>
      <c r="DOF3" s="16"/>
      <c r="DOG3" s="16"/>
      <c r="DOH3" s="16"/>
      <c r="DOI3" s="16"/>
      <c r="DOJ3" s="16"/>
      <c r="DOK3" s="16"/>
      <c r="DOL3" s="16"/>
      <c r="DOM3" s="16"/>
      <c r="DON3" s="16"/>
      <c r="DOO3" s="16"/>
      <c r="DOP3" s="16"/>
      <c r="DOQ3" s="16"/>
      <c r="DOR3" s="16"/>
      <c r="DOS3" s="16"/>
      <c r="DOT3" s="16"/>
      <c r="DOU3" s="16"/>
      <c r="DOV3" s="16"/>
      <c r="DOW3" s="16"/>
      <c r="DOX3" s="16"/>
      <c r="DOY3" s="16"/>
      <c r="DOZ3" s="16"/>
      <c r="DPA3" s="16"/>
      <c r="DPB3" s="16"/>
      <c r="DPC3" s="16"/>
      <c r="DPD3" s="16"/>
      <c r="DPE3" s="16"/>
      <c r="DPF3" s="16"/>
      <c r="DPG3" s="16"/>
      <c r="DPH3" s="16"/>
      <c r="DPI3" s="16"/>
      <c r="DPJ3" s="16"/>
      <c r="DPK3" s="16"/>
      <c r="DPL3" s="16"/>
      <c r="DPM3" s="16"/>
      <c r="DPN3" s="16"/>
      <c r="DPO3" s="16"/>
      <c r="DPP3" s="16"/>
      <c r="DPQ3" s="16"/>
      <c r="DPR3" s="16"/>
      <c r="DPS3" s="16"/>
      <c r="DPT3" s="16"/>
      <c r="DPU3" s="16"/>
      <c r="DPV3" s="16"/>
      <c r="DPW3" s="16"/>
      <c r="DPX3" s="16"/>
      <c r="DPY3" s="16"/>
      <c r="DPZ3" s="16"/>
      <c r="DQA3" s="16"/>
      <c r="DQB3" s="16"/>
      <c r="DQC3" s="16"/>
      <c r="DQD3" s="16"/>
      <c r="DQE3" s="16"/>
      <c r="DQF3" s="16"/>
      <c r="DQG3" s="16"/>
      <c r="DQH3" s="16"/>
      <c r="DQI3" s="16"/>
      <c r="DQJ3" s="16"/>
      <c r="DQK3" s="16"/>
      <c r="DQL3" s="16"/>
      <c r="DQM3" s="16"/>
      <c r="DQN3" s="16"/>
      <c r="DQO3" s="16"/>
      <c r="DQP3" s="16"/>
      <c r="DQQ3" s="16"/>
      <c r="DQR3" s="16"/>
      <c r="DQS3" s="16"/>
      <c r="DQT3" s="16"/>
      <c r="DQU3" s="16"/>
      <c r="DQV3" s="16"/>
      <c r="DQW3" s="16"/>
      <c r="DQX3" s="16"/>
      <c r="DQY3" s="16"/>
      <c r="DQZ3" s="16"/>
      <c r="DRA3" s="16"/>
      <c r="DRB3" s="16"/>
      <c r="DRC3" s="16"/>
      <c r="DRD3" s="16"/>
      <c r="DRE3" s="16"/>
      <c r="DRF3" s="16"/>
      <c r="DRG3" s="16"/>
      <c r="DRH3" s="16"/>
      <c r="DRI3" s="16"/>
      <c r="DRJ3" s="16"/>
      <c r="DRK3" s="16"/>
      <c r="DRL3" s="16"/>
      <c r="DRM3" s="16"/>
      <c r="DRN3" s="16"/>
      <c r="DRO3" s="16"/>
      <c r="DRP3" s="16"/>
      <c r="DRQ3" s="16"/>
      <c r="DRR3" s="16"/>
      <c r="DRS3" s="16"/>
      <c r="DRT3" s="16"/>
      <c r="DRU3" s="16"/>
      <c r="DRV3" s="16"/>
      <c r="DRW3" s="16"/>
      <c r="DRX3" s="16"/>
      <c r="DRY3" s="16"/>
      <c r="DRZ3" s="16"/>
      <c r="DSA3" s="16"/>
      <c r="DSB3" s="16"/>
      <c r="DSC3" s="16"/>
      <c r="DSD3" s="16"/>
      <c r="DSE3" s="16"/>
      <c r="DSF3" s="16"/>
      <c r="DSG3" s="16"/>
      <c r="DSH3" s="16"/>
      <c r="DSI3" s="16"/>
      <c r="DSJ3" s="16"/>
      <c r="DSK3" s="16"/>
      <c r="DSL3" s="16"/>
      <c r="DSM3" s="16"/>
      <c r="DSN3" s="16"/>
      <c r="DSO3" s="16"/>
      <c r="DSP3" s="16"/>
      <c r="DSQ3" s="16"/>
      <c r="DSR3" s="16"/>
      <c r="DSS3" s="16"/>
      <c r="DST3" s="16"/>
      <c r="DSU3" s="16"/>
      <c r="DSV3" s="16"/>
      <c r="DSW3" s="16"/>
      <c r="DSX3" s="16"/>
      <c r="DSY3" s="16"/>
      <c r="DSZ3" s="16"/>
      <c r="DTA3" s="16"/>
      <c r="DTB3" s="16"/>
      <c r="DTC3" s="16"/>
      <c r="DTD3" s="16"/>
      <c r="DTE3" s="16"/>
      <c r="DTF3" s="16"/>
      <c r="DTG3" s="16"/>
      <c r="DTH3" s="16"/>
      <c r="DTI3" s="16"/>
      <c r="DTJ3" s="16"/>
      <c r="DTK3" s="16"/>
      <c r="DTL3" s="16"/>
      <c r="DTM3" s="16"/>
      <c r="DTN3" s="16"/>
      <c r="DTO3" s="16"/>
      <c r="DTP3" s="16"/>
      <c r="DTQ3" s="16"/>
      <c r="DTR3" s="16"/>
      <c r="DTS3" s="16"/>
      <c r="DTT3" s="16"/>
      <c r="DTU3" s="16"/>
      <c r="DTV3" s="16"/>
      <c r="DTW3" s="16"/>
      <c r="DTX3" s="16"/>
      <c r="DTY3" s="16"/>
      <c r="DTZ3" s="16"/>
      <c r="DUA3" s="16"/>
      <c r="DUB3" s="16"/>
      <c r="DUC3" s="16"/>
      <c r="DUD3" s="16"/>
      <c r="DUE3" s="16"/>
      <c r="DUF3" s="16"/>
      <c r="DUG3" s="16"/>
      <c r="DUH3" s="16"/>
      <c r="DUI3" s="16"/>
      <c r="DUJ3" s="16"/>
      <c r="DUK3" s="16"/>
      <c r="DUL3" s="16"/>
      <c r="DUM3" s="16"/>
      <c r="DUN3" s="16"/>
      <c r="DUO3" s="16"/>
      <c r="DUP3" s="16"/>
      <c r="DUQ3" s="16"/>
      <c r="DUR3" s="16"/>
      <c r="DUS3" s="16"/>
      <c r="DUT3" s="16"/>
      <c r="DUU3" s="16"/>
      <c r="DUV3" s="16"/>
      <c r="DUW3" s="16"/>
      <c r="DUX3" s="16"/>
      <c r="DUY3" s="16"/>
      <c r="DUZ3" s="16"/>
      <c r="DVA3" s="16"/>
      <c r="DVB3" s="16"/>
      <c r="DVC3" s="16"/>
      <c r="DVD3" s="16"/>
      <c r="DVE3" s="16"/>
      <c r="DVF3" s="16"/>
      <c r="DVG3" s="16"/>
      <c r="DVH3" s="16"/>
      <c r="DVI3" s="16"/>
      <c r="DVJ3" s="16"/>
      <c r="DVK3" s="16"/>
      <c r="DVL3" s="16"/>
      <c r="DVM3" s="16"/>
      <c r="DVN3" s="16"/>
      <c r="DVO3" s="16"/>
      <c r="DVP3" s="16"/>
      <c r="DVQ3" s="16"/>
      <c r="DVR3" s="16"/>
      <c r="DVS3" s="16"/>
      <c r="DVT3" s="16"/>
      <c r="DVU3" s="16"/>
      <c r="DVV3" s="16"/>
      <c r="DVW3" s="16"/>
      <c r="DVX3" s="16"/>
      <c r="DVY3" s="16"/>
      <c r="DVZ3" s="16"/>
      <c r="DWA3" s="16"/>
      <c r="DWB3" s="16"/>
      <c r="DWC3" s="16"/>
      <c r="DWD3" s="16"/>
      <c r="DWE3" s="16"/>
      <c r="DWF3" s="16"/>
      <c r="DWG3" s="16"/>
      <c r="DWH3" s="16"/>
      <c r="DWI3" s="16"/>
      <c r="DWJ3" s="16"/>
      <c r="DWK3" s="16"/>
      <c r="DWL3" s="16"/>
      <c r="DWM3" s="16"/>
      <c r="DWN3" s="16"/>
      <c r="DWO3" s="16"/>
      <c r="DWP3" s="16"/>
      <c r="DWQ3" s="16"/>
      <c r="DWR3" s="16"/>
      <c r="DWS3" s="16"/>
      <c r="DWT3" s="16"/>
      <c r="DWU3" s="16"/>
      <c r="DWV3" s="16"/>
      <c r="DWW3" s="16"/>
      <c r="DWX3" s="16"/>
      <c r="DWY3" s="16"/>
      <c r="DWZ3" s="16"/>
      <c r="DXA3" s="16"/>
      <c r="DXB3" s="16"/>
      <c r="DXC3" s="16"/>
      <c r="DXD3" s="16"/>
      <c r="DXE3" s="16"/>
      <c r="DXF3" s="16"/>
      <c r="DXG3" s="16"/>
      <c r="DXH3" s="16"/>
      <c r="DXI3" s="16"/>
      <c r="DXJ3" s="16"/>
      <c r="DXK3" s="16"/>
      <c r="DXL3" s="16"/>
      <c r="DXM3" s="16"/>
      <c r="DXN3" s="16"/>
      <c r="DXO3" s="16"/>
      <c r="DXP3" s="16"/>
      <c r="DXQ3" s="16"/>
      <c r="DXR3" s="16"/>
      <c r="DXS3" s="16"/>
      <c r="DXT3" s="16"/>
      <c r="DXU3" s="16"/>
      <c r="DXV3" s="16"/>
      <c r="DXW3" s="16"/>
      <c r="DXX3" s="16"/>
      <c r="DXY3" s="16"/>
      <c r="DXZ3" s="16"/>
      <c r="DYA3" s="16"/>
      <c r="DYB3" s="16"/>
      <c r="DYC3" s="16"/>
      <c r="DYD3" s="16"/>
      <c r="DYE3" s="16"/>
      <c r="DYF3" s="16"/>
      <c r="DYG3" s="16"/>
      <c r="DYH3" s="16"/>
      <c r="DYI3" s="16"/>
      <c r="DYJ3" s="16"/>
      <c r="DYK3" s="16"/>
      <c r="DYL3" s="16"/>
      <c r="DYM3" s="16"/>
      <c r="DYN3" s="16"/>
      <c r="DYO3" s="16"/>
      <c r="DYP3" s="16"/>
      <c r="DYQ3" s="16"/>
      <c r="DYR3" s="16"/>
      <c r="DYS3" s="16"/>
      <c r="DYT3" s="16"/>
      <c r="DYU3" s="16"/>
      <c r="DYV3" s="16"/>
      <c r="DYW3" s="16"/>
      <c r="DYX3" s="16"/>
      <c r="DYY3" s="16"/>
      <c r="DYZ3" s="16"/>
      <c r="DZA3" s="16"/>
      <c r="DZB3" s="16"/>
      <c r="DZC3" s="16"/>
      <c r="DZD3" s="16"/>
      <c r="DZE3" s="16"/>
      <c r="DZF3" s="16"/>
      <c r="DZG3" s="16"/>
      <c r="DZH3" s="16"/>
      <c r="DZI3" s="16"/>
      <c r="DZJ3" s="16"/>
      <c r="DZK3" s="16"/>
      <c r="DZL3" s="16"/>
      <c r="DZM3" s="16"/>
      <c r="DZN3" s="16"/>
      <c r="DZO3" s="16"/>
      <c r="DZP3" s="16"/>
      <c r="DZQ3" s="16"/>
      <c r="DZR3" s="16"/>
      <c r="DZS3" s="16"/>
      <c r="DZT3" s="16"/>
      <c r="DZU3" s="16"/>
      <c r="DZV3" s="16"/>
      <c r="DZW3" s="16"/>
      <c r="DZX3" s="16"/>
      <c r="DZY3" s="16"/>
      <c r="DZZ3" s="16"/>
      <c r="EAA3" s="16"/>
      <c r="EAB3" s="16"/>
      <c r="EAC3" s="16"/>
      <c r="EAD3" s="16"/>
      <c r="EAE3" s="16"/>
      <c r="EAF3" s="16"/>
      <c r="EAG3" s="16"/>
      <c r="EAH3" s="16"/>
      <c r="EAI3" s="16"/>
      <c r="EAJ3" s="16"/>
      <c r="EAK3" s="16"/>
      <c r="EAL3" s="16"/>
      <c r="EAM3" s="16"/>
      <c r="EAN3" s="16"/>
      <c r="EAO3" s="16"/>
      <c r="EAP3" s="16"/>
      <c r="EAQ3" s="16"/>
      <c r="EAR3" s="16"/>
      <c r="EAS3" s="16"/>
      <c r="EAT3" s="16"/>
      <c r="EAU3" s="16"/>
      <c r="EAV3" s="16"/>
      <c r="EAW3" s="16"/>
      <c r="EAX3" s="16"/>
      <c r="EAY3" s="16"/>
      <c r="EAZ3" s="16"/>
      <c r="EBA3" s="16"/>
      <c r="EBB3" s="16"/>
      <c r="EBC3" s="16"/>
      <c r="EBD3" s="16"/>
      <c r="EBE3" s="16"/>
      <c r="EBF3" s="16"/>
      <c r="EBG3" s="16"/>
      <c r="EBH3" s="16"/>
      <c r="EBI3" s="16"/>
      <c r="EBJ3" s="16"/>
      <c r="EBK3" s="16"/>
      <c r="EBL3" s="16"/>
      <c r="EBM3" s="16"/>
      <c r="EBN3" s="16"/>
      <c r="EBO3" s="16"/>
      <c r="EBP3" s="16"/>
      <c r="EBQ3" s="16"/>
      <c r="EBR3" s="16"/>
      <c r="EBS3" s="16"/>
      <c r="EBT3" s="16"/>
      <c r="EBU3" s="16"/>
      <c r="EBV3" s="16"/>
      <c r="EBW3" s="16"/>
      <c r="EBX3" s="16"/>
      <c r="EBY3" s="16"/>
      <c r="EBZ3" s="16"/>
      <c r="ECA3" s="16"/>
      <c r="ECB3" s="16"/>
      <c r="ECC3" s="16"/>
      <c r="ECD3" s="16"/>
      <c r="ECE3" s="16"/>
      <c r="ECF3" s="16"/>
      <c r="ECG3" s="16"/>
      <c r="ECH3" s="16"/>
      <c r="ECI3" s="16"/>
      <c r="ECJ3" s="16"/>
      <c r="ECK3" s="16"/>
      <c r="ECL3" s="16"/>
      <c r="ECM3" s="16"/>
      <c r="ECN3" s="16"/>
      <c r="ECO3" s="16"/>
      <c r="ECP3" s="16"/>
      <c r="ECQ3" s="16"/>
      <c r="ECR3" s="16"/>
      <c r="ECS3" s="16"/>
      <c r="ECT3" s="16"/>
      <c r="ECU3" s="16"/>
      <c r="ECV3" s="16"/>
      <c r="ECW3" s="16"/>
      <c r="ECX3" s="16"/>
      <c r="ECY3" s="16"/>
      <c r="ECZ3" s="16"/>
      <c r="EDA3" s="16"/>
      <c r="EDB3" s="16"/>
      <c r="EDC3" s="16"/>
      <c r="EDD3" s="16"/>
      <c r="EDE3" s="16"/>
      <c r="EDF3" s="16"/>
      <c r="EDG3" s="16"/>
      <c r="EDH3" s="16"/>
      <c r="EDI3" s="16"/>
      <c r="EDJ3" s="16"/>
      <c r="EDK3" s="16"/>
      <c r="EDL3" s="16"/>
      <c r="EDM3" s="16"/>
      <c r="EDN3" s="16"/>
      <c r="EDO3" s="16"/>
      <c r="EDP3" s="16"/>
      <c r="EDQ3" s="16"/>
      <c r="EDR3" s="16"/>
      <c r="EDS3" s="16"/>
      <c r="EDT3" s="16"/>
      <c r="EDU3" s="16"/>
      <c r="EDV3" s="16"/>
      <c r="EDW3" s="16"/>
      <c r="EDX3" s="16"/>
      <c r="EDY3" s="16"/>
      <c r="EDZ3" s="16"/>
      <c r="EEA3" s="16"/>
      <c r="EEB3" s="16"/>
      <c r="EEC3" s="16"/>
      <c r="EED3" s="16"/>
      <c r="EEE3" s="16"/>
      <c r="EEF3" s="16"/>
      <c r="EEG3" s="16"/>
      <c r="EEH3" s="16"/>
      <c r="EEI3" s="16"/>
      <c r="EEJ3" s="16"/>
      <c r="EEK3" s="16"/>
      <c r="EEL3" s="16"/>
      <c r="EEM3" s="16"/>
      <c r="EEN3" s="16"/>
      <c r="EEO3" s="16"/>
      <c r="EEP3" s="16"/>
      <c r="EEQ3" s="16"/>
      <c r="EER3" s="16"/>
      <c r="EES3" s="16"/>
      <c r="EET3" s="16"/>
      <c r="EEU3" s="16"/>
      <c r="EEV3" s="16"/>
      <c r="EEW3" s="16"/>
      <c r="EEX3" s="16"/>
      <c r="EEY3" s="16"/>
      <c r="EEZ3" s="16"/>
      <c r="EFA3" s="16"/>
      <c r="EFB3" s="16"/>
      <c r="EFC3" s="16"/>
      <c r="EFD3" s="16"/>
      <c r="EFE3" s="16"/>
      <c r="EFF3" s="16"/>
      <c r="EFG3" s="16"/>
      <c r="EFH3" s="16"/>
      <c r="EFI3" s="16"/>
      <c r="EFJ3" s="16"/>
      <c r="EFK3" s="16"/>
      <c r="EFL3" s="16"/>
      <c r="EFM3" s="16"/>
      <c r="EFN3" s="16"/>
      <c r="EFO3" s="16"/>
      <c r="EFP3" s="16"/>
      <c r="EFQ3" s="16"/>
      <c r="EFR3" s="16"/>
      <c r="EFS3" s="16"/>
      <c r="EFT3" s="16"/>
      <c r="EFU3" s="16"/>
      <c r="EFV3" s="16"/>
      <c r="EFW3" s="16"/>
      <c r="EFX3" s="16"/>
      <c r="EFY3" s="16"/>
      <c r="EFZ3" s="16"/>
      <c r="EGA3" s="16"/>
      <c r="EGB3" s="16"/>
      <c r="EGC3" s="16"/>
      <c r="EGD3" s="16"/>
      <c r="EGE3" s="16"/>
      <c r="EGF3" s="16"/>
      <c r="EGG3" s="16"/>
      <c r="EGH3" s="16"/>
      <c r="EGI3" s="16"/>
      <c r="EGJ3" s="16"/>
      <c r="EGK3" s="16"/>
      <c r="EGL3" s="16"/>
      <c r="EGM3" s="16"/>
      <c r="EGN3" s="16"/>
      <c r="EGO3" s="16"/>
      <c r="EGP3" s="16"/>
      <c r="EGQ3" s="16"/>
      <c r="EGR3" s="16"/>
      <c r="EGS3" s="16"/>
      <c r="EGT3" s="16"/>
      <c r="EGU3" s="16"/>
      <c r="EGV3" s="16"/>
      <c r="EGW3" s="16"/>
      <c r="EGX3" s="16"/>
      <c r="EGY3" s="16"/>
      <c r="EGZ3" s="16"/>
      <c r="EHA3" s="16"/>
      <c r="EHB3" s="16"/>
      <c r="EHC3" s="16"/>
      <c r="EHD3" s="16"/>
      <c r="EHE3" s="16"/>
      <c r="EHF3" s="16"/>
      <c r="EHG3" s="16"/>
      <c r="EHH3" s="16"/>
      <c r="EHI3" s="16"/>
      <c r="EHJ3" s="16"/>
      <c r="EHK3" s="16"/>
      <c r="EHL3" s="16"/>
      <c r="EHM3" s="16"/>
      <c r="EHN3" s="16"/>
      <c r="EHO3" s="16"/>
      <c r="EHP3" s="16"/>
      <c r="EHQ3" s="16"/>
      <c r="EHR3" s="16"/>
      <c r="EHS3" s="16"/>
      <c r="EHT3" s="16"/>
      <c r="EHU3" s="16"/>
      <c r="EHV3" s="16"/>
      <c r="EHW3" s="16"/>
      <c r="EHX3" s="16"/>
      <c r="EHY3" s="16"/>
      <c r="EHZ3" s="16"/>
      <c r="EIA3" s="16"/>
      <c r="EIB3" s="16"/>
      <c r="EIC3" s="16"/>
      <c r="EID3" s="16"/>
      <c r="EIE3" s="16"/>
      <c r="EIF3" s="16"/>
      <c r="EIG3" s="16"/>
      <c r="EIH3" s="16"/>
      <c r="EII3" s="16"/>
      <c r="EIJ3" s="16"/>
      <c r="EIK3" s="16"/>
      <c r="EIL3" s="16"/>
      <c r="EIM3" s="16"/>
      <c r="EIN3" s="16"/>
      <c r="EIO3" s="16"/>
      <c r="EIP3" s="16"/>
      <c r="EIQ3" s="16"/>
      <c r="EIR3" s="16"/>
      <c r="EIS3" s="16"/>
      <c r="EIT3" s="16"/>
      <c r="EIU3" s="16"/>
      <c r="EIV3" s="16"/>
      <c r="EIW3" s="16"/>
      <c r="EIX3" s="16"/>
      <c r="EIY3" s="16"/>
      <c r="EIZ3" s="16"/>
      <c r="EJA3" s="16"/>
      <c r="EJB3" s="16"/>
      <c r="EJC3" s="16"/>
      <c r="EJD3" s="16"/>
      <c r="EJE3" s="16"/>
      <c r="EJF3" s="16"/>
      <c r="EJG3" s="16"/>
      <c r="EJH3" s="16"/>
      <c r="EJI3" s="16"/>
      <c r="EJJ3" s="16"/>
      <c r="EJK3" s="16"/>
      <c r="EJL3" s="16"/>
      <c r="EJM3" s="16"/>
      <c r="EJN3" s="16"/>
      <c r="EJO3" s="16"/>
      <c r="EJP3" s="16"/>
      <c r="EJQ3" s="16"/>
      <c r="EJR3" s="16"/>
      <c r="EJS3" s="16"/>
      <c r="EJT3" s="16"/>
      <c r="EJU3" s="16"/>
      <c r="EJV3" s="16"/>
      <c r="EJW3" s="16"/>
      <c r="EJX3" s="16"/>
      <c r="EJY3" s="16"/>
      <c r="EJZ3" s="16"/>
      <c r="EKA3" s="16"/>
      <c r="EKB3" s="16"/>
      <c r="EKC3" s="16"/>
      <c r="EKD3" s="16"/>
      <c r="EKE3" s="16"/>
      <c r="EKF3" s="16"/>
      <c r="EKG3" s="16"/>
      <c r="EKH3" s="16"/>
      <c r="EKI3" s="16"/>
      <c r="EKJ3" s="16"/>
      <c r="EKK3" s="16"/>
      <c r="EKL3" s="16"/>
      <c r="EKM3" s="16"/>
      <c r="EKN3" s="16"/>
      <c r="EKO3" s="16"/>
      <c r="EKP3" s="16"/>
      <c r="EKQ3" s="16"/>
      <c r="EKR3" s="16"/>
      <c r="EKS3" s="16"/>
      <c r="EKT3" s="16"/>
      <c r="EKU3" s="16"/>
      <c r="EKV3" s="16"/>
      <c r="EKW3" s="16"/>
      <c r="EKX3" s="16"/>
      <c r="EKY3" s="16"/>
      <c r="EKZ3" s="16"/>
      <c r="ELA3" s="16"/>
      <c r="ELB3" s="16"/>
      <c r="ELC3" s="16"/>
      <c r="ELD3" s="16"/>
      <c r="ELE3" s="16"/>
      <c r="ELF3" s="16"/>
      <c r="ELG3" s="16"/>
      <c r="ELH3" s="16"/>
      <c r="ELI3" s="16"/>
      <c r="ELJ3" s="16"/>
      <c r="ELK3" s="16"/>
      <c r="ELL3" s="16"/>
      <c r="ELM3" s="16"/>
      <c r="ELN3" s="16"/>
      <c r="ELO3" s="16"/>
      <c r="ELP3" s="16"/>
      <c r="ELQ3" s="16"/>
      <c r="ELR3" s="16"/>
      <c r="ELS3" s="16"/>
      <c r="ELT3" s="16"/>
      <c r="ELU3" s="16"/>
      <c r="ELV3" s="16"/>
      <c r="ELW3" s="16"/>
      <c r="ELX3" s="16"/>
      <c r="ELY3" s="16"/>
      <c r="ELZ3" s="16"/>
      <c r="EMA3" s="16"/>
      <c r="EMB3" s="16"/>
      <c r="EMC3" s="16"/>
      <c r="EMD3" s="16"/>
      <c r="EME3" s="16"/>
      <c r="EMF3" s="16"/>
      <c r="EMG3" s="16"/>
      <c r="EMH3" s="16"/>
      <c r="EMI3" s="16"/>
      <c r="EMJ3" s="16"/>
      <c r="EMK3" s="16"/>
      <c r="EML3" s="16"/>
      <c r="EMM3" s="16"/>
      <c r="EMN3" s="16"/>
      <c r="EMO3" s="16"/>
      <c r="EMP3" s="16"/>
      <c r="EMQ3" s="16"/>
      <c r="EMR3" s="16"/>
      <c r="EMS3" s="16"/>
      <c r="EMT3" s="16"/>
      <c r="EMU3" s="16"/>
      <c r="EMV3" s="16"/>
      <c r="EMW3" s="16"/>
      <c r="EMX3" s="16"/>
      <c r="EMY3" s="16"/>
      <c r="EMZ3" s="16"/>
      <c r="ENA3" s="16"/>
      <c r="ENB3" s="16"/>
      <c r="ENC3" s="16"/>
      <c r="END3" s="16"/>
      <c r="ENE3" s="16"/>
      <c r="ENF3" s="16"/>
      <c r="ENG3" s="16"/>
      <c r="ENH3" s="16"/>
      <c r="ENI3" s="16"/>
      <c r="ENJ3" s="16"/>
      <c r="ENK3" s="16"/>
      <c r="ENL3" s="16"/>
      <c r="ENM3" s="16"/>
      <c r="ENN3" s="16"/>
      <c r="ENO3" s="16"/>
      <c r="ENP3" s="16"/>
      <c r="ENQ3" s="16"/>
      <c r="ENR3" s="16"/>
      <c r="ENS3" s="16"/>
      <c r="ENT3" s="16"/>
      <c r="ENU3" s="16"/>
      <c r="ENV3" s="16"/>
      <c r="ENW3" s="16"/>
      <c r="ENX3" s="16"/>
      <c r="ENY3" s="16"/>
      <c r="ENZ3" s="16"/>
      <c r="EOA3" s="16"/>
      <c r="EOB3" s="16"/>
      <c r="EOC3" s="16"/>
      <c r="EOD3" s="16"/>
      <c r="EOE3" s="16"/>
      <c r="EOF3" s="16"/>
      <c r="EOG3" s="16"/>
      <c r="EOH3" s="16"/>
      <c r="EOI3" s="16"/>
      <c r="EOJ3" s="16"/>
      <c r="EOK3" s="16"/>
      <c r="EOL3" s="16"/>
      <c r="EOM3" s="16"/>
      <c r="EON3" s="16"/>
      <c r="EOO3" s="16"/>
      <c r="EOP3" s="16"/>
      <c r="EOQ3" s="16"/>
      <c r="EOR3" s="16"/>
      <c r="EOS3" s="16"/>
      <c r="EOT3" s="16"/>
      <c r="EOU3" s="16"/>
      <c r="EOV3" s="16"/>
      <c r="EOW3" s="16"/>
      <c r="EOX3" s="16"/>
      <c r="EOY3" s="16"/>
      <c r="EOZ3" s="16"/>
      <c r="EPA3" s="16"/>
      <c r="EPB3" s="16"/>
      <c r="EPC3" s="16"/>
      <c r="EPD3" s="16"/>
      <c r="EPE3" s="16"/>
      <c r="EPF3" s="16"/>
      <c r="EPG3" s="16"/>
      <c r="EPH3" s="16"/>
      <c r="EPI3" s="16"/>
      <c r="EPJ3" s="16"/>
      <c r="EPK3" s="16"/>
      <c r="EPL3" s="16"/>
      <c r="EPM3" s="16"/>
      <c r="EPN3" s="16"/>
      <c r="EPO3" s="16"/>
      <c r="EPP3" s="16"/>
      <c r="EPQ3" s="16"/>
      <c r="EPR3" s="16"/>
      <c r="EPS3" s="16"/>
      <c r="EPT3" s="16"/>
      <c r="EPU3" s="16"/>
      <c r="EPV3" s="16"/>
      <c r="EPW3" s="16"/>
      <c r="EPX3" s="16"/>
      <c r="EPY3" s="16"/>
      <c r="EPZ3" s="16"/>
      <c r="EQA3" s="16"/>
      <c r="EQB3" s="16"/>
      <c r="EQC3" s="16"/>
      <c r="EQD3" s="16"/>
      <c r="EQE3" s="16"/>
      <c r="EQF3" s="16"/>
      <c r="EQG3" s="16"/>
      <c r="EQH3" s="16"/>
      <c r="EQI3" s="16"/>
      <c r="EQJ3" s="16"/>
      <c r="EQK3" s="16"/>
      <c r="EQL3" s="16"/>
      <c r="EQM3" s="16"/>
      <c r="EQN3" s="16"/>
      <c r="EQO3" s="16"/>
      <c r="EQP3" s="16"/>
      <c r="EQQ3" s="16"/>
      <c r="EQR3" s="16"/>
      <c r="EQS3" s="16"/>
      <c r="EQT3" s="16"/>
      <c r="EQU3" s="16"/>
      <c r="EQV3" s="16"/>
      <c r="EQW3" s="16"/>
      <c r="EQX3" s="16"/>
      <c r="EQY3" s="16"/>
      <c r="EQZ3" s="16"/>
      <c r="ERA3" s="16"/>
      <c r="ERB3" s="16"/>
      <c r="ERC3" s="16"/>
      <c r="ERD3" s="16"/>
      <c r="ERE3" s="16"/>
      <c r="ERF3" s="16"/>
      <c r="ERG3" s="16"/>
      <c r="ERH3" s="16"/>
      <c r="ERI3" s="16"/>
      <c r="ERJ3" s="16"/>
      <c r="ERK3" s="16"/>
      <c r="ERL3" s="16"/>
      <c r="ERM3" s="16"/>
      <c r="ERN3" s="16"/>
      <c r="ERO3" s="16"/>
      <c r="ERP3" s="16"/>
      <c r="ERQ3" s="16"/>
      <c r="ERR3" s="16"/>
      <c r="ERS3" s="16"/>
      <c r="ERT3" s="16"/>
      <c r="ERU3" s="16"/>
      <c r="ERV3" s="16"/>
      <c r="ERW3" s="16"/>
      <c r="ERX3" s="16"/>
      <c r="ERY3" s="16"/>
      <c r="ERZ3" s="16"/>
      <c r="ESA3" s="16"/>
      <c r="ESB3" s="16"/>
      <c r="ESC3" s="16"/>
      <c r="ESD3" s="16"/>
      <c r="ESE3" s="16"/>
      <c r="ESF3" s="16"/>
      <c r="ESG3" s="16"/>
      <c r="ESH3" s="16"/>
      <c r="ESI3" s="16"/>
      <c r="ESJ3" s="16"/>
      <c r="ESK3" s="16"/>
      <c r="ESL3" s="16"/>
      <c r="ESM3" s="16"/>
      <c r="ESN3" s="16"/>
      <c r="ESO3" s="16"/>
      <c r="ESP3" s="16"/>
      <c r="ESQ3" s="16"/>
      <c r="ESR3" s="16"/>
      <c r="ESS3" s="16"/>
      <c r="EST3" s="16"/>
      <c r="ESU3" s="16"/>
      <c r="ESV3" s="16"/>
      <c r="ESW3" s="16"/>
      <c r="ESX3" s="16"/>
      <c r="ESY3" s="16"/>
      <c r="ESZ3" s="16"/>
      <c r="ETA3" s="16"/>
      <c r="ETB3" s="16"/>
      <c r="ETC3" s="16"/>
      <c r="ETD3" s="16"/>
      <c r="ETE3" s="16"/>
      <c r="ETF3" s="16"/>
      <c r="ETG3" s="16"/>
      <c r="ETH3" s="16"/>
      <c r="ETI3" s="16"/>
      <c r="ETJ3" s="16"/>
      <c r="ETK3" s="16"/>
      <c r="ETL3" s="16"/>
      <c r="ETM3" s="16"/>
      <c r="ETN3" s="16"/>
      <c r="ETO3" s="16"/>
      <c r="ETP3" s="16"/>
      <c r="ETQ3" s="16"/>
      <c r="ETR3" s="16"/>
      <c r="ETS3" s="16"/>
      <c r="ETT3" s="16"/>
      <c r="ETU3" s="16"/>
      <c r="ETV3" s="16"/>
      <c r="ETW3" s="16"/>
      <c r="ETX3" s="16"/>
      <c r="ETY3" s="16"/>
      <c r="ETZ3" s="16"/>
      <c r="EUA3" s="16"/>
      <c r="EUB3" s="16"/>
      <c r="EUC3" s="16"/>
      <c r="EUD3" s="16"/>
      <c r="EUE3" s="16"/>
      <c r="EUF3" s="16"/>
      <c r="EUG3" s="16"/>
      <c r="EUH3" s="16"/>
      <c r="EUI3" s="16"/>
      <c r="EUJ3" s="16"/>
      <c r="EUK3" s="16"/>
      <c r="EUL3" s="16"/>
      <c r="EUM3" s="16"/>
      <c r="EUN3" s="16"/>
      <c r="EUO3" s="16"/>
      <c r="EUP3" s="16"/>
      <c r="EUQ3" s="16"/>
      <c r="EUR3" s="16"/>
      <c r="EUS3" s="16"/>
      <c r="EUT3" s="16"/>
      <c r="EUU3" s="16"/>
      <c r="EUV3" s="16"/>
      <c r="EUW3" s="16"/>
      <c r="EUX3" s="16"/>
      <c r="EUY3" s="16"/>
      <c r="EUZ3" s="16"/>
      <c r="EVA3" s="16"/>
      <c r="EVB3" s="16"/>
      <c r="EVC3" s="16"/>
      <c r="EVD3" s="16"/>
      <c r="EVE3" s="16"/>
      <c r="EVF3" s="16"/>
      <c r="EVG3" s="16"/>
      <c r="EVH3" s="16"/>
      <c r="EVI3" s="16"/>
      <c r="EVJ3" s="16"/>
      <c r="EVK3" s="16"/>
      <c r="EVL3" s="16"/>
      <c r="EVM3" s="16"/>
      <c r="EVN3" s="16"/>
      <c r="EVO3" s="16"/>
      <c r="EVP3" s="16"/>
      <c r="EVQ3" s="16"/>
      <c r="EVR3" s="16"/>
      <c r="EVS3" s="16"/>
      <c r="EVT3" s="16"/>
      <c r="EVU3" s="16"/>
      <c r="EVV3" s="16"/>
      <c r="EVW3" s="16"/>
      <c r="EVX3" s="16"/>
      <c r="EVY3" s="16"/>
      <c r="EVZ3" s="16"/>
      <c r="EWA3" s="16"/>
      <c r="EWB3" s="16"/>
      <c r="EWC3" s="16"/>
      <c r="EWD3" s="16"/>
      <c r="EWE3" s="16"/>
      <c r="EWF3" s="16"/>
      <c r="EWG3" s="16"/>
      <c r="EWH3" s="16"/>
      <c r="EWI3" s="16"/>
      <c r="EWJ3" s="16"/>
      <c r="EWK3" s="16"/>
      <c r="EWL3" s="16"/>
      <c r="EWM3" s="16"/>
      <c r="EWN3" s="16"/>
      <c r="EWO3" s="16"/>
      <c r="EWP3" s="16"/>
      <c r="EWQ3" s="16"/>
      <c r="EWR3" s="16"/>
      <c r="EWS3" s="16"/>
      <c r="EWT3" s="16"/>
      <c r="EWU3" s="16"/>
      <c r="EWV3" s="16"/>
      <c r="EWW3" s="16"/>
      <c r="EWX3" s="16"/>
      <c r="EWY3" s="16"/>
      <c r="EWZ3" s="16"/>
      <c r="EXA3" s="16"/>
      <c r="EXB3" s="16"/>
      <c r="EXC3" s="16"/>
      <c r="EXD3" s="16"/>
      <c r="EXE3" s="16"/>
      <c r="EXF3" s="16"/>
      <c r="EXG3" s="16"/>
      <c r="EXH3" s="16"/>
      <c r="EXI3" s="16"/>
      <c r="EXJ3" s="16"/>
      <c r="EXK3" s="16"/>
      <c r="EXL3" s="16"/>
      <c r="EXM3" s="16"/>
      <c r="EXN3" s="16"/>
      <c r="EXO3" s="16"/>
      <c r="EXP3" s="16"/>
      <c r="EXQ3" s="16"/>
      <c r="EXR3" s="16"/>
      <c r="EXS3" s="16"/>
      <c r="EXT3" s="16"/>
      <c r="EXU3" s="16"/>
      <c r="EXV3" s="16"/>
      <c r="EXW3" s="16"/>
      <c r="EXX3" s="16"/>
      <c r="EXY3" s="16"/>
      <c r="EXZ3" s="16"/>
      <c r="EYA3" s="16"/>
      <c r="EYB3" s="16"/>
      <c r="EYC3" s="16"/>
      <c r="EYD3" s="16"/>
      <c r="EYE3" s="16"/>
      <c r="EYF3" s="16"/>
      <c r="EYG3" s="16"/>
      <c r="EYH3" s="16"/>
      <c r="EYI3" s="16"/>
      <c r="EYJ3" s="16"/>
      <c r="EYK3" s="16"/>
      <c r="EYL3" s="16"/>
      <c r="EYM3" s="16"/>
      <c r="EYN3" s="16"/>
      <c r="EYO3" s="16"/>
      <c r="EYP3" s="16"/>
      <c r="EYQ3" s="16"/>
      <c r="EYR3" s="16"/>
      <c r="EYS3" s="16"/>
      <c r="EYT3" s="16"/>
      <c r="EYU3" s="16"/>
      <c r="EYV3" s="16"/>
      <c r="EYW3" s="16"/>
      <c r="EYX3" s="16"/>
      <c r="EYY3" s="16"/>
      <c r="EYZ3" s="16"/>
      <c r="EZA3" s="16"/>
      <c r="EZB3" s="16"/>
      <c r="EZC3" s="16"/>
      <c r="EZD3" s="16"/>
      <c r="EZE3" s="16"/>
      <c r="EZF3" s="16"/>
      <c r="EZG3" s="16"/>
      <c r="EZH3" s="16"/>
      <c r="EZI3" s="16"/>
      <c r="EZJ3" s="16"/>
      <c r="EZK3" s="16"/>
      <c r="EZL3" s="16"/>
      <c r="EZM3" s="16"/>
      <c r="EZN3" s="16"/>
      <c r="EZO3" s="16"/>
      <c r="EZP3" s="16"/>
      <c r="EZQ3" s="16"/>
      <c r="EZR3" s="16"/>
      <c r="EZS3" s="16"/>
      <c r="EZT3" s="16"/>
      <c r="EZU3" s="16"/>
      <c r="EZV3" s="16"/>
      <c r="EZW3" s="16"/>
      <c r="EZX3" s="16"/>
      <c r="EZY3" s="16"/>
      <c r="EZZ3" s="16"/>
      <c r="FAA3" s="16"/>
      <c r="FAB3" s="16"/>
      <c r="FAC3" s="16"/>
      <c r="FAD3" s="16"/>
      <c r="FAE3" s="16"/>
      <c r="FAF3" s="16"/>
      <c r="FAG3" s="16"/>
      <c r="FAH3" s="16"/>
      <c r="FAI3" s="16"/>
      <c r="FAJ3" s="16"/>
      <c r="FAK3" s="16"/>
      <c r="FAL3" s="16"/>
      <c r="FAM3" s="16"/>
      <c r="FAN3" s="16"/>
      <c r="FAO3" s="16"/>
      <c r="FAP3" s="16"/>
      <c r="FAQ3" s="16"/>
      <c r="FAR3" s="16"/>
      <c r="FAS3" s="16"/>
      <c r="FAT3" s="16"/>
      <c r="FAU3" s="16"/>
      <c r="FAV3" s="16"/>
      <c r="FAW3" s="16"/>
      <c r="FAX3" s="16"/>
      <c r="FAY3" s="16"/>
      <c r="FAZ3" s="16"/>
      <c r="FBA3" s="16"/>
      <c r="FBB3" s="16"/>
      <c r="FBC3" s="16"/>
      <c r="FBD3" s="16"/>
      <c r="FBE3" s="16"/>
      <c r="FBF3" s="16"/>
      <c r="FBG3" s="16"/>
      <c r="FBH3" s="16"/>
      <c r="FBI3" s="16"/>
      <c r="FBJ3" s="16"/>
      <c r="FBK3" s="16"/>
      <c r="FBL3" s="16"/>
      <c r="FBM3" s="16"/>
      <c r="FBN3" s="16"/>
      <c r="FBO3" s="16"/>
      <c r="FBP3" s="16"/>
      <c r="FBQ3" s="16"/>
      <c r="FBR3" s="16"/>
      <c r="FBS3" s="16"/>
      <c r="FBT3" s="16"/>
      <c r="FBU3" s="16"/>
      <c r="FBV3" s="16"/>
      <c r="FBW3" s="16"/>
      <c r="FBX3" s="16"/>
      <c r="FBY3" s="16"/>
      <c r="FBZ3" s="16"/>
      <c r="FCA3" s="16"/>
      <c r="FCB3" s="16"/>
      <c r="FCC3" s="16"/>
      <c r="FCD3" s="16"/>
      <c r="FCE3" s="16"/>
      <c r="FCF3" s="16"/>
      <c r="FCG3" s="16"/>
      <c r="FCH3" s="16"/>
      <c r="FCI3" s="16"/>
      <c r="FCJ3" s="16"/>
      <c r="FCK3" s="16"/>
      <c r="FCL3" s="16"/>
      <c r="FCM3" s="16"/>
      <c r="FCN3" s="16"/>
      <c r="FCO3" s="16"/>
      <c r="FCP3" s="16"/>
      <c r="FCQ3" s="16"/>
      <c r="FCR3" s="16"/>
      <c r="FCS3" s="16"/>
      <c r="FCT3" s="16"/>
      <c r="FCU3" s="16"/>
      <c r="FCV3" s="16"/>
      <c r="FCW3" s="16"/>
      <c r="FCX3" s="16"/>
      <c r="FCY3" s="16"/>
      <c r="FCZ3" s="16"/>
      <c r="FDA3" s="16"/>
      <c r="FDB3" s="16"/>
      <c r="FDC3" s="16"/>
      <c r="FDD3" s="16"/>
      <c r="FDE3" s="16"/>
      <c r="FDF3" s="16"/>
      <c r="FDG3" s="16"/>
      <c r="FDH3" s="16"/>
      <c r="FDI3" s="16"/>
      <c r="FDJ3" s="16"/>
      <c r="FDK3" s="16"/>
      <c r="FDL3" s="16"/>
      <c r="FDM3" s="16"/>
      <c r="FDN3" s="16"/>
      <c r="FDO3" s="16"/>
      <c r="FDP3" s="16"/>
      <c r="FDQ3" s="16"/>
      <c r="FDR3" s="16"/>
      <c r="FDS3" s="16"/>
      <c r="FDT3" s="16"/>
      <c r="FDU3" s="16"/>
      <c r="FDV3" s="16"/>
      <c r="FDW3" s="16"/>
      <c r="FDX3" s="16"/>
      <c r="FDY3" s="16"/>
      <c r="FDZ3" s="16"/>
      <c r="FEA3" s="16"/>
      <c r="FEB3" s="16"/>
      <c r="FEC3" s="16"/>
      <c r="FED3" s="16"/>
      <c r="FEE3" s="16"/>
      <c r="FEF3" s="16"/>
      <c r="FEG3" s="16"/>
      <c r="FEH3" s="16"/>
      <c r="FEI3" s="16"/>
      <c r="FEJ3" s="16"/>
      <c r="FEK3" s="16"/>
      <c r="FEL3" s="16"/>
      <c r="FEM3" s="16"/>
      <c r="FEN3" s="16"/>
      <c r="FEO3" s="16"/>
      <c r="FEP3" s="16"/>
      <c r="FEQ3" s="16"/>
      <c r="FER3" s="16"/>
      <c r="FES3" s="16"/>
      <c r="FET3" s="16"/>
      <c r="FEU3" s="16"/>
      <c r="FEV3" s="16"/>
      <c r="FEW3" s="16"/>
      <c r="FEX3" s="16"/>
      <c r="FEY3" s="16"/>
      <c r="FEZ3" s="16"/>
      <c r="FFA3" s="16"/>
      <c r="FFB3" s="16"/>
      <c r="FFC3" s="16"/>
      <c r="FFD3" s="16"/>
      <c r="FFE3" s="16"/>
      <c r="FFF3" s="16"/>
      <c r="FFG3" s="16"/>
      <c r="FFH3" s="16"/>
      <c r="FFI3" s="16"/>
      <c r="FFJ3" s="16"/>
      <c r="FFK3" s="16"/>
      <c r="FFL3" s="16"/>
      <c r="FFM3" s="16"/>
      <c r="FFN3" s="16"/>
      <c r="FFO3" s="16"/>
      <c r="FFP3" s="16"/>
      <c r="FFQ3" s="16"/>
      <c r="FFR3" s="16"/>
      <c r="FFS3" s="16"/>
      <c r="FFT3" s="16"/>
      <c r="FFU3" s="16"/>
      <c r="FFV3" s="16"/>
      <c r="FFW3" s="16"/>
      <c r="FFX3" s="16"/>
      <c r="FFY3" s="16"/>
      <c r="FFZ3" s="16"/>
      <c r="FGA3" s="16"/>
      <c r="FGB3" s="16"/>
      <c r="FGC3" s="16"/>
      <c r="FGD3" s="16"/>
      <c r="FGE3" s="16"/>
      <c r="FGF3" s="16"/>
      <c r="FGG3" s="16"/>
      <c r="FGH3" s="16"/>
      <c r="FGI3" s="16"/>
      <c r="FGJ3" s="16"/>
      <c r="FGK3" s="16"/>
      <c r="FGL3" s="16"/>
      <c r="FGM3" s="16"/>
      <c r="FGN3" s="16"/>
      <c r="FGO3" s="16"/>
      <c r="FGP3" s="16"/>
      <c r="FGQ3" s="16"/>
      <c r="FGR3" s="16"/>
      <c r="FGS3" s="16"/>
      <c r="FGT3" s="16"/>
      <c r="FGU3" s="16"/>
      <c r="FGV3" s="16"/>
      <c r="FGW3" s="16"/>
      <c r="FGX3" s="16"/>
      <c r="FGY3" s="16"/>
      <c r="FGZ3" s="16"/>
      <c r="FHA3" s="16"/>
      <c r="FHB3" s="16"/>
      <c r="FHC3" s="16"/>
      <c r="FHD3" s="16"/>
      <c r="FHE3" s="16"/>
      <c r="FHF3" s="16"/>
      <c r="FHG3" s="16"/>
      <c r="FHH3" s="16"/>
      <c r="FHI3" s="16"/>
      <c r="FHJ3" s="16"/>
      <c r="FHK3" s="16"/>
      <c r="FHL3" s="16"/>
      <c r="FHM3" s="16"/>
      <c r="FHN3" s="16"/>
      <c r="FHO3" s="16"/>
      <c r="FHP3" s="16"/>
      <c r="FHQ3" s="16"/>
      <c r="FHR3" s="16"/>
      <c r="FHS3" s="16"/>
      <c r="FHT3" s="16"/>
      <c r="FHU3" s="16"/>
      <c r="FHV3" s="16"/>
      <c r="FHW3" s="16"/>
      <c r="FHX3" s="16"/>
      <c r="FHY3" s="16"/>
      <c r="FHZ3" s="16"/>
      <c r="FIA3" s="16"/>
      <c r="FIB3" s="16"/>
      <c r="FIC3" s="16"/>
      <c r="FID3" s="16"/>
      <c r="FIE3" s="16"/>
      <c r="FIF3" s="16"/>
      <c r="FIG3" s="16"/>
      <c r="FIH3" s="16"/>
      <c r="FII3" s="16"/>
      <c r="FIJ3" s="16"/>
      <c r="FIK3" s="16"/>
      <c r="FIL3" s="16"/>
      <c r="FIM3" s="16"/>
      <c r="FIN3" s="16"/>
      <c r="FIO3" s="16"/>
      <c r="FIP3" s="16"/>
      <c r="FIQ3" s="16"/>
      <c r="FIR3" s="16"/>
      <c r="FIS3" s="16"/>
      <c r="FIT3" s="16"/>
      <c r="FIU3" s="16"/>
      <c r="FIV3" s="16"/>
      <c r="FIW3" s="16"/>
      <c r="FIX3" s="16"/>
      <c r="FIY3" s="16"/>
      <c r="FIZ3" s="16"/>
      <c r="FJA3" s="16"/>
      <c r="FJB3" s="16"/>
      <c r="FJC3" s="16"/>
      <c r="FJD3" s="16"/>
      <c r="FJE3" s="16"/>
      <c r="FJF3" s="16"/>
      <c r="FJG3" s="16"/>
      <c r="FJH3" s="16"/>
      <c r="FJI3" s="16"/>
      <c r="FJJ3" s="16"/>
      <c r="FJK3" s="16"/>
      <c r="FJL3" s="16"/>
      <c r="FJM3" s="16"/>
      <c r="FJN3" s="16"/>
      <c r="FJO3" s="16"/>
      <c r="FJP3" s="16"/>
      <c r="FJQ3" s="16"/>
      <c r="FJR3" s="16"/>
      <c r="FJS3" s="16"/>
      <c r="FJT3" s="16"/>
      <c r="FJU3" s="16"/>
      <c r="FJV3" s="16"/>
      <c r="FJW3" s="16"/>
      <c r="FJX3" s="16"/>
      <c r="FJY3" s="16"/>
      <c r="FJZ3" s="16"/>
      <c r="FKA3" s="16"/>
      <c r="FKB3" s="16"/>
      <c r="FKC3" s="16"/>
      <c r="FKD3" s="16"/>
      <c r="FKE3" s="16"/>
      <c r="FKF3" s="16"/>
      <c r="FKG3" s="16"/>
      <c r="FKH3" s="16"/>
      <c r="FKI3" s="16"/>
      <c r="FKJ3" s="16"/>
      <c r="FKK3" s="16"/>
      <c r="FKL3" s="16"/>
      <c r="FKM3" s="16"/>
      <c r="FKN3" s="16"/>
      <c r="FKO3" s="16"/>
      <c r="FKP3" s="16"/>
      <c r="FKQ3" s="16"/>
      <c r="FKR3" s="16"/>
      <c r="FKS3" s="16"/>
      <c r="FKT3" s="16"/>
      <c r="FKU3" s="16"/>
      <c r="FKV3" s="16"/>
      <c r="FKW3" s="16"/>
      <c r="FKX3" s="16"/>
      <c r="FKY3" s="16"/>
      <c r="FKZ3" s="16"/>
      <c r="FLA3" s="16"/>
      <c r="FLB3" s="16"/>
      <c r="FLC3" s="16"/>
      <c r="FLD3" s="16"/>
      <c r="FLE3" s="16"/>
      <c r="FLF3" s="16"/>
      <c r="FLG3" s="16"/>
      <c r="FLH3" s="16"/>
      <c r="FLI3" s="16"/>
      <c r="FLJ3" s="16"/>
      <c r="FLK3" s="16"/>
      <c r="FLL3" s="16"/>
      <c r="FLM3" s="16"/>
      <c r="FLN3" s="16"/>
      <c r="FLO3" s="16"/>
      <c r="FLP3" s="16"/>
      <c r="FLQ3" s="16"/>
      <c r="FLR3" s="16"/>
      <c r="FLS3" s="16"/>
      <c r="FLT3" s="16"/>
      <c r="FLU3" s="16"/>
      <c r="FLV3" s="16"/>
      <c r="FLW3" s="16"/>
      <c r="FLX3" s="16"/>
      <c r="FLY3" s="16"/>
      <c r="FLZ3" s="16"/>
      <c r="FMA3" s="16"/>
      <c r="FMB3" s="16"/>
      <c r="FMC3" s="16"/>
      <c r="FMD3" s="16"/>
      <c r="FME3" s="16"/>
      <c r="FMF3" s="16"/>
      <c r="FMG3" s="16"/>
      <c r="FMH3" s="16"/>
      <c r="FMI3" s="16"/>
      <c r="FMJ3" s="16"/>
      <c r="FMK3" s="16"/>
      <c r="FML3" s="16"/>
      <c r="FMM3" s="16"/>
      <c r="FMN3" s="16"/>
      <c r="FMO3" s="16"/>
      <c r="FMP3" s="16"/>
      <c r="FMQ3" s="16"/>
      <c r="FMR3" s="16"/>
      <c r="FMS3" s="16"/>
      <c r="FMT3" s="16"/>
      <c r="FMU3" s="16"/>
      <c r="FMV3" s="16"/>
      <c r="FMW3" s="16"/>
      <c r="FMX3" s="16"/>
      <c r="FMY3" s="16"/>
      <c r="FMZ3" s="16"/>
      <c r="FNA3" s="16"/>
      <c r="FNB3" s="16"/>
      <c r="FNC3" s="16"/>
      <c r="FND3" s="16"/>
      <c r="FNE3" s="16"/>
      <c r="FNF3" s="16"/>
      <c r="FNG3" s="16"/>
      <c r="FNH3" s="16"/>
      <c r="FNI3" s="16"/>
      <c r="FNJ3" s="16"/>
      <c r="FNK3" s="16"/>
      <c r="FNL3" s="16"/>
      <c r="FNM3" s="16"/>
      <c r="FNN3" s="16"/>
      <c r="FNO3" s="16"/>
      <c r="FNP3" s="16"/>
      <c r="FNQ3" s="16"/>
      <c r="FNR3" s="16"/>
      <c r="FNS3" s="16"/>
      <c r="FNT3" s="16"/>
      <c r="FNU3" s="16"/>
      <c r="FNV3" s="16"/>
      <c r="FNW3" s="16"/>
      <c r="FNX3" s="16"/>
      <c r="FNY3" s="16"/>
      <c r="FNZ3" s="16"/>
      <c r="FOA3" s="16"/>
      <c r="FOB3" s="16"/>
      <c r="FOC3" s="16"/>
      <c r="FOD3" s="16"/>
      <c r="FOE3" s="16"/>
      <c r="FOF3" s="16"/>
      <c r="FOG3" s="16"/>
      <c r="FOH3" s="16"/>
      <c r="FOI3" s="16"/>
      <c r="FOJ3" s="16"/>
      <c r="FOK3" s="16"/>
      <c r="FOL3" s="16"/>
      <c r="FOM3" s="16"/>
      <c r="FON3" s="16"/>
      <c r="FOO3" s="16"/>
      <c r="FOP3" s="16"/>
      <c r="FOQ3" s="16"/>
      <c r="FOR3" s="16"/>
      <c r="FOS3" s="16"/>
      <c r="FOT3" s="16"/>
      <c r="FOU3" s="16"/>
      <c r="FOV3" s="16"/>
      <c r="FOW3" s="16"/>
      <c r="FOX3" s="16"/>
      <c r="FOY3" s="16"/>
      <c r="FOZ3" s="16"/>
      <c r="FPA3" s="16"/>
      <c r="FPB3" s="16"/>
      <c r="FPC3" s="16"/>
      <c r="FPD3" s="16"/>
      <c r="FPE3" s="16"/>
      <c r="FPF3" s="16"/>
      <c r="FPG3" s="16"/>
      <c r="FPH3" s="16"/>
      <c r="FPI3" s="16"/>
      <c r="FPJ3" s="16"/>
      <c r="FPK3" s="16"/>
      <c r="FPL3" s="16"/>
      <c r="FPM3" s="16"/>
      <c r="FPN3" s="16"/>
      <c r="FPO3" s="16"/>
      <c r="FPP3" s="16"/>
      <c r="FPQ3" s="16"/>
      <c r="FPR3" s="16"/>
      <c r="FPS3" s="16"/>
      <c r="FPT3" s="16"/>
      <c r="FPU3" s="16"/>
      <c r="FPV3" s="16"/>
      <c r="FPW3" s="16"/>
      <c r="FPX3" s="16"/>
      <c r="FPY3" s="16"/>
      <c r="FPZ3" s="16"/>
      <c r="FQA3" s="16"/>
      <c r="FQB3" s="16"/>
      <c r="FQC3" s="16"/>
      <c r="FQD3" s="16"/>
      <c r="FQE3" s="16"/>
      <c r="FQF3" s="16"/>
      <c r="FQG3" s="16"/>
      <c r="FQH3" s="16"/>
      <c r="FQI3" s="16"/>
      <c r="FQJ3" s="16"/>
      <c r="FQK3" s="16"/>
      <c r="FQL3" s="16"/>
      <c r="FQM3" s="16"/>
      <c r="FQN3" s="16"/>
      <c r="FQO3" s="16"/>
      <c r="FQP3" s="16"/>
      <c r="FQQ3" s="16"/>
      <c r="FQR3" s="16"/>
      <c r="FQS3" s="16"/>
      <c r="FQT3" s="16"/>
      <c r="FQU3" s="16"/>
      <c r="FQV3" s="16"/>
      <c r="FQW3" s="16"/>
      <c r="FQX3" s="16"/>
      <c r="FQY3" s="16"/>
      <c r="FQZ3" s="16"/>
      <c r="FRA3" s="16"/>
      <c r="FRB3" s="16"/>
      <c r="FRC3" s="16"/>
      <c r="FRD3" s="16"/>
      <c r="FRE3" s="16"/>
      <c r="FRF3" s="16"/>
      <c r="FRG3" s="16"/>
      <c r="FRH3" s="16"/>
      <c r="FRI3" s="16"/>
      <c r="FRJ3" s="16"/>
      <c r="FRK3" s="16"/>
      <c r="FRL3" s="16"/>
      <c r="FRM3" s="16"/>
      <c r="FRN3" s="16"/>
      <c r="FRO3" s="16"/>
      <c r="FRP3" s="16"/>
      <c r="FRQ3" s="16"/>
      <c r="FRR3" s="16"/>
      <c r="FRS3" s="16"/>
      <c r="FRT3" s="16"/>
      <c r="FRU3" s="16"/>
      <c r="FRV3" s="16"/>
      <c r="FRW3" s="16"/>
      <c r="FRX3" s="16"/>
      <c r="FRY3" s="16"/>
      <c r="FRZ3" s="16"/>
      <c r="FSA3" s="16"/>
      <c r="FSB3" s="16"/>
      <c r="FSC3" s="16"/>
      <c r="FSD3" s="16"/>
      <c r="FSE3" s="16"/>
      <c r="FSF3" s="16"/>
      <c r="FSG3" s="16"/>
      <c r="FSH3" s="16"/>
      <c r="FSI3" s="16"/>
      <c r="FSJ3" s="16"/>
      <c r="FSK3" s="16"/>
      <c r="FSL3" s="16"/>
      <c r="FSM3" s="16"/>
      <c r="FSN3" s="16"/>
      <c r="FSO3" s="16"/>
      <c r="FSP3" s="16"/>
      <c r="FSQ3" s="16"/>
      <c r="FSR3" s="16"/>
      <c r="FSS3" s="16"/>
      <c r="FST3" s="16"/>
      <c r="FSU3" s="16"/>
      <c r="FSV3" s="16"/>
      <c r="FSW3" s="16"/>
      <c r="FSX3" s="16"/>
      <c r="FSY3" s="16"/>
      <c r="FSZ3" s="16"/>
      <c r="FTA3" s="16"/>
      <c r="FTB3" s="16"/>
      <c r="FTC3" s="16"/>
      <c r="FTD3" s="16"/>
      <c r="FTE3" s="16"/>
      <c r="FTF3" s="16"/>
      <c r="FTG3" s="16"/>
      <c r="FTH3" s="16"/>
      <c r="FTI3" s="16"/>
      <c r="FTJ3" s="16"/>
      <c r="FTK3" s="16"/>
      <c r="FTL3" s="16"/>
      <c r="FTM3" s="16"/>
      <c r="FTN3" s="16"/>
      <c r="FTO3" s="16"/>
      <c r="FTP3" s="16"/>
      <c r="FTQ3" s="16"/>
      <c r="FTR3" s="16"/>
      <c r="FTS3" s="16"/>
      <c r="FTT3" s="16"/>
      <c r="FTU3" s="16"/>
      <c r="FTV3" s="16"/>
      <c r="FTW3" s="16"/>
      <c r="FTX3" s="16"/>
      <c r="FTY3" s="16"/>
      <c r="FTZ3" s="16"/>
      <c r="FUA3" s="16"/>
      <c r="FUB3" s="16"/>
      <c r="FUC3" s="16"/>
      <c r="FUD3" s="16"/>
      <c r="FUE3" s="16"/>
      <c r="FUF3" s="16"/>
      <c r="FUG3" s="16"/>
      <c r="FUH3" s="16"/>
      <c r="FUI3" s="16"/>
      <c r="FUJ3" s="16"/>
      <c r="FUK3" s="16"/>
      <c r="FUL3" s="16"/>
      <c r="FUM3" s="16"/>
      <c r="FUN3" s="16"/>
      <c r="FUO3" s="16"/>
      <c r="FUP3" s="16"/>
      <c r="FUQ3" s="16"/>
      <c r="FUR3" s="16"/>
      <c r="FUS3" s="16"/>
      <c r="FUT3" s="16"/>
      <c r="FUU3" s="16"/>
      <c r="FUV3" s="16"/>
      <c r="FUW3" s="16"/>
      <c r="FUX3" s="16"/>
      <c r="FUY3" s="16"/>
      <c r="FUZ3" s="16"/>
      <c r="FVA3" s="16"/>
      <c r="FVB3" s="16"/>
      <c r="FVC3" s="16"/>
      <c r="FVD3" s="16"/>
      <c r="FVE3" s="16"/>
      <c r="FVF3" s="16"/>
      <c r="FVG3" s="16"/>
      <c r="FVH3" s="16"/>
      <c r="FVI3" s="16"/>
      <c r="FVJ3" s="16"/>
      <c r="FVK3" s="16"/>
      <c r="FVL3" s="16"/>
      <c r="FVM3" s="16"/>
      <c r="FVN3" s="16"/>
      <c r="FVO3" s="16"/>
      <c r="FVP3" s="16"/>
      <c r="FVQ3" s="16"/>
      <c r="FVR3" s="16"/>
      <c r="FVS3" s="16"/>
      <c r="FVT3" s="16"/>
      <c r="FVU3" s="16"/>
      <c r="FVV3" s="16"/>
      <c r="FVW3" s="16"/>
      <c r="FVX3" s="16"/>
      <c r="FVY3" s="16"/>
      <c r="FVZ3" s="16"/>
      <c r="FWA3" s="16"/>
      <c r="FWB3" s="16"/>
      <c r="FWC3" s="16"/>
      <c r="FWD3" s="16"/>
      <c r="FWE3" s="16"/>
      <c r="FWF3" s="16"/>
      <c r="FWG3" s="16"/>
      <c r="FWH3" s="16"/>
      <c r="FWI3" s="16"/>
      <c r="FWJ3" s="16"/>
      <c r="FWK3" s="16"/>
      <c r="FWL3" s="16"/>
      <c r="FWM3" s="16"/>
      <c r="FWN3" s="16"/>
      <c r="FWO3" s="16"/>
      <c r="FWP3" s="16"/>
      <c r="FWQ3" s="16"/>
      <c r="FWR3" s="16"/>
      <c r="FWS3" s="16"/>
      <c r="FWT3" s="16"/>
      <c r="FWU3" s="16"/>
      <c r="FWV3" s="16"/>
      <c r="FWW3" s="16"/>
      <c r="FWX3" s="16"/>
      <c r="FWY3" s="16"/>
      <c r="FWZ3" s="16"/>
      <c r="FXA3" s="16"/>
      <c r="FXB3" s="16"/>
      <c r="FXC3" s="16"/>
      <c r="FXD3" s="16"/>
      <c r="FXE3" s="16"/>
      <c r="FXF3" s="16"/>
      <c r="FXG3" s="16"/>
      <c r="FXH3" s="16"/>
      <c r="FXI3" s="16"/>
      <c r="FXJ3" s="16"/>
      <c r="FXK3" s="16"/>
      <c r="FXL3" s="16"/>
      <c r="FXM3" s="16"/>
      <c r="FXN3" s="16"/>
      <c r="FXO3" s="16"/>
      <c r="FXP3" s="16"/>
      <c r="FXQ3" s="16"/>
      <c r="FXR3" s="16"/>
      <c r="FXS3" s="16"/>
      <c r="FXT3" s="16"/>
      <c r="FXU3" s="16"/>
      <c r="FXV3" s="16"/>
      <c r="FXW3" s="16"/>
      <c r="FXX3" s="16"/>
      <c r="FXY3" s="16"/>
      <c r="FXZ3" s="16"/>
      <c r="FYA3" s="16"/>
      <c r="FYB3" s="16"/>
      <c r="FYC3" s="16"/>
      <c r="FYD3" s="16"/>
      <c r="FYE3" s="16"/>
      <c r="FYF3" s="16"/>
      <c r="FYG3" s="16"/>
      <c r="FYH3" s="16"/>
      <c r="FYI3" s="16"/>
      <c r="FYJ3" s="16"/>
      <c r="FYK3" s="16"/>
      <c r="FYL3" s="16"/>
      <c r="FYM3" s="16"/>
      <c r="FYN3" s="16"/>
      <c r="FYO3" s="16"/>
      <c r="FYP3" s="16"/>
      <c r="FYQ3" s="16"/>
      <c r="FYR3" s="16"/>
      <c r="FYS3" s="16"/>
      <c r="FYT3" s="16"/>
      <c r="FYU3" s="16"/>
      <c r="FYV3" s="16"/>
      <c r="FYW3" s="16"/>
      <c r="FYX3" s="16"/>
      <c r="FYY3" s="16"/>
      <c r="FYZ3" s="16"/>
      <c r="FZA3" s="16"/>
      <c r="FZB3" s="16"/>
      <c r="FZC3" s="16"/>
      <c r="FZD3" s="16"/>
      <c r="FZE3" s="16"/>
      <c r="FZF3" s="16"/>
      <c r="FZG3" s="16"/>
      <c r="FZH3" s="16"/>
      <c r="FZI3" s="16"/>
      <c r="FZJ3" s="16"/>
      <c r="FZK3" s="16"/>
      <c r="FZL3" s="16"/>
      <c r="FZM3" s="16"/>
      <c r="FZN3" s="16"/>
      <c r="FZO3" s="16"/>
      <c r="FZP3" s="16"/>
      <c r="FZQ3" s="16"/>
      <c r="FZR3" s="16"/>
      <c r="FZS3" s="16"/>
      <c r="FZT3" s="16"/>
      <c r="FZU3" s="16"/>
      <c r="FZV3" s="16"/>
      <c r="FZW3" s="16"/>
      <c r="FZX3" s="16"/>
      <c r="FZY3" s="16"/>
      <c r="FZZ3" s="16"/>
      <c r="GAA3" s="16"/>
      <c r="GAB3" s="16"/>
      <c r="GAC3" s="16"/>
      <c r="GAD3" s="16"/>
      <c r="GAE3" s="16"/>
      <c r="GAF3" s="16"/>
      <c r="GAG3" s="16"/>
      <c r="GAH3" s="16"/>
      <c r="GAI3" s="16"/>
      <c r="GAJ3" s="16"/>
      <c r="GAK3" s="16"/>
      <c r="GAL3" s="16"/>
      <c r="GAM3" s="16"/>
      <c r="GAN3" s="16"/>
      <c r="GAO3" s="16"/>
      <c r="GAP3" s="16"/>
      <c r="GAQ3" s="16"/>
      <c r="GAR3" s="16"/>
      <c r="GAS3" s="16"/>
      <c r="GAT3" s="16"/>
      <c r="GAU3" s="16"/>
      <c r="GAV3" s="16"/>
      <c r="GAW3" s="16"/>
      <c r="GAX3" s="16"/>
      <c r="GAY3" s="16"/>
      <c r="GAZ3" s="16"/>
      <c r="GBA3" s="16"/>
      <c r="GBB3" s="16"/>
      <c r="GBC3" s="16"/>
      <c r="GBD3" s="16"/>
      <c r="GBE3" s="16"/>
      <c r="GBF3" s="16"/>
      <c r="GBG3" s="16"/>
      <c r="GBH3" s="16"/>
      <c r="GBI3" s="16"/>
      <c r="GBJ3" s="16"/>
      <c r="GBK3" s="16"/>
      <c r="GBL3" s="16"/>
      <c r="GBM3" s="16"/>
      <c r="GBN3" s="16"/>
      <c r="GBO3" s="16"/>
      <c r="GBP3" s="16"/>
      <c r="GBQ3" s="16"/>
      <c r="GBR3" s="16"/>
      <c r="GBS3" s="16"/>
      <c r="GBT3" s="16"/>
      <c r="GBU3" s="16"/>
      <c r="GBV3" s="16"/>
      <c r="GBW3" s="16"/>
      <c r="GBX3" s="16"/>
      <c r="GBY3" s="16"/>
      <c r="GBZ3" s="16"/>
      <c r="GCA3" s="16"/>
      <c r="GCB3" s="16"/>
      <c r="GCC3" s="16"/>
      <c r="GCD3" s="16"/>
      <c r="GCE3" s="16"/>
      <c r="GCF3" s="16"/>
      <c r="GCG3" s="16"/>
      <c r="GCH3" s="16"/>
      <c r="GCI3" s="16"/>
      <c r="GCJ3" s="16"/>
      <c r="GCK3" s="16"/>
      <c r="GCL3" s="16"/>
      <c r="GCM3" s="16"/>
      <c r="GCN3" s="16"/>
      <c r="GCO3" s="16"/>
      <c r="GCP3" s="16"/>
      <c r="GCQ3" s="16"/>
      <c r="GCR3" s="16"/>
      <c r="GCS3" s="16"/>
      <c r="GCT3" s="16"/>
      <c r="GCU3" s="16"/>
      <c r="GCV3" s="16"/>
      <c r="GCW3" s="16"/>
      <c r="GCX3" s="16"/>
      <c r="GCY3" s="16"/>
      <c r="GCZ3" s="16"/>
      <c r="GDA3" s="16"/>
      <c r="GDB3" s="16"/>
      <c r="GDC3" s="16"/>
      <c r="GDD3" s="16"/>
      <c r="GDE3" s="16"/>
      <c r="GDF3" s="16"/>
      <c r="GDG3" s="16"/>
      <c r="GDH3" s="16"/>
      <c r="GDI3" s="16"/>
      <c r="GDJ3" s="16"/>
      <c r="GDK3" s="16"/>
      <c r="GDL3" s="16"/>
      <c r="GDM3" s="16"/>
      <c r="GDN3" s="16"/>
      <c r="GDO3" s="16"/>
      <c r="GDP3" s="16"/>
      <c r="GDQ3" s="16"/>
      <c r="GDR3" s="16"/>
      <c r="GDS3" s="16"/>
      <c r="GDT3" s="16"/>
      <c r="GDU3" s="16"/>
      <c r="GDV3" s="16"/>
      <c r="GDW3" s="16"/>
      <c r="GDX3" s="16"/>
      <c r="GDY3" s="16"/>
      <c r="GDZ3" s="16"/>
      <c r="GEA3" s="16"/>
      <c r="GEB3" s="16"/>
      <c r="GEC3" s="16"/>
      <c r="GED3" s="16"/>
      <c r="GEE3" s="16"/>
      <c r="GEF3" s="16"/>
      <c r="GEG3" s="16"/>
      <c r="GEH3" s="16"/>
      <c r="GEI3" s="16"/>
      <c r="GEJ3" s="16"/>
      <c r="GEK3" s="16"/>
      <c r="GEL3" s="16"/>
      <c r="GEM3" s="16"/>
      <c r="GEN3" s="16"/>
      <c r="GEO3" s="16"/>
      <c r="GEP3" s="16"/>
      <c r="GEQ3" s="16"/>
      <c r="GER3" s="16"/>
      <c r="GES3" s="16"/>
      <c r="GET3" s="16"/>
      <c r="GEU3" s="16"/>
      <c r="GEV3" s="16"/>
      <c r="GEW3" s="16"/>
      <c r="GEX3" s="16"/>
      <c r="GEY3" s="16"/>
      <c r="GEZ3" s="16"/>
      <c r="GFA3" s="16"/>
      <c r="GFB3" s="16"/>
      <c r="GFC3" s="16"/>
      <c r="GFD3" s="16"/>
      <c r="GFE3" s="16"/>
      <c r="GFF3" s="16"/>
      <c r="GFG3" s="16"/>
      <c r="GFH3" s="16"/>
      <c r="GFI3" s="16"/>
      <c r="GFJ3" s="16"/>
      <c r="GFK3" s="16"/>
      <c r="GFL3" s="16"/>
      <c r="GFM3" s="16"/>
      <c r="GFN3" s="16"/>
      <c r="GFO3" s="16"/>
      <c r="GFP3" s="16"/>
      <c r="GFQ3" s="16"/>
      <c r="GFR3" s="16"/>
      <c r="GFS3" s="16"/>
      <c r="GFT3" s="16"/>
      <c r="GFU3" s="16"/>
      <c r="GFV3" s="16"/>
      <c r="GFW3" s="16"/>
      <c r="GFX3" s="16"/>
      <c r="GFY3" s="16"/>
      <c r="GFZ3" s="16"/>
      <c r="GGA3" s="16"/>
      <c r="GGB3" s="16"/>
      <c r="GGC3" s="16"/>
      <c r="GGD3" s="16"/>
      <c r="GGE3" s="16"/>
      <c r="GGF3" s="16"/>
      <c r="GGG3" s="16"/>
      <c r="GGH3" s="16"/>
      <c r="GGI3" s="16"/>
      <c r="GGJ3" s="16"/>
      <c r="GGK3" s="16"/>
      <c r="GGL3" s="16"/>
      <c r="GGM3" s="16"/>
      <c r="GGN3" s="16"/>
      <c r="GGO3" s="16"/>
      <c r="GGP3" s="16"/>
      <c r="GGQ3" s="16"/>
      <c r="GGR3" s="16"/>
      <c r="GGS3" s="16"/>
      <c r="GGT3" s="16"/>
      <c r="GGU3" s="16"/>
      <c r="GGV3" s="16"/>
      <c r="GGW3" s="16"/>
      <c r="GGX3" s="16"/>
      <c r="GGY3" s="16"/>
      <c r="GGZ3" s="16"/>
      <c r="GHA3" s="16"/>
      <c r="GHB3" s="16"/>
      <c r="GHC3" s="16"/>
      <c r="GHD3" s="16"/>
      <c r="GHE3" s="16"/>
      <c r="GHF3" s="16"/>
      <c r="GHG3" s="16"/>
      <c r="GHH3" s="16"/>
      <c r="GHI3" s="16"/>
      <c r="GHJ3" s="16"/>
      <c r="GHK3" s="16"/>
      <c r="GHL3" s="16"/>
      <c r="GHM3" s="16"/>
      <c r="GHN3" s="16"/>
      <c r="GHO3" s="16"/>
      <c r="GHP3" s="16"/>
      <c r="GHQ3" s="16"/>
      <c r="GHR3" s="16"/>
      <c r="GHS3" s="16"/>
      <c r="GHT3" s="16"/>
      <c r="GHU3" s="16"/>
      <c r="GHV3" s="16"/>
      <c r="GHW3" s="16"/>
      <c r="GHX3" s="16"/>
      <c r="GHY3" s="16"/>
      <c r="GHZ3" s="16"/>
      <c r="GIA3" s="16"/>
      <c r="GIB3" s="16"/>
      <c r="GIC3" s="16"/>
      <c r="GID3" s="16"/>
      <c r="GIE3" s="16"/>
      <c r="GIF3" s="16"/>
      <c r="GIG3" s="16"/>
      <c r="GIH3" s="16"/>
      <c r="GII3" s="16"/>
      <c r="GIJ3" s="16"/>
      <c r="GIK3" s="16"/>
      <c r="GIL3" s="16"/>
      <c r="GIM3" s="16"/>
      <c r="GIN3" s="16"/>
      <c r="GIO3" s="16"/>
      <c r="GIP3" s="16"/>
      <c r="GIQ3" s="16"/>
      <c r="GIR3" s="16"/>
      <c r="GIS3" s="16"/>
      <c r="GIT3" s="16"/>
      <c r="GIU3" s="16"/>
      <c r="GIV3" s="16"/>
      <c r="GIW3" s="16"/>
      <c r="GIX3" s="16"/>
      <c r="GIY3" s="16"/>
      <c r="GIZ3" s="16"/>
      <c r="GJA3" s="16"/>
      <c r="GJB3" s="16"/>
      <c r="GJC3" s="16"/>
      <c r="GJD3" s="16"/>
      <c r="GJE3" s="16"/>
      <c r="GJF3" s="16"/>
      <c r="GJG3" s="16"/>
      <c r="GJH3" s="16"/>
      <c r="GJI3" s="16"/>
      <c r="GJJ3" s="16"/>
      <c r="GJK3" s="16"/>
      <c r="GJL3" s="16"/>
      <c r="GJM3" s="16"/>
      <c r="GJN3" s="16"/>
      <c r="GJO3" s="16"/>
      <c r="GJP3" s="16"/>
      <c r="GJQ3" s="16"/>
      <c r="GJR3" s="16"/>
      <c r="GJS3" s="16"/>
      <c r="GJT3" s="16"/>
      <c r="GJU3" s="16"/>
      <c r="GJV3" s="16"/>
      <c r="GJW3" s="16"/>
      <c r="GJX3" s="16"/>
      <c r="GJY3" s="16"/>
      <c r="GJZ3" s="16"/>
      <c r="GKA3" s="16"/>
      <c r="GKB3" s="16"/>
      <c r="GKC3" s="16"/>
      <c r="GKD3" s="16"/>
      <c r="GKE3" s="16"/>
      <c r="GKF3" s="16"/>
      <c r="GKG3" s="16"/>
      <c r="GKH3" s="16"/>
      <c r="GKI3" s="16"/>
      <c r="GKJ3" s="16"/>
      <c r="GKK3" s="16"/>
      <c r="GKL3" s="16"/>
      <c r="GKM3" s="16"/>
      <c r="GKN3" s="16"/>
      <c r="GKO3" s="16"/>
      <c r="GKP3" s="16"/>
      <c r="GKQ3" s="16"/>
      <c r="GKR3" s="16"/>
      <c r="GKS3" s="16"/>
      <c r="GKT3" s="16"/>
      <c r="GKU3" s="16"/>
      <c r="GKV3" s="16"/>
      <c r="GKW3" s="16"/>
      <c r="GKX3" s="16"/>
      <c r="GKY3" s="16"/>
      <c r="GKZ3" s="16"/>
      <c r="GLA3" s="16"/>
      <c r="GLB3" s="16"/>
      <c r="GLC3" s="16"/>
      <c r="GLD3" s="16"/>
      <c r="GLE3" s="16"/>
      <c r="GLF3" s="16"/>
      <c r="GLG3" s="16"/>
      <c r="GLH3" s="16"/>
      <c r="GLI3" s="16"/>
      <c r="GLJ3" s="16"/>
      <c r="GLK3" s="16"/>
      <c r="GLL3" s="16"/>
      <c r="GLM3" s="16"/>
      <c r="GLN3" s="16"/>
      <c r="GLO3" s="16"/>
      <c r="GLP3" s="16"/>
      <c r="GLQ3" s="16"/>
      <c r="GLR3" s="16"/>
      <c r="GLS3" s="16"/>
      <c r="GLT3" s="16"/>
      <c r="GLU3" s="16"/>
      <c r="GLV3" s="16"/>
      <c r="GLW3" s="16"/>
      <c r="GLX3" s="16"/>
      <c r="GLY3" s="16"/>
      <c r="GLZ3" s="16"/>
      <c r="GMA3" s="16"/>
      <c r="GMB3" s="16"/>
      <c r="GMC3" s="16"/>
      <c r="GMD3" s="16"/>
      <c r="GME3" s="16"/>
      <c r="GMF3" s="16"/>
      <c r="GMG3" s="16"/>
      <c r="GMH3" s="16"/>
      <c r="GMI3" s="16"/>
      <c r="GMJ3" s="16"/>
      <c r="GMK3" s="16"/>
      <c r="GML3" s="16"/>
      <c r="GMM3" s="16"/>
      <c r="GMN3" s="16"/>
      <c r="GMO3" s="16"/>
      <c r="GMP3" s="16"/>
      <c r="GMQ3" s="16"/>
      <c r="GMR3" s="16"/>
      <c r="GMS3" s="16"/>
      <c r="GMT3" s="16"/>
      <c r="GMU3" s="16"/>
      <c r="GMV3" s="16"/>
      <c r="GMW3" s="16"/>
      <c r="GMX3" s="16"/>
      <c r="GMY3" s="16"/>
      <c r="GMZ3" s="16"/>
      <c r="GNA3" s="16"/>
      <c r="GNB3" s="16"/>
      <c r="GNC3" s="16"/>
      <c r="GND3" s="16"/>
      <c r="GNE3" s="16"/>
      <c r="GNF3" s="16"/>
      <c r="GNG3" s="16"/>
      <c r="GNH3" s="16"/>
      <c r="GNI3" s="16"/>
      <c r="GNJ3" s="16"/>
      <c r="GNK3" s="16"/>
      <c r="GNL3" s="16"/>
      <c r="GNM3" s="16"/>
      <c r="GNN3" s="16"/>
      <c r="GNO3" s="16"/>
      <c r="GNP3" s="16"/>
      <c r="GNQ3" s="16"/>
      <c r="GNR3" s="16"/>
      <c r="GNS3" s="16"/>
      <c r="GNT3" s="16"/>
      <c r="GNU3" s="16"/>
      <c r="GNV3" s="16"/>
      <c r="GNW3" s="16"/>
      <c r="GNX3" s="16"/>
      <c r="GNY3" s="16"/>
      <c r="GNZ3" s="16"/>
      <c r="GOA3" s="16"/>
      <c r="GOB3" s="16"/>
      <c r="GOC3" s="16"/>
      <c r="GOD3" s="16"/>
      <c r="GOE3" s="16"/>
      <c r="GOF3" s="16"/>
      <c r="GOG3" s="16"/>
      <c r="GOH3" s="16"/>
      <c r="GOI3" s="16"/>
      <c r="GOJ3" s="16"/>
      <c r="GOK3" s="16"/>
      <c r="GOL3" s="16"/>
      <c r="GOM3" s="16"/>
      <c r="GON3" s="16"/>
      <c r="GOO3" s="16"/>
      <c r="GOP3" s="16"/>
      <c r="GOQ3" s="16"/>
      <c r="GOR3" s="16"/>
      <c r="GOS3" s="16"/>
      <c r="GOT3" s="16"/>
      <c r="GOU3" s="16"/>
      <c r="GOV3" s="16"/>
      <c r="GOW3" s="16"/>
      <c r="GOX3" s="16"/>
      <c r="GOY3" s="16"/>
      <c r="GOZ3" s="16"/>
      <c r="GPA3" s="16"/>
      <c r="GPB3" s="16"/>
      <c r="GPC3" s="16"/>
      <c r="GPD3" s="16"/>
      <c r="GPE3" s="16"/>
      <c r="GPF3" s="16"/>
      <c r="GPG3" s="16"/>
      <c r="GPH3" s="16"/>
      <c r="GPI3" s="16"/>
      <c r="GPJ3" s="16"/>
      <c r="GPK3" s="16"/>
      <c r="GPL3" s="16"/>
      <c r="GPM3" s="16"/>
      <c r="GPN3" s="16"/>
      <c r="GPO3" s="16"/>
      <c r="GPP3" s="16"/>
      <c r="GPQ3" s="16"/>
      <c r="GPR3" s="16"/>
      <c r="GPS3" s="16"/>
      <c r="GPT3" s="16"/>
      <c r="GPU3" s="16"/>
      <c r="GPV3" s="16"/>
      <c r="GPW3" s="16"/>
      <c r="GPX3" s="16"/>
      <c r="GPY3" s="16"/>
      <c r="GPZ3" s="16"/>
      <c r="GQA3" s="16"/>
      <c r="GQB3" s="16"/>
      <c r="GQC3" s="16"/>
      <c r="GQD3" s="16"/>
      <c r="GQE3" s="16"/>
      <c r="GQF3" s="16"/>
      <c r="GQG3" s="16"/>
      <c r="GQH3" s="16"/>
      <c r="GQI3" s="16"/>
      <c r="GQJ3" s="16"/>
      <c r="GQK3" s="16"/>
      <c r="GQL3" s="16"/>
      <c r="GQM3" s="16"/>
      <c r="GQN3" s="16"/>
      <c r="GQO3" s="16"/>
      <c r="GQP3" s="16"/>
      <c r="GQQ3" s="16"/>
      <c r="GQR3" s="16"/>
      <c r="GQS3" s="16"/>
      <c r="GQT3" s="16"/>
      <c r="GQU3" s="16"/>
      <c r="GQV3" s="16"/>
      <c r="GQW3" s="16"/>
      <c r="GQX3" s="16"/>
      <c r="GQY3" s="16"/>
      <c r="GQZ3" s="16"/>
      <c r="GRA3" s="16"/>
      <c r="GRB3" s="16"/>
      <c r="GRC3" s="16"/>
      <c r="GRD3" s="16"/>
      <c r="GRE3" s="16"/>
      <c r="GRF3" s="16"/>
      <c r="GRG3" s="16"/>
      <c r="GRH3" s="16"/>
      <c r="GRI3" s="16"/>
      <c r="GRJ3" s="16"/>
      <c r="GRK3" s="16"/>
      <c r="GRL3" s="16"/>
      <c r="GRM3" s="16"/>
      <c r="GRN3" s="16"/>
      <c r="GRO3" s="16"/>
      <c r="GRP3" s="16"/>
      <c r="GRQ3" s="16"/>
      <c r="GRR3" s="16"/>
      <c r="GRS3" s="16"/>
      <c r="GRT3" s="16"/>
      <c r="GRU3" s="16"/>
      <c r="GRV3" s="16"/>
      <c r="GRW3" s="16"/>
      <c r="GRX3" s="16"/>
      <c r="GRY3" s="16"/>
      <c r="GRZ3" s="16"/>
      <c r="GSA3" s="16"/>
      <c r="GSB3" s="16"/>
      <c r="GSC3" s="16"/>
      <c r="GSD3" s="16"/>
      <c r="GSE3" s="16"/>
      <c r="GSF3" s="16"/>
      <c r="GSG3" s="16"/>
      <c r="GSH3" s="16"/>
      <c r="GSI3" s="16"/>
      <c r="GSJ3" s="16"/>
      <c r="GSK3" s="16"/>
      <c r="GSL3" s="16"/>
      <c r="GSM3" s="16"/>
      <c r="GSN3" s="16"/>
      <c r="GSO3" s="16"/>
      <c r="GSP3" s="16"/>
      <c r="GSQ3" s="16"/>
      <c r="GSR3" s="16"/>
      <c r="GSS3" s="16"/>
      <c r="GST3" s="16"/>
      <c r="GSU3" s="16"/>
      <c r="GSV3" s="16"/>
      <c r="GSW3" s="16"/>
      <c r="GSX3" s="16"/>
      <c r="GSY3" s="16"/>
      <c r="GSZ3" s="16"/>
      <c r="GTA3" s="16"/>
      <c r="GTB3" s="16"/>
      <c r="GTC3" s="16"/>
      <c r="GTD3" s="16"/>
      <c r="GTE3" s="16"/>
      <c r="GTF3" s="16"/>
      <c r="GTG3" s="16"/>
      <c r="GTH3" s="16"/>
      <c r="GTI3" s="16"/>
      <c r="GTJ3" s="16"/>
      <c r="GTK3" s="16"/>
      <c r="GTL3" s="16"/>
      <c r="GTM3" s="16"/>
      <c r="GTN3" s="16"/>
      <c r="GTO3" s="16"/>
      <c r="GTP3" s="16"/>
      <c r="GTQ3" s="16"/>
      <c r="GTR3" s="16"/>
      <c r="GTS3" s="16"/>
      <c r="GTT3" s="16"/>
      <c r="GTU3" s="16"/>
      <c r="GTV3" s="16"/>
      <c r="GTW3" s="16"/>
      <c r="GTX3" s="16"/>
      <c r="GTY3" s="16"/>
      <c r="GTZ3" s="16"/>
      <c r="GUA3" s="16"/>
      <c r="GUB3" s="16"/>
      <c r="GUC3" s="16"/>
      <c r="GUD3" s="16"/>
      <c r="GUE3" s="16"/>
      <c r="GUF3" s="16"/>
      <c r="GUG3" s="16"/>
      <c r="GUH3" s="16"/>
      <c r="GUI3" s="16"/>
      <c r="GUJ3" s="16"/>
      <c r="GUK3" s="16"/>
      <c r="GUL3" s="16"/>
      <c r="GUM3" s="16"/>
      <c r="GUN3" s="16"/>
      <c r="GUO3" s="16"/>
      <c r="GUP3" s="16"/>
      <c r="GUQ3" s="16"/>
      <c r="GUR3" s="16"/>
      <c r="GUS3" s="16"/>
      <c r="GUT3" s="16"/>
      <c r="GUU3" s="16"/>
      <c r="GUV3" s="16"/>
      <c r="GUW3" s="16"/>
      <c r="GUX3" s="16"/>
      <c r="GUY3" s="16"/>
      <c r="GUZ3" s="16"/>
      <c r="GVA3" s="16"/>
      <c r="GVB3" s="16"/>
      <c r="GVC3" s="16"/>
      <c r="GVD3" s="16"/>
      <c r="GVE3" s="16"/>
      <c r="GVF3" s="16"/>
      <c r="GVG3" s="16"/>
      <c r="GVH3" s="16"/>
      <c r="GVI3" s="16"/>
      <c r="GVJ3" s="16"/>
      <c r="GVK3" s="16"/>
      <c r="GVL3" s="16"/>
      <c r="GVM3" s="16"/>
      <c r="GVN3" s="16"/>
      <c r="GVO3" s="16"/>
      <c r="GVP3" s="16"/>
      <c r="GVQ3" s="16"/>
      <c r="GVR3" s="16"/>
      <c r="GVS3" s="16"/>
      <c r="GVT3" s="16"/>
      <c r="GVU3" s="16"/>
      <c r="GVV3" s="16"/>
      <c r="GVW3" s="16"/>
      <c r="GVX3" s="16"/>
      <c r="GVY3" s="16"/>
      <c r="GVZ3" s="16"/>
      <c r="GWA3" s="16"/>
      <c r="GWB3" s="16"/>
      <c r="GWC3" s="16"/>
      <c r="GWD3" s="16"/>
      <c r="GWE3" s="16"/>
      <c r="GWF3" s="16"/>
      <c r="GWG3" s="16"/>
      <c r="GWH3" s="16"/>
      <c r="GWI3" s="16"/>
      <c r="GWJ3" s="16"/>
      <c r="GWK3" s="16"/>
      <c r="GWL3" s="16"/>
      <c r="GWM3" s="16"/>
      <c r="GWN3" s="16"/>
      <c r="GWO3" s="16"/>
      <c r="GWP3" s="16"/>
      <c r="GWQ3" s="16"/>
      <c r="GWR3" s="16"/>
      <c r="GWS3" s="16"/>
      <c r="GWT3" s="16"/>
      <c r="GWU3" s="16"/>
      <c r="GWV3" s="16"/>
      <c r="GWW3" s="16"/>
      <c r="GWX3" s="16"/>
      <c r="GWY3" s="16"/>
      <c r="GWZ3" s="16"/>
      <c r="GXA3" s="16"/>
      <c r="GXB3" s="16"/>
      <c r="GXC3" s="16"/>
      <c r="GXD3" s="16"/>
      <c r="GXE3" s="16"/>
      <c r="GXF3" s="16"/>
      <c r="GXG3" s="16"/>
      <c r="GXH3" s="16"/>
      <c r="GXI3" s="16"/>
      <c r="GXJ3" s="16"/>
      <c r="GXK3" s="16"/>
      <c r="GXL3" s="16"/>
      <c r="GXM3" s="16"/>
      <c r="GXN3" s="16"/>
      <c r="GXO3" s="16"/>
      <c r="GXP3" s="16"/>
      <c r="GXQ3" s="16"/>
      <c r="GXR3" s="16"/>
      <c r="GXS3" s="16"/>
      <c r="GXT3" s="16"/>
      <c r="GXU3" s="16"/>
      <c r="GXV3" s="16"/>
      <c r="GXW3" s="16"/>
      <c r="GXX3" s="16"/>
      <c r="GXY3" s="16"/>
      <c r="GXZ3" s="16"/>
      <c r="GYA3" s="16"/>
      <c r="GYB3" s="16"/>
      <c r="GYC3" s="16"/>
      <c r="GYD3" s="16"/>
      <c r="GYE3" s="16"/>
      <c r="GYF3" s="16"/>
      <c r="GYG3" s="16"/>
      <c r="GYH3" s="16"/>
      <c r="GYI3" s="16"/>
      <c r="GYJ3" s="16"/>
      <c r="GYK3" s="16"/>
      <c r="GYL3" s="16"/>
      <c r="GYM3" s="16"/>
      <c r="GYN3" s="16"/>
      <c r="GYO3" s="16"/>
      <c r="GYP3" s="16"/>
      <c r="GYQ3" s="16"/>
      <c r="GYR3" s="16"/>
      <c r="GYS3" s="16"/>
      <c r="GYT3" s="16"/>
      <c r="GYU3" s="16"/>
      <c r="GYV3" s="16"/>
      <c r="GYW3" s="16"/>
      <c r="GYX3" s="16"/>
      <c r="GYY3" s="16"/>
      <c r="GYZ3" s="16"/>
      <c r="GZA3" s="16"/>
      <c r="GZB3" s="16"/>
      <c r="GZC3" s="16"/>
      <c r="GZD3" s="16"/>
      <c r="GZE3" s="16"/>
      <c r="GZF3" s="16"/>
      <c r="GZG3" s="16"/>
      <c r="GZH3" s="16"/>
      <c r="GZI3" s="16"/>
      <c r="GZJ3" s="16"/>
      <c r="GZK3" s="16"/>
      <c r="GZL3" s="16"/>
      <c r="GZM3" s="16"/>
      <c r="GZN3" s="16"/>
      <c r="GZO3" s="16"/>
      <c r="GZP3" s="16"/>
      <c r="GZQ3" s="16"/>
      <c r="GZR3" s="16"/>
      <c r="GZS3" s="16"/>
      <c r="GZT3" s="16"/>
      <c r="GZU3" s="16"/>
      <c r="GZV3" s="16"/>
      <c r="GZW3" s="16"/>
      <c r="GZX3" s="16"/>
      <c r="GZY3" s="16"/>
      <c r="GZZ3" s="16"/>
      <c r="HAA3" s="16"/>
      <c r="HAB3" s="16"/>
      <c r="HAC3" s="16"/>
      <c r="HAD3" s="16"/>
      <c r="HAE3" s="16"/>
      <c r="HAF3" s="16"/>
      <c r="HAG3" s="16"/>
      <c r="HAH3" s="16"/>
      <c r="HAI3" s="16"/>
      <c r="HAJ3" s="16"/>
      <c r="HAK3" s="16"/>
      <c r="HAL3" s="16"/>
      <c r="HAM3" s="16"/>
      <c r="HAN3" s="16"/>
      <c r="HAO3" s="16"/>
      <c r="HAP3" s="16"/>
      <c r="HAQ3" s="16"/>
      <c r="HAR3" s="16"/>
      <c r="HAS3" s="16"/>
      <c r="HAT3" s="16"/>
      <c r="HAU3" s="16"/>
      <c r="HAV3" s="16"/>
      <c r="HAW3" s="16"/>
      <c r="HAX3" s="16"/>
      <c r="HAY3" s="16"/>
      <c r="HAZ3" s="16"/>
      <c r="HBA3" s="16"/>
      <c r="HBB3" s="16"/>
      <c r="HBC3" s="16"/>
      <c r="HBD3" s="16"/>
      <c r="HBE3" s="16"/>
      <c r="HBF3" s="16"/>
      <c r="HBG3" s="16"/>
      <c r="HBH3" s="16"/>
      <c r="HBI3" s="16"/>
      <c r="HBJ3" s="16"/>
      <c r="HBK3" s="16"/>
      <c r="HBL3" s="16"/>
      <c r="HBM3" s="16"/>
      <c r="HBN3" s="16"/>
      <c r="HBO3" s="16"/>
      <c r="HBP3" s="16"/>
      <c r="HBQ3" s="16"/>
      <c r="HBR3" s="16"/>
      <c r="HBS3" s="16"/>
      <c r="HBT3" s="16"/>
      <c r="HBU3" s="16"/>
      <c r="HBV3" s="16"/>
      <c r="HBW3" s="16"/>
      <c r="HBX3" s="16"/>
      <c r="HBY3" s="16"/>
      <c r="HBZ3" s="16"/>
      <c r="HCA3" s="16"/>
      <c r="HCB3" s="16"/>
      <c r="HCC3" s="16"/>
      <c r="HCD3" s="16"/>
      <c r="HCE3" s="16"/>
      <c r="HCF3" s="16"/>
      <c r="HCG3" s="16"/>
      <c r="HCH3" s="16"/>
      <c r="HCI3" s="16"/>
      <c r="HCJ3" s="16"/>
      <c r="HCK3" s="16"/>
      <c r="HCL3" s="16"/>
      <c r="HCM3" s="16"/>
      <c r="HCN3" s="16"/>
      <c r="HCO3" s="16"/>
      <c r="HCP3" s="16"/>
      <c r="HCQ3" s="16"/>
      <c r="HCR3" s="16"/>
      <c r="HCS3" s="16"/>
      <c r="HCT3" s="16"/>
      <c r="HCU3" s="16"/>
      <c r="HCV3" s="16"/>
      <c r="HCW3" s="16"/>
      <c r="HCX3" s="16"/>
      <c r="HCY3" s="16"/>
      <c r="HCZ3" s="16"/>
      <c r="HDA3" s="16"/>
      <c r="HDB3" s="16"/>
      <c r="HDC3" s="16"/>
      <c r="HDD3" s="16"/>
      <c r="HDE3" s="16"/>
      <c r="HDF3" s="16"/>
      <c r="HDG3" s="16"/>
      <c r="HDH3" s="16"/>
      <c r="HDI3" s="16"/>
      <c r="HDJ3" s="16"/>
      <c r="HDK3" s="16"/>
      <c r="HDL3" s="16"/>
      <c r="HDM3" s="16"/>
      <c r="HDN3" s="16"/>
      <c r="HDO3" s="16"/>
      <c r="HDP3" s="16"/>
      <c r="HDQ3" s="16"/>
      <c r="HDR3" s="16"/>
      <c r="HDS3" s="16"/>
      <c r="HDT3" s="16"/>
      <c r="HDU3" s="16"/>
      <c r="HDV3" s="16"/>
      <c r="HDW3" s="16"/>
      <c r="HDX3" s="16"/>
      <c r="HDY3" s="16"/>
      <c r="HDZ3" s="16"/>
      <c r="HEA3" s="16"/>
      <c r="HEB3" s="16"/>
      <c r="HEC3" s="16"/>
      <c r="HED3" s="16"/>
      <c r="HEE3" s="16"/>
      <c r="HEF3" s="16"/>
      <c r="HEG3" s="16"/>
      <c r="HEH3" s="16"/>
      <c r="HEI3" s="16"/>
      <c r="HEJ3" s="16"/>
      <c r="HEK3" s="16"/>
      <c r="HEL3" s="16"/>
      <c r="HEM3" s="16"/>
      <c r="HEN3" s="16"/>
      <c r="HEO3" s="16"/>
      <c r="HEP3" s="16"/>
      <c r="HEQ3" s="16"/>
      <c r="HER3" s="16"/>
      <c r="HES3" s="16"/>
      <c r="HET3" s="16"/>
      <c r="HEU3" s="16"/>
      <c r="HEV3" s="16"/>
      <c r="HEW3" s="16"/>
      <c r="HEX3" s="16"/>
      <c r="HEY3" s="16"/>
      <c r="HEZ3" s="16"/>
      <c r="HFA3" s="16"/>
      <c r="HFB3" s="16"/>
      <c r="HFC3" s="16"/>
      <c r="HFD3" s="16"/>
      <c r="HFE3" s="16"/>
      <c r="HFF3" s="16"/>
      <c r="HFG3" s="16"/>
      <c r="HFH3" s="16"/>
      <c r="HFI3" s="16"/>
      <c r="HFJ3" s="16"/>
      <c r="HFK3" s="16"/>
      <c r="HFL3" s="16"/>
      <c r="HFM3" s="16"/>
      <c r="HFN3" s="16"/>
      <c r="HFO3" s="16"/>
      <c r="HFP3" s="16"/>
      <c r="HFQ3" s="16"/>
      <c r="HFR3" s="16"/>
      <c r="HFS3" s="16"/>
      <c r="HFT3" s="16"/>
      <c r="HFU3" s="16"/>
      <c r="HFV3" s="16"/>
      <c r="HFW3" s="16"/>
      <c r="HFX3" s="16"/>
      <c r="HFY3" s="16"/>
      <c r="HFZ3" s="16"/>
      <c r="HGA3" s="16"/>
      <c r="HGB3" s="16"/>
      <c r="HGC3" s="16"/>
      <c r="HGD3" s="16"/>
      <c r="HGE3" s="16"/>
      <c r="HGF3" s="16"/>
      <c r="HGG3" s="16"/>
      <c r="HGH3" s="16"/>
      <c r="HGI3" s="16"/>
      <c r="HGJ3" s="16"/>
      <c r="HGK3" s="16"/>
      <c r="HGL3" s="16"/>
      <c r="HGM3" s="16"/>
      <c r="HGN3" s="16"/>
      <c r="HGO3" s="16"/>
      <c r="HGP3" s="16"/>
      <c r="HGQ3" s="16"/>
      <c r="HGR3" s="16"/>
      <c r="HGS3" s="16"/>
      <c r="HGT3" s="16"/>
      <c r="HGU3" s="16"/>
      <c r="HGV3" s="16"/>
      <c r="HGW3" s="16"/>
      <c r="HGX3" s="16"/>
      <c r="HGY3" s="16"/>
      <c r="HGZ3" s="16"/>
      <c r="HHA3" s="16"/>
      <c r="HHB3" s="16"/>
      <c r="HHC3" s="16"/>
      <c r="HHD3" s="16"/>
      <c r="HHE3" s="16"/>
      <c r="HHF3" s="16"/>
      <c r="HHG3" s="16"/>
      <c r="HHH3" s="16"/>
      <c r="HHI3" s="16"/>
      <c r="HHJ3" s="16"/>
      <c r="HHK3" s="16"/>
      <c r="HHL3" s="16"/>
      <c r="HHM3" s="16"/>
      <c r="HHN3" s="16"/>
      <c r="HHO3" s="16"/>
      <c r="HHP3" s="16"/>
      <c r="HHQ3" s="16"/>
      <c r="HHR3" s="16"/>
      <c r="HHS3" s="16"/>
      <c r="HHT3" s="16"/>
      <c r="HHU3" s="16"/>
      <c r="HHV3" s="16"/>
      <c r="HHW3" s="16"/>
      <c r="HHX3" s="16"/>
      <c r="HHY3" s="16"/>
      <c r="HHZ3" s="16"/>
      <c r="HIA3" s="16"/>
      <c r="HIB3" s="16"/>
      <c r="HIC3" s="16"/>
      <c r="HID3" s="16"/>
      <c r="HIE3" s="16"/>
      <c r="HIF3" s="16"/>
      <c r="HIG3" s="16"/>
      <c r="HIH3" s="16"/>
      <c r="HII3" s="16"/>
      <c r="HIJ3" s="16"/>
      <c r="HIK3" s="16"/>
      <c r="HIL3" s="16"/>
      <c r="HIM3" s="16"/>
      <c r="HIN3" s="16"/>
      <c r="HIO3" s="16"/>
      <c r="HIP3" s="16"/>
      <c r="HIQ3" s="16"/>
      <c r="HIR3" s="16"/>
      <c r="HIS3" s="16"/>
      <c r="HIT3" s="16"/>
      <c r="HIU3" s="16"/>
      <c r="HIV3" s="16"/>
      <c r="HIW3" s="16"/>
      <c r="HIX3" s="16"/>
      <c r="HIY3" s="16"/>
      <c r="HIZ3" s="16"/>
      <c r="HJA3" s="16"/>
      <c r="HJB3" s="16"/>
      <c r="HJC3" s="16"/>
      <c r="HJD3" s="16"/>
      <c r="HJE3" s="16"/>
      <c r="HJF3" s="16"/>
      <c r="HJG3" s="16"/>
      <c r="HJH3" s="16"/>
      <c r="HJI3" s="16"/>
      <c r="HJJ3" s="16"/>
      <c r="HJK3" s="16"/>
      <c r="HJL3" s="16"/>
      <c r="HJM3" s="16"/>
      <c r="HJN3" s="16"/>
      <c r="HJO3" s="16"/>
      <c r="HJP3" s="16"/>
      <c r="HJQ3" s="16"/>
      <c r="HJR3" s="16"/>
      <c r="HJS3" s="16"/>
      <c r="HJT3" s="16"/>
      <c r="HJU3" s="16"/>
      <c r="HJV3" s="16"/>
      <c r="HJW3" s="16"/>
      <c r="HJX3" s="16"/>
      <c r="HJY3" s="16"/>
      <c r="HJZ3" s="16"/>
      <c r="HKA3" s="16"/>
      <c r="HKB3" s="16"/>
      <c r="HKC3" s="16"/>
      <c r="HKD3" s="16"/>
      <c r="HKE3" s="16"/>
      <c r="HKF3" s="16"/>
      <c r="HKG3" s="16"/>
      <c r="HKH3" s="16"/>
      <c r="HKI3" s="16"/>
      <c r="HKJ3" s="16"/>
      <c r="HKK3" s="16"/>
      <c r="HKL3" s="16"/>
      <c r="HKM3" s="16"/>
      <c r="HKN3" s="16"/>
      <c r="HKO3" s="16"/>
      <c r="HKP3" s="16"/>
      <c r="HKQ3" s="16"/>
      <c r="HKR3" s="16"/>
      <c r="HKS3" s="16"/>
      <c r="HKT3" s="16"/>
      <c r="HKU3" s="16"/>
      <c r="HKV3" s="16"/>
      <c r="HKW3" s="16"/>
      <c r="HKX3" s="16"/>
      <c r="HKY3" s="16"/>
      <c r="HKZ3" s="16"/>
      <c r="HLA3" s="16"/>
      <c r="HLB3" s="16"/>
      <c r="HLC3" s="16"/>
      <c r="HLD3" s="16"/>
      <c r="HLE3" s="16"/>
      <c r="HLF3" s="16"/>
      <c r="HLG3" s="16"/>
      <c r="HLH3" s="16"/>
      <c r="HLI3" s="16"/>
      <c r="HLJ3" s="16"/>
      <c r="HLK3" s="16"/>
      <c r="HLL3" s="16"/>
      <c r="HLM3" s="16"/>
      <c r="HLN3" s="16"/>
      <c r="HLO3" s="16"/>
      <c r="HLP3" s="16"/>
      <c r="HLQ3" s="16"/>
      <c r="HLR3" s="16"/>
      <c r="HLS3" s="16"/>
      <c r="HLT3" s="16"/>
      <c r="HLU3" s="16"/>
      <c r="HLV3" s="16"/>
      <c r="HLW3" s="16"/>
      <c r="HLX3" s="16"/>
      <c r="HLY3" s="16"/>
      <c r="HLZ3" s="16"/>
      <c r="HMA3" s="16"/>
      <c r="HMB3" s="16"/>
      <c r="HMC3" s="16"/>
      <c r="HMD3" s="16"/>
      <c r="HME3" s="16"/>
      <c r="HMF3" s="16"/>
      <c r="HMG3" s="16"/>
      <c r="HMH3" s="16"/>
      <c r="HMI3" s="16"/>
      <c r="HMJ3" s="16"/>
      <c r="HMK3" s="16"/>
      <c r="HML3" s="16"/>
      <c r="HMM3" s="16"/>
      <c r="HMN3" s="16"/>
      <c r="HMO3" s="16"/>
      <c r="HMP3" s="16"/>
      <c r="HMQ3" s="16"/>
      <c r="HMR3" s="16"/>
      <c r="HMS3" s="16"/>
      <c r="HMT3" s="16"/>
      <c r="HMU3" s="16"/>
      <c r="HMV3" s="16"/>
      <c r="HMW3" s="16"/>
      <c r="HMX3" s="16"/>
      <c r="HMY3" s="16"/>
      <c r="HMZ3" s="16"/>
      <c r="HNA3" s="16"/>
      <c r="HNB3" s="16"/>
      <c r="HNC3" s="16"/>
      <c r="HND3" s="16"/>
      <c r="HNE3" s="16"/>
      <c r="HNF3" s="16"/>
      <c r="HNG3" s="16"/>
      <c r="HNH3" s="16"/>
      <c r="HNI3" s="16"/>
      <c r="HNJ3" s="16"/>
      <c r="HNK3" s="16"/>
      <c r="HNL3" s="16"/>
      <c r="HNM3" s="16"/>
      <c r="HNN3" s="16"/>
      <c r="HNO3" s="16"/>
      <c r="HNP3" s="16"/>
      <c r="HNQ3" s="16"/>
      <c r="HNR3" s="16"/>
      <c r="HNS3" s="16"/>
      <c r="HNT3" s="16"/>
      <c r="HNU3" s="16"/>
      <c r="HNV3" s="16"/>
      <c r="HNW3" s="16"/>
      <c r="HNX3" s="16"/>
      <c r="HNY3" s="16"/>
      <c r="HNZ3" s="16"/>
      <c r="HOA3" s="16"/>
      <c r="HOB3" s="16"/>
      <c r="HOC3" s="16"/>
      <c r="HOD3" s="16"/>
      <c r="HOE3" s="16"/>
      <c r="HOF3" s="16"/>
      <c r="HOG3" s="16"/>
      <c r="HOH3" s="16"/>
      <c r="HOI3" s="16"/>
      <c r="HOJ3" s="16"/>
      <c r="HOK3" s="16"/>
      <c r="HOL3" s="16"/>
      <c r="HOM3" s="16"/>
      <c r="HON3" s="16"/>
      <c r="HOO3" s="16"/>
      <c r="HOP3" s="16"/>
      <c r="HOQ3" s="16"/>
      <c r="HOR3" s="16"/>
      <c r="HOS3" s="16"/>
      <c r="HOT3" s="16"/>
      <c r="HOU3" s="16"/>
      <c r="HOV3" s="16"/>
      <c r="HOW3" s="16"/>
      <c r="HOX3" s="16"/>
      <c r="HOY3" s="16"/>
      <c r="HOZ3" s="16"/>
      <c r="HPA3" s="16"/>
      <c r="HPB3" s="16"/>
      <c r="HPC3" s="16"/>
      <c r="HPD3" s="16"/>
      <c r="HPE3" s="16"/>
      <c r="HPF3" s="16"/>
      <c r="HPG3" s="16"/>
      <c r="HPH3" s="16"/>
      <c r="HPI3" s="16"/>
      <c r="HPJ3" s="16"/>
      <c r="HPK3" s="16"/>
      <c r="HPL3" s="16"/>
      <c r="HPM3" s="16"/>
      <c r="HPN3" s="16"/>
      <c r="HPO3" s="16"/>
      <c r="HPP3" s="16"/>
      <c r="HPQ3" s="16"/>
      <c r="HPR3" s="16"/>
      <c r="HPS3" s="16"/>
      <c r="HPT3" s="16"/>
      <c r="HPU3" s="16"/>
      <c r="HPV3" s="16"/>
      <c r="HPW3" s="16"/>
      <c r="HPX3" s="16"/>
      <c r="HPY3" s="16"/>
      <c r="HPZ3" s="16"/>
      <c r="HQA3" s="16"/>
      <c r="HQB3" s="16"/>
      <c r="HQC3" s="16"/>
      <c r="HQD3" s="16"/>
      <c r="HQE3" s="16"/>
      <c r="HQF3" s="16"/>
      <c r="HQG3" s="16"/>
      <c r="HQH3" s="16"/>
      <c r="HQI3" s="16"/>
      <c r="HQJ3" s="16"/>
      <c r="HQK3" s="16"/>
      <c r="HQL3" s="16"/>
      <c r="HQM3" s="16"/>
      <c r="HQN3" s="16"/>
      <c r="HQO3" s="16"/>
      <c r="HQP3" s="16"/>
      <c r="HQQ3" s="16"/>
      <c r="HQR3" s="16"/>
      <c r="HQS3" s="16"/>
      <c r="HQT3" s="16"/>
      <c r="HQU3" s="16"/>
      <c r="HQV3" s="16"/>
      <c r="HQW3" s="16"/>
      <c r="HQX3" s="16"/>
      <c r="HQY3" s="16"/>
      <c r="HQZ3" s="16"/>
      <c r="HRA3" s="16"/>
      <c r="HRB3" s="16"/>
      <c r="HRC3" s="16"/>
      <c r="HRD3" s="16"/>
      <c r="HRE3" s="16"/>
      <c r="HRF3" s="16"/>
      <c r="HRG3" s="16"/>
      <c r="HRH3" s="16"/>
      <c r="HRI3" s="16"/>
      <c r="HRJ3" s="16"/>
      <c r="HRK3" s="16"/>
      <c r="HRL3" s="16"/>
      <c r="HRM3" s="16"/>
      <c r="HRN3" s="16"/>
      <c r="HRO3" s="16"/>
      <c r="HRP3" s="16"/>
      <c r="HRQ3" s="16"/>
      <c r="HRR3" s="16"/>
      <c r="HRS3" s="16"/>
      <c r="HRT3" s="16"/>
      <c r="HRU3" s="16"/>
      <c r="HRV3" s="16"/>
      <c r="HRW3" s="16"/>
      <c r="HRX3" s="16"/>
      <c r="HRY3" s="16"/>
      <c r="HRZ3" s="16"/>
      <c r="HSA3" s="16"/>
      <c r="HSB3" s="16"/>
      <c r="HSC3" s="16"/>
      <c r="HSD3" s="16"/>
      <c r="HSE3" s="16"/>
      <c r="HSF3" s="16"/>
      <c r="HSG3" s="16"/>
      <c r="HSH3" s="16"/>
      <c r="HSI3" s="16"/>
      <c r="HSJ3" s="16"/>
      <c r="HSK3" s="16"/>
      <c r="HSL3" s="16"/>
      <c r="HSM3" s="16"/>
      <c r="HSN3" s="16"/>
      <c r="HSO3" s="16"/>
      <c r="HSP3" s="16"/>
      <c r="HSQ3" s="16"/>
      <c r="HSR3" s="16"/>
      <c r="HSS3" s="16"/>
      <c r="HST3" s="16"/>
      <c r="HSU3" s="16"/>
      <c r="HSV3" s="16"/>
      <c r="HSW3" s="16"/>
      <c r="HSX3" s="16"/>
      <c r="HSY3" s="16"/>
      <c r="HSZ3" s="16"/>
      <c r="HTA3" s="16"/>
      <c r="HTB3" s="16"/>
      <c r="HTC3" s="16"/>
      <c r="HTD3" s="16"/>
      <c r="HTE3" s="16"/>
      <c r="HTF3" s="16"/>
      <c r="HTG3" s="16"/>
      <c r="HTH3" s="16"/>
      <c r="HTI3" s="16"/>
      <c r="HTJ3" s="16"/>
      <c r="HTK3" s="16"/>
      <c r="HTL3" s="16"/>
      <c r="HTM3" s="16"/>
      <c r="HTN3" s="16"/>
      <c r="HTO3" s="16"/>
      <c r="HTP3" s="16"/>
      <c r="HTQ3" s="16"/>
      <c r="HTR3" s="16"/>
      <c r="HTS3" s="16"/>
      <c r="HTT3" s="16"/>
      <c r="HTU3" s="16"/>
      <c r="HTV3" s="16"/>
      <c r="HTW3" s="16"/>
      <c r="HTX3" s="16"/>
      <c r="HTY3" s="16"/>
      <c r="HTZ3" s="16"/>
      <c r="HUA3" s="16"/>
      <c r="HUB3" s="16"/>
      <c r="HUC3" s="16"/>
      <c r="HUD3" s="16"/>
      <c r="HUE3" s="16"/>
      <c r="HUF3" s="16"/>
      <c r="HUG3" s="16"/>
      <c r="HUH3" s="16"/>
      <c r="HUI3" s="16"/>
      <c r="HUJ3" s="16"/>
      <c r="HUK3" s="16"/>
      <c r="HUL3" s="16"/>
      <c r="HUM3" s="16"/>
      <c r="HUN3" s="16"/>
      <c r="HUO3" s="16"/>
      <c r="HUP3" s="16"/>
      <c r="HUQ3" s="16"/>
      <c r="HUR3" s="16"/>
      <c r="HUS3" s="16"/>
      <c r="HUT3" s="16"/>
      <c r="HUU3" s="16"/>
      <c r="HUV3" s="16"/>
      <c r="HUW3" s="16"/>
      <c r="HUX3" s="16"/>
      <c r="HUY3" s="16"/>
      <c r="HUZ3" s="16"/>
      <c r="HVA3" s="16"/>
      <c r="HVB3" s="16"/>
      <c r="HVC3" s="16"/>
      <c r="HVD3" s="16"/>
      <c r="HVE3" s="16"/>
      <c r="HVF3" s="16"/>
      <c r="HVG3" s="16"/>
      <c r="HVH3" s="16"/>
      <c r="HVI3" s="16"/>
      <c r="HVJ3" s="16"/>
      <c r="HVK3" s="16"/>
      <c r="HVL3" s="16"/>
      <c r="HVM3" s="16"/>
      <c r="HVN3" s="16"/>
      <c r="HVO3" s="16"/>
      <c r="HVP3" s="16"/>
      <c r="HVQ3" s="16"/>
      <c r="HVR3" s="16"/>
      <c r="HVS3" s="16"/>
      <c r="HVT3" s="16"/>
      <c r="HVU3" s="16"/>
      <c r="HVV3" s="16"/>
      <c r="HVW3" s="16"/>
      <c r="HVX3" s="16"/>
      <c r="HVY3" s="16"/>
      <c r="HVZ3" s="16"/>
      <c r="HWA3" s="16"/>
      <c r="HWB3" s="16"/>
      <c r="HWC3" s="16"/>
      <c r="HWD3" s="16"/>
      <c r="HWE3" s="16"/>
      <c r="HWF3" s="16"/>
      <c r="HWG3" s="16"/>
      <c r="HWH3" s="16"/>
      <c r="HWI3" s="16"/>
      <c r="HWJ3" s="16"/>
      <c r="HWK3" s="16"/>
      <c r="HWL3" s="16"/>
      <c r="HWM3" s="16"/>
      <c r="HWN3" s="16"/>
      <c r="HWO3" s="16"/>
      <c r="HWP3" s="16"/>
      <c r="HWQ3" s="16"/>
      <c r="HWR3" s="16"/>
      <c r="HWS3" s="16"/>
      <c r="HWT3" s="16"/>
      <c r="HWU3" s="16"/>
      <c r="HWV3" s="16"/>
      <c r="HWW3" s="16"/>
      <c r="HWX3" s="16"/>
      <c r="HWY3" s="16"/>
      <c r="HWZ3" s="16"/>
      <c r="HXA3" s="16"/>
      <c r="HXB3" s="16"/>
      <c r="HXC3" s="16"/>
      <c r="HXD3" s="16"/>
      <c r="HXE3" s="16"/>
      <c r="HXF3" s="16"/>
      <c r="HXG3" s="16"/>
      <c r="HXH3" s="16"/>
      <c r="HXI3" s="16"/>
      <c r="HXJ3" s="16"/>
      <c r="HXK3" s="16"/>
      <c r="HXL3" s="16"/>
      <c r="HXM3" s="16"/>
      <c r="HXN3" s="16"/>
      <c r="HXO3" s="16"/>
      <c r="HXP3" s="16"/>
      <c r="HXQ3" s="16"/>
      <c r="HXR3" s="16"/>
      <c r="HXS3" s="16"/>
      <c r="HXT3" s="16"/>
      <c r="HXU3" s="16"/>
      <c r="HXV3" s="16"/>
      <c r="HXW3" s="16"/>
      <c r="HXX3" s="16"/>
      <c r="HXY3" s="16"/>
      <c r="HXZ3" s="16"/>
      <c r="HYA3" s="16"/>
      <c r="HYB3" s="16"/>
      <c r="HYC3" s="16"/>
      <c r="HYD3" s="16"/>
      <c r="HYE3" s="16"/>
      <c r="HYF3" s="16"/>
      <c r="HYG3" s="16"/>
      <c r="HYH3" s="16"/>
      <c r="HYI3" s="16"/>
      <c r="HYJ3" s="16"/>
      <c r="HYK3" s="16"/>
      <c r="HYL3" s="16"/>
      <c r="HYM3" s="16"/>
      <c r="HYN3" s="16"/>
      <c r="HYO3" s="16"/>
      <c r="HYP3" s="16"/>
      <c r="HYQ3" s="16"/>
      <c r="HYR3" s="16"/>
      <c r="HYS3" s="16"/>
      <c r="HYT3" s="16"/>
      <c r="HYU3" s="16"/>
      <c r="HYV3" s="16"/>
      <c r="HYW3" s="16"/>
      <c r="HYX3" s="16"/>
      <c r="HYY3" s="16"/>
      <c r="HYZ3" s="16"/>
      <c r="HZA3" s="16"/>
      <c r="HZB3" s="16"/>
      <c r="HZC3" s="16"/>
      <c r="HZD3" s="16"/>
      <c r="HZE3" s="16"/>
      <c r="HZF3" s="16"/>
      <c r="HZG3" s="16"/>
      <c r="HZH3" s="16"/>
      <c r="HZI3" s="16"/>
      <c r="HZJ3" s="16"/>
      <c r="HZK3" s="16"/>
      <c r="HZL3" s="16"/>
      <c r="HZM3" s="16"/>
      <c r="HZN3" s="16"/>
      <c r="HZO3" s="16"/>
      <c r="HZP3" s="16"/>
      <c r="HZQ3" s="16"/>
      <c r="HZR3" s="16"/>
      <c r="HZS3" s="16"/>
      <c r="HZT3" s="16"/>
      <c r="HZU3" s="16"/>
      <c r="HZV3" s="16"/>
      <c r="HZW3" s="16"/>
      <c r="HZX3" s="16"/>
      <c r="HZY3" s="16"/>
      <c r="HZZ3" s="16"/>
      <c r="IAA3" s="16"/>
      <c r="IAB3" s="16"/>
      <c r="IAC3" s="16"/>
      <c r="IAD3" s="16"/>
      <c r="IAE3" s="16"/>
      <c r="IAF3" s="16"/>
      <c r="IAG3" s="16"/>
      <c r="IAH3" s="16"/>
      <c r="IAI3" s="16"/>
      <c r="IAJ3" s="16"/>
      <c r="IAK3" s="16"/>
      <c r="IAL3" s="16"/>
      <c r="IAM3" s="16"/>
      <c r="IAN3" s="16"/>
      <c r="IAO3" s="16"/>
      <c r="IAP3" s="16"/>
      <c r="IAQ3" s="16"/>
      <c r="IAR3" s="16"/>
      <c r="IAS3" s="16"/>
      <c r="IAT3" s="16"/>
      <c r="IAU3" s="16"/>
      <c r="IAV3" s="16"/>
      <c r="IAW3" s="16"/>
      <c r="IAX3" s="16"/>
      <c r="IAY3" s="16"/>
      <c r="IAZ3" s="16"/>
      <c r="IBA3" s="16"/>
      <c r="IBB3" s="16"/>
      <c r="IBC3" s="16"/>
      <c r="IBD3" s="16"/>
      <c r="IBE3" s="16"/>
      <c r="IBF3" s="16"/>
      <c r="IBG3" s="16"/>
      <c r="IBH3" s="16"/>
      <c r="IBI3" s="16"/>
      <c r="IBJ3" s="16"/>
      <c r="IBK3" s="16"/>
      <c r="IBL3" s="16"/>
      <c r="IBM3" s="16"/>
      <c r="IBN3" s="16"/>
      <c r="IBO3" s="16"/>
      <c r="IBP3" s="16"/>
      <c r="IBQ3" s="16"/>
      <c r="IBR3" s="16"/>
      <c r="IBS3" s="16"/>
      <c r="IBT3" s="16"/>
      <c r="IBU3" s="16"/>
      <c r="IBV3" s="16"/>
      <c r="IBW3" s="16"/>
      <c r="IBX3" s="16"/>
      <c r="IBY3" s="16"/>
      <c r="IBZ3" s="16"/>
      <c r="ICA3" s="16"/>
      <c r="ICB3" s="16"/>
      <c r="ICC3" s="16"/>
      <c r="ICD3" s="16"/>
      <c r="ICE3" s="16"/>
      <c r="ICF3" s="16"/>
      <c r="ICG3" s="16"/>
      <c r="ICH3" s="16"/>
      <c r="ICI3" s="16"/>
      <c r="ICJ3" s="16"/>
      <c r="ICK3" s="16"/>
      <c r="ICL3" s="16"/>
      <c r="ICM3" s="16"/>
      <c r="ICN3" s="16"/>
      <c r="ICO3" s="16"/>
      <c r="ICP3" s="16"/>
      <c r="ICQ3" s="16"/>
      <c r="ICR3" s="16"/>
      <c r="ICS3" s="16"/>
      <c r="ICT3" s="16"/>
      <c r="ICU3" s="16"/>
      <c r="ICV3" s="16"/>
      <c r="ICW3" s="16"/>
      <c r="ICX3" s="16"/>
      <c r="ICY3" s="16"/>
      <c r="ICZ3" s="16"/>
      <c r="IDA3" s="16"/>
      <c r="IDB3" s="16"/>
      <c r="IDC3" s="16"/>
      <c r="IDD3" s="16"/>
      <c r="IDE3" s="16"/>
      <c r="IDF3" s="16"/>
      <c r="IDG3" s="16"/>
      <c r="IDH3" s="16"/>
      <c r="IDI3" s="16"/>
      <c r="IDJ3" s="16"/>
      <c r="IDK3" s="16"/>
      <c r="IDL3" s="16"/>
      <c r="IDM3" s="16"/>
      <c r="IDN3" s="16"/>
      <c r="IDO3" s="16"/>
      <c r="IDP3" s="16"/>
      <c r="IDQ3" s="16"/>
      <c r="IDR3" s="16"/>
      <c r="IDS3" s="16"/>
      <c r="IDT3" s="16"/>
      <c r="IDU3" s="16"/>
      <c r="IDV3" s="16"/>
      <c r="IDW3" s="16"/>
      <c r="IDX3" s="16"/>
      <c r="IDY3" s="16"/>
      <c r="IDZ3" s="16"/>
      <c r="IEA3" s="16"/>
      <c r="IEB3" s="16"/>
      <c r="IEC3" s="16"/>
      <c r="IED3" s="16"/>
      <c r="IEE3" s="16"/>
      <c r="IEF3" s="16"/>
      <c r="IEG3" s="16"/>
      <c r="IEH3" s="16"/>
      <c r="IEI3" s="16"/>
      <c r="IEJ3" s="16"/>
      <c r="IEK3" s="16"/>
      <c r="IEL3" s="16"/>
      <c r="IEM3" s="16"/>
      <c r="IEN3" s="16"/>
      <c r="IEO3" s="16"/>
      <c r="IEP3" s="16"/>
      <c r="IEQ3" s="16"/>
      <c r="IER3" s="16"/>
      <c r="IES3" s="16"/>
      <c r="IET3" s="16"/>
      <c r="IEU3" s="16"/>
      <c r="IEV3" s="16"/>
      <c r="IEW3" s="16"/>
      <c r="IEX3" s="16"/>
      <c r="IEY3" s="16"/>
      <c r="IEZ3" s="16"/>
      <c r="IFA3" s="16"/>
      <c r="IFB3" s="16"/>
      <c r="IFC3" s="16"/>
      <c r="IFD3" s="16"/>
      <c r="IFE3" s="16"/>
      <c r="IFF3" s="16"/>
      <c r="IFG3" s="16"/>
      <c r="IFH3" s="16"/>
      <c r="IFI3" s="16"/>
      <c r="IFJ3" s="16"/>
      <c r="IFK3" s="16"/>
      <c r="IFL3" s="16"/>
      <c r="IFM3" s="16"/>
      <c r="IFN3" s="16"/>
      <c r="IFO3" s="16"/>
      <c r="IFP3" s="16"/>
      <c r="IFQ3" s="16"/>
      <c r="IFR3" s="16"/>
      <c r="IFS3" s="16"/>
      <c r="IFT3" s="16"/>
      <c r="IFU3" s="16"/>
      <c r="IFV3" s="16"/>
      <c r="IFW3" s="16"/>
      <c r="IFX3" s="16"/>
      <c r="IFY3" s="16"/>
      <c r="IFZ3" s="16"/>
      <c r="IGA3" s="16"/>
      <c r="IGB3" s="16"/>
      <c r="IGC3" s="16"/>
      <c r="IGD3" s="16"/>
      <c r="IGE3" s="16"/>
      <c r="IGF3" s="16"/>
      <c r="IGG3" s="16"/>
      <c r="IGH3" s="16"/>
      <c r="IGI3" s="16"/>
      <c r="IGJ3" s="16"/>
      <c r="IGK3" s="16"/>
      <c r="IGL3" s="16"/>
      <c r="IGM3" s="16"/>
      <c r="IGN3" s="16"/>
      <c r="IGO3" s="16"/>
      <c r="IGP3" s="16"/>
      <c r="IGQ3" s="16"/>
      <c r="IGR3" s="16"/>
      <c r="IGS3" s="16"/>
      <c r="IGT3" s="16"/>
      <c r="IGU3" s="16"/>
      <c r="IGV3" s="16"/>
      <c r="IGW3" s="16"/>
      <c r="IGX3" s="16"/>
      <c r="IGY3" s="16"/>
      <c r="IGZ3" s="16"/>
      <c r="IHA3" s="16"/>
      <c r="IHB3" s="16"/>
      <c r="IHC3" s="16"/>
      <c r="IHD3" s="16"/>
      <c r="IHE3" s="16"/>
      <c r="IHF3" s="16"/>
      <c r="IHG3" s="16"/>
      <c r="IHH3" s="16"/>
      <c r="IHI3" s="16"/>
      <c r="IHJ3" s="16"/>
      <c r="IHK3" s="16"/>
      <c r="IHL3" s="16"/>
      <c r="IHM3" s="16"/>
      <c r="IHN3" s="16"/>
      <c r="IHO3" s="16"/>
      <c r="IHP3" s="16"/>
      <c r="IHQ3" s="16"/>
      <c r="IHR3" s="16"/>
      <c r="IHS3" s="16"/>
      <c r="IHT3" s="16"/>
      <c r="IHU3" s="16"/>
      <c r="IHV3" s="16"/>
      <c r="IHW3" s="16"/>
      <c r="IHX3" s="16"/>
      <c r="IHY3" s="16"/>
      <c r="IHZ3" s="16"/>
      <c r="IIA3" s="16"/>
      <c r="IIB3" s="16"/>
      <c r="IIC3" s="16"/>
      <c r="IID3" s="16"/>
      <c r="IIE3" s="16"/>
      <c r="IIF3" s="16"/>
      <c r="IIG3" s="16"/>
      <c r="IIH3" s="16"/>
      <c r="III3" s="16"/>
      <c r="IIJ3" s="16"/>
      <c r="IIK3" s="16"/>
      <c r="IIL3" s="16"/>
      <c r="IIM3" s="16"/>
      <c r="IIN3" s="16"/>
      <c r="IIO3" s="16"/>
      <c r="IIP3" s="16"/>
      <c r="IIQ3" s="16"/>
      <c r="IIR3" s="16"/>
      <c r="IIS3" s="16"/>
      <c r="IIT3" s="16"/>
      <c r="IIU3" s="16"/>
      <c r="IIV3" s="16"/>
      <c r="IIW3" s="16"/>
      <c r="IIX3" s="16"/>
      <c r="IIY3" s="16"/>
      <c r="IIZ3" s="16"/>
      <c r="IJA3" s="16"/>
      <c r="IJB3" s="16"/>
      <c r="IJC3" s="16"/>
      <c r="IJD3" s="16"/>
      <c r="IJE3" s="16"/>
      <c r="IJF3" s="16"/>
      <c r="IJG3" s="16"/>
      <c r="IJH3" s="16"/>
      <c r="IJI3" s="16"/>
      <c r="IJJ3" s="16"/>
      <c r="IJK3" s="16"/>
      <c r="IJL3" s="16"/>
      <c r="IJM3" s="16"/>
      <c r="IJN3" s="16"/>
      <c r="IJO3" s="16"/>
      <c r="IJP3" s="16"/>
      <c r="IJQ3" s="16"/>
      <c r="IJR3" s="16"/>
      <c r="IJS3" s="16"/>
      <c r="IJT3" s="16"/>
      <c r="IJU3" s="16"/>
      <c r="IJV3" s="16"/>
      <c r="IJW3" s="16"/>
      <c r="IJX3" s="16"/>
      <c r="IJY3" s="16"/>
      <c r="IJZ3" s="16"/>
      <c r="IKA3" s="16"/>
      <c r="IKB3" s="16"/>
      <c r="IKC3" s="16"/>
      <c r="IKD3" s="16"/>
      <c r="IKE3" s="16"/>
      <c r="IKF3" s="16"/>
      <c r="IKG3" s="16"/>
      <c r="IKH3" s="16"/>
      <c r="IKI3" s="16"/>
      <c r="IKJ3" s="16"/>
      <c r="IKK3" s="16"/>
      <c r="IKL3" s="16"/>
      <c r="IKM3" s="16"/>
      <c r="IKN3" s="16"/>
      <c r="IKO3" s="16"/>
      <c r="IKP3" s="16"/>
      <c r="IKQ3" s="16"/>
      <c r="IKR3" s="16"/>
      <c r="IKS3" s="16"/>
      <c r="IKT3" s="16"/>
      <c r="IKU3" s="16"/>
      <c r="IKV3" s="16"/>
      <c r="IKW3" s="16"/>
      <c r="IKX3" s="16"/>
      <c r="IKY3" s="16"/>
      <c r="IKZ3" s="16"/>
      <c r="ILA3" s="16"/>
      <c r="ILB3" s="16"/>
      <c r="ILC3" s="16"/>
      <c r="ILD3" s="16"/>
      <c r="ILE3" s="16"/>
      <c r="ILF3" s="16"/>
      <c r="ILG3" s="16"/>
      <c r="ILH3" s="16"/>
      <c r="ILI3" s="16"/>
      <c r="ILJ3" s="16"/>
      <c r="ILK3" s="16"/>
      <c r="ILL3" s="16"/>
      <c r="ILM3" s="16"/>
      <c r="ILN3" s="16"/>
      <c r="ILO3" s="16"/>
      <c r="ILP3" s="16"/>
      <c r="ILQ3" s="16"/>
      <c r="ILR3" s="16"/>
      <c r="ILS3" s="16"/>
      <c r="ILT3" s="16"/>
      <c r="ILU3" s="16"/>
      <c r="ILV3" s="16"/>
      <c r="ILW3" s="16"/>
      <c r="ILX3" s="16"/>
      <c r="ILY3" s="16"/>
      <c r="ILZ3" s="16"/>
      <c r="IMA3" s="16"/>
      <c r="IMB3" s="16"/>
      <c r="IMC3" s="16"/>
      <c r="IMD3" s="16"/>
      <c r="IME3" s="16"/>
      <c r="IMF3" s="16"/>
      <c r="IMG3" s="16"/>
      <c r="IMH3" s="16"/>
      <c r="IMI3" s="16"/>
      <c r="IMJ3" s="16"/>
      <c r="IMK3" s="16"/>
      <c r="IML3" s="16"/>
      <c r="IMM3" s="16"/>
      <c r="IMN3" s="16"/>
      <c r="IMO3" s="16"/>
      <c r="IMP3" s="16"/>
      <c r="IMQ3" s="16"/>
      <c r="IMR3" s="16"/>
      <c r="IMS3" s="16"/>
      <c r="IMT3" s="16"/>
      <c r="IMU3" s="16"/>
      <c r="IMV3" s="16"/>
      <c r="IMW3" s="16"/>
      <c r="IMX3" s="16"/>
      <c r="IMY3" s="16"/>
      <c r="IMZ3" s="16"/>
      <c r="INA3" s="16"/>
      <c r="INB3" s="16"/>
      <c r="INC3" s="16"/>
      <c r="IND3" s="16"/>
      <c r="INE3" s="16"/>
      <c r="INF3" s="16"/>
      <c r="ING3" s="16"/>
      <c r="INH3" s="16"/>
      <c r="INI3" s="16"/>
      <c r="INJ3" s="16"/>
      <c r="INK3" s="16"/>
      <c r="INL3" s="16"/>
      <c r="INM3" s="16"/>
      <c r="INN3" s="16"/>
      <c r="INO3" s="16"/>
      <c r="INP3" s="16"/>
      <c r="INQ3" s="16"/>
      <c r="INR3" s="16"/>
      <c r="INS3" s="16"/>
      <c r="INT3" s="16"/>
      <c r="INU3" s="16"/>
      <c r="INV3" s="16"/>
      <c r="INW3" s="16"/>
      <c r="INX3" s="16"/>
      <c r="INY3" s="16"/>
      <c r="INZ3" s="16"/>
      <c r="IOA3" s="16"/>
      <c r="IOB3" s="16"/>
      <c r="IOC3" s="16"/>
      <c r="IOD3" s="16"/>
      <c r="IOE3" s="16"/>
      <c r="IOF3" s="16"/>
      <c r="IOG3" s="16"/>
      <c r="IOH3" s="16"/>
      <c r="IOI3" s="16"/>
      <c r="IOJ3" s="16"/>
      <c r="IOK3" s="16"/>
      <c r="IOL3" s="16"/>
      <c r="IOM3" s="16"/>
      <c r="ION3" s="16"/>
      <c r="IOO3" s="16"/>
      <c r="IOP3" s="16"/>
      <c r="IOQ3" s="16"/>
      <c r="IOR3" s="16"/>
      <c r="IOS3" s="16"/>
      <c r="IOT3" s="16"/>
      <c r="IOU3" s="16"/>
      <c r="IOV3" s="16"/>
      <c r="IOW3" s="16"/>
      <c r="IOX3" s="16"/>
      <c r="IOY3" s="16"/>
      <c r="IOZ3" s="16"/>
      <c r="IPA3" s="16"/>
      <c r="IPB3" s="16"/>
      <c r="IPC3" s="16"/>
      <c r="IPD3" s="16"/>
      <c r="IPE3" s="16"/>
      <c r="IPF3" s="16"/>
      <c r="IPG3" s="16"/>
      <c r="IPH3" s="16"/>
      <c r="IPI3" s="16"/>
      <c r="IPJ3" s="16"/>
      <c r="IPK3" s="16"/>
      <c r="IPL3" s="16"/>
      <c r="IPM3" s="16"/>
      <c r="IPN3" s="16"/>
      <c r="IPO3" s="16"/>
      <c r="IPP3" s="16"/>
      <c r="IPQ3" s="16"/>
      <c r="IPR3" s="16"/>
      <c r="IPS3" s="16"/>
      <c r="IPT3" s="16"/>
      <c r="IPU3" s="16"/>
      <c r="IPV3" s="16"/>
      <c r="IPW3" s="16"/>
      <c r="IPX3" s="16"/>
      <c r="IPY3" s="16"/>
      <c r="IPZ3" s="16"/>
      <c r="IQA3" s="16"/>
      <c r="IQB3" s="16"/>
      <c r="IQC3" s="16"/>
      <c r="IQD3" s="16"/>
      <c r="IQE3" s="16"/>
      <c r="IQF3" s="16"/>
      <c r="IQG3" s="16"/>
      <c r="IQH3" s="16"/>
      <c r="IQI3" s="16"/>
      <c r="IQJ3" s="16"/>
      <c r="IQK3" s="16"/>
      <c r="IQL3" s="16"/>
      <c r="IQM3" s="16"/>
      <c r="IQN3" s="16"/>
      <c r="IQO3" s="16"/>
      <c r="IQP3" s="16"/>
      <c r="IQQ3" s="16"/>
      <c r="IQR3" s="16"/>
      <c r="IQS3" s="16"/>
      <c r="IQT3" s="16"/>
      <c r="IQU3" s="16"/>
      <c r="IQV3" s="16"/>
      <c r="IQW3" s="16"/>
      <c r="IQX3" s="16"/>
      <c r="IQY3" s="16"/>
      <c r="IQZ3" s="16"/>
      <c r="IRA3" s="16"/>
      <c r="IRB3" s="16"/>
      <c r="IRC3" s="16"/>
      <c r="IRD3" s="16"/>
      <c r="IRE3" s="16"/>
      <c r="IRF3" s="16"/>
      <c r="IRG3" s="16"/>
      <c r="IRH3" s="16"/>
      <c r="IRI3" s="16"/>
      <c r="IRJ3" s="16"/>
      <c r="IRK3" s="16"/>
      <c r="IRL3" s="16"/>
      <c r="IRM3" s="16"/>
      <c r="IRN3" s="16"/>
      <c r="IRO3" s="16"/>
      <c r="IRP3" s="16"/>
      <c r="IRQ3" s="16"/>
      <c r="IRR3" s="16"/>
      <c r="IRS3" s="16"/>
      <c r="IRT3" s="16"/>
      <c r="IRU3" s="16"/>
      <c r="IRV3" s="16"/>
      <c r="IRW3" s="16"/>
      <c r="IRX3" s="16"/>
      <c r="IRY3" s="16"/>
      <c r="IRZ3" s="16"/>
      <c r="ISA3" s="16"/>
      <c r="ISB3" s="16"/>
      <c r="ISC3" s="16"/>
      <c r="ISD3" s="16"/>
      <c r="ISE3" s="16"/>
      <c r="ISF3" s="16"/>
      <c r="ISG3" s="16"/>
      <c r="ISH3" s="16"/>
      <c r="ISI3" s="16"/>
      <c r="ISJ3" s="16"/>
      <c r="ISK3" s="16"/>
      <c r="ISL3" s="16"/>
      <c r="ISM3" s="16"/>
      <c r="ISN3" s="16"/>
      <c r="ISO3" s="16"/>
      <c r="ISP3" s="16"/>
      <c r="ISQ3" s="16"/>
      <c r="ISR3" s="16"/>
      <c r="ISS3" s="16"/>
      <c r="IST3" s="16"/>
      <c r="ISU3" s="16"/>
      <c r="ISV3" s="16"/>
      <c r="ISW3" s="16"/>
      <c r="ISX3" s="16"/>
      <c r="ISY3" s="16"/>
      <c r="ISZ3" s="16"/>
      <c r="ITA3" s="16"/>
      <c r="ITB3" s="16"/>
      <c r="ITC3" s="16"/>
      <c r="ITD3" s="16"/>
      <c r="ITE3" s="16"/>
      <c r="ITF3" s="16"/>
      <c r="ITG3" s="16"/>
      <c r="ITH3" s="16"/>
      <c r="ITI3" s="16"/>
      <c r="ITJ3" s="16"/>
      <c r="ITK3" s="16"/>
      <c r="ITL3" s="16"/>
      <c r="ITM3" s="16"/>
      <c r="ITN3" s="16"/>
      <c r="ITO3" s="16"/>
      <c r="ITP3" s="16"/>
      <c r="ITQ3" s="16"/>
      <c r="ITR3" s="16"/>
      <c r="ITS3" s="16"/>
      <c r="ITT3" s="16"/>
      <c r="ITU3" s="16"/>
      <c r="ITV3" s="16"/>
      <c r="ITW3" s="16"/>
      <c r="ITX3" s="16"/>
      <c r="ITY3" s="16"/>
      <c r="ITZ3" s="16"/>
      <c r="IUA3" s="16"/>
      <c r="IUB3" s="16"/>
      <c r="IUC3" s="16"/>
      <c r="IUD3" s="16"/>
      <c r="IUE3" s="16"/>
      <c r="IUF3" s="16"/>
      <c r="IUG3" s="16"/>
      <c r="IUH3" s="16"/>
      <c r="IUI3" s="16"/>
      <c r="IUJ3" s="16"/>
      <c r="IUK3" s="16"/>
      <c r="IUL3" s="16"/>
      <c r="IUM3" s="16"/>
      <c r="IUN3" s="16"/>
      <c r="IUO3" s="16"/>
      <c r="IUP3" s="16"/>
      <c r="IUQ3" s="16"/>
      <c r="IUR3" s="16"/>
      <c r="IUS3" s="16"/>
      <c r="IUT3" s="16"/>
      <c r="IUU3" s="16"/>
      <c r="IUV3" s="16"/>
      <c r="IUW3" s="16"/>
      <c r="IUX3" s="16"/>
      <c r="IUY3" s="16"/>
      <c r="IUZ3" s="16"/>
      <c r="IVA3" s="16"/>
      <c r="IVB3" s="16"/>
      <c r="IVC3" s="16"/>
      <c r="IVD3" s="16"/>
      <c r="IVE3" s="16"/>
      <c r="IVF3" s="16"/>
      <c r="IVG3" s="16"/>
      <c r="IVH3" s="16"/>
      <c r="IVI3" s="16"/>
      <c r="IVJ3" s="16"/>
      <c r="IVK3" s="16"/>
      <c r="IVL3" s="16"/>
      <c r="IVM3" s="16"/>
      <c r="IVN3" s="16"/>
      <c r="IVO3" s="16"/>
      <c r="IVP3" s="16"/>
      <c r="IVQ3" s="16"/>
      <c r="IVR3" s="16"/>
      <c r="IVS3" s="16"/>
      <c r="IVT3" s="16"/>
      <c r="IVU3" s="16"/>
      <c r="IVV3" s="16"/>
      <c r="IVW3" s="16"/>
      <c r="IVX3" s="16"/>
      <c r="IVY3" s="16"/>
      <c r="IVZ3" s="16"/>
      <c r="IWA3" s="16"/>
      <c r="IWB3" s="16"/>
      <c r="IWC3" s="16"/>
      <c r="IWD3" s="16"/>
      <c r="IWE3" s="16"/>
      <c r="IWF3" s="16"/>
      <c r="IWG3" s="16"/>
      <c r="IWH3" s="16"/>
      <c r="IWI3" s="16"/>
      <c r="IWJ3" s="16"/>
      <c r="IWK3" s="16"/>
      <c r="IWL3" s="16"/>
      <c r="IWM3" s="16"/>
      <c r="IWN3" s="16"/>
      <c r="IWO3" s="16"/>
      <c r="IWP3" s="16"/>
      <c r="IWQ3" s="16"/>
      <c r="IWR3" s="16"/>
      <c r="IWS3" s="16"/>
      <c r="IWT3" s="16"/>
      <c r="IWU3" s="16"/>
      <c r="IWV3" s="16"/>
      <c r="IWW3" s="16"/>
      <c r="IWX3" s="16"/>
      <c r="IWY3" s="16"/>
      <c r="IWZ3" s="16"/>
      <c r="IXA3" s="16"/>
      <c r="IXB3" s="16"/>
      <c r="IXC3" s="16"/>
      <c r="IXD3" s="16"/>
      <c r="IXE3" s="16"/>
      <c r="IXF3" s="16"/>
      <c r="IXG3" s="16"/>
      <c r="IXH3" s="16"/>
      <c r="IXI3" s="16"/>
      <c r="IXJ3" s="16"/>
      <c r="IXK3" s="16"/>
      <c r="IXL3" s="16"/>
      <c r="IXM3" s="16"/>
      <c r="IXN3" s="16"/>
      <c r="IXO3" s="16"/>
      <c r="IXP3" s="16"/>
      <c r="IXQ3" s="16"/>
      <c r="IXR3" s="16"/>
      <c r="IXS3" s="16"/>
      <c r="IXT3" s="16"/>
      <c r="IXU3" s="16"/>
      <c r="IXV3" s="16"/>
      <c r="IXW3" s="16"/>
      <c r="IXX3" s="16"/>
      <c r="IXY3" s="16"/>
      <c r="IXZ3" s="16"/>
      <c r="IYA3" s="16"/>
      <c r="IYB3" s="16"/>
      <c r="IYC3" s="16"/>
      <c r="IYD3" s="16"/>
      <c r="IYE3" s="16"/>
      <c r="IYF3" s="16"/>
      <c r="IYG3" s="16"/>
      <c r="IYH3" s="16"/>
      <c r="IYI3" s="16"/>
      <c r="IYJ3" s="16"/>
      <c r="IYK3" s="16"/>
      <c r="IYL3" s="16"/>
      <c r="IYM3" s="16"/>
      <c r="IYN3" s="16"/>
      <c r="IYO3" s="16"/>
      <c r="IYP3" s="16"/>
      <c r="IYQ3" s="16"/>
      <c r="IYR3" s="16"/>
      <c r="IYS3" s="16"/>
      <c r="IYT3" s="16"/>
      <c r="IYU3" s="16"/>
      <c r="IYV3" s="16"/>
      <c r="IYW3" s="16"/>
      <c r="IYX3" s="16"/>
      <c r="IYY3" s="16"/>
      <c r="IYZ3" s="16"/>
      <c r="IZA3" s="16"/>
      <c r="IZB3" s="16"/>
      <c r="IZC3" s="16"/>
      <c r="IZD3" s="16"/>
      <c r="IZE3" s="16"/>
      <c r="IZF3" s="16"/>
      <c r="IZG3" s="16"/>
      <c r="IZH3" s="16"/>
      <c r="IZI3" s="16"/>
      <c r="IZJ3" s="16"/>
      <c r="IZK3" s="16"/>
      <c r="IZL3" s="16"/>
      <c r="IZM3" s="16"/>
      <c r="IZN3" s="16"/>
      <c r="IZO3" s="16"/>
      <c r="IZP3" s="16"/>
      <c r="IZQ3" s="16"/>
      <c r="IZR3" s="16"/>
      <c r="IZS3" s="16"/>
      <c r="IZT3" s="16"/>
      <c r="IZU3" s="16"/>
      <c r="IZV3" s="16"/>
      <c r="IZW3" s="16"/>
      <c r="IZX3" s="16"/>
      <c r="IZY3" s="16"/>
      <c r="IZZ3" s="16"/>
      <c r="JAA3" s="16"/>
      <c r="JAB3" s="16"/>
      <c r="JAC3" s="16"/>
      <c r="JAD3" s="16"/>
      <c r="JAE3" s="16"/>
      <c r="JAF3" s="16"/>
      <c r="JAG3" s="16"/>
      <c r="JAH3" s="16"/>
      <c r="JAI3" s="16"/>
      <c r="JAJ3" s="16"/>
      <c r="JAK3" s="16"/>
      <c r="JAL3" s="16"/>
      <c r="JAM3" s="16"/>
      <c r="JAN3" s="16"/>
      <c r="JAO3" s="16"/>
      <c r="JAP3" s="16"/>
      <c r="JAQ3" s="16"/>
      <c r="JAR3" s="16"/>
      <c r="JAS3" s="16"/>
      <c r="JAT3" s="16"/>
      <c r="JAU3" s="16"/>
      <c r="JAV3" s="16"/>
      <c r="JAW3" s="16"/>
      <c r="JAX3" s="16"/>
      <c r="JAY3" s="16"/>
      <c r="JAZ3" s="16"/>
      <c r="JBA3" s="16"/>
      <c r="JBB3" s="16"/>
      <c r="JBC3" s="16"/>
      <c r="JBD3" s="16"/>
      <c r="JBE3" s="16"/>
      <c r="JBF3" s="16"/>
      <c r="JBG3" s="16"/>
      <c r="JBH3" s="16"/>
      <c r="JBI3" s="16"/>
      <c r="JBJ3" s="16"/>
      <c r="JBK3" s="16"/>
      <c r="JBL3" s="16"/>
      <c r="JBM3" s="16"/>
      <c r="JBN3" s="16"/>
      <c r="JBO3" s="16"/>
      <c r="JBP3" s="16"/>
      <c r="JBQ3" s="16"/>
      <c r="JBR3" s="16"/>
      <c r="JBS3" s="16"/>
      <c r="JBT3" s="16"/>
      <c r="JBU3" s="16"/>
      <c r="JBV3" s="16"/>
      <c r="JBW3" s="16"/>
      <c r="JBX3" s="16"/>
      <c r="JBY3" s="16"/>
      <c r="JBZ3" s="16"/>
      <c r="JCA3" s="16"/>
      <c r="JCB3" s="16"/>
      <c r="JCC3" s="16"/>
      <c r="JCD3" s="16"/>
      <c r="JCE3" s="16"/>
      <c r="JCF3" s="16"/>
      <c r="JCG3" s="16"/>
      <c r="JCH3" s="16"/>
      <c r="JCI3" s="16"/>
      <c r="JCJ3" s="16"/>
      <c r="JCK3" s="16"/>
      <c r="JCL3" s="16"/>
      <c r="JCM3" s="16"/>
      <c r="JCN3" s="16"/>
      <c r="JCO3" s="16"/>
      <c r="JCP3" s="16"/>
      <c r="JCQ3" s="16"/>
      <c r="JCR3" s="16"/>
      <c r="JCS3" s="16"/>
      <c r="JCT3" s="16"/>
      <c r="JCU3" s="16"/>
      <c r="JCV3" s="16"/>
      <c r="JCW3" s="16"/>
      <c r="JCX3" s="16"/>
      <c r="JCY3" s="16"/>
      <c r="JCZ3" s="16"/>
      <c r="JDA3" s="16"/>
      <c r="JDB3" s="16"/>
      <c r="JDC3" s="16"/>
      <c r="JDD3" s="16"/>
      <c r="JDE3" s="16"/>
      <c r="JDF3" s="16"/>
      <c r="JDG3" s="16"/>
      <c r="JDH3" s="16"/>
      <c r="JDI3" s="16"/>
      <c r="JDJ3" s="16"/>
      <c r="JDK3" s="16"/>
      <c r="JDL3" s="16"/>
      <c r="JDM3" s="16"/>
      <c r="JDN3" s="16"/>
      <c r="JDO3" s="16"/>
      <c r="JDP3" s="16"/>
      <c r="JDQ3" s="16"/>
      <c r="JDR3" s="16"/>
      <c r="JDS3" s="16"/>
      <c r="JDT3" s="16"/>
      <c r="JDU3" s="16"/>
      <c r="JDV3" s="16"/>
      <c r="JDW3" s="16"/>
      <c r="JDX3" s="16"/>
      <c r="JDY3" s="16"/>
      <c r="JDZ3" s="16"/>
      <c r="JEA3" s="16"/>
      <c r="JEB3" s="16"/>
      <c r="JEC3" s="16"/>
      <c r="JED3" s="16"/>
      <c r="JEE3" s="16"/>
      <c r="JEF3" s="16"/>
      <c r="JEG3" s="16"/>
      <c r="JEH3" s="16"/>
      <c r="JEI3" s="16"/>
      <c r="JEJ3" s="16"/>
      <c r="JEK3" s="16"/>
      <c r="JEL3" s="16"/>
      <c r="JEM3" s="16"/>
      <c r="JEN3" s="16"/>
      <c r="JEO3" s="16"/>
      <c r="JEP3" s="16"/>
      <c r="JEQ3" s="16"/>
      <c r="JER3" s="16"/>
      <c r="JES3" s="16"/>
      <c r="JET3" s="16"/>
      <c r="JEU3" s="16"/>
      <c r="JEV3" s="16"/>
      <c r="JEW3" s="16"/>
      <c r="JEX3" s="16"/>
      <c r="JEY3" s="16"/>
      <c r="JEZ3" s="16"/>
      <c r="JFA3" s="16"/>
      <c r="JFB3" s="16"/>
      <c r="JFC3" s="16"/>
      <c r="JFD3" s="16"/>
      <c r="JFE3" s="16"/>
      <c r="JFF3" s="16"/>
      <c r="JFG3" s="16"/>
      <c r="JFH3" s="16"/>
      <c r="JFI3" s="16"/>
      <c r="JFJ3" s="16"/>
      <c r="JFK3" s="16"/>
      <c r="JFL3" s="16"/>
      <c r="JFM3" s="16"/>
      <c r="JFN3" s="16"/>
      <c r="JFO3" s="16"/>
      <c r="JFP3" s="16"/>
      <c r="JFQ3" s="16"/>
      <c r="JFR3" s="16"/>
      <c r="JFS3" s="16"/>
      <c r="JFT3" s="16"/>
      <c r="JFU3" s="16"/>
      <c r="JFV3" s="16"/>
      <c r="JFW3" s="16"/>
      <c r="JFX3" s="16"/>
      <c r="JFY3" s="16"/>
      <c r="JFZ3" s="16"/>
      <c r="JGA3" s="16"/>
      <c r="JGB3" s="16"/>
      <c r="JGC3" s="16"/>
      <c r="JGD3" s="16"/>
      <c r="JGE3" s="16"/>
      <c r="JGF3" s="16"/>
      <c r="JGG3" s="16"/>
      <c r="JGH3" s="16"/>
      <c r="JGI3" s="16"/>
      <c r="JGJ3" s="16"/>
      <c r="JGK3" s="16"/>
      <c r="JGL3" s="16"/>
      <c r="JGM3" s="16"/>
      <c r="JGN3" s="16"/>
      <c r="JGO3" s="16"/>
      <c r="JGP3" s="16"/>
      <c r="JGQ3" s="16"/>
      <c r="JGR3" s="16"/>
      <c r="JGS3" s="16"/>
      <c r="JGT3" s="16"/>
      <c r="JGU3" s="16"/>
      <c r="JGV3" s="16"/>
      <c r="JGW3" s="16"/>
      <c r="JGX3" s="16"/>
      <c r="JGY3" s="16"/>
      <c r="JGZ3" s="16"/>
      <c r="JHA3" s="16"/>
      <c r="JHB3" s="16"/>
      <c r="JHC3" s="16"/>
      <c r="JHD3" s="16"/>
      <c r="JHE3" s="16"/>
      <c r="JHF3" s="16"/>
      <c r="JHG3" s="16"/>
      <c r="JHH3" s="16"/>
      <c r="JHI3" s="16"/>
      <c r="JHJ3" s="16"/>
      <c r="JHK3" s="16"/>
      <c r="JHL3" s="16"/>
      <c r="JHM3" s="16"/>
      <c r="JHN3" s="16"/>
      <c r="JHO3" s="16"/>
      <c r="JHP3" s="16"/>
      <c r="JHQ3" s="16"/>
      <c r="JHR3" s="16"/>
      <c r="JHS3" s="16"/>
      <c r="JHT3" s="16"/>
      <c r="JHU3" s="16"/>
      <c r="JHV3" s="16"/>
      <c r="JHW3" s="16"/>
      <c r="JHX3" s="16"/>
      <c r="JHY3" s="16"/>
      <c r="JHZ3" s="16"/>
      <c r="JIA3" s="16"/>
      <c r="JIB3" s="16"/>
      <c r="JIC3" s="16"/>
      <c r="JID3" s="16"/>
      <c r="JIE3" s="16"/>
      <c r="JIF3" s="16"/>
      <c r="JIG3" s="16"/>
      <c r="JIH3" s="16"/>
      <c r="JII3" s="16"/>
      <c r="JIJ3" s="16"/>
      <c r="JIK3" s="16"/>
      <c r="JIL3" s="16"/>
      <c r="JIM3" s="16"/>
      <c r="JIN3" s="16"/>
      <c r="JIO3" s="16"/>
      <c r="JIP3" s="16"/>
      <c r="JIQ3" s="16"/>
      <c r="JIR3" s="16"/>
      <c r="JIS3" s="16"/>
      <c r="JIT3" s="16"/>
      <c r="JIU3" s="16"/>
      <c r="JIV3" s="16"/>
      <c r="JIW3" s="16"/>
      <c r="JIX3" s="16"/>
      <c r="JIY3" s="16"/>
      <c r="JIZ3" s="16"/>
      <c r="JJA3" s="16"/>
      <c r="JJB3" s="16"/>
      <c r="JJC3" s="16"/>
      <c r="JJD3" s="16"/>
      <c r="JJE3" s="16"/>
      <c r="JJF3" s="16"/>
      <c r="JJG3" s="16"/>
      <c r="JJH3" s="16"/>
      <c r="JJI3" s="16"/>
      <c r="JJJ3" s="16"/>
      <c r="JJK3" s="16"/>
      <c r="JJL3" s="16"/>
      <c r="JJM3" s="16"/>
      <c r="JJN3" s="16"/>
      <c r="JJO3" s="16"/>
      <c r="JJP3" s="16"/>
      <c r="JJQ3" s="16"/>
      <c r="JJR3" s="16"/>
      <c r="JJS3" s="16"/>
      <c r="JJT3" s="16"/>
      <c r="JJU3" s="16"/>
      <c r="JJV3" s="16"/>
      <c r="JJW3" s="16"/>
      <c r="JJX3" s="16"/>
      <c r="JJY3" s="16"/>
      <c r="JJZ3" s="16"/>
      <c r="JKA3" s="16"/>
      <c r="JKB3" s="16"/>
      <c r="JKC3" s="16"/>
      <c r="JKD3" s="16"/>
      <c r="JKE3" s="16"/>
      <c r="JKF3" s="16"/>
      <c r="JKG3" s="16"/>
      <c r="JKH3" s="16"/>
      <c r="JKI3" s="16"/>
      <c r="JKJ3" s="16"/>
      <c r="JKK3" s="16"/>
      <c r="JKL3" s="16"/>
      <c r="JKM3" s="16"/>
      <c r="JKN3" s="16"/>
      <c r="JKO3" s="16"/>
      <c r="JKP3" s="16"/>
      <c r="JKQ3" s="16"/>
      <c r="JKR3" s="16"/>
      <c r="JKS3" s="16"/>
      <c r="JKT3" s="16"/>
      <c r="JKU3" s="16"/>
      <c r="JKV3" s="16"/>
      <c r="JKW3" s="16"/>
      <c r="JKX3" s="16"/>
      <c r="JKY3" s="16"/>
      <c r="JKZ3" s="16"/>
      <c r="JLA3" s="16"/>
      <c r="JLB3" s="16"/>
      <c r="JLC3" s="16"/>
      <c r="JLD3" s="16"/>
      <c r="JLE3" s="16"/>
      <c r="JLF3" s="16"/>
      <c r="JLG3" s="16"/>
      <c r="JLH3" s="16"/>
      <c r="JLI3" s="16"/>
      <c r="JLJ3" s="16"/>
      <c r="JLK3" s="16"/>
      <c r="JLL3" s="16"/>
      <c r="JLM3" s="16"/>
      <c r="JLN3" s="16"/>
      <c r="JLO3" s="16"/>
      <c r="JLP3" s="16"/>
      <c r="JLQ3" s="16"/>
      <c r="JLR3" s="16"/>
      <c r="JLS3" s="16"/>
      <c r="JLT3" s="16"/>
      <c r="JLU3" s="16"/>
      <c r="JLV3" s="16"/>
      <c r="JLW3" s="16"/>
      <c r="JLX3" s="16"/>
      <c r="JLY3" s="16"/>
      <c r="JLZ3" s="16"/>
      <c r="JMA3" s="16"/>
      <c r="JMB3" s="16"/>
      <c r="JMC3" s="16"/>
      <c r="JMD3" s="16"/>
      <c r="JME3" s="16"/>
      <c r="JMF3" s="16"/>
      <c r="JMG3" s="16"/>
      <c r="JMH3" s="16"/>
      <c r="JMI3" s="16"/>
      <c r="JMJ3" s="16"/>
      <c r="JMK3" s="16"/>
      <c r="JML3" s="16"/>
      <c r="JMM3" s="16"/>
      <c r="JMN3" s="16"/>
      <c r="JMO3" s="16"/>
      <c r="JMP3" s="16"/>
      <c r="JMQ3" s="16"/>
      <c r="JMR3" s="16"/>
      <c r="JMS3" s="16"/>
      <c r="JMT3" s="16"/>
      <c r="JMU3" s="16"/>
      <c r="JMV3" s="16"/>
      <c r="JMW3" s="16"/>
      <c r="JMX3" s="16"/>
      <c r="JMY3" s="16"/>
      <c r="JMZ3" s="16"/>
      <c r="JNA3" s="16"/>
      <c r="JNB3" s="16"/>
      <c r="JNC3" s="16"/>
      <c r="JND3" s="16"/>
      <c r="JNE3" s="16"/>
      <c r="JNF3" s="16"/>
      <c r="JNG3" s="16"/>
      <c r="JNH3" s="16"/>
      <c r="JNI3" s="16"/>
      <c r="JNJ3" s="16"/>
      <c r="JNK3" s="16"/>
      <c r="JNL3" s="16"/>
      <c r="JNM3" s="16"/>
      <c r="JNN3" s="16"/>
      <c r="JNO3" s="16"/>
      <c r="JNP3" s="16"/>
      <c r="JNQ3" s="16"/>
      <c r="JNR3" s="16"/>
      <c r="JNS3" s="16"/>
      <c r="JNT3" s="16"/>
      <c r="JNU3" s="16"/>
      <c r="JNV3" s="16"/>
      <c r="JNW3" s="16"/>
      <c r="JNX3" s="16"/>
      <c r="JNY3" s="16"/>
      <c r="JNZ3" s="16"/>
      <c r="JOA3" s="16"/>
      <c r="JOB3" s="16"/>
      <c r="JOC3" s="16"/>
      <c r="JOD3" s="16"/>
      <c r="JOE3" s="16"/>
      <c r="JOF3" s="16"/>
      <c r="JOG3" s="16"/>
      <c r="JOH3" s="16"/>
      <c r="JOI3" s="16"/>
      <c r="JOJ3" s="16"/>
      <c r="JOK3" s="16"/>
      <c r="JOL3" s="16"/>
      <c r="JOM3" s="16"/>
      <c r="JON3" s="16"/>
      <c r="JOO3" s="16"/>
      <c r="JOP3" s="16"/>
      <c r="JOQ3" s="16"/>
      <c r="JOR3" s="16"/>
      <c r="JOS3" s="16"/>
      <c r="JOT3" s="16"/>
      <c r="JOU3" s="16"/>
      <c r="JOV3" s="16"/>
      <c r="JOW3" s="16"/>
      <c r="JOX3" s="16"/>
      <c r="JOY3" s="16"/>
      <c r="JOZ3" s="16"/>
      <c r="JPA3" s="16"/>
      <c r="JPB3" s="16"/>
      <c r="JPC3" s="16"/>
      <c r="JPD3" s="16"/>
      <c r="JPE3" s="16"/>
      <c r="JPF3" s="16"/>
      <c r="JPG3" s="16"/>
      <c r="JPH3" s="16"/>
      <c r="JPI3" s="16"/>
      <c r="JPJ3" s="16"/>
      <c r="JPK3" s="16"/>
      <c r="JPL3" s="16"/>
      <c r="JPM3" s="16"/>
      <c r="JPN3" s="16"/>
      <c r="JPO3" s="16"/>
      <c r="JPP3" s="16"/>
      <c r="JPQ3" s="16"/>
      <c r="JPR3" s="16"/>
      <c r="JPS3" s="16"/>
      <c r="JPT3" s="16"/>
      <c r="JPU3" s="16"/>
      <c r="JPV3" s="16"/>
      <c r="JPW3" s="16"/>
      <c r="JPX3" s="16"/>
      <c r="JPY3" s="16"/>
      <c r="JPZ3" s="16"/>
      <c r="JQA3" s="16"/>
      <c r="JQB3" s="16"/>
      <c r="JQC3" s="16"/>
      <c r="JQD3" s="16"/>
      <c r="JQE3" s="16"/>
      <c r="JQF3" s="16"/>
      <c r="JQG3" s="16"/>
      <c r="JQH3" s="16"/>
      <c r="JQI3" s="16"/>
      <c r="JQJ3" s="16"/>
      <c r="JQK3" s="16"/>
      <c r="JQL3" s="16"/>
      <c r="JQM3" s="16"/>
      <c r="JQN3" s="16"/>
      <c r="JQO3" s="16"/>
      <c r="JQP3" s="16"/>
      <c r="JQQ3" s="16"/>
      <c r="JQR3" s="16"/>
      <c r="JQS3" s="16"/>
      <c r="JQT3" s="16"/>
      <c r="JQU3" s="16"/>
      <c r="JQV3" s="16"/>
      <c r="JQW3" s="16"/>
      <c r="JQX3" s="16"/>
      <c r="JQY3" s="16"/>
      <c r="JQZ3" s="16"/>
      <c r="JRA3" s="16"/>
      <c r="JRB3" s="16"/>
      <c r="JRC3" s="16"/>
      <c r="JRD3" s="16"/>
      <c r="JRE3" s="16"/>
      <c r="JRF3" s="16"/>
      <c r="JRG3" s="16"/>
      <c r="JRH3" s="16"/>
      <c r="JRI3" s="16"/>
      <c r="JRJ3" s="16"/>
      <c r="JRK3" s="16"/>
      <c r="JRL3" s="16"/>
      <c r="JRM3" s="16"/>
      <c r="JRN3" s="16"/>
      <c r="JRO3" s="16"/>
      <c r="JRP3" s="16"/>
      <c r="JRQ3" s="16"/>
      <c r="JRR3" s="16"/>
      <c r="JRS3" s="16"/>
      <c r="JRT3" s="16"/>
      <c r="JRU3" s="16"/>
      <c r="JRV3" s="16"/>
      <c r="JRW3" s="16"/>
      <c r="JRX3" s="16"/>
      <c r="JRY3" s="16"/>
      <c r="JRZ3" s="16"/>
      <c r="JSA3" s="16"/>
      <c r="JSB3" s="16"/>
      <c r="JSC3" s="16"/>
      <c r="JSD3" s="16"/>
      <c r="JSE3" s="16"/>
      <c r="JSF3" s="16"/>
      <c r="JSG3" s="16"/>
      <c r="JSH3" s="16"/>
      <c r="JSI3" s="16"/>
      <c r="JSJ3" s="16"/>
      <c r="JSK3" s="16"/>
      <c r="JSL3" s="16"/>
      <c r="JSM3" s="16"/>
      <c r="JSN3" s="16"/>
      <c r="JSO3" s="16"/>
      <c r="JSP3" s="16"/>
      <c r="JSQ3" s="16"/>
      <c r="JSR3" s="16"/>
      <c r="JSS3" s="16"/>
      <c r="JST3" s="16"/>
      <c r="JSU3" s="16"/>
      <c r="JSV3" s="16"/>
      <c r="JSW3" s="16"/>
      <c r="JSX3" s="16"/>
      <c r="JSY3" s="16"/>
      <c r="JSZ3" s="16"/>
      <c r="JTA3" s="16"/>
      <c r="JTB3" s="16"/>
      <c r="JTC3" s="16"/>
      <c r="JTD3" s="16"/>
      <c r="JTE3" s="16"/>
      <c r="JTF3" s="16"/>
      <c r="JTG3" s="16"/>
      <c r="JTH3" s="16"/>
      <c r="JTI3" s="16"/>
      <c r="JTJ3" s="16"/>
      <c r="JTK3" s="16"/>
      <c r="JTL3" s="16"/>
      <c r="JTM3" s="16"/>
      <c r="JTN3" s="16"/>
      <c r="JTO3" s="16"/>
      <c r="JTP3" s="16"/>
      <c r="JTQ3" s="16"/>
      <c r="JTR3" s="16"/>
      <c r="JTS3" s="16"/>
      <c r="JTT3" s="16"/>
      <c r="JTU3" s="16"/>
      <c r="JTV3" s="16"/>
      <c r="JTW3" s="16"/>
      <c r="JTX3" s="16"/>
      <c r="JTY3" s="16"/>
      <c r="JTZ3" s="16"/>
      <c r="JUA3" s="16"/>
      <c r="JUB3" s="16"/>
      <c r="JUC3" s="16"/>
      <c r="JUD3" s="16"/>
      <c r="JUE3" s="16"/>
      <c r="JUF3" s="16"/>
      <c r="JUG3" s="16"/>
      <c r="JUH3" s="16"/>
      <c r="JUI3" s="16"/>
      <c r="JUJ3" s="16"/>
      <c r="JUK3" s="16"/>
      <c r="JUL3" s="16"/>
      <c r="JUM3" s="16"/>
      <c r="JUN3" s="16"/>
      <c r="JUO3" s="16"/>
      <c r="JUP3" s="16"/>
      <c r="JUQ3" s="16"/>
      <c r="JUR3" s="16"/>
      <c r="JUS3" s="16"/>
      <c r="JUT3" s="16"/>
      <c r="JUU3" s="16"/>
      <c r="JUV3" s="16"/>
      <c r="JUW3" s="16"/>
      <c r="JUX3" s="16"/>
      <c r="JUY3" s="16"/>
      <c r="JUZ3" s="16"/>
      <c r="JVA3" s="16"/>
      <c r="JVB3" s="16"/>
      <c r="JVC3" s="16"/>
      <c r="JVD3" s="16"/>
      <c r="JVE3" s="16"/>
      <c r="JVF3" s="16"/>
      <c r="JVG3" s="16"/>
      <c r="JVH3" s="16"/>
      <c r="JVI3" s="16"/>
      <c r="JVJ3" s="16"/>
      <c r="JVK3" s="16"/>
      <c r="JVL3" s="16"/>
      <c r="JVM3" s="16"/>
      <c r="JVN3" s="16"/>
      <c r="JVO3" s="16"/>
      <c r="JVP3" s="16"/>
      <c r="JVQ3" s="16"/>
      <c r="JVR3" s="16"/>
      <c r="JVS3" s="16"/>
      <c r="JVT3" s="16"/>
      <c r="JVU3" s="16"/>
      <c r="JVV3" s="16"/>
      <c r="JVW3" s="16"/>
      <c r="JVX3" s="16"/>
      <c r="JVY3" s="16"/>
      <c r="JVZ3" s="16"/>
      <c r="JWA3" s="16"/>
      <c r="JWB3" s="16"/>
      <c r="JWC3" s="16"/>
      <c r="JWD3" s="16"/>
      <c r="JWE3" s="16"/>
      <c r="JWF3" s="16"/>
      <c r="JWG3" s="16"/>
      <c r="JWH3" s="16"/>
      <c r="JWI3" s="16"/>
      <c r="JWJ3" s="16"/>
      <c r="JWK3" s="16"/>
      <c r="JWL3" s="16"/>
      <c r="JWM3" s="16"/>
      <c r="JWN3" s="16"/>
      <c r="JWO3" s="16"/>
      <c r="JWP3" s="16"/>
      <c r="JWQ3" s="16"/>
      <c r="JWR3" s="16"/>
      <c r="JWS3" s="16"/>
      <c r="JWT3" s="16"/>
      <c r="JWU3" s="16"/>
      <c r="JWV3" s="16"/>
      <c r="JWW3" s="16"/>
      <c r="JWX3" s="16"/>
      <c r="JWY3" s="16"/>
      <c r="JWZ3" s="16"/>
      <c r="JXA3" s="16"/>
      <c r="JXB3" s="16"/>
      <c r="JXC3" s="16"/>
      <c r="JXD3" s="16"/>
      <c r="JXE3" s="16"/>
      <c r="JXF3" s="16"/>
      <c r="JXG3" s="16"/>
      <c r="JXH3" s="16"/>
      <c r="JXI3" s="16"/>
      <c r="JXJ3" s="16"/>
      <c r="JXK3" s="16"/>
      <c r="JXL3" s="16"/>
      <c r="JXM3" s="16"/>
      <c r="JXN3" s="16"/>
      <c r="JXO3" s="16"/>
      <c r="JXP3" s="16"/>
      <c r="JXQ3" s="16"/>
      <c r="JXR3" s="16"/>
      <c r="JXS3" s="16"/>
      <c r="JXT3" s="16"/>
      <c r="JXU3" s="16"/>
      <c r="JXV3" s="16"/>
      <c r="JXW3" s="16"/>
      <c r="JXX3" s="16"/>
      <c r="JXY3" s="16"/>
      <c r="JXZ3" s="16"/>
      <c r="JYA3" s="16"/>
      <c r="JYB3" s="16"/>
      <c r="JYC3" s="16"/>
      <c r="JYD3" s="16"/>
      <c r="JYE3" s="16"/>
      <c r="JYF3" s="16"/>
      <c r="JYG3" s="16"/>
      <c r="JYH3" s="16"/>
      <c r="JYI3" s="16"/>
      <c r="JYJ3" s="16"/>
      <c r="JYK3" s="16"/>
      <c r="JYL3" s="16"/>
      <c r="JYM3" s="16"/>
      <c r="JYN3" s="16"/>
      <c r="JYO3" s="16"/>
      <c r="JYP3" s="16"/>
      <c r="JYQ3" s="16"/>
      <c r="JYR3" s="16"/>
      <c r="JYS3" s="16"/>
      <c r="JYT3" s="16"/>
      <c r="JYU3" s="16"/>
      <c r="JYV3" s="16"/>
      <c r="JYW3" s="16"/>
      <c r="JYX3" s="16"/>
      <c r="JYY3" s="16"/>
      <c r="JYZ3" s="16"/>
      <c r="JZA3" s="16"/>
      <c r="JZB3" s="16"/>
      <c r="JZC3" s="16"/>
      <c r="JZD3" s="16"/>
      <c r="JZE3" s="16"/>
      <c r="JZF3" s="16"/>
      <c r="JZG3" s="16"/>
      <c r="JZH3" s="16"/>
      <c r="JZI3" s="16"/>
      <c r="JZJ3" s="16"/>
      <c r="JZK3" s="16"/>
      <c r="JZL3" s="16"/>
      <c r="JZM3" s="16"/>
      <c r="JZN3" s="16"/>
      <c r="JZO3" s="16"/>
      <c r="JZP3" s="16"/>
      <c r="JZQ3" s="16"/>
      <c r="JZR3" s="16"/>
      <c r="JZS3" s="16"/>
      <c r="JZT3" s="16"/>
      <c r="JZU3" s="16"/>
      <c r="JZV3" s="16"/>
      <c r="JZW3" s="16"/>
      <c r="JZX3" s="16"/>
      <c r="JZY3" s="16"/>
      <c r="JZZ3" s="16"/>
      <c r="KAA3" s="16"/>
      <c r="KAB3" s="16"/>
      <c r="KAC3" s="16"/>
      <c r="KAD3" s="16"/>
      <c r="KAE3" s="16"/>
      <c r="KAF3" s="16"/>
      <c r="KAG3" s="16"/>
      <c r="KAH3" s="16"/>
      <c r="KAI3" s="16"/>
      <c r="KAJ3" s="16"/>
      <c r="KAK3" s="16"/>
      <c r="KAL3" s="16"/>
      <c r="KAM3" s="16"/>
      <c r="KAN3" s="16"/>
      <c r="KAO3" s="16"/>
      <c r="KAP3" s="16"/>
      <c r="KAQ3" s="16"/>
      <c r="KAR3" s="16"/>
      <c r="KAS3" s="16"/>
      <c r="KAT3" s="16"/>
      <c r="KAU3" s="16"/>
      <c r="KAV3" s="16"/>
      <c r="KAW3" s="16"/>
      <c r="KAX3" s="16"/>
      <c r="KAY3" s="16"/>
      <c r="KAZ3" s="16"/>
      <c r="KBA3" s="16"/>
      <c r="KBB3" s="16"/>
      <c r="KBC3" s="16"/>
      <c r="KBD3" s="16"/>
      <c r="KBE3" s="16"/>
      <c r="KBF3" s="16"/>
      <c r="KBG3" s="16"/>
      <c r="KBH3" s="16"/>
      <c r="KBI3" s="16"/>
      <c r="KBJ3" s="16"/>
      <c r="KBK3" s="16"/>
      <c r="KBL3" s="16"/>
      <c r="KBM3" s="16"/>
      <c r="KBN3" s="16"/>
      <c r="KBO3" s="16"/>
      <c r="KBP3" s="16"/>
      <c r="KBQ3" s="16"/>
      <c r="KBR3" s="16"/>
      <c r="KBS3" s="16"/>
      <c r="KBT3" s="16"/>
      <c r="KBU3" s="16"/>
      <c r="KBV3" s="16"/>
      <c r="KBW3" s="16"/>
      <c r="KBX3" s="16"/>
      <c r="KBY3" s="16"/>
      <c r="KBZ3" s="16"/>
      <c r="KCA3" s="16"/>
      <c r="KCB3" s="16"/>
      <c r="KCC3" s="16"/>
      <c r="KCD3" s="16"/>
      <c r="KCE3" s="16"/>
      <c r="KCF3" s="16"/>
      <c r="KCG3" s="16"/>
      <c r="KCH3" s="16"/>
      <c r="KCI3" s="16"/>
      <c r="KCJ3" s="16"/>
      <c r="KCK3" s="16"/>
      <c r="KCL3" s="16"/>
      <c r="KCM3" s="16"/>
      <c r="KCN3" s="16"/>
      <c r="KCO3" s="16"/>
      <c r="KCP3" s="16"/>
      <c r="KCQ3" s="16"/>
      <c r="KCR3" s="16"/>
      <c r="KCS3" s="16"/>
      <c r="KCT3" s="16"/>
      <c r="KCU3" s="16"/>
      <c r="KCV3" s="16"/>
      <c r="KCW3" s="16"/>
      <c r="KCX3" s="16"/>
      <c r="KCY3" s="16"/>
      <c r="KCZ3" s="16"/>
      <c r="KDA3" s="16"/>
      <c r="KDB3" s="16"/>
      <c r="KDC3" s="16"/>
      <c r="KDD3" s="16"/>
      <c r="KDE3" s="16"/>
      <c r="KDF3" s="16"/>
      <c r="KDG3" s="16"/>
      <c r="KDH3" s="16"/>
      <c r="KDI3" s="16"/>
      <c r="KDJ3" s="16"/>
      <c r="KDK3" s="16"/>
      <c r="KDL3" s="16"/>
      <c r="KDM3" s="16"/>
      <c r="KDN3" s="16"/>
      <c r="KDO3" s="16"/>
      <c r="KDP3" s="16"/>
      <c r="KDQ3" s="16"/>
      <c r="KDR3" s="16"/>
      <c r="KDS3" s="16"/>
      <c r="KDT3" s="16"/>
      <c r="KDU3" s="16"/>
      <c r="KDV3" s="16"/>
      <c r="KDW3" s="16"/>
      <c r="KDX3" s="16"/>
      <c r="KDY3" s="16"/>
      <c r="KDZ3" s="16"/>
      <c r="KEA3" s="16"/>
      <c r="KEB3" s="16"/>
      <c r="KEC3" s="16"/>
      <c r="KED3" s="16"/>
      <c r="KEE3" s="16"/>
      <c r="KEF3" s="16"/>
      <c r="KEG3" s="16"/>
      <c r="KEH3" s="16"/>
      <c r="KEI3" s="16"/>
      <c r="KEJ3" s="16"/>
      <c r="KEK3" s="16"/>
      <c r="KEL3" s="16"/>
      <c r="KEM3" s="16"/>
      <c r="KEN3" s="16"/>
      <c r="KEO3" s="16"/>
      <c r="KEP3" s="16"/>
      <c r="KEQ3" s="16"/>
      <c r="KER3" s="16"/>
      <c r="KES3" s="16"/>
      <c r="KET3" s="16"/>
      <c r="KEU3" s="16"/>
      <c r="KEV3" s="16"/>
      <c r="KEW3" s="16"/>
      <c r="KEX3" s="16"/>
      <c r="KEY3" s="16"/>
      <c r="KEZ3" s="16"/>
      <c r="KFA3" s="16"/>
      <c r="KFB3" s="16"/>
      <c r="KFC3" s="16"/>
      <c r="KFD3" s="16"/>
      <c r="KFE3" s="16"/>
      <c r="KFF3" s="16"/>
      <c r="KFG3" s="16"/>
      <c r="KFH3" s="16"/>
      <c r="KFI3" s="16"/>
      <c r="KFJ3" s="16"/>
      <c r="KFK3" s="16"/>
      <c r="KFL3" s="16"/>
      <c r="KFM3" s="16"/>
      <c r="KFN3" s="16"/>
      <c r="KFO3" s="16"/>
      <c r="KFP3" s="16"/>
      <c r="KFQ3" s="16"/>
      <c r="KFR3" s="16"/>
      <c r="KFS3" s="16"/>
      <c r="KFT3" s="16"/>
      <c r="KFU3" s="16"/>
      <c r="KFV3" s="16"/>
      <c r="KFW3" s="16"/>
      <c r="KFX3" s="16"/>
      <c r="KFY3" s="16"/>
      <c r="KFZ3" s="16"/>
      <c r="KGA3" s="16"/>
      <c r="KGB3" s="16"/>
      <c r="KGC3" s="16"/>
      <c r="KGD3" s="16"/>
      <c r="KGE3" s="16"/>
      <c r="KGF3" s="16"/>
      <c r="KGG3" s="16"/>
      <c r="KGH3" s="16"/>
      <c r="KGI3" s="16"/>
      <c r="KGJ3" s="16"/>
      <c r="KGK3" s="16"/>
      <c r="KGL3" s="16"/>
      <c r="KGM3" s="16"/>
      <c r="KGN3" s="16"/>
      <c r="KGO3" s="16"/>
      <c r="KGP3" s="16"/>
      <c r="KGQ3" s="16"/>
      <c r="KGR3" s="16"/>
      <c r="KGS3" s="16"/>
      <c r="KGT3" s="16"/>
      <c r="KGU3" s="16"/>
      <c r="KGV3" s="16"/>
      <c r="KGW3" s="16"/>
      <c r="KGX3" s="16"/>
      <c r="KGY3" s="16"/>
      <c r="KGZ3" s="16"/>
      <c r="KHA3" s="16"/>
      <c r="KHB3" s="16"/>
      <c r="KHC3" s="16"/>
      <c r="KHD3" s="16"/>
      <c r="KHE3" s="16"/>
      <c r="KHF3" s="16"/>
      <c r="KHG3" s="16"/>
      <c r="KHH3" s="16"/>
      <c r="KHI3" s="16"/>
      <c r="KHJ3" s="16"/>
      <c r="KHK3" s="16"/>
      <c r="KHL3" s="16"/>
      <c r="KHM3" s="16"/>
      <c r="KHN3" s="16"/>
      <c r="KHO3" s="16"/>
      <c r="KHP3" s="16"/>
      <c r="KHQ3" s="16"/>
      <c r="KHR3" s="16"/>
      <c r="KHS3" s="16"/>
      <c r="KHT3" s="16"/>
      <c r="KHU3" s="16"/>
      <c r="KHV3" s="16"/>
      <c r="KHW3" s="16"/>
      <c r="KHX3" s="16"/>
      <c r="KHY3" s="16"/>
      <c r="KHZ3" s="16"/>
      <c r="KIA3" s="16"/>
      <c r="KIB3" s="16"/>
      <c r="KIC3" s="16"/>
      <c r="KID3" s="16"/>
      <c r="KIE3" s="16"/>
      <c r="KIF3" s="16"/>
      <c r="KIG3" s="16"/>
      <c r="KIH3" s="16"/>
      <c r="KII3" s="16"/>
      <c r="KIJ3" s="16"/>
      <c r="KIK3" s="16"/>
      <c r="KIL3" s="16"/>
      <c r="KIM3" s="16"/>
      <c r="KIN3" s="16"/>
      <c r="KIO3" s="16"/>
      <c r="KIP3" s="16"/>
      <c r="KIQ3" s="16"/>
      <c r="KIR3" s="16"/>
      <c r="KIS3" s="16"/>
      <c r="KIT3" s="16"/>
      <c r="KIU3" s="16"/>
      <c r="KIV3" s="16"/>
      <c r="KIW3" s="16"/>
      <c r="KIX3" s="16"/>
      <c r="KIY3" s="16"/>
      <c r="KIZ3" s="16"/>
      <c r="KJA3" s="16"/>
      <c r="KJB3" s="16"/>
      <c r="KJC3" s="16"/>
      <c r="KJD3" s="16"/>
      <c r="KJE3" s="16"/>
      <c r="KJF3" s="16"/>
      <c r="KJG3" s="16"/>
      <c r="KJH3" s="16"/>
      <c r="KJI3" s="16"/>
      <c r="KJJ3" s="16"/>
      <c r="KJK3" s="16"/>
      <c r="KJL3" s="16"/>
      <c r="KJM3" s="16"/>
      <c r="KJN3" s="16"/>
      <c r="KJO3" s="16"/>
      <c r="KJP3" s="16"/>
      <c r="KJQ3" s="16"/>
      <c r="KJR3" s="16"/>
      <c r="KJS3" s="16"/>
      <c r="KJT3" s="16"/>
      <c r="KJU3" s="16"/>
      <c r="KJV3" s="16"/>
      <c r="KJW3" s="16"/>
      <c r="KJX3" s="16"/>
      <c r="KJY3" s="16"/>
      <c r="KJZ3" s="16"/>
      <c r="KKA3" s="16"/>
      <c r="KKB3" s="16"/>
      <c r="KKC3" s="16"/>
      <c r="KKD3" s="16"/>
      <c r="KKE3" s="16"/>
      <c r="KKF3" s="16"/>
      <c r="KKG3" s="16"/>
      <c r="KKH3" s="16"/>
      <c r="KKI3" s="16"/>
      <c r="KKJ3" s="16"/>
      <c r="KKK3" s="16"/>
      <c r="KKL3" s="16"/>
      <c r="KKM3" s="16"/>
      <c r="KKN3" s="16"/>
      <c r="KKO3" s="16"/>
      <c r="KKP3" s="16"/>
      <c r="KKQ3" s="16"/>
      <c r="KKR3" s="16"/>
      <c r="KKS3" s="16"/>
      <c r="KKT3" s="16"/>
      <c r="KKU3" s="16"/>
      <c r="KKV3" s="16"/>
      <c r="KKW3" s="16"/>
      <c r="KKX3" s="16"/>
      <c r="KKY3" s="16"/>
      <c r="KKZ3" s="16"/>
      <c r="KLA3" s="16"/>
      <c r="KLB3" s="16"/>
      <c r="KLC3" s="16"/>
      <c r="KLD3" s="16"/>
      <c r="KLE3" s="16"/>
      <c r="KLF3" s="16"/>
      <c r="KLG3" s="16"/>
      <c r="KLH3" s="16"/>
      <c r="KLI3" s="16"/>
      <c r="KLJ3" s="16"/>
      <c r="KLK3" s="16"/>
      <c r="KLL3" s="16"/>
      <c r="KLM3" s="16"/>
      <c r="KLN3" s="16"/>
      <c r="KLO3" s="16"/>
      <c r="KLP3" s="16"/>
      <c r="KLQ3" s="16"/>
      <c r="KLR3" s="16"/>
      <c r="KLS3" s="16"/>
      <c r="KLT3" s="16"/>
      <c r="KLU3" s="16"/>
      <c r="KLV3" s="16"/>
      <c r="KLW3" s="16"/>
      <c r="KLX3" s="16"/>
      <c r="KLY3" s="16"/>
      <c r="KLZ3" s="16"/>
      <c r="KMA3" s="16"/>
      <c r="KMB3" s="16"/>
      <c r="KMC3" s="16"/>
      <c r="KMD3" s="16"/>
      <c r="KME3" s="16"/>
      <c r="KMF3" s="16"/>
      <c r="KMG3" s="16"/>
      <c r="KMH3" s="16"/>
      <c r="KMI3" s="16"/>
      <c r="KMJ3" s="16"/>
      <c r="KMK3" s="16"/>
      <c r="KML3" s="16"/>
      <c r="KMM3" s="16"/>
      <c r="KMN3" s="16"/>
      <c r="KMO3" s="16"/>
      <c r="KMP3" s="16"/>
      <c r="KMQ3" s="16"/>
      <c r="KMR3" s="16"/>
      <c r="KMS3" s="16"/>
      <c r="KMT3" s="16"/>
      <c r="KMU3" s="16"/>
      <c r="KMV3" s="16"/>
      <c r="KMW3" s="16"/>
      <c r="KMX3" s="16"/>
      <c r="KMY3" s="16"/>
      <c r="KMZ3" s="16"/>
      <c r="KNA3" s="16"/>
      <c r="KNB3" s="16"/>
      <c r="KNC3" s="16"/>
      <c r="KND3" s="16"/>
      <c r="KNE3" s="16"/>
      <c r="KNF3" s="16"/>
      <c r="KNG3" s="16"/>
      <c r="KNH3" s="16"/>
      <c r="KNI3" s="16"/>
      <c r="KNJ3" s="16"/>
      <c r="KNK3" s="16"/>
      <c r="KNL3" s="16"/>
      <c r="KNM3" s="16"/>
      <c r="KNN3" s="16"/>
      <c r="KNO3" s="16"/>
      <c r="KNP3" s="16"/>
      <c r="KNQ3" s="16"/>
      <c r="KNR3" s="16"/>
      <c r="KNS3" s="16"/>
      <c r="KNT3" s="16"/>
      <c r="KNU3" s="16"/>
      <c r="KNV3" s="16"/>
      <c r="KNW3" s="16"/>
      <c r="KNX3" s="16"/>
      <c r="KNY3" s="16"/>
      <c r="KNZ3" s="16"/>
      <c r="KOA3" s="16"/>
      <c r="KOB3" s="16"/>
      <c r="KOC3" s="16"/>
      <c r="KOD3" s="16"/>
      <c r="KOE3" s="16"/>
      <c r="KOF3" s="16"/>
      <c r="KOG3" s="16"/>
      <c r="KOH3" s="16"/>
      <c r="KOI3" s="16"/>
      <c r="KOJ3" s="16"/>
      <c r="KOK3" s="16"/>
      <c r="KOL3" s="16"/>
      <c r="KOM3" s="16"/>
      <c r="KON3" s="16"/>
      <c r="KOO3" s="16"/>
      <c r="KOP3" s="16"/>
      <c r="KOQ3" s="16"/>
      <c r="KOR3" s="16"/>
      <c r="KOS3" s="16"/>
      <c r="KOT3" s="16"/>
      <c r="KOU3" s="16"/>
      <c r="KOV3" s="16"/>
      <c r="KOW3" s="16"/>
      <c r="KOX3" s="16"/>
      <c r="KOY3" s="16"/>
      <c r="KOZ3" s="16"/>
      <c r="KPA3" s="16"/>
      <c r="KPB3" s="16"/>
      <c r="KPC3" s="16"/>
      <c r="KPD3" s="16"/>
      <c r="KPE3" s="16"/>
      <c r="KPF3" s="16"/>
      <c r="KPG3" s="16"/>
      <c r="KPH3" s="16"/>
      <c r="KPI3" s="16"/>
      <c r="KPJ3" s="16"/>
      <c r="KPK3" s="16"/>
      <c r="KPL3" s="16"/>
      <c r="KPM3" s="16"/>
      <c r="KPN3" s="16"/>
      <c r="KPO3" s="16"/>
      <c r="KPP3" s="16"/>
      <c r="KPQ3" s="16"/>
      <c r="KPR3" s="16"/>
      <c r="KPS3" s="16"/>
      <c r="KPT3" s="16"/>
      <c r="KPU3" s="16"/>
      <c r="KPV3" s="16"/>
      <c r="KPW3" s="16"/>
      <c r="KPX3" s="16"/>
      <c r="KPY3" s="16"/>
      <c r="KPZ3" s="16"/>
      <c r="KQA3" s="16"/>
      <c r="KQB3" s="16"/>
      <c r="KQC3" s="16"/>
      <c r="KQD3" s="16"/>
      <c r="KQE3" s="16"/>
      <c r="KQF3" s="16"/>
      <c r="KQG3" s="16"/>
      <c r="KQH3" s="16"/>
      <c r="KQI3" s="16"/>
      <c r="KQJ3" s="16"/>
      <c r="KQK3" s="16"/>
      <c r="KQL3" s="16"/>
      <c r="KQM3" s="16"/>
      <c r="KQN3" s="16"/>
      <c r="KQO3" s="16"/>
      <c r="KQP3" s="16"/>
      <c r="KQQ3" s="16"/>
      <c r="KQR3" s="16"/>
      <c r="KQS3" s="16"/>
      <c r="KQT3" s="16"/>
      <c r="KQU3" s="16"/>
      <c r="KQV3" s="16"/>
      <c r="KQW3" s="16"/>
      <c r="KQX3" s="16"/>
      <c r="KQY3" s="16"/>
      <c r="KQZ3" s="16"/>
      <c r="KRA3" s="16"/>
      <c r="KRB3" s="16"/>
      <c r="KRC3" s="16"/>
      <c r="KRD3" s="16"/>
      <c r="KRE3" s="16"/>
      <c r="KRF3" s="16"/>
      <c r="KRG3" s="16"/>
      <c r="KRH3" s="16"/>
      <c r="KRI3" s="16"/>
      <c r="KRJ3" s="16"/>
      <c r="KRK3" s="16"/>
      <c r="KRL3" s="16"/>
      <c r="KRM3" s="16"/>
      <c r="KRN3" s="16"/>
      <c r="KRO3" s="16"/>
      <c r="KRP3" s="16"/>
      <c r="KRQ3" s="16"/>
      <c r="KRR3" s="16"/>
      <c r="KRS3" s="16"/>
      <c r="KRT3" s="16"/>
      <c r="KRU3" s="16"/>
      <c r="KRV3" s="16"/>
      <c r="KRW3" s="16"/>
      <c r="KRX3" s="16"/>
      <c r="KRY3" s="16"/>
      <c r="KRZ3" s="16"/>
      <c r="KSA3" s="16"/>
      <c r="KSB3" s="16"/>
      <c r="KSC3" s="16"/>
      <c r="KSD3" s="16"/>
      <c r="KSE3" s="16"/>
      <c r="KSF3" s="16"/>
      <c r="KSG3" s="16"/>
      <c r="KSH3" s="16"/>
      <c r="KSI3" s="16"/>
      <c r="KSJ3" s="16"/>
      <c r="KSK3" s="16"/>
      <c r="KSL3" s="16"/>
      <c r="KSM3" s="16"/>
      <c r="KSN3" s="16"/>
      <c r="KSO3" s="16"/>
      <c r="KSP3" s="16"/>
      <c r="KSQ3" s="16"/>
      <c r="KSR3" s="16"/>
      <c r="KSS3" s="16"/>
      <c r="KST3" s="16"/>
      <c r="KSU3" s="16"/>
      <c r="KSV3" s="16"/>
      <c r="KSW3" s="16"/>
      <c r="KSX3" s="16"/>
      <c r="KSY3" s="16"/>
      <c r="KSZ3" s="16"/>
      <c r="KTA3" s="16"/>
      <c r="KTB3" s="16"/>
      <c r="KTC3" s="16"/>
      <c r="KTD3" s="16"/>
      <c r="KTE3" s="16"/>
      <c r="KTF3" s="16"/>
      <c r="KTG3" s="16"/>
      <c r="KTH3" s="16"/>
      <c r="KTI3" s="16"/>
      <c r="KTJ3" s="16"/>
      <c r="KTK3" s="16"/>
      <c r="KTL3" s="16"/>
      <c r="KTM3" s="16"/>
      <c r="KTN3" s="16"/>
      <c r="KTO3" s="16"/>
      <c r="KTP3" s="16"/>
      <c r="KTQ3" s="16"/>
      <c r="KTR3" s="16"/>
      <c r="KTS3" s="16"/>
      <c r="KTT3" s="16"/>
      <c r="KTU3" s="16"/>
      <c r="KTV3" s="16"/>
      <c r="KTW3" s="16"/>
      <c r="KTX3" s="16"/>
      <c r="KTY3" s="16"/>
      <c r="KTZ3" s="16"/>
      <c r="KUA3" s="16"/>
      <c r="KUB3" s="16"/>
      <c r="KUC3" s="16"/>
      <c r="KUD3" s="16"/>
      <c r="KUE3" s="16"/>
      <c r="KUF3" s="16"/>
      <c r="KUG3" s="16"/>
      <c r="KUH3" s="16"/>
      <c r="KUI3" s="16"/>
      <c r="KUJ3" s="16"/>
      <c r="KUK3" s="16"/>
      <c r="KUL3" s="16"/>
      <c r="KUM3" s="16"/>
      <c r="KUN3" s="16"/>
      <c r="KUO3" s="16"/>
      <c r="KUP3" s="16"/>
      <c r="KUQ3" s="16"/>
      <c r="KUR3" s="16"/>
      <c r="KUS3" s="16"/>
      <c r="KUT3" s="16"/>
      <c r="KUU3" s="16"/>
      <c r="KUV3" s="16"/>
      <c r="KUW3" s="16"/>
      <c r="KUX3" s="16"/>
      <c r="KUY3" s="16"/>
      <c r="KUZ3" s="16"/>
      <c r="KVA3" s="16"/>
      <c r="KVB3" s="16"/>
      <c r="KVC3" s="16"/>
      <c r="KVD3" s="16"/>
      <c r="KVE3" s="16"/>
      <c r="KVF3" s="16"/>
      <c r="KVG3" s="16"/>
      <c r="KVH3" s="16"/>
      <c r="KVI3" s="16"/>
      <c r="KVJ3" s="16"/>
      <c r="KVK3" s="16"/>
      <c r="KVL3" s="16"/>
      <c r="KVM3" s="16"/>
      <c r="KVN3" s="16"/>
      <c r="KVO3" s="16"/>
      <c r="KVP3" s="16"/>
      <c r="KVQ3" s="16"/>
      <c r="KVR3" s="16"/>
      <c r="KVS3" s="16"/>
      <c r="KVT3" s="16"/>
      <c r="KVU3" s="16"/>
      <c r="KVV3" s="16"/>
      <c r="KVW3" s="16"/>
      <c r="KVX3" s="16"/>
      <c r="KVY3" s="16"/>
      <c r="KVZ3" s="16"/>
      <c r="KWA3" s="16"/>
      <c r="KWB3" s="16"/>
      <c r="KWC3" s="16"/>
      <c r="KWD3" s="16"/>
      <c r="KWE3" s="16"/>
      <c r="KWF3" s="16"/>
      <c r="KWG3" s="16"/>
      <c r="KWH3" s="16"/>
      <c r="KWI3" s="16"/>
      <c r="KWJ3" s="16"/>
      <c r="KWK3" s="16"/>
      <c r="KWL3" s="16"/>
      <c r="KWM3" s="16"/>
      <c r="KWN3" s="16"/>
      <c r="KWO3" s="16"/>
      <c r="KWP3" s="16"/>
      <c r="KWQ3" s="16"/>
      <c r="KWR3" s="16"/>
      <c r="KWS3" s="16"/>
      <c r="KWT3" s="16"/>
      <c r="KWU3" s="16"/>
      <c r="KWV3" s="16"/>
      <c r="KWW3" s="16"/>
      <c r="KWX3" s="16"/>
      <c r="KWY3" s="16"/>
      <c r="KWZ3" s="16"/>
      <c r="KXA3" s="16"/>
      <c r="KXB3" s="16"/>
      <c r="KXC3" s="16"/>
      <c r="KXD3" s="16"/>
      <c r="KXE3" s="16"/>
      <c r="KXF3" s="16"/>
      <c r="KXG3" s="16"/>
      <c r="KXH3" s="16"/>
      <c r="KXI3" s="16"/>
      <c r="KXJ3" s="16"/>
      <c r="KXK3" s="16"/>
      <c r="KXL3" s="16"/>
      <c r="KXM3" s="16"/>
      <c r="KXN3" s="16"/>
      <c r="KXO3" s="16"/>
      <c r="KXP3" s="16"/>
      <c r="KXQ3" s="16"/>
      <c r="KXR3" s="16"/>
      <c r="KXS3" s="16"/>
      <c r="KXT3" s="16"/>
      <c r="KXU3" s="16"/>
      <c r="KXV3" s="16"/>
      <c r="KXW3" s="16"/>
      <c r="KXX3" s="16"/>
      <c r="KXY3" s="16"/>
      <c r="KXZ3" s="16"/>
      <c r="KYA3" s="16"/>
      <c r="KYB3" s="16"/>
      <c r="KYC3" s="16"/>
      <c r="KYD3" s="16"/>
      <c r="KYE3" s="16"/>
      <c r="KYF3" s="16"/>
      <c r="KYG3" s="16"/>
      <c r="KYH3" s="16"/>
      <c r="KYI3" s="16"/>
      <c r="KYJ3" s="16"/>
      <c r="KYK3" s="16"/>
      <c r="KYL3" s="16"/>
      <c r="KYM3" s="16"/>
      <c r="KYN3" s="16"/>
      <c r="KYO3" s="16"/>
      <c r="KYP3" s="16"/>
      <c r="KYQ3" s="16"/>
      <c r="KYR3" s="16"/>
      <c r="KYS3" s="16"/>
      <c r="KYT3" s="16"/>
      <c r="KYU3" s="16"/>
      <c r="KYV3" s="16"/>
      <c r="KYW3" s="16"/>
      <c r="KYX3" s="16"/>
      <c r="KYY3" s="16"/>
      <c r="KYZ3" s="16"/>
      <c r="KZA3" s="16"/>
      <c r="KZB3" s="16"/>
      <c r="KZC3" s="16"/>
      <c r="KZD3" s="16"/>
      <c r="KZE3" s="16"/>
      <c r="KZF3" s="16"/>
      <c r="KZG3" s="16"/>
      <c r="KZH3" s="16"/>
      <c r="KZI3" s="16"/>
      <c r="KZJ3" s="16"/>
      <c r="KZK3" s="16"/>
      <c r="KZL3" s="16"/>
      <c r="KZM3" s="16"/>
      <c r="KZN3" s="16"/>
      <c r="KZO3" s="16"/>
      <c r="KZP3" s="16"/>
      <c r="KZQ3" s="16"/>
      <c r="KZR3" s="16"/>
      <c r="KZS3" s="16"/>
      <c r="KZT3" s="16"/>
      <c r="KZU3" s="16"/>
      <c r="KZV3" s="16"/>
      <c r="KZW3" s="16"/>
      <c r="KZX3" s="16"/>
      <c r="KZY3" s="16"/>
      <c r="KZZ3" s="16"/>
      <c r="LAA3" s="16"/>
      <c r="LAB3" s="16"/>
      <c r="LAC3" s="16"/>
      <c r="LAD3" s="16"/>
      <c r="LAE3" s="16"/>
      <c r="LAF3" s="16"/>
      <c r="LAG3" s="16"/>
      <c r="LAH3" s="16"/>
      <c r="LAI3" s="16"/>
      <c r="LAJ3" s="16"/>
      <c r="LAK3" s="16"/>
      <c r="LAL3" s="16"/>
      <c r="LAM3" s="16"/>
      <c r="LAN3" s="16"/>
      <c r="LAO3" s="16"/>
      <c r="LAP3" s="16"/>
      <c r="LAQ3" s="16"/>
      <c r="LAR3" s="16"/>
      <c r="LAS3" s="16"/>
      <c r="LAT3" s="16"/>
      <c r="LAU3" s="16"/>
      <c r="LAV3" s="16"/>
      <c r="LAW3" s="16"/>
      <c r="LAX3" s="16"/>
      <c r="LAY3" s="16"/>
      <c r="LAZ3" s="16"/>
      <c r="LBA3" s="16"/>
      <c r="LBB3" s="16"/>
      <c r="LBC3" s="16"/>
      <c r="LBD3" s="16"/>
      <c r="LBE3" s="16"/>
      <c r="LBF3" s="16"/>
      <c r="LBG3" s="16"/>
      <c r="LBH3" s="16"/>
      <c r="LBI3" s="16"/>
      <c r="LBJ3" s="16"/>
      <c r="LBK3" s="16"/>
      <c r="LBL3" s="16"/>
      <c r="LBM3" s="16"/>
      <c r="LBN3" s="16"/>
      <c r="LBO3" s="16"/>
      <c r="LBP3" s="16"/>
      <c r="LBQ3" s="16"/>
      <c r="LBR3" s="16"/>
      <c r="LBS3" s="16"/>
      <c r="LBT3" s="16"/>
      <c r="LBU3" s="16"/>
      <c r="LBV3" s="16"/>
      <c r="LBW3" s="16"/>
      <c r="LBX3" s="16"/>
      <c r="LBY3" s="16"/>
      <c r="LBZ3" s="16"/>
      <c r="LCA3" s="16"/>
      <c r="LCB3" s="16"/>
      <c r="LCC3" s="16"/>
      <c r="LCD3" s="16"/>
      <c r="LCE3" s="16"/>
      <c r="LCF3" s="16"/>
      <c r="LCG3" s="16"/>
      <c r="LCH3" s="16"/>
      <c r="LCI3" s="16"/>
      <c r="LCJ3" s="16"/>
      <c r="LCK3" s="16"/>
      <c r="LCL3" s="16"/>
      <c r="LCM3" s="16"/>
      <c r="LCN3" s="16"/>
      <c r="LCO3" s="16"/>
      <c r="LCP3" s="16"/>
      <c r="LCQ3" s="16"/>
      <c r="LCR3" s="16"/>
      <c r="LCS3" s="16"/>
      <c r="LCT3" s="16"/>
      <c r="LCU3" s="16"/>
      <c r="LCV3" s="16"/>
      <c r="LCW3" s="16"/>
      <c r="LCX3" s="16"/>
      <c r="LCY3" s="16"/>
      <c r="LCZ3" s="16"/>
      <c r="LDA3" s="16"/>
      <c r="LDB3" s="16"/>
      <c r="LDC3" s="16"/>
      <c r="LDD3" s="16"/>
      <c r="LDE3" s="16"/>
      <c r="LDF3" s="16"/>
      <c r="LDG3" s="16"/>
      <c r="LDH3" s="16"/>
      <c r="LDI3" s="16"/>
      <c r="LDJ3" s="16"/>
      <c r="LDK3" s="16"/>
      <c r="LDL3" s="16"/>
      <c r="LDM3" s="16"/>
      <c r="LDN3" s="16"/>
      <c r="LDO3" s="16"/>
      <c r="LDP3" s="16"/>
      <c r="LDQ3" s="16"/>
      <c r="LDR3" s="16"/>
      <c r="LDS3" s="16"/>
      <c r="LDT3" s="16"/>
      <c r="LDU3" s="16"/>
      <c r="LDV3" s="16"/>
      <c r="LDW3" s="16"/>
      <c r="LDX3" s="16"/>
      <c r="LDY3" s="16"/>
      <c r="LDZ3" s="16"/>
      <c r="LEA3" s="16"/>
      <c r="LEB3" s="16"/>
      <c r="LEC3" s="16"/>
      <c r="LED3" s="16"/>
      <c r="LEE3" s="16"/>
      <c r="LEF3" s="16"/>
      <c r="LEG3" s="16"/>
      <c r="LEH3" s="16"/>
      <c r="LEI3" s="16"/>
      <c r="LEJ3" s="16"/>
      <c r="LEK3" s="16"/>
      <c r="LEL3" s="16"/>
      <c r="LEM3" s="16"/>
      <c r="LEN3" s="16"/>
      <c r="LEO3" s="16"/>
      <c r="LEP3" s="16"/>
      <c r="LEQ3" s="16"/>
      <c r="LER3" s="16"/>
      <c r="LES3" s="16"/>
      <c r="LET3" s="16"/>
      <c r="LEU3" s="16"/>
      <c r="LEV3" s="16"/>
      <c r="LEW3" s="16"/>
      <c r="LEX3" s="16"/>
      <c r="LEY3" s="16"/>
      <c r="LEZ3" s="16"/>
      <c r="LFA3" s="16"/>
      <c r="LFB3" s="16"/>
      <c r="LFC3" s="16"/>
      <c r="LFD3" s="16"/>
      <c r="LFE3" s="16"/>
      <c r="LFF3" s="16"/>
      <c r="LFG3" s="16"/>
      <c r="LFH3" s="16"/>
      <c r="LFI3" s="16"/>
      <c r="LFJ3" s="16"/>
      <c r="LFK3" s="16"/>
      <c r="LFL3" s="16"/>
      <c r="LFM3" s="16"/>
      <c r="LFN3" s="16"/>
      <c r="LFO3" s="16"/>
      <c r="LFP3" s="16"/>
      <c r="LFQ3" s="16"/>
      <c r="LFR3" s="16"/>
      <c r="LFS3" s="16"/>
      <c r="LFT3" s="16"/>
      <c r="LFU3" s="16"/>
      <c r="LFV3" s="16"/>
      <c r="LFW3" s="16"/>
      <c r="LFX3" s="16"/>
      <c r="LFY3" s="16"/>
      <c r="LFZ3" s="16"/>
      <c r="LGA3" s="16"/>
      <c r="LGB3" s="16"/>
      <c r="LGC3" s="16"/>
      <c r="LGD3" s="16"/>
      <c r="LGE3" s="16"/>
      <c r="LGF3" s="16"/>
      <c r="LGG3" s="16"/>
      <c r="LGH3" s="16"/>
      <c r="LGI3" s="16"/>
      <c r="LGJ3" s="16"/>
      <c r="LGK3" s="16"/>
      <c r="LGL3" s="16"/>
      <c r="LGM3" s="16"/>
      <c r="LGN3" s="16"/>
      <c r="LGO3" s="16"/>
      <c r="LGP3" s="16"/>
      <c r="LGQ3" s="16"/>
      <c r="LGR3" s="16"/>
      <c r="LGS3" s="16"/>
      <c r="LGT3" s="16"/>
      <c r="LGU3" s="16"/>
      <c r="LGV3" s="16"/>
      <c r="LGW3" s="16"/>
      <c r="LGX3" s="16"/>
      <c r="LGY3" s="16"/>
      <c r="LGZ3" s="16"/>
      <c r="LHA3" s="16"/>
      <c r="LHB3" s="16"/>
      <c r="LHC3" s="16"/>
      <c r="LHD3" s="16"/>
      <c r="LHE3" s="16"/>
      <c r="LHF3" s="16"/>
      <c r="LHG3" s="16"/>
      <c r="LHH3" s="16"/>
      <c r="LHI3" s="16"/>
      <c r="LHJ3" s="16"/>
      <c r="LHK3" s="16"/>
      <c r="LHL3" s="16"/>
      <c r="LHM3" s="16"/>
      <c r="LHN3" s="16"/>
      <c r="LHO3" s="16"/>
      <c r="LHP3" s="16"/>
      <c r="LHQ3" s="16"/>
      <c r="LHR3" s="16"/>
      <c r="LHS3" s="16"/>
      <c r="LHT3" s="16"/>
      <c r="LHU3" s="16"/>
      <c r="LHV3" s="16"/>
      <c r="LHW3" s="16"/>
      <c r="LHX3" s="16"/>
      <c r="LHY3" s="16"/>
      <c r="LHZ3" s="16"/>
      <c r="LIA3" s="16"/>
      <c r="LIB3" s="16"/>
      <c r="LIC3" s="16"/>
      <c r="LID3" s="16"/>
      <c r="LIE3" s="16"/>
      <c r="LIF3" s="16"/>
      <c r="LIG3" s="16"/>
      <c r="LIH3" s="16"/>
      <c r="LII3" s="16"/>
      <c r="LIJ3" s="16"/>
      <c r="LIK3" s="16"/>
      <c r="LIL3" s="16"/>
      <c r="LIM3" s="16"/>
      <c r="LIN3" s="16"/>
      <c r="LIO3" s="16"/>
      <c r="LIP3" s="16"/>
      <c r="LIQ3" s="16"/>
      <c r="LIR3" s="16"/>
      <c r="LIS3" s="16"/>
      <c r="LIT3" s="16"/>
      <c r="LIU3" s="16"/>
      <c r="LIV3" s="16"/>
      <c r="LIW3" s="16"/>
      <c r="LIX3" s="16"/>
      <c r="LIY3" s="16"/>
      <c r="LIZ3" s="16"/>
      <c r="LJA3" s="16"/>
      <c r="LJB3" s="16"/>
      <c r="LJC3" s="16"/>
      <c r="LJD3" s="16"/>
      <c r="LJE3" s="16"/>
      <c r="LJF3" s="16"/>
      <c r="LJG3" s="16"/>
      <c r="LJH3" s="16"/>
      <c r="LJI3" s="16"/>
      <c r="LJJ3" s="16"/>
      <c r="LJK3" s="16"/>
      <c r="LJL3" s="16"/>
      <c r="LJM3" s="16"/>
      <c r="LJN3" s="16"/>
      <c r="LJO3" s="16"/>
      <c r="LJP3" s="16"/>
      <c r="LJQ3" s="16"/>
      <c r="LJR3" s="16"/>
      <c r="LJS3" s="16"/>
      <c r="LJT3" s="16"/>
      <c r="LJU3" s="16"/>
      <c r="LJV3" s="16"/>
      <c r="LJW3" s="16"/>
      <c r="LJX3" s="16"/>
      <c r="LJY3" s="16"/>
      <c r="LJZ3" s="16"/>
      <c r="LKA3" s="16"/>
      <c r="LKB3" s="16"/>
      <c r="LKC3" s="16"/>
      <c r="LKD3" s="16"/>
      <c r="LKE3" s="16"/>
      <c r="LKF3" s="16"/>
      <c r="LKG3" s="16"/>
      <c r="LKH3" s="16"/>
      <c r="LKI3" s="16"/>
      <c r="LKJ3" s="16"/>
      <c r="LKK3" s="16"/>
      <c r="LKL3" s="16"/>
      <c r="LKM3" s="16"/>
      <c r="LKN3" s="16"/>
      <c r="LKO3" s="16"/>
      <c r="LKP3" s="16"/>
      <c r="LKQ3" s="16"/>
      <c r="LKR3" s="16"/>
      <c r="LKS3" s="16"/>
      <c r="LKT3" s="16"/>
      <c r="LKU3" s="16"/>
      <c r="LKV3" s="16"/>
      <c r="LKW3" s="16"/>
      <c r="LKX3" s="16"/>
      <c r="LKY3" s="16"/>
      <c r="LKZ3" s="16"/>
      <c r="LLA3" s="16"/>
      <c r="LLB3" s="16"/>
      <c r="LLC3" s="16"/>
      <c r="LLD3" s="16"/>
      <c r="LLE3" s="16"/>
      <c r="LLF3" s="16"/>
      <c r="LLG3" s="16"/>
      <c r="LLH3" s="16"/>
      <c r="LLI3" s="16"/>
      <c r="LLJ3" s="16"/>
      <c r="LLK3" s="16"/>
      <c r="LLL3" s="16"/>
      <c r="LLM3" s="16"/>
      <c r="LLN3" s="16"/>
      <c r="LLO3" s="16"/>
      <c r="LLP3" s="16"/>
      <c r="LLQ3" s="16"/>
      <c r="LLR3" s="16"/>
      <c r="LLS3" s="16"/>
      <c r="LLT3" s="16"/>
      <c r="LLU3" s="16"/>
      <c r="LLV3" s="16"/>
      <c r="LLW3" s="16"/>
      <c r="LLX3" s="16"/>
      <c r="LLY3" s="16"/>
      <c r="LLZ3" s="16"/>
      <c r="LMA3" s="16"/>
      <c r="LMB3" s="16"/>
      <c r="LMC3" s="16"/>
      <c r="LMD3" s="16"/>
      <c r="LME3" s="16"/>
      <c r="LMF3" s="16"/>
      <c r="LMG3" s="16"/>
      <c r="LMH3" s="16"/>
      <c r="LMI3" s="16"/>
      <c r="LMJ3" s="16"/>
      <c r="LMK3" s="16"/>
      <c r="LML3" s="16"/>
      <c r="LMM3" s="16"/>
      <c r="LMN3" s="16"/>
      <c r="LMO3" s="16"/>
      <c r="LMP3" s="16"/>
      <c r="LMQ3" s="16"/>
      <c r="LMR3" s="16"/>
      <c r="LMS3" s="16"/>
      <c r="LMT3" s="16"/>
      <c r="LMU3" s="16"/>
      <c r="LMV3" s="16"/>
      <c r="LMW3" s="16"/>
      <c r="LMX3" s="16"/>
      <c r="LMY3" s="16"/>
      <c r="LMZ3" s="16"/>
      <c r="LNA3" s="16"/>
      <c r="LNB3" s="16"/>
      <c r="LNC3" s="16"/>
      <c r="LND3" s="16"/>
      <c r="LNE3" s="16"/>
      <c r="LNF3" s="16"/>
      <c r="LNG3" s="16"/>
      <c r="LNH3" s="16"/>
      <c r="LNI3" s="16"/>
      <c r="LNJ3" s="16"/>
      <c r="LNK3" s="16"/>
      <c r="LNL3" s="16"/>
      <c r="LNM3" s="16"/>
      <c r="LNN3" s="16"/>
      <c r="LNO3" s="16"/>
      <c r="LNP3" s="16"/>
      <c r="LNQ3" s="16"/>
      <c r="LNR3" s="16"/>
      <c r="LNS3" s="16"/>
      <c r="LNT3" s="16"/>
      <c r="LNU3" s="16"/>
      <c r="LNV3" s="16"/>
      <c r="LNW3" s="16"/>
      <c r="LNX3" s="16"/>
      <c r="LNY3" s="16"/>
      <c r="LNZ3" s="16"/>
      <c r="LOA3" s="16"/>
      <c r="LOB3" s="16"/>
      <c r="LOC3" s="16"/>
      <c r="LOD3" s="16"/>
      <c r="LOE3" s="16"/>
      <c r="LOF3" s="16"/>
      <c r="LOG3" s="16"/>
      <c r="LOH3" s="16"/>
      <c r="LOI3" s="16"/>
      <c r="LOJ3" s="16"/>
      <c r="LOK3" s="16"/>
      <c r="LOL3" s="16"/>
      <c r="LOM3" s="16"/>
      <c r="LON3" s="16"/>
      <c r="LOO3" s="16"/>
      <c r="LOP3" s="16"/>
      <c r="LOQ3" s="16"/>
      <c r="LOR3" s="16"/>
      <c r="LOS3" s="16"/>
      <c r="LOT3" s="16"/>
      <c r="LOU3" s="16"/>
      <c r="LOV3" s="16"/>
      <c r="LOW3" s="16"/>
      <c r="LOX3" s="16"/>
      <c r="LOY3" s="16"/>
      <c r="LOZ3" s="16"/>
      <c r="LPA3" s="16"/>
      <c r="LPB3" s="16"/>
      <c r="LPC3" s="16"/>
      <c r="LPD3" s="16"/>
      <c r="LPE3" s="16"/>
      <c r="LPF3" s="16"/>
      <c r="LPG3" s="16"/>
      <c r="LPH3" s="16"/>
      <c r="LPI3" s="16"/>
      <c r="LPJ3" s="16"/>
      <c r="LPK3" s="16"/>
      <c r="LPL3" s="16"/>
      <c r="LPM3" s="16"/>
      <c r="LPN3" s="16"/>
      <c r="LPO3" s="16"/>
      <c r="LPP3" s="16"/>
      <c r="LPQ3" s="16"/>
      <c r="LPR3" s="16"/>
      <c r="LPS3" s="16"/>
      <c r="LPT3" s="16"/>
      <c r="LPU3" s="16"/>
      <c r="LPV3" s="16"/>
      <c r="LPW3" s="16"/>
      <c r="LPX3" s="16"/>
      <c r="LPY3" s="16"/>
      <c r="LPZ3" s="16"/>
      <c r="LQA3" s="16"/>
      <c r="LQB3" s="16"/>
      <c r="LQC3" s="16"/>
      <c r="LQD3" s="16"/>
      <c r="LQE3" s="16"/>
      <c r="LQF3" s="16"/>
      <c r="LQG3" s="16"/>
      <c r="LQH3" s="16"/>
      <c r="LQI3" s="16"/>
      <c r="LQJ3" s="16"/>
      <c r="LQK3" s="16"/>
      <c r="LQL3" s="16"/>
      <c r="LQM3" s="16"/>
      <c r="LQN3" s="16"/>
      <c r="LQO3" s="16"/>
      <c r="LQP3" s="16"/>
      <c r="LQQ3" s="16"/>
      <c r="LQR3" s="16"/>
      <c r="LQS3" s="16"/>
      <c r="LQT3" s="16"/>
      <c r="LQU3" s="16"/>
      <c r="LQV3" s="16"/>
      <c r="LQW3" s="16"/>
      <c r="LQX3" s="16"/>
      <c r="LQY3" s="16"/>
      <c r="LQZ3" s="16"/>
      <c r="LRA3" s="16"/>
      <c r="LRB3" s="16"/>
      <c r="LRC3" s="16"/>
      <c r="LRD3" s="16"/>
      <c r="LRE3" s="16"/>
      <c r="LRF3" s="16"/>
      <c r="LRG3" s="16"/>
      <c r="LRH3" s="16"/>
      <c r="LRI3" s="16"/>
      <c r="LRJ3" s="16"/>
      <c r="LRK3" s="16"/>
      <c r="LRL3" s="16"/>
      <c r="LRM3" s="16"/>
      <c r="LRN3" s="16"/>
      <c r="LRO3" s="16"/>
      <c r="LRP3" s="16"/>
      <c r="LRQ3" s="16"/>
      <c r="LRR3" s="16"/>
      <c r="LRS3" s="16"/>
      <c r="LRT3" s="16"/>
      <c r="LRU3" s="16"/>
      <c r="LRV3" s="16"/>
      <c r="LRW3" s="16"/>
      <c r="LRX3" s="16"/>
      <c r="LRY3" s="16"/>
      <c r="LRZ3" s="16"/>
      <c r="LSA3" s="16"/>
      <c r="LSB3" s="16"/>
      <c r="LSC3" s="16"/>
      <c r="LSD3" s="16"/>
      <c r="LSE3" s="16"/>
      <c r="LSF3" s="16"/>
      <c r="LSG3" s="16"/>
      <c r="LSH3" s="16"/>
      <c r="LSI3" s="16"/>
      <c r="LSJ3" s="16"/>
      <c r="LSK3" s="16"/>
      <c r="LSL3" s="16"/>
      <c r="LSM3" s="16"/>
      <c r="LSN3" s="16"/>
      <c r="LSO3" s="16"/>
      <c r="LSP3" s="16"/>
      <c r="LSQ3" s="16"/>
      <c r="LSR3" s="16"/>
      <c r="LSS3" s="16"/>
      <c r="LST3" s="16"/>
      <c r="LSU3" s="16"/>
      <c r="LSV3" s="16"/>
      <c r="LSW3" s="16"/>
      <c r="LSX3" s="16"/>
      <c r="LSY3" s="16"/>
      <c r="LSZ3" s="16"/>
      <c r="LTA3" s="16"/>
      <c r="LTB3" s="16"/>
      <c r="LTC3" s="16"/>
      <c r="LTD3" s="16"/>
      <c r="LTE3" s="16"/>
      <c r="LTF3" s="16"/>
      <c r="LTG3" s="16"/>
      <c r="LTH3" s="16"/>
      <c r="LTI3" s="16"/>
      <c r="LTJ3" s="16"/>
      <c r="LTK3" s="16"/>
      <c r="LTL3" s="16"/>
      <c r="LTM3" s="16"/>
      <c r="LTN3" s="16"/>
      <c r="LTO3" s="16"/>
      <c r="LTP3" s="16"/>
      <c r="LTQ3" s="16"/>
      <c r="LTR3" s="16"/>
      <c r="LTS3" s="16"/>
      <c r="LTT3" s="16"/>
      <c r="LTU3" s="16"/>
      <c r="LTV3" s="16"/>
      <c r="LTW3" s="16"/>
      <c r="LTX3" s="16"/>
      <c r="LTY3" s="16"/>
      <c r="LTZ3" s="16"/>
      <c r="LUA3" s="16"/>
      <c r="LUB3" s="16"/>
      <c r="LUC3" s="16"/>
      <c r="LUD3" s="16"/>
      <c r="LUE3" s="16"/>
      <c r="LUF3" s="16"/>
      <c r="LUG3" s="16"/>
      <c r="LUH3" s="16"/>
      <c r="LUI3" s="16"/>
      <c r="LUJ3" s="16"/>
      <c r="LUK3" s="16"/>
      <c r="LUL3" s="16"/>
      <c r="LUM3" s="16"/>
      <c r="LUN3" s="16"/>
      <c r="LUO3" s="16"/>
      <c r="LUP3" s="16"/>
      <c r="LUQ3" s="16"/>
      <c r="LUR3" s="16"/>
      <c r="LUS3" s="16"/>
      <c r="LUT3" s="16"/>
      <c r="LUU3" s="16"/>
      <c r="LUV3" s="16"/>
      <c r="LUW3" s="16"/>
      <c r="LUX3" s="16"/>
      <c r="LUY3" s="16"/>
      <c r="LUZ3" s="16"/>
      <c r="LVA3" s="16"/>
      <c r="LVB3" s="16"/>
      <c r="LVC3" s="16"/>
      <c r="LVD3" s="16"/>
      <c r="LVE3" s="16"/>
      <c r="LVF3" s="16"/>
      <c r="LVG3" s="16"/>
      <c r="LVH3" s="16"/>
      <c r="LVI3" s="16"/>
      <c r="LVJ3" s="16"/>
      <c r="LVK3" s="16"/>
      <c r="LVL3" s="16"/>
      <c r="LVM3" s="16"/>
      <c r="LVN3" s="16"/>
      <c r="LVO3" s="16"/>
      <c r="LVP3" s="16"/>
      <c r="LVQ3" s="16"/>
      <c r="LVR3" s="16"/>
      <c r="LVS3" s="16"/>
      <c r="LVT3" s="16"/>
      <c r="LVU3" s="16"/>
      <c r="LVV3" s="16"/>
      <c r="LVW3" s="16"/>
      <c r="LVX3" s="16"/>
      <c r="LVY3" s="16"/>
      <c r="LVZ3" s="16"/>
      <c r="LWA3" s="16"/>
      <c r="LWB3" s="16"/>
      <c r="LWC3" s="16"/>
      <c r="LWD3" s="16"/>
      <c r="LWE3" s="16"/>
      <c r="LWF3" s="16"/>
      <c r="LWG3" s="16"/>
      <c r="LWH3" s="16"/>
      <c r="LWI3" s="16"/>
      <c r="LWJ3" s="16"/>
      <c r="LWK3" s="16"/>
      <c r="LWL3" s="16"/>
      <c r="LWM3" s="16"/>
      <c r="LWN3" s="16"/>
      <c r="LWO3" s="16"/>
      <c r="LWP3" s="16"/>
      <c r="LWQ3" s="16"/>
      <c r="LWR3" s="16"/>
      <c r="LWS3" s="16"/>
      <c r="LWT3" s="16"/>
      <c r="LWU3" s="16"/>
      <c r="LWV3" s="16"/>
      <c r="LWW3" s="16"/>
      <c r="LWX3" s="16"/>
      <c r="LWY3" s="16"/>
      <c r="LWZ3" s="16"/>
      <c r="LXA3" s="16"/>
      <c r="LXB3" s="16"/>
      <c r="LXC3" s="16"/>
      <c r="LXD3" s="16"/>
      <c r="LXE3" s="16"/>
      <c r="LXF3" s="16"/>
      <c r="LXG3" s="16"/>
      <c r="LXH3" s="16"/>
      <c r="LXI3" s="16"/>
      <c r="LXJ3" s="16"/>
      <c r="LXK3" s="16"/>
      <c r="LXL3" s="16"/>
      <c r="LXM3" s="16"/>
      <c r="LXN3" s="16"/>
      <c r="LXO3" s="16"/>
      <c r="LXP3" s="16"/>
      <c r="LXQ3" s="16"/>
      <c r="LXR3" s="16"/>
      <c r="LXS3" s="16"/>
      <c r="LXT3" s="16"/>
      <c r="LXU3" s="16"/>
      <c r="LXV3" s="16"/>
      <c r="LXW3" s="16"/>
      <c r="LXX3" s="16"/>
      <c r="LXY3" s="16"/>
      <c r="LXZ3" s="16"/>
      <c r="LYA3" s="16"/>
      <c r="LYB3" s="16"/>
      <c r="LYC3" s="16"/>
      <c r="LYD3" s="16"/>
      <c r="LYE3" s="16"/>
      <c r="LYF3" s="16"/>
      <c r="LYG3" s="16"/>
      <c r="LYH3" s="16"/>
      <c r="LYI3" s="16"/>
      <c r="LYJ3" s="16"/>
      <c r="LYK3" s="16"/>
      <c r="LYL3" s="16"/>
      <c r="LYM3" s="16"/>
      <c r="LYN3" s="16"/>
      <c r="LYO3" s="16"/>
      <c r="LYP3" s="16"/>
      <c r="LYQ3" s="16"/>
      <c r="LYR3" s="16"/>
      <c r="LYS3" s="16"/>
      <c r="LYT3" s="16"/>
      <c r="LYU3" s="16"/>
      <c r="LYV3" s="16"/>
      <c r="LYW3" s="16"/>
      <c r="LYX3" s="16"/>
      <c r="LYY3" s="16"/>
      <c r="LYZ3" s="16"/>
      <c r="LZA3" s="16"/>
      <c r="LZB3" s="16"/>
      <c r="LZC3" s="16"/>
      <c r="LZD3" s="16"/>
      <c r="LZE3" s="16"/>
      <c r="LZF3" s="16"/>
      <c r="LZG3" s="16"/>
      <c r="LZH3" s="16"/>
      <c r="LZI3" s="16"/>
      <c r="LZJ3" s="16"/>
      <c r="LZK3" s="16"/>
      <c r="LZL3" s="16"/>
      <c r="LZM3" s="16"/>
      <c r="LZN3" s="16"/>
      <c r="LZO3" s="16"/>
      <c r="LZP3" s="16"/>
      <c r="LZQ3" s="16"/>
      <c r="LZR3" s="16"/>
      <c r="LZS3" s="16"/>
      <c r="LZT3" s="16"/>
      <c r="LZU3" s="16"/>
      <c r="LZV3" s="16"/>
      <c r="LZW3" s="16"/>
      <c r="LZX3" s="16"/>
      <c r="LZY3" s="16"/>
      <c r="LZZ3" s="16"/>
      <c r="MAA3" s="16"/>
      <c r="MAB3" s="16"/>
      <c r="MAC3" s="16"/>
      <c r="MAD3" s="16"/>
      <c r="MAE3" s="16"/>
      <c r="MAF3" s="16"/>
      <c r="MAG3" s="16"/>
      <c r="MAH3" s="16"/>
      <c r="MAI3" s="16"/>
      <c r="MAJ3" s="16"/>
      <c r="MAK3" s="16"/>
      <c r="MAL3" s="16"/>
      <c r="MAM3" s="16"/>
      <c r="MAN3" s="16"/>
      <c r="MAO3" s="16"/>
      <c r="MAP3" s="16"/>
      <c r="MAQ3" s="16"/>
      <c r="MAR3" s="16"/>
      <c r="MAS3" s="16"/>
      <c r="MAT3" s="16"/>
      <c r="MAU3" s="16"/>
      <c r="MAV3" s="16"/>
      <c r="MAW3" s="16"/>
      <c r="MAX3" s="16"/>
      <c r="MAY3" s="16"/>
      <c r="MAZ3" s="16"/>
      <c r="MBA3" s="16"/>
      <c r="MBB3" s="16"/>
      <c r="MBC3" s="16"/>
      <c r="MBD3" s="16"/>
      <c r="MBE3" s="16"/>
      <c r="MBF3" s="16"/>
      <c r="MBG3" s="16"/>
      <c r="MBH3" s="16"/>
      <c r="MBI3" s="16"/>
      <c r="MBJ3" s="16"/>
      <c r="MBK3" s="16"/>
      <c r="MBL3" s="16"/>
      <c r="MBM3" s="16"/>
      <c r="MBN3" s="16"/>
      <c r="MBO3" s="16"/>
      <c r="MBP3" s="16"/>
      <c r="MBQ3" s="16"/>
      <c r="MBR3" s="16"/>
      <c r="MBS3" s="16"/>
      <c r="MBT3" s="16"/>
      <c r="MBU3" s="16"/>
      <c r="MBV3" s="16"/>
      <c r="MBW3" s="16"/>
      <c r="MBX3" s="16"/>
      <c r="MBY3" s="16"/>
      <c r="MBZ3" s="16"/>
      <c r="MCA3" s="16"/>
      <c r="MCB3" s="16"/>
      <c r="MCC3" s="16"/>
      <c r="MCD3" s="16"/>
      <c r="MCE3" s="16"/>
      <c r="MCF3" s="16"/>
      <c r="MCG3" s="16"/>
      <c r="MCH3" s="16"/>
      <c r="MCI3" s="16"/>
      <c r="MCJ3" s="16"/>
      <c r="MCK3" s="16"/>
      <c r="MCL3" s="16"/>
      <c r="MCM3" s="16"/>
      <c r="MCN3" s="16"/>
      <c r="MCO3" s="16"/>
      <c r="MCP3" s="16"/>
      <c r="MCQ3" s="16"/>
      <c r="MCR3" s="16"/>
      <c r="MCS3" s="16"/>
      <c r="MCT3" s="16"/>
      <c r="MCU3" s="16"/>
      <c r="MCV3" s="16"/>
      <c r="MCW3" s="16"/>
      <c r="MCX3" s="16"/>
      <c r="MCY3" s="16"/>
      <c r="MCZ3" s="16"/>
      <c r="MDA3" s="16"/>
      <c r="MDB3" s="16"/>
      <c r="MDC3" s="16"/>
      <c r="MDD3" s="16"/>
      <c r="MDE3" s="16"/>
      <c r="MDF3" s="16"/>
      <c r="MDG3" s="16"/>
      <c r="MDH3" s="16"/>
      <c r="MDI3" s="16"/>
      <c r="MDJ3" s="16"/>
      <c r="MDK3" s="16"/>
      <c r="MDL3" s="16"/>
      <c r="MDM3" s="16"/>
      <c r="MDN3" s="16"/>
      <c r="MDO3" s="16"/>
      <c r="MDP3" s="16"/>
      <c r="MDQ3" s="16"/>
      <c r="MDR3" s="16"/>
      <c r="MDS3" s="16"/>
      <c r="MDT3" s="16"/>
      <c r="MDU3" s="16"/>
      <c r="MDV3" s="16"/>
      <c r="MDW3" s="16"/>
      <c r="MDX3" s="16"/>
      <c r="MDY3" s="16"/>
      <c r="MDZ3" s="16"/>
      <c r="MEA3" s="16"/>
      <c r="MEB3" s="16"/>
      <c r="MEC3" s="16"/>
      <c r="MED3" s="16"/>
      <c r="MEE3" s="16"/>
      <c r="MEF3" s="16"/>
      <c r="MEG3" s="16"/>
      <c r="MEH3" s="16"/>
      <c r="MEI3" s="16"/>
      <c r="MEJ3" s="16"/>
      <c r="MEK3" s="16"/>
      <c r="MEL3" s="16"/>
      <c r="MEM3" s="16"/>
      <c r="MEN3" s="16"/>
      <c r="MEO3" s="16"/>
      <c r="MEP3" s="16"/>
      <c r="MEQ3" s="16"/>
      <c r="MER3" s="16"/>
      <c r="MES3" s="16"/>
      <c r="MET3" s="16"/>
      <c r="MEU3" s="16"/>
      <c r="MEV3" s="16"/>
      <c r="MEW3" s="16"/>
      <c r="MEX3" s="16"/>
      <c r="MEY3" s="16"/>
      <c r="MEZ3" s="16"/>
      <c r="MFA3" s="16"/>
      <c r="MFB3" s="16"/>
      <c r="MFC3" s="16"/>
      <c r="MFD3" s="16"/>
      <c r="MFE3" s="16"/>
      <c r="MFF3" s="16"/>
      <c r="MFG3" s="16"/>
      <c r="MFH3" s="16"/>
      <c r="MFI3" s="16"/>
      <c r="MFJ3" s="16"/>
      <c r="MFK3" s="16"/>
      <c r="MFL3" s="16"/>
      <c r="MFM3" s="16"/>
      <c r="MFN3" s="16"/>
      <c r="MFO3" s="16"/>
      <c r="MFP3" s="16"/>
      <c r="MFQ3" s="16"/>
      <c r="MFR3" s="16"/>
      <c r="MFS3" s="16"/>
      <c r="MFT3" s="16"/>
      <c r="MFU3" s="16"/>
      <c r="MFV3" s="16"/>
      <c r="MFW3" s="16"/>
      <c r="MFX3" s="16"/>
      <c r="MFY3" s="16"/>
      <c r="MFZ3" s="16"/>
      <c r="MGA3" s="16"/>
      <c r="MGB3" s="16"/>
      <c r="MGC3" s="16"/>
      <c r="MGD3" s="16"/>
      <c r="MGE3" s="16"/>
      <c r="MGF3" s="16"/>
      <c r="MGG3" s="16"/>
      <c r="MGH3" s="16"/>
      <c r="MGI3" s="16"/>
      <c r="MGJ3" s="16"/>
      <c r="MGK3" s="16"/>
      <c r="MGL3" s="16"/>
      <c r="MGM3" s="16"/>
      <c r="MGN3" s="16"/>
      <c r="MGO3" s="16"/>
      <c r="MGP3" s="16"/>
      <c r="MGQ3" s="16"/>
      <c r="MGR3" s="16"/>
      <c r="MGS3" s="16"/>
      <c r="MGT3" s="16"/>
      <c r="MGU3" s="16"/>
      <c r="MGV3" s="16"/>
      <c r="MGW3" s="16"/>
      <c r="MGX3" s="16"/>
      <c r="MGY3" s="16"/>
      <c r="MGZ3" s="16"/>
      <c r="MHA3" s="16"/>
      <c r="MHB3" s="16"/>
      <c r="MHC3" s="16"/>
      <c r="MHD3" s="16"/>
      <c r="MHE3" s="16"/>
      <c r="MHF3" s="16"/>
      <c r="MHG3" s="16"/>
      <c r="MHH3" s="16"/>
      <c r="MHI3" s="16"/>
      <c r="MHJ3" s="16"/>
      <c r="MHK3" s="16"/>
      <c r="MHL3" s="16"/>
      <c r="MHM3" s="16"/>
      <c r="MHN3" s="16"/>
      <c r="MHO3" s="16"/>
      <c r="MHP3" s="16"/>
      <c r="MHQ3" s="16"/>
      <c r="MHR3" s="16"/>
      <c r="MHS3" s="16"/>
      <c r="MHT3" s="16"/>
      <c r="MHU3" s="16"/>
      <c r="MHV3" s="16"/>
      <c r="MHW3" s="16"/>
      <c r="MHX3" s="16"/>
      <c r="MHY3" s="16"/>
      <c r="MHZ3" s="16"/>
      <c r="MIA3" s="16"/>
      <c r="MIB3" s="16"/>
      <c r="MIC3" s="16"/>
      <c r="MID3" s="16"/>
      <c r="MIE3" s="16"/>
      <c r="MIF3" s="16"/>
      <c r="MIG3" s="16"/>
      <c r="MIH3" s="16"/>
      <c r="MII3" s="16"/>
      <c r="MIJ3" s="16"/>
      <c r="MIK3" s="16"/>
      <c r="MIL3" s="16"/>
      <c r="MIM3" s="16"/>
      <c r="MIN3" s="16"/>
      <c r="MIO3" s="16"/>
      <c r="MIP3" s="16"/>
      <c r="MIQ3" s="16"/>
      <c r="MIR3" s="16"/>
      <c r="MIS3" s="16"/>
      <c r="MIT3" s="16"/>
      <c r="MIU3" s="16"/>
      <c r="MIV3" s="16"/>
      <c r="MIW3" s="16"/>
      <c r="MIX3" s="16"/>
      <c r="MIY3" s="16"/>
      <c r="MIZ3" s="16"/>
      <c r="MJA3" s="16"/>
      <c r="MJB3" s="16"/>
      <c r="MJC3" s="16"/>
      <c r="MJD3" s="16"/>
      <c r="MJE3" s="16"/>
      <c r="MJF3" s="16"/>
      <c r="MJG3" s="16"/>
      <c r="MJH3" s="16"/>
      <c r="MJI3" s="16"/>
      <c r="MJJ3" s="16"/>
      <c r="MJK3" s="16"/>
      <c r="MJL3" s="16"/>
      <c r="MJM3" s="16"/>
      <c r="MJN3" s="16"/>
      <c r="MJO3" s="16"/>
      <c r="MJP3" s="16"/>
      <c r="MJQ3" s="16"/>
      <c r="MJR3" s="16"/>
      <c r="MJS3" s="16"/>
      <c r="MJT3" s="16"/>
      <c r="MJU3" s="16"/>
      <c r="MJV3" s="16"/>
      <c r="MJW3" s="16"/>
      <c r="MJX3" s="16"/>
      <c r="MJY3" s="16"/>
      <c r="MJZ3" s="16"/>
      <c r="MKA3" s="16"/>
      <c r="MKB3" s="16"/>
      <c r="MKC3" s="16"/>
      <c r="MKD3" s="16"/>
      <c r="MKE3" s="16"/>
      <c r="MKF3" s="16"/>
      <c r="MKG3" s="16"/>
      <c r="MKH3" s="16"/>
      <c r="MKI3" s="16"/>
      <c r="MKJ3" s="16"/>
      <c r="MKK3" s="16"/>
      <c r="MKL3" s="16"/>
      <c r="MKM3" s="16"/>
      <c r="MKN3" s="16"/>
      <c r="MKO3" s="16"/>
      <c r="MKP3" s="16"/>
      <c r="MKQ3" s="16"/>
      <c r="MKR3" s="16"/>
      <c r="MKS3" s="16"/>
      <c r="MKT3" s="16"/>
      <c r="MKU3" s="16"/>
      <c r="MKV3" s="16"/>
      <c r="MKW3" s="16"/>
      <c r="MKX3" s="16"/>
      <c r="MKY3" s="16"/>
      <c r="MKZ3" s="16"/>
      <c r="MLA3" s="16"/>
      <c r="MLB3" s="16"/>
      <c r="MLC3" s="16"/>
      <c r="MLD3" s="16"/>
      <c r="MLE3" s="16"/>
      <c r="MLF3" s="16"/>
      <c r="MLG3" s="16"/>
      <c r="MLH3" s="16"/>
      <c r="MLI3" s="16"/>
      <c r="MLJ3" s="16"/>
      <c r="MLK3" s="16"/>
      <c r="MLL3" s="16"/>
      <c r="MLM3" s="16"/>
      <c r="MLN3" s="16"/>
      <c r="MLO3" s="16"/>
      <c r="MLP3" s="16"/>
      <c r="MLQ3" s="16"/>
      <c r="MLR3" s="16"/>
      <c r="MLS3" s="16"/>
      <c r="MLT3" s="16"/>
      <c r="MLU3" s="16"/>
      <c r="MLV3" s="16"/>
      <c r="MLW3" s="16"/>
      <c r="MLX3" s="16"/>
      <c r="MLY3" s="16"/>
      <c r="MLZ3" s="16"/>
      <c r="MMA3" s="16"/>
      <c r="MMB3" s="16"/>
      <c r="MMC3" s="16"/>
      <c r="MMD3" s="16"/>
      <c r="MME3" s="16"/>
      <c r="MMF3" s="16"/>
      <c r="MMG3" s="16"/>
      <c r="MMH3" s="16"/>
      <c r="MMI3" s="16"/>
      <c r="MMJ3" s="16"/>
      <c r="MMK3" s="16"/>
      <c r="MML3" s="16"/>
      <c r="MMM3" s="16"/>
      <c r="MMN3" s="16"/>
      <c r="MMO3" s="16"/>
      <c r="MMP3" s="16"/>
      <c r="MMQ3" s="16"/>
      <c r="MMR3" s="16"/>
      <c r="MMS3" s="16"/>
      <c r="MMT3" s="16"/>
      <c r="MMU3" s="16"/>
      <c r="MMV3" s="16"/>
      <c r="MMW3" s="16"/>
      <c r="MMX3" s="16"/>
      <c r="MMY3" s="16"/>
      <c r="MMZ3" s="16"/>
      <c r="MNA3" s="16"/>
      <c r="MNB3" s="16"/>
      <c r="MNC3" s="16"/>
      <c r="MND3" s="16"/>
      <c r="MNE3" s="16"/>
      <c r="MNF3" s="16"/>
      <c r="MNG3" s="16"/>
      <c r="MNH3" s="16"/>
      <c r="MNI3" s="16"/>
      <c r="MNJ3" s="16"/>
      <c r="MNK3" s="16"/>
      <c r="MNL3" s="16"/>
      <c r="MNM3" s="16"/>
      <c r="MNN3" s="16"/>
      <c r="MNO3" s="16"/>
      <c r="MNP3" s="16"/>
      <c r="MNQ3" s="16"/>
      <c r="MNR3" s="16"/>
      <c r="MNS3" s="16"/>
      <c r="MNT3" s="16"/>
      <c r="MNU3" s="16"/>
      <c r="MNV3" s="16"/>
      <c r="MNW3" s="16"/>
      <c r="MNX3" s="16"/>
      <c r="MNY3" s="16"/>
      <c r="MNZ3" s="16"/>
      <c r="MOA3" s="16"/>
      <c r="MOB3" s="16"/>
      <c r="MOC3" s="16"/>
      <c r="MOD3" s="16"/>
      <c r="MOE3" s="16"/>
      <c r="MOF3" s="16"/>
      <c r="MOG3" s="16"/>
      <c r="MOH3" s="16"/>
      <c r="MOI3" s="16"/>
      <c r="MOJ3" s="16"/>
      <c r="MOK3" s="16"/>
      <c r="MOL3" s="16"/>
      <c r="MOM3" s="16"/>
      <c r="MON3" s="16"/>
      <c r="MOO3" s="16"/>
      <c r="MOP3" s="16"/>
      <c r="MOQ3" s="16"/>
      <c r="MOR3" s="16"/>
      <c r="MOS3" s="16"/>
      <c r="MOT3" s="16"/>
      <c r="MOU3" s="16"/>
      <c r="MOV3" s="16"/>
      <c r="MOW3" s="16"/>
      <c r="MOX3" s="16"/>
      <c r="MOY3" s="16"/>
      <c r="MOZ3" s="16"/>
      <c r="MPA3" s="16"/>
      <c r="MPB3" s="16"/>
      <c r="MPC3" s="16"/>
      <c r="MPD3" s="16"/>
      <c r="MPE3" s="16"/>
      <c r="MPF3" s="16"/>
      <c r="MPG3" s="16"/>
      <c r="MPH3" s="16"/>
      <c r="MPI3" s="16"/>
      <c r="MPJ3" s="16"/>
      <c r="MPK3" s="16"/>
      <c r="MPL3" s="16"/>
      <c r="MPM3" s="16"/>
      <c r="MPN3" s="16"/>
      <c r="MPO3" s="16"/>
      <c r="MPP3" s="16"/>
      <c r="MPQ3" s="16"/>
      <c r="MPR3" s="16"/>
      <c r="MPS3" s="16"/>
      <c r="MPT3" s="16"/>
      <c r="MPU3" s="16"/>
      <c r="MPV3" s="16"/>
      <c r="MPW3" s="16"/>
      <c r="MPX3" s="16"/>
      <c r="MPY3" s="16"/>
      <c r="MPZ3" s="16"/>
      <c r="MQA3" s="16"/>
      <c r="MQB3" s="16"/>
      <c r="MQC3" s="16"/>
      <c r="MQD3" s="16"/>
      <c r="MQE3" s="16"/>
      <c r="MQF3" s="16"/>
      <c r="MQG3" s="16"/>
      <c r="MQH3" s="16"/>
      <c r="MQI3" s="16"/>
      <c r="MQJ3" s="16"/>
      <c r="MQK3" s="16"/>
      <c r="MQL3" s="16"/>
      <c r="MQM3" s="16"/>
      <c r="MQN3" s="16"/>
      <c r="MQO3" s="16"/>
      <c r="MQP3" s="16"/>
      <c r="MQQ3" s="16"/>
      <c r="MQR3" s="16"/>
      <c r="MQS3" s="16"/>
      <c r="MQT3" s="16"/>
      <c r="MQU3" s="16"/>
      <c r="MQV3" s="16"/>
      <c r="MQW3" s="16"/>
      <c r="MQX3" s="16"/>
      <c r="MQY3" s="16"/>
      <c r="MQZ3" s="16"/>
      <c r="MRA3" s="16"/>
      <c r="MRB3" s="16"/>
      <c r="MRC3" s="16"/>
      <c r="MRD3" s="16"/>
      <c r="MRE3" s="16"/>
      <c r="MRF3" s="16"/>
      <c r="MRG3" s="16"/>
      <c r="MRH3" s="16"/>
      <c r="MRI3" s="16"/>
      <c r="MRJ3" s="16"/>
      <c r="MRK3" s="16"/>
      <c r="MRL3" s="16"/>
      <c r="MRM3" s="16"/>
      <c r="MRN3" s="16"/>
      <c r="MRO3" s="16"/>
      <c r="MRP3" s="16"/>
      <c r="MRQ3" s="16"/>
      <c r="MRR3" s="16"/>
      <c r="MRS3" s="16"/>
      <c r="MRT3" s="16"/>
      <c r="MRU3" s="16"/>
      <c r="MRV3" s="16"/>
      <c r="MRW3" s="16"/>
      <c r="MRX3" s="16"/>
      <c r="MRY3" s="16"/>
      <c r="MRZ3" s="16"/>
      <c r="MSA3" s="16"/>
      <c r="MSB3" s="16"/>
      <c r="MSC3" s="16"/>
      <c r="MSD3" s="16"/>
      <c r="MSE3" s="16"/>
      <c r="MSF3" s="16"/>
      <c r="MSG3" s="16"/>
      <c r="MSH3" s="16"/>
      <c r="MSI3" s="16"/>
      <c r="MSJ3" s="16"/>
      <c r="MSK3" s="16"/>
      <c r="MSL3" s="16"/>
      <c r="MSM3" s="16"/>
      <c r="MSN3" s="16"/>
      <c r="MSO3" s="16"/>
      <c r="MSP3" s="16"/>
      <c r="MSQ3" s="16"/>
      <c r="MSR3" s="16"/>
      <c r="MSS3" s="16"/>
      <c r="MST3" s="16"/>
      <c r="MSU3" s="16"/>
      <c r="MSV3" s="16"/>
      <c r="MSW3" s="16"/>
      <c r="MSX3" s="16"/>
      <c r="MSY3" s="16"/>
      <c r="MSZ3" s="16"/>
      <c r="MTA3" s="16"/>
      <c r="MTB3" s="16"/>
      <c r="MTC3" s="16"/>
      <c r="MTD3" s="16"/>
      <c r="MTE3" s="16"/>
      <c r="MTF3" s="16"/>
      <c r="MTG3" s="16"/>
      <c r="MTH3" s="16"/>
      <c r="MTI3" s="16"/>
      <c r="MTJ3" s="16"/>
      <c r="MTK3" s="16"/>
      <c r="MTL3" s="16"/>
      <c r="MTM3" s="16"/>
      <c r="MTN3" s="16"/>
      <c r="MTO3" s="16"/>
      <c r="MTP3" s="16"/>
      <c r="MTQ3" s="16"/>
      <c r="MTR3" s="16"/>
      <c r="MTS3" s="16"/>
      <c r="MTT3" s="16"/>
      <c r="MTU3" s="16"/>
      <c r="MTV3" s="16"/>
      <c r="MTW3" s="16"/>
      <c r="MTX3" s="16"/>
      <c r="MTY3" s="16"/>
      <c r="MTZ3" s="16"/>
      <c r="MUA3" s="16"/>
      <c r="MUB3" s="16"/>
      <c r="MUC3" s="16"/>
      <c r="MUD3" s="16"/>
      <c r="MUE3" s="16"/>
      <c r="MUF3" s="16"/>
      <c r="MUG3" s="16"/>
      <c r="MUH3" s="16"/>
      <c r="MUI3" s="16"/>
      <c r="MUJ3" s="16"/>
      <c r="MUK3" s="16"/>
      <c r="MUL3" s="16"/>
      <c r="MUM3" s="16"/>
      <c r="MUN3" s="16"/>
      <c r="MUO3" s="16"/>
      <c r="MUP3" s="16"/>
      <c r="MUQ3" s="16"/>
      <c r="MUR3" s="16"/>
      <c r="MUS3" s="16"/>
      <c r="MUT3" s="16"/>
      <c r="MUU3" s="16"/>
      <c r="MUV3" s="16"/>
      <c r="MUW3" s="16"/>
      <c r="MUX3" s="16"/>
      <c r="MUY3" s="16"/>
      <c r="MUZ3" s="16"/>
      <c r="MVA3" s="16"/>
      <c r="MVB3" s="16"/>
      <c r="MVC3" s="16"/>
      <c r="MVD3" s="16"/>
      <c r="MVE3" s="16"/>
      <c r="MVF3" s="16"/>
      <c r="MVG3" s="16"/>
      <c r="MVH3" s="16"/>
      <c r="MVI3" s="16"/>
      <c r="MVJ3" s="16"/>
      <c r="MVK3" s="16"/>
      <c r="MVL3" s="16"/>
      <c r="MVM3" s="16"/>
      <c r="MVN3" s="16"/>
      <c r="MVO3" s="16"/>
      <c r="MVP3" s="16"/>
      <c r="MVQ3" s="16"/>
      <c r="MVR3" s="16"/>
      <c r="MVS3" s="16"/>
      <c r="MVT3" s="16"/>
      <c r="MVU3" s="16"/>
      <c r="MVV3" s="16"/>
      <c r="MVW3" s="16"/>
      <c r="MVX3" s="16"/>
      <c r="MVY3" s="16"/>
      <c r="MVZ3" s="16"/>
      <c r="MWA3" s="16"/>
      <c r="MWB3" s="16"/>
      <c r="MWC3" s="16"/>
      <c r="MWD3" s="16"/>
      <c r="MWE3" s="16"/>
      <c r="MWF3" s="16"/>
      <c r="MWG3" s="16"/>
      <c r="MWH3" s="16"/>
      <c r="MWI3" s="16"/>
      <c r="MWJ3" s="16"/>
      <c r="MWK3" s="16"/>
      <c r="MWL3" s="16"/>
      <c r="MWM3" s="16"/>
      <c r="MWN3" s="16"/>
      <c r="MWO3" s="16"/>
      <c r="MWP3" s="16"/>
      <c r="MWQ3" s="16"/>
      <c r="MWR3" s="16"/>
      <c r="MWS3" s="16"/>
      <c r="MWT3" s="16"/>
      <c r="MWU3" s="16"/>
      <c r="MWV3" s="16"/>
      <c r="MWW3" s="16"/>
      <c r="MWX3" s="16"/>
      <c r="MWY3" s="16"/>
      <c r="MWZ3" s="16"/>
      <c r="MXA3" s="16"/>
      <c r="MXB3" s="16"/>
      <c r="MXC3" s="16"/>
      <c r="MXD3" s="16"/>
      <c r="MXE3" s="16"/>
      <c r="MXF3" s="16"/>
      <c r="MXG3" s="16"/>
      <c r="MXH3" s="16"/>
      <c r="MXI3" s="16"/>
      <c r="MXJ3" s="16"/>
      <c r="MXK3" s="16"/>
      <c r="MXL3" s="16"/>
      <c r="MXM3" s="16"/>
      <c r="MXN3" s="16"/>
      <c r="MXO3" s="16"/>
      <c r="MXP3" s="16"/>
      <c r="MXQ3" s="16"/>
      <c r="MXR3" s="16"/>
      <c r="MXS3" s="16"/>
      <c r="MXT3" s="16"/>
      <c r="MXU3" s="16"/>
      <c r="MXV3" s="16"/>
      <c r="MXW3" s="16"/>
      <c r="MXX3" s="16"/>
      <c r="MXY3" s="16"/>
      <c r="MXZ3" s="16"/>
      <c r="MYA3" s="16"/>
      <c r="MYB3" s="16"/>
      <c r="MYC3" s="16"/>
      <c r="MYD3" s="16"/>
      <c r="MYE3" s="16"/>
      <c r="MYF3" s="16"/>
      <c r="MYG3" s="16"/>
      <c r="MYH3" s="16"/>
      <c r="MYI3" s="16"/>
      <c r="MYJ3" s="16"/>
      <c r="MYK3" s="16"/>
      <c r="MYL3" s="16"/>
      <c r="MYM3" s="16"/>
      <c r="MYN3" s="16"/>
      <c r="MYO3" s="16"/>
      <c r="MYP3" s="16"/>
      <c r="MYQ3" s="16"/>
      <c r="MYR3" s="16"/>
      <c r="MYS3" s="16"/>
      <c r="MYT3" s="16"/>
      <c r="MYU3" s="16"/>
      <c r="MYV3" s="16"/>
      <c r="MYW3" s="16"/>
      <c r="MYX3" s="16"/>
      <c r="MYY3" s="16"/>
      <c r="MYZ3" s="16"/>
      <c r="MZA3" s="16"/>
      <c r="MZB3" s="16"/>
      <c r="MZC3" s="16"/>
      <c r="MZD3" s="16"/>
      <c r="MZE3" s="16"/>
      <c r="MZF3" s="16"/>
      <c r="MZG3" s="16"/>
      <c r="MZH3" s="16"/>
      <c r="MZI3" s="16"/>
      <c r="MZJ3" s="16"/>
      <c r="MZK3" s="16"/>
      <c r="MZL3" s="16"/>
      <c r="MZM3" s="16"/>
      <c r="MZN3" s="16"/>
      <c r="MZO3" s="16"/>
      <c r="MZP3" s="16"/>
      <c r="MZQ3" s="16"/>
      <c r="MZR3" s="16"/>
      <c r="MZS3" s="16"/>
      <c r="MZT3" s="16"/>
      <c r="MZU3" s="16"/>
      <c r="MZV3" s="16"/>
      <c r="MZW3" s="16"/>
      <c r="MZX3" s="16"/>
      <c r="MZY3" s="16"/>
      <c r="MZZ3" s="16"/>
      <c r="NAA3" s="16"/>
      <c r="NAB3" s="16"/>
      <c r="NAC3" s="16"/>
      <c r="NAD3" s="16"/>
      <c r="NAE3" s="16"/>
      <c r="NAF3" s="16"/>
      <c r="NAG3" s="16"/>
      <c r="NAH3" s="16"/>
      <c r="NAI3" s="16"/>
      <c r="NAJ3" s="16"/>
      <c r="NAK3" s="16"/>
      <c r="NAL3" s="16"/>
      <c r="NAM3" s="16"/>
      <c r="NAN3" s="16"/>
      <c r="NAO3" s="16"/>
      <c r="NAP3" s="16"/>
      <c r="NAQ3" s="16"/>
      <c r="NAR3" s="16"/>
      <c r="NAS3" s="16"/>
      <c r="NAT3" s="16"/>
      <c r="NAU3" s="16"/>
      <c r="NAV3" s="16"/>
      <c r="NAW3" s="16"/>
      <c r="NAX3" s="16"/>
      <c r="NAY3" s="16"/>
      <c r="NAZ3" s="16"/>
      <c r="NBA3" s="16"/>
      <c r="NBB3" s="16"/>
      <c r="NBC3" s="16"/>
      <c r="NBD3" s="16"/>
      <c r="NBE3" s="16"/>
      <c r="NBF3" s="16"/>
      <c r="NBG3" s="16"/>
      <c r="NBH3" s="16"/>
      <c r="NBI3" s="16"/>
      <c r="NBJ3" s="16"/>
      <c r="NBK3" s="16"/>
      <c r="NBL3" s="16"/>
      <c r="NBM3" s="16"/>
      <c r="NBN3" s="16"/>
      <c r="NBO3" s="16"/>
      <c r="NBP3" s="16"/>
      <c r="NBQ3" s="16"/>
      <c r="NBR3" s="16"/>
      <c r="NBS3" s="16"/>
      <c r="NBT3" s="16"/>
      <c r="NBU3" s="16"/>
      <c r="NBV3" s="16"/>
      <c r="NBW3" s="16"/>
      <c r="NBX3" s="16"/>
      <c r="NBY3" s="16"/>
      <c r="NBZ3" s="16"/>
      <c r="NCA3" s="16"/>
      <c r="NCB3" s="16"/>
      <c r="NCC3" s="16"/>
      <c r="NCD3" s="16"/>
      <c r="NCE3" s="16"/>
      <c r="NCF3" s="16"/>
      <c r="NCG3" s="16"/>
      <c r="NCH3" s="16"/>
      <c r="NCI3" s="16"/>
      <c r="NCJ3" s="16"/>
      <c r="NCK3" s="16"/>
      <c r="NCL3" s="16"/>
      <c r="NCM3" s="16"/>
      <c r="NCN3" s="16"/>
      <c r="NCO3" s="16"/>
      <c r="NCP3" s="16"/>
      <c r="NCQ3" s="16"/>
      <c r="NCR3" s="16"/>
      <c r="NCS3" s="16"/>
      <c r="NCT3" s="16"/>
      <c r="NCU3" s="16"/>
      <c r="NCV3" s="16"/>
      <c r="NCW3" s="16"/>
      <c r="NCX3" s="16"/>
      <c r="NCY3" s="16"/>
      <c r="NCZ3" s="16"/>
      <c r="NDA3" s="16"/>
      <c r="NDB3" s="16"/>
      <c r="NDC3" s="16"/>
      <c r="NDD3" s="16"/>
      <c r="NDE3" s="16"/>
      <c r="NDF3" s="16"/>
      <c r="NDG3" s="16"/>
      <c r="NDH3" s="16"/>
      <c r="NDI3" s="16"/>
      <c r="NDJ3" s="16"/>
      <c r="NDK3" s="16"/>
      <c r="NDL3" s="16"/>
      <c r="NDM3" s="16"/>
      <c r="NDN3" s="16"/>
      <c r="NDO3" s="16"/>
      <c r="NDP3" s="16"/>
      <c r="NDQ3" s="16"/>
      <c r="NDR3" s="16"/>
      <c r="NDS3" s="16"/>
      <c r="NDT3" s="16"/>
      <c r="NDU3" s="16"/>
      <c r="NDV3" s="16"/>
      <c r="NDW3" s="16"/>
      <c r="NDX3" s="16"/>
      <c r="NDY3" s="16"/>
      <c r="NDZ3" s="16"/>
      <c r="NEA3" s="16"/>
      <c r="NEB3" s="16"/>
      <c r="NEC3" s="16"/>
      <c r="NED3" s="16"/>
      <c r="NEE3" s="16"/>
      <c r="NEF3" s="16"/>
      <c r="NEG3" s="16"/>
      <c r="NEH3" s="16"/>
      <c r="NEI3" s="16"/>
      <c r="NEJ3" s="16"/>
      <c r="NEK3" s="16"/>
      <c r="NEL3" s="16"/>
      <c r="NEM3" s="16"/>
      <c r="NEN3" s="16"/>
      <c r="NEO3" s="16"/>
      <c r="NEP3" s="16"/>
      <c r="NEQ3" s="16"/>
      <c r="NER3" s="16"/>
      <c r="NES3" s="16"/>
      <c r="NET3" s="16"/>
      <c r="NEU3" s="16"/>
      <c r="NEV3" s="16"/>
      <c r="NEW3" s="16"/>
      <c r="NEX3" s="16"/>
      <c r="NEY3" s="16"/>
      <c r="NEZ3" s="16"/>
      <c r="NFA3" s="16"/>
      <c r="NFB3" s="16"/>
      <c r="NFC3" s="16"/>
      <c r="NFD3" s="16"/>
      <c r="NFE3" s="16"/>
      <c r="NFF3" s="16"/>
      <c r="NFG3" s="16"/>
      <c r="NFH3" s="16"/>
      <c r="NFI3" s="16"/>
      <c r="NFJ3" s="16"/>
      <c r="NFK3" s="16"/>
      <c r="NFL3" s="16"/>
      <c r="NFM3" s="16"/>
      <c r="NFN3" s="16"/>
      <c r="NFO3" s="16"/>
      <c r="NFP3" s="16"/>
      <c r="NFQ3" s="16"/>
      <c r="NFR3" s="16"/>
      <c r="NFS3" s="16"/>
      <c r="NFT3" s="16"/>
      <c r="NFU3" s="16"/>
      <c r="NFV3" s="16"/>
      <c r="NFW3" s="16"/>
      <c r="NFX3" s="16"/>
      <c r="NFY3" s="16"/>
      <c r="NFZ3" s="16"/>
      <c r="NGA3" s="16"/>
      <c r="NGB3" s="16"/>
      <c r="NGC3" s="16"/>
      <c r="NGD3" s="16"/>
      <c r="NGE3" s="16"/>
      <c r="NGF3" s="16"/>
      <c r="NGG3" s="16"/>
      <c r="NGH3" s="16"/>
      <c r="NGI3" s="16"/>
      <c r="NGJ3" s="16"/>
      <c r="NGK3" s="16"/>
      <c r="NGL3" s="16"/>
      <c r="NGM3" s="16"/>
      <c r="NGN3" s="16"/>
      <c r="NGO3" s="16"/>
      <c r="NGP3" s="16"/>
      <c r="NGQ3" s="16"/>
      <c r="NGR3" s="16"/>
      <c r="NGS3" s="16"/>
      <c r="NGT3" s="16"/>
      <c r="NGU3" s="16"/>
      <c r="NGV3" s="16"/>
      <c r="NGW3" s="16"/>
      <c r="NGX3" s="16"/>
      <c r="NGY3" s="16"/>
      <c r="NGZ3" s="16"/>
      <c r="NHA3" s="16"/>
      <c r="NHB3" s="16"/>
      <c r="NHC3" s="16"/>
      <c r="NHD3" s="16"/>
      <c r="NHE3" s="16"/>
      <c r="NHF3" s="16"/>
      <c r="NHG3" s="16"/>
      <c r="NHH3" s="16"/>
      <c r="NHI3" s="16"/>
      <c r="NHJ3" s="16"/>
      <c r="NHK3" s="16"/>
      <c r="NHL3" s="16"/>
      <c r="NHM3" s="16"/>
      <c r="NHN3" s="16"/>
      <c r="NHO3" s="16"/>
      <c r="NHP3" s="16"/>
      <c r="NHQ3" s="16"/>
      <c r="NHR3" s="16"/>
      <c r="NHS3" s="16"/>
      <c r="NHT3" s="16"/>
      <c r="NHU3" s="16"/>
      <c r="NHV3" s="16"/>
      <c r="NHW3" s="16"/>
      <c r="NHX3" s="16"/>
      <c r="NHY3" s="16"/>
      <c r="NHZ3" s="16"/>
      <c r="NIA3" s="16"/>
      <c r="NIB3" s="16"/>
      <c r="NIC3" s="16"/>
      <c r="NID3" s="16"/>
      <c r="NIE3" s="16"/>
      <c r="NIF3" s="16"/>
      <c r="NIG3" s="16"/>
      <c r="NIH3" s="16"/>
      <c r="NII3" s="16"/>
      <c r="NIJ3" s="16"/>
      <c r="NIK3" s="16"/>
      <c r="NIL3" s="16"/>
      <c r="NIM3" s="16"/>
      <c r="NIN3" s="16"/>
      <c r="NIO3" s="16"/>
      <c r="NIP3" s="16"/>
      <c r="NIQ3" s="16"/>
      <c r="NIR3" s="16"/>
      <c r="NIS3" s="16"/>
      <c r="NIT3" s="16"/>
      <c r="NIU3" s="16"/>
      <c r="NIV3" s="16"/>
      <c r="NIW3" s="16"/>
      <c r="NIX3" s="16"/>
      <c r="NIY3" s="16"/>
      <c r="NIZ3" s="16"/>
      <c r="NJA3" s="16"/>
      <c r="NJB3" s="16"/>
      <c r="NJC3" s="16"/>
      <c r="NJD3" s="16"/>
      <c r="NJE3" s="16"/>
      <c r="NJF3" s="16"/>
      <c r="NJG3" s="16"/>
      <c r="NJH3" s="16"/>
      <c r="NJI3" s="16"/>
      <c r="NJJ3" s="16"/>
      <c r="NJK3" s="16"/>
      <c r="NJL3" s="16"/>
      <c r="NJM3" s="16"/>
      <c r="NJN3" s="16"/>
      <c r="NJO3" s="16"/>
      <c r="NJP3" s="16"/>
      <c r="NJQ3" s="16"/>
      <c r="NJR3" s="16"/>
      <c r="NJS3" s="16"/>
      <c r="NJT3" s="16"/>
      <c r="NJU3" s="16"/>
      <c r="NJV3" s="16"/>
      <c r="NJW3" s="16"/>
      <c r="NJX3" s="16"/>
      <c r="NJY3" s="16"/>
      <c r="NJZ3" s="16"/>
      <c r="NKA3" s="16"/>
      <c r="NKB3" s="16"/>
      <c r="NKC3" s="16"/>
      <c r="NKD3" s="16"/>
      <c r="NKE3" s="16"/>
      <c r="NKF3" s="16"/>
      <c r="NKG3" s="16"/>
      <c r="NKH3" s="16"/>
      <c r="NKI3" s="16"/>
      <c r="NKJ3" s="16"/>
      <c r="NKK3" s="16"/>
      <c r="NKL3" s="16"/>
      <c r="NKM3" s="16"/>
      <c r="NKN3" s="16"/>
      <c r="NKO3" s="16"/>
      <c r="NKP3" s="16"/>
      <c r="NKQ3" s="16"/>
      <c r="NKR3" s="16"/>
      <c r="NKS3" s="16"/>
      <c r="NKT3" s="16"/>
      <c r="NKU3" s="16"/>
      <c r="NKV3" s="16"/>
      <c r="NKW3" s="16"/>
      <c r="NKX3" s="16"/>
      <c r="NKY3" s="16"/>
      <c r="NKZ3" s="16"/>
      <c r="NLA3" s="16"/>
      <c r="NLB3" s="16"/>
      <c r="NLC3" s="16"/>
      <c r="NLD3" s="16"/>
      <c r="NLE3" s="16"/>
      <c r="NLF3" s="16"/>
      <c r="NLG3" s="16"/>
      <c r="NLH3" s="16"/>
      <c r="NLI3" s="16"/>
      <c r="NLJ3" s="16"/>
      <c r="NLK3" s="16"/>
      <c r="NLL3" s="16"/>
      <c r="NLM3" s="16"/>
      <c r="NLN3" s="16"/>
      <c r="NLO3" s="16"/>
      <c r="NLP3" s="16"/>
      <c r="NLQ3" s="16"/>
      <c r="NLR3" s="16"/>
      <c r="NLS3" s="16"/>
      <c r="NLT3" s="16"/>
      <c r="NLU3" s="16"/>
      <c r="NLV3" s="16"/>
      <c r="NLW3" s="16"/>
      <c r="NLX3" s="16"/>
      <c r="NLY3" s="16"/>
      <c r="NLZ3" s="16"/>
      <c r="NMA3" s="16"/>
      <c r="NMB3" s="16"/>
      <c r="NMC3" s="16"/>
      <c r="NMD3" s="16"/>
      <c r="NME3" s="16"/>
      <c r="NMF3" s="16"/>
      <c r="NMG3" s="16"/>
      <c r="NMH3" s="16"/>
      <c r="NMI3" s="16"/>
      <c r="NMJ3" s="16"/>
      <c r="NMK3" s="16"/>
      <c r="NML3" s="16"/>
      <c r="NMM3" s="16"/>
      <c r="NMN3" s="16"/>
      <c r="NMO3" s="16"/>
      <c r="NMP3" s="16"/>
      <c r="NMQ3" s="16"/>
      <c r="NMR3" s="16"/>
      <c r="NMS3" s="16"/>
      <c r="NMT3" s="16"/>
      <c r="NMU3" s="16"/>
      <c r="NMV3" s="16"/>
      <c r="NMW3" s="16"/>
      <c r="NMX3" s="16"/>
      <c r="NMY3" s="16"/>
      <c r="NMZ3" s="16"/>
      <c r="NNA3" s="16"/>
      <c r="NNB3" s="16"/>
      <c r="NNC3" s="16"/>
      <c r="NND3" s="16"/>
      <c r="NNE3" s="16"/>
      <c r="NNF3" s="16"/>
      <c r="NNG3" s="16"/>
      <c r="NNH3" s="16"/>
      <c r="NNI3" s="16"/>
      <c r="NNJ3" s="16"/>
      <c r="NNK3" s="16"/>
      <c r="NNL3" s="16"/>
      <c r="NNM3" s="16"/>
      <c r="NNN3" s="16"/>
      <c r="NNO3" s="16"/>
      <c r="NNP3" s="16"/>
      <c r="NNQ3" s="16"/>
      <c r="NNR3" s="16"/>
      <c r="NNS3" s="16"/>
      <c r="NNT3" s="16"/>
      <c r="NNU3" s="16"/>
      <c r="NNV3" s="16"/>
      <c r="NNW3" s="16"/>
      <c r="NNX3" s="16"/>
      <c r="NNY3" s="16"/>
      <c r="NNZ3" s="16"/>
      <c r="NOA3" s="16"/>
      <c r="NOB3" s="16"/>
      <c r="NOC3" s="16"/>
      <c r="NOD3" s="16"/>
      <c r="NOE3" s="16"/>
      <c r="NOF3" s="16"/>
      <c r="NOG3" s="16"/>
      <c r="NOH3" s="16"/>
      <c r="NOI3" s="16"/>
      <c r="NOJ3" s="16"/>
      <c r="NOK3" s="16"/>
      <c r="NOL3" s="16"/>
      <c r="NOM3" s="16"/>
      <c r="NON3" s="16"/>
      <c r="NOO3" s="16"/>
      <c r="NOP3" s="16"/>
      <c r="NOQ3" s="16"/>
      <c r="NOR3" s="16"/>
      <c r="NOS3" s="16"/>
      <c r="NOT3" s="16"/>
      <c r="NOU3" s="16"/>
      <c r="NOV3" s="16"/>
      <c r="NOW3" s="16"/>
      <c r="NOX3" s="16"/>
      <c r="NOY3" s="16"/>
      <c r="NOZ3" s="16"/>
      <c r="NPA3" s="16"/>
      <c r="NPB3" s="16"/>
      <c r="NPC3" s="16"/>
      <c r="NPD3" s="16"/>
      <c r="NPE3" s="16"/>
      <c r="NPF3" s="16"/>
      <c r="NPG3" s="16"/>
      <c r="NPH3" s="16"/>
      <c r="NPI3" s="16"/>
      <c r="NPJ3" s="16"/>
      <c r="NPK3" s="16"/>
      <c r="NPL3" s="16"/>
      <c r="NPM3" s="16"/>
      <c r="NPN3" s="16"/>
      <c r="NPO3" s="16"/>
      <c r="NPP3" s="16"/>
      <c r="NPQ3" s="16"/>
      <c r="NPR3" s="16"/>
      <c r="NPS3" s="16"/>
      <c r="NPT3" s="16"/>
      <c r="NPU3" s="16"/>
      <c r="NPV3" s="16"/>
      <c r="NPW3" s="16"/>
      <c r="NPX3" s="16"/>
      <c r="NPY3" s="16"/>
      <c r="NPZ3" s="16"/>
      <c r="NQA3" s="16"/>
      <c r="NQB3" s="16"/>
      <c r="NQC3" s="16"/>
      <c r="NQD3" s="16"/>
      <c r="NQE3" s="16"/>
      <c r="NQF3" s="16"/>
      <c r="NQG3" s="16"/>
      <c r="NQH3" s="16"/>
      <c r="NQI3" s="16"/>
      <c r="NQJ3" s="16"/>
      <c r="NQK3" s="16"/>
      <c r="NQL3" s="16"/>
      <c r="NQM3" s="16"/>
      <c r="NQN3" s="16"/>
      <c r="NQO3" s="16"/>
      <c r="NQP3" s="16"/>
      <c r="NQQ3" s="16"/>
      <c r="NQR3" s="16"/>
      <c r="NQS3" s="16"/>
      <c r="NQT3" s="16"/>
      <c r="NQU3" s="16"/>
      <c r="NQV3" s="16"/>
      <c r="NQW3" s="16"/>
      <c r="NQX3" s="16"/>
      <c r="NQY3" s="16"/>
      <c r="NQZ3" s="16"/>
      <c r="NRA3" s="16"/>
      <c r="NRB3" s="16"/>
      <c r="NRC3" s="16"/>
      <c r="NRD3" s="16"/>
      <c r="NRE3" s="16"/>
      <c r="NRF3" s="16"/>
      <c r="NRG3" s="16"/>
      <c r="NRH3" s="16"/>
      <c r="NRI3" s="16"/>
      <c r="NRJ3" s="16"/>
      <c r="NRK3" s="16"/>
      <c r="NRL3" s="16"/>
      <c r="NRM3" s="16"/>
      <c r="NRN3" s="16"/>
      <c r="NRO3" s="16"/>
      <c r="NRP3" s="16"/>
      <c r="NRQ3" s="16"/>
      <c r="NRR3" s="16"/>
      <c r="NRS3" s="16"/>
      <c r="NRT3" s="16"/>
      <c r="NRU3" s="16"/>
      <c r="NRV3" s="16"/>
      <c r="NRW3" s="16"/>
      <c r="NRX3" s="16"/>
      <c r="NRY3" s="16"/>
      <c r="NRZ3" s="16"/>
      <c r="NSA3" s="16"/>
      <c r="NSB3" s="16"/>
      <c r="NSC3" s="16"/>
      <c r="NSD3" s="16"/>
      <c r="NSE3" s="16"/>
      <c r="NSF3" s="16"/>
      <c r="NSG3" s="16"/>
      <c r="NSH3" s="16"/>
      <c r="NSI3" s="16"/>
      <c r="NSJ3" s="16"/>
      <c r="NSK3" s="16"/>
      <c r="NSL3" s="16"/>
      <c r="NSM3" s="16"/>
      <c r="NSN3" s="16"/>
      <c r="NSO3" s="16"/>
      <c r="NSP3" s="16"/>
      <c r="NSQ3" s="16"/>
      <c r="NSR3" s="16"/>
      <c r="NSS3" s="16"/>
      <c r="NST3" s="16"/>
      <c r="NSU3" s="16"/>
      <c r="NSV3" s="16"/>
      <c r="NSW3" s="16"/>
      <c r="NSX3" s="16"/>
      <c r="NSY3" s="16"/>
      <c r="NSZ3" s="16"/>
      <c r="NTA3" s="16"/>
      <c r="NTB3" s="16"/>
      <c r="NTC3" s="16"/>
      <c r="NTD3" s="16"/>
      <c r="NTE3" s="16"/>
      <c r="NTF3" s="16"/>
      <c r="NTG3" s="16"/>
      <c r="NTH3" s="16"/>
      <c r="NTI3" s="16"/>
      <c r="NTJ3" s="16"/>
      <c r="NTK3" s="16"/>
      <c r="NTL3" s="16"/>
      <c r="NTM3" s="16"/>
      <c r="NTN3" s="16"/>
      <c r="NTO3" s="16"/>
      <c r="NTP3" s="16"/>
      <c r="NTQ3" s="16"/>
      <c r="NTR3" s="16"/>
      <c r="NTS3" s="16"/>
      <c r="NTT3" s="16"/>
      <c r="NTU3" s="16"/>
      <c r="NTV3" s="16"/>
      <c r="NTW3" s="16"/>
      <c r="NTX3" s="16"/>
      <c r="NTY3" s="16"/>
      <c r="NTZ3" s="16"/>
      <c r="NUA3" s="16"/>
      <c r="NUB3" s="16"/>
      <c r="NUC3" s="16"/>
      <c r="NUD3" s="16"/>
      <c r="NUE3" s="16"/>
      <c r="NUF3" s="16"/>
      <c r="NUG3" s="16"/>
      <c r="NUH3" s="16"/>
      <c r="NUI3" s="16"/>
      <c r="NUJ3" s="16"/>
      <c r="NUK3" s="16"/>
      <c r="NUL3" s="16"/>
      <c r="NUM3" s="16"/>
      <c r="NUN3" s="16"/>
      <c r="NUO3" s="16"/>
      <c r="NUP3" s="16"/>
      <c r="NUQ3" s="16"/>
      <c r="NUR3" s="16"/>
      <c r="NUS3" s="16"/>
      <c r="NUT3" s="16"/>
      <c r="NUU3" s="16"/>
      <c r="NUV3" s="16"/>
      <c r="NUW3" s="16"/>
      <c r="NUX3" s="16"/>
      <c r="NUY3" s="16"/>
      <c r="NUZ3" s="16"/>
      <c r="NVA3" s="16"/>
      <c r="NVB3" s="16"/>
      <c r="NVC3" s="16"/>
      <c r="NVD3" s="16"/>
      <c r="NVE3" s="16"/>
      <c r="NVF3" s="16"/>
      <c r="NVG3" s="16"/>
      <c r="NVH3" s="16"/>
      <c r="NVI3" s="16"/>
      <c r="NVJ3" s="16"/>
      <c r="NVK3" s="16"/>
      <c r="NVL3" s="16"/>
      <c r="NVM3" s="16"/>
      <c r="NVN3" s="16"/>
      <c r="NVO3" s="16"/>
      <c r="NVP3" s="16"/>
      <c r="NVQ3" s="16"/>
      <c r="NVR3" s="16"/>
      <c r="NVS3" s="16"/>
      <c r="NVT3" s="16"/>
      <c r="NVU3" s="16"/>
      <c r="NVV3" s="16"/>
      <c r="NVW3" s="16"/>
      <c r="NVX3" s="16"/>
      <c r="NVY3" s="16"/>
      <c r="NVZ3" s="16"/>
      <c r="NWA3" s="16"/>
      <c r="NWB3" s="16"/>
      <c r="NWC3" s="16"/>
      <c r="NWD3" s="16"/>
      <c r="NWE3" s="16"/>
      <c r="NWF3" s="16"/>
      <c r="NWG3" s="16"/>
      <c r="NWH3" s="16"/>
      <c r="NWI3" s="16"/>
      <c r="NWJ3" s="16"/>
      <c r="NWK3" s="16"/>
      <c r="NWL3" s="16"/>
      <c r="NWM3" s="16"/>
      <c r="NWN3" s="16"/>
      <c r="NWO3" s="16"/>
      <c r="NWP3" s="16"/>
      <c r="NWQ3" s="16"/>
      <c r="NWR3" s="16"/>
      <c r="NWS3" s="16"/>
      <c r="NWT3" s="16"/>
      <c r="NWU3" s="16"/>
      <c r="NWV3" s="16"/>
      <c r="NWW3" s="16"/>
      <c r="NWX3" s="16"/>
      <c r="NWY3" s="16"/>
      <c r="NWZ3" s="16"/>
      <c r="NXA3" s="16"/>
      <c r="NXB3" s="16"/>
      <c r="NXC3" s="16"/>
      <c r="NXD3" s="16"/>
      <c r="NXE3" s="16"/>
      <c r="NXF3" s="16"/>
      <c r="NXG3" s="16"/>
      <c r="NXH3" s="16"/>
      <c r="NXI3" s="16"/>
      <c r="NXJ3" s="16"/>
      <c r="NXK3" s="16"/>
      <c r="NXL3" s="16"/>
      <c r="NXM3" s="16"/>
      <c r="NXN3" s="16"/>
      <c r="NXO3" s="16"/>
      <c r="NXP3" s="16"/>
      <c r="NXQ3" s="16"/>
      <c r="NXR3" s="16"/>
      <c r="NXS3" s="16"/>
      <c r="NXT3" s="16"/>
      <c r="NXU3" s="16"/>
      <c r="NXV3" s="16"/>
      <c r="NXW3" s="16"/>
      <c r="NXX3" s="16"/>
      <c r="NXY3" s="16"/>
      <c r="NXZ3" s="16"/>
      <c r="NYA3" s="16"/>
      <c r="NYB3" s="16"/>
      <c r="NYC3" s="16"/>
      <c r="NYD3" s="16"/>
      <c r="NYE3" s="16"/>
      <c r="NYF3" s="16"/>
      <c r="NYG3" s="16"/>
      <c r="NYH3" s="16"/>
      <c r="NYI3" s="16"/>
      <c r="NYJ3" s="16"/>
      <c r="NYK3" s="16"/>
      <c r="NYL3" s="16"/>
      <c r="NYM3" s="16"/>
      <c r="NYN3" s="16"/>
      <c r="NYO3" s="16"/>
      <c r="NYP3" s="16"/>
      <c r="NYQ3" s="16"/>
      <c r="NYR3" s="16"/>
      <c r="NYS3" s="16"/>
      <c r="NYT3" s="16"/>
      <c r="NYU3" s="16"/>
      <c r="NYV3" s="16"/>
      <c r="NYW3" s="16"/>
      <c r="NYX3" s="16"/>
      <c r="NYY3" s="16"/>
      <c r="NYZ3" s="16"/>
      <c r="NZA3" s="16"/>
      <c r="NZB3" s="16"/>
      <c r="NZC3" s="16"/>
      <c r="NZD3" s="16"/>
      <c r="NZE3" s="16"/>
      <c r="NZF3" s="16"/>
      <c r="NZG3" s="16"/>
      <c r="NZH3" s="16"/>
      <c r="NZI3" s="16"/>
      <c r="NZJ3" s="16"/>
      <c r="NZK3" s="16"/>
      <c r="NZL3" s="16"/>
      <c r="NZM3" s="16"/>
      <c r="NZN3" s="16"/>
      <c r="NZO3" s="16"/>
      <c r="NZP3" s="16"/>
      <c r="NZQ3" s="16"/>
      <c r="NZR3" s="16"/>
      <c r="NZS3" s="16"/>
      <c r="NZT3" s="16"/>
      <c r="NZU3" s="16"/>
      <c r="NZV3" s="16"/>
      <c r="NZW3" s="16"/>
      <c r="NZX3" s="16"/>
      <c r="NZY3" s="16"/>
      <c r="NZZ3" s="16"/>
      <c r="OAA3" s="16"/>
      <c r="OAB3" s="16"/>
      <c r="OAC3" s="16"/>
      <c r="OAD3" s="16"/>
      <c r="OAE3" s="16"/>
      <c r="OAF3" s="16"/>
      <c r="OAG3" s="16"/>
      <c r="OAH3" s="16"/>
      <c r="OAI3" s="16"/>
      <c r="OAJ3" s="16"/>
      <c r="OAK3" s="16"/>
      <c r="OAL3" s="16"/>
      <c r="OAM3" s="16"/>
      <c r="OAN3" s="16"/>
      <c r="OAO3" s="16"/>
      <c r="OAP3" s="16"/>
      <c r="OAQ3" s="16"/>
      <c r="OAR3" s="16"/>
      <c r="OAS3" s="16"/>
      <c r="OAT3" s="16"/>
      <c r="OAU3" s="16"/>
      <c r="OAV3" s="16"/>
      <c r="OAW3" s="16"/>
      <c r="OAX3" s="16"/>
      <c r="OAY3" s="16"/>
      <c r="OAZ3" s="16"/>
      <c r="OBA3" s="16"/>
      <c r="OBB3" s="16"/>
      <c r="OBC3" s="16"/>
      <c r="OBD3" s="16"/>
      <c r="OBE3" s="16"/>
      <c r="OBF3" s="16"/>
      <c r="OBG3" s="16"/>
      <c r="OBH3" s="16"/>
      <c r="OBI3" s="16"/>
      <c r="OBJ3" s="16"/>
      <c r="OBK3" s="16"/>
      <c r="OBL3" s="16"/>
      <c r="OBM3" s="16"/>
      <c r="OBN3" s="16"/>
      <c r="OBO3" s="16"/>
      <c r="OBP3" s="16"/>
      <c r="OBQ3" s="16"/>
      <c r="OBR3" s="16"/>
      <c r="OBS3" s="16"/>
      <c r="OBT3" s="16"/>
      <c r="OBU3" s="16"/>
      <c r="OBV3" s="16"/>
      <c r="OBW3" s="16"/>
      <c r="OBX3" s="16"/>
      <c r="OBY3" s="16"/>
      <c r="OBZ3" s="16"/>
      <c r="OCA3" s="16"/>
      <c r="OCB3" s="16"/>
      <c r="OCC3" s="16"/>
      <c r="OCD3" s="16"/>
      <c r="OCE3" s="16"/>
      <c r="OCF3" s="16"/>
      <c r="OCG3" s="16"/>
      <c r="OCH3" s="16"/>
      <c r="OCI3" s="16"/>
      <c r="OCJ3" s="16"/>
      <c r="OCK3" s="16"/>
      <c r="OCL3" s="16"/>
      <c r="OCM3" s="16"/>
      <c r="OCN3" s="16"/>
      <c r="OCO3" s="16"/>
      <c r="OCP3" s="16"/>
      <c r="OCQ3" s="16"/>
      <c r="OCR3" s="16"/>
      <c r="OCS3" s="16"/>
      <c r="OCT3" s="16"/>
      <c r="OCU3" s="16"/>
      <c r="OCV3" s="16"/>
      <c r="OCW3" s="16"/>
      <c r="OCX3" s="16"/>
      <c r="OCY3" s="16"/>
      <c r="OCZ3" s="16"/>
      <c r="ODA3" s="16"/>
      <c r="ODB3" s="16"/>
      <c r="ODC3" s="16"/>
      <c r="ODD3" s="16"/>
      <c r="ODE3" s="16"/>
      <c r="ODF3" s="16"/>
      <c r="ODG3" s="16"/>
      <c r="ODH3" s="16"/>
      <c r="ODI3" s="16"/>
      <c r="ODJ3" s="16"/>
      <c r="ODK3" s="16"/>
      <c r="ODL3" s="16"/>
      <c r="ODM3" s="16"/>
      <c r="ODN3" s="16"/>
      <c r="ODO3" s="16"/>
      <c r="ODP3" s="16"/>
      <c r="ODQ3" s="16"/>
      <c r="ODR3" s="16"/>
      <c r="ODS3" s="16"/>
      <c r="ODT3" s="16"/>
      <c r="ODU3" s="16"/>
      <c r="ODV3" s="16"/>
      <c r="ODW3" s="16"/>
      <c r="ODX3" s="16"/>
      <c r="ODY3" s="16"/>
      <c r="ODZ3" s="16"/>
      <c r="OEA3" s="16"/>
      <c r="OEB3" s="16"/>
      <c r="OEC3" s="16"/>
      <c r="OED3" s="16"/>
      <c r="OEE3" s="16"/>
      <c r="OEF3" s="16"/>
      <c r="OEG3" s="16"/>
      <c r="OEH3" s="16"/>
      <c r="OEI3" s="16"/>
      <c r="OEJ3" s="16"/>
      <c r="OEK3" s="16"/>
      <c r="OEL3" s="16"/>
      <c r="OEM3" s="16"/>
      <c r="OEN3" s="16"/>
      <c r="OEO3" s="16"/>
      <c r="OEP3" s="16"/>
      <c r="OEQ3" s="16"/>
      <c r="OER3" s="16"/>
      <c r="OES3" s="16"/>
      <c r="OET3" s="16"/>
      <c r="OEU3" s="16"/>
      <c r="OEV3" s="16"/>
      <c r="OEW3" s="16"/>
      <c r="OEX3" s="16"/>
      <c r="OEY3" s="16"/>
      <c r="OEZ3" s="16"/>
      <c r="OFA3" s="16"/>
      <c r="OFB3" s="16"/>
      <c r="OFC3" s="16"/>
      <c r="OFD3" s="16"/>
      <c r="OFE3" s="16"/>
      <c r="OFF3" s="16"/>
      <c r="OFG3" s="16"/>
      <c r="OFH3" s="16"/>
      <c r="OFI3" s="16"/>
      <c r="OFJ3" s="16"/>
      <c r="OFK3" s="16"/>
      <c r="OFL3" s="16"/>
      <c r="OFM3" s="16"/>
      <c r="OFN3" s="16"/>
      <c r="OFO3" s="16"/>
      <c r="OFP3" s="16"/>
      <c r="OFQ3" s="16"/>
      <c r="OFR3" s="16"/>
      <c r="OFS3" s="16"/>
      <c r="OFT3" s="16"/>
      <c r="OFU3" s="16"/>
      <c r="OFV3" s="16"/>
      <c r="OFW3" s="16"/>
      <c r="OFX3" s="16"/>
      <c r="OFY3" s="16"/>
      <c r="OFZ3" s="16"/>
      <c r="OGA3" s="16"/>
      <c r="OGB3" s="16"/>
      <c r="OGC3" s="16"/>
      <c r="OGD3" s="16"/>
      <c r="OGE3" s="16"/>
      <c r="OGF3" s="16"/>
      <c r="OGG3" s="16"/>
      <c r="OGH3" s="16"/>
      <c r="OGI3" s="16"/>
      <c r="OGJ3" s="16"/>
      <c r="OGK3" s="16"/>
      <c r="OGL3" s="16"/>
      <c r="OGM3" s="16"/>
      <c r="OGN3" s="16"/>
      <c r="OGO3" s="16"/>
      <c r="OGP3" s="16"/>
      <c r="OGQ3" s="16"/>
      <c r="OGR3" s="16"/>
      <c r="OGS3" s="16"/>
      <c r="OGT3" s="16"/>
      <c r="OGU3" s="16"/>
      <c r="OGV3" s="16"/>
      <c r="OGW3" s="16"/>
      <c r="OGX3" s="16"/>
      <c r="OGY3" s="16"/>
      <c r="OGZ3" s="16"/>
      <c r="OHA3" s="16"/>
      <c r="OHB3" s="16"/>
      <c r="OHC3" s="16"/>
      <c r="OHD3" s="16"/>
      <c r="OHE3" s="16"/>
      <c r="OHF3" s="16"/>
      <c r="OHG3" s="16"/>
      <c r="OHH3" s="16"/>
      <c r="OHI3" s="16"/>
      <c r="OHJ3" s="16"/>
      <c r="OHK3" s="16"/>
      <c r="OHL3" s="16"/>
      <c r="OHM3" s="16"/>
      <c r="OHN3" s="16"/>
      <c r="OHO3" s="16"/>
      <c r="OHP3" s="16"/>
      <c r="OHQ3" s="16"/>
      <c r="OHR3" s="16"/>
      <c r="OHS3" s="16"/>
      <c r="OHT3" s="16"/>
      <c r="OHU3" s="16"/>
      <c r="OHV3" s="16"/>
      <c r="OHW3" s="16"/>
      <c r="OHX3" s="16"/>
      <c r="OHY3" s="16"/>
      <c r="OHZ3" s="16"/>
      <c r="OIA3" s="16"/>
      <c r="OIB3" s="16"/>
      <c r="OIC3" s="16"/>
      <c r="OID3" s="16"/>
      <c r="OIE3" s="16"/>
      <c r="OIF3" s="16"/>
      <c r="OIG3" s="16"/>
      <c r="OIH3" s="16"/>
      <c r="OII3" s="16"/>
      <c r="OIJ3" s="16"/>
      <c r="OIK3" s="16"/>
      <c r="OIL3" s="16"/>
      <c r="OIM3" s="16"/>
      <c r="OIN3" s="16"/>
      <c r="OIO3" s="16"/>
      <c r="OIP3" s="16"/>
      <c r="OIQ3" s="16"/>
      <c r="OIR3" s="16"/>
      <c r="OIS3" s="16"/>
      <c r="OIT3" s="16"/>
      <c r="OIU3" s="16"/>
      <c r="OIV3" s="16"/>
      <c r="OIW3" s="16"/>
      <c r="OIX3" s="16"/>
      <c r="OIY3" s="16"/>
      <c r="OIZ3" s="16"/>
      <c r="OJA3" s="16"/>
      <c r="OJB3" s="16"/>
      <c r="OJC3" s="16"/>
      <c r="OJD3" s="16"/>
      <c r="OJE3" s="16"/>
      <c r="OJF3" s="16"/>
      <c r="OJG3" s="16"/>
      <c r="OJH3" s="16"/>
      <c r="OJI3" s="16"/>
      <c r="OJJ3" s="16"/>
      <c r="OJK3" s="16"/>
      <c r="OJL3" s="16"/>
      <c r="OJM3" s="16"/>
      <c r="OJN3" s="16"/>
      <c r="OJO3" s="16"/>
      <c r="OJP3" s="16"/>
      <c r="OJQ3" s="16"/>
      <c r="OJR3" s="16"/>
      <c r="OJS3" s="16"/>
      <c r="OJT3" s="16"/>
      <c r="OJU3" s="16"/>
      <c r="OJV3" s="16"/>
      <c r="OJW3" s="16"/>
      <c r="OJX3" s="16"/>
      <c r="OJY3" s="16"/>
      <c r="OJZ3" s="16"/>
      <c r="OKA3" s="16"/>
      <c r="OKB3" s="16"/>
      <c r="OKC3" s="16"/>
      <c r="OKD3" s="16"/>
      <c r="OKE3" s="16"/>
      <c r="OKF3" s="16"/>
      <c r="OKG3" s="16"/>
      <c r="OKH3" s="16"/>
      <c r="OKI3" s="16"/>
      <c r="OKJ3" s="16"/>
      <c r="OKK3" s="16"/>
      <c r="OKL3" s="16"/>
      <c r="OKM3" s="16"/>
      <c r="OKN3" s="16"/>
      <c r="OKO3" s="16"/>
      <c r="OKP3" s="16"/>
      <c r="OKQ3" s="16"/>
      <c r="OKR3" s="16"/>
      <c r="OKS3" s="16"/>
      <c r="OKT3" s="16"/>
      <c r="OKU3" s="16"/>
      <c r="OKV3" s="16"/>
      <c r="OKW3" s="16"/>
      <c r="OKX3" s="16"/>
      <c r="OKY3" s="16"/>
      <c r="OKZ3" s="16"/>
      <c r="OLA3" s="16"/>
      <c r="OLB3" s="16"/>
      <c r="OLC3" s="16"/>
      <c r="OLD3" s="16"/>
      <c r="OLE3" s="16"/>
      <c r="OLF3" s="16"/>
      <c r="OLG3" s="16"/>
      <c r="OLH3" s="16"/>
      <c r="OLI3" s="16"/>
      <c r="OLJ3" s="16"/>
      <c r="OLK3" s="16"/>
      <c r="OLL3" s="16"/>
      <c r="OLM3" s="16"/>
      <c r="OLN3" s="16"/>
      <c r="OLO3" s="16"/>
      <c r="OLP3" s="16"/>
      <c r="OLQ3" s="16"/>
      <c r="OLR3" s="16"/>
      <c r="OLS3" s="16"/>
      <c r="OLT3" s="16"/>
      <c r="OLU3" s="16"/>
      <c r="OLV3" s="16"/>
      <c r="OLW3" s="16"/>
      <c r="OLX3" s="16"/>
      <c r="OLY3" s="16"/>
      <c r="OLZ3" s="16"/>
      <c r="OMA3" s="16"/>
      <c r="OMB3" s="16"/>
      <c r="OMC3" s="16"/>
      <c r="OMD3" s="16"/>
      <c r="OME3" s="16"/>
      <c r="OMF3" s="16"/>
      <c r="OMG3" s="16"/>
      <c r="OMH3" s="16"/>
      <c r="OMI3" s="16"/>
      <c r="OMJ3" s="16"/>
      <c r="OMK3" s="16"/>
      <c r="OML3" s="16"/>
      <c r="OMM3" s="16"/>
      <c r="OMN3" s="16"/>
      <c r="OMO3" s="16"/>
      <c r="OMP3" s="16"/>
      <c r="OMQ3" s="16"/>
      <c r="OMR3" s="16"/>
      <c r="OMS3" s="16"/>
      <c r="OMT3" s="16"/>
      <c r="OMU3" s="16"/>
      <c r="OMV3" s="16"/>
      <c r="OMW3" s="16"/>
      <c r="OMX3" s="16"/>
      <c r="OMY3" s="16"/>
      <c r="OMZ3" s="16"/>
      <c r="ONA3" s="16"/>
      <c r="ONB3" s="16"/>
      <c r="ONC3" s="16"/>
      <c r="OND3" s="16"/>
      <c r="ONE3" s="16"/>
      <c r="ONF3" s="16"/>
      <c r="ONG3" s="16"/>
      <c r="ONH3" s="16"/>
      <c r="ONI3" s="16"/>
      <c r="ONJ3" s="16"/>
      <c r="ONK3" s="16"/>
      <c r="ONL3" s="16"/>
      <c r="ONM3" s="16"/>
      <c r="ONN3" s="16"/>
      <c r="ONO3" s="16"/>
      <c r="ONP3" s="16"/>
      <c r="ONQ3" s="16"/>
      <c r="ONR3" s="16"/>
      <c r="ONS3" s="16"/>
      <c r="ONT3" s="16"/>
      <c r="ONU3" s="16"/>
      <c r="ONV3" s="16"/>
      <c r="ONW3" s="16"/>
      <c r="ONX3" s="16"/>
      <c r="ONY3" s="16"/>
      <c r="ONZ3" s="16"/>
      <c r="OOA3" s="16"/>
      <c r="OOB3" s="16"/>
      <c r="OOC3" s="16"/>
      <c r="OOD3" s="16"/>
      <c r="OOE3" s="16"/>
      <c r="OOF3" s="16"/>
      <c r="OOG3" s="16"/>
      <c r="OOH3" s="16"/>
      <c r="OOI3" s="16"/>
      <c r="OOJ3" s="16"/>
      <c r="OOK3" s="16"/>
      <c r="OOL3" s="16"/>
      <c r="OOM3" s="16"/>
      <c r="OON3" s="16"/>
      <c r="OOO3" s="16"/>
      <c r="OOP3" s="16"/>
      <c r="OOQ3" s="16"/>
      <c r="OOR3" s="16"/>
      <c r="OOS3" s="16"/>
      <c r="OOT3" s="16"/>
      <c r="OOU3" s="16"/>
      <c r="OOV3" s="16"/>
      <c r="OOW3" s="16"/>
      <c r="OOX3" s="16"/>
      <c r="OOY3" s="16"/>
      <c r="OOZ3" s="16"/>
      <c r="OPA3" s="16"/>
      <c r="OPB3" s="16"/>
      <c r="OPC3" s="16"/>
      <c r="OPD3" s="16"/>
      <c r="OPE3" s="16"/>
      <c r="OPF3" s="16"/>
      <c r="OPG3" s="16"/>
      <c r="OPH3" s="16"/>
      <c r="OPI3" s="16"/>
      <c r="OPJ3" s="16"/>
      <c r="OPK3" s="16"/>
      <c r="OPL3" s="16"/>
      <c r="OPM3" s="16"/>
      <c r="OPN3" s="16"/>
      <c r="OPO3" s="16"/>
      <c r="OPP3" s="16"/>
      <c r="OPQ3" s="16"/>
      <c r="OPR3" s="16"/>
      <c r="OPS3" s="16"/>
      <c r="OPT3" s="16"/>
      <c r="OPU3" s="16"/>
      <c r="OPV3" s="16"/>
      <c r="OPW3" s="16"/>
      <c r="OPX3" s="16"/>
      <c r="OPY3" s="16"/>
      <c r="OPZ3" s="16"/>
      <c r="OQA3" s="16"/>
      <c r="OQB3" s="16"/>
      <c r="OQC3" s="16"/>
      <c r="OQD3" s="16"/>
      <c r="OQE3" s="16"/>
      <c r="OQF3" s="16"/>
      <c r="OQG3" s="16"/>
      <c r="OQH3" s="16"/>
      <c r="OQI3" s="16"/>
      <c r="OQJ3" s="16"/>
      <c r="OQK3" s="16"/>
      <c r="OQL3" s="16"/>
      <c r="OQM3" s="16"/>
      <c r="OQN3" s="16"/>
      <c r="OQO3" s="16"/>
      <c r="OQP3" s="16"/>
      <c r="OQQ3" s="16"/>
      <c r="OQR3" s="16"/>
      <c r="OQS3" s="16"/>
      <c r="OQT3" s="16"/>
      <c r="OQU3" s="16"/>
      <c r="OQV3" s="16"/>
      <c r="OQW3" s="16"/>
      <c r="OQX3" s="16"/>
      <c r="OQY3" s="16"/>
      <c r="OQZ3" s="16"/>
      <c r="ORA3" s="16"/>
      <c r="ORB3" s="16"/>
      <c r="ORC3" s="16"/>
      <c r="ORD3" s="16"/>
      <c r="ORE3" s="16"/>
      <c r="ORF3" s="16"/>
      <c r="ORG3" s="16"/>
      <c r="ORH3" s="16"/>
      <c r="ORI3" s="16"/>
      <c r="ORJ3" s="16"/>
      <c r="ORK3" s="16"/>
      <c r="ORL3" s="16"/>
      <c r="ORM3" s="16"/>
      <c r="ORN3" s="16"/>
      <c r="ORO3" s="16"/>
      <c r="ORP3" s="16"/>
      <c r="ORQ3" s="16"/>
      <c r="ORR3" s="16"/>
      <c r="ORS3" s="16"/>
      <c r="ORT3" s="16"/>
      <c r="ORU3" s="16"/>
      <c r="ORV3" s="16"/>
      <c r="ORW3" s="16"/>
      <c r="ORX3" s="16"/>
      <c r="ORY3" s="16"/>
      <c r="ORZ3" s="16"/>
      <c r="OSA3" s="16"/>
      <c r="OSB3" s="16"/>
      <c r="OSC3" s="16"/>
      <c r="OSD3" s="16"/>
      <c r="OSE3" s="16"/>
      <c r="OSF3" s="16"/>
      <c r="OSG3" s="16"/>
      <c r="OSH3" s="16"/>
      <c r="OSI3" s="16"/>
      <c r="OSJ3" s="16"/>
      <c r="OSK3" s="16"/>
      <c r="OSL3" s="16"/>
      <c r="OSM3" s="16"/>
      <c r="OSN3" s="16"/>
      <c r="OSO3" s="16"/>
      <c r="OSP3" s="16"/>
      <c r="OSQ3" s="16"/>
      <c r="OSR3" s="16"/>
      <c r="OSS3" s="16"/>
      <c r="OST3" s="16"/>
      <c r="OSU3" s="16"/>
      <c r="OSV3" s="16"/>
      <c r="OSW3" s="16"/>
      <c r="OSX3" s="16"/>
      <c r="OSY3" s="16"/>
      <c r="OSZ3" s="16"/>
      <c r="OTA3" s="16"/>
      <c r="OTB3" s="16"/>
      <c r="OTC3" s="16"/>
      <c r="OTD3" s="16"/>
      <c r="OTE3" s="16"/>
      <c r="OTF3" s="16"/>
      <c r="OTG3" s="16"/>
      <c r="OTH3" s="16"/>
      <c r="OTI3" s="16"/>
      <c r="OTJ3" s="16"/>
      <c r="OTK3" s="16"/>
      <c r="OTL3" s="16"/>
      <c r="OTM3" s="16"/>
      <c r="OTN3" s="16"/>
      <c r="OTO3" s="16"/>
      <c r="OTP3" s="16"/>
      <c r="OTQ3" s="16"/>
      <c r="OTR3" s="16"/>
      <c r="OTS3" s="16"/>
      <c r="OTT3" s="16"/>
      <c r="OTU3" s="16"/>
      <c r="OTV3" s="16"/>
      <c r="OTW3" s="16"/>
      <c r="OTX3" s="16"/>
      <c r="OTY3" s="16"/>
      <c r="OTZ3" s="16"/>
      <c r="OUA3" s="16"/>
      <c r="OUB3" s="16"/>
      <c r="OUC3" s="16"/>
      <c r="OUD3" s="16"/>
      <c r="OUE3" s="16"/>
      <c r="OUF3" s="16"/>
      <c r="OUG3" s="16"/>
      <c r="OUH3" s="16"/>
      <c r="OUI3" s="16"/>
      <c r="OUJ3" s="16"/>
      <c r="OUK3" s="16"/>
      <c r="OUL3" s="16"/>
      <c r="OUM3" s="16"/>
      <c r="OUN3" s="16"/>
      <c r="OUO3" s="16"/>
      <c r="OUP3" s="16"/>
      <c r="OUQ3" s="16"/>
      <c r="OUR3" s="16"/>
      <c r="OUS3" s="16"/>
      <c r="OUT3" s="16"/>
      <c r="OUU3" s="16"/>
      <c r="OUV3" s="16"/>
      <c r="OUW3" s="16"/>
      <c r="OUX3" s="16"/>
      <c r="OUY3" s="16"/>
      <c r="OUZ3" s="16"/>
      <c r="OVA3" s="16"/>
      <c r="OVB3" s="16"/>
      <c r="OVC3" s="16"/>
      <c r="OVD3" s="16"/>
      <c r="OVE3" s="16"/>
      <c r="OVF3" s="16"/>
      <c r="OVG3" s="16"/>
      <c r="OVH3" s="16"/>
      <c r="OVI3" s="16"/>
      <c r="OVJ3" s="16"/>
      <c r="OVK3" s="16"/>
      <c r="OVL3" s="16"/>
      <c r="OVM3" s="16"/>
      <c r="OVN3" s="16"/>
      <c r="OVO3" s="16"/>
      <c r="OVP3" s="16"/>
      <c r="OVQ3" s="16"/>
      <c r="OVR3" s="16"/>
      <c r="OVS3" s="16"/>
      <c r="OVT3" s="16"/>
      <c r="OVU3" s="16"/>
      <c r="OVV3" s="16"/>
      <c r="OVW3" s="16"/>
      <c r="OVX3" s="16"/>
      <c r="OVY3" s="16"/>
      <c r="OVZ3" s="16"/>
      <c r="OWA3" s="16"/>
      <c r="OWB3" s="16"/>
      <c r="OWC3" s="16"/>
      <c r="OWD3" s="16"/>
      <c r="OWE3" s="16"/>
      <c r="OWF3" s="16"/>
      <c r="OWG3" s="16"/>
      <c r="OWH3" s="16"/>
      <c r="OWI3" s="16"/>
      <c r="OWJ3" s="16"/>
      <c r="OWK3" s="16"/>
      <c r="OWL3" s="16"/>
      <c r="OWM3" s="16"/>
      <c r="OWN3" s="16"/>
      <c r="OWO3" s="16"/>
      <c r="OWP3" s="16"/>
      <c r="OWQ3" s="16"/>
      <c r="OWR3" s="16"/>
      <c r="OWS3" s="16"/>
      <c r="OWT3" s="16"/>
      <c r="OWU3" s="16"/>
      <c r="OWV3" s="16"/>
      <c r="OWW3" s="16"/>
      <c r="OWX3" s="16"/>
      <c r="OWY3" s="16"/>
      <c r="OWZ3" s="16"/>
      <c r="OXA3" s="16"/>
      <c r="OXB3" s="16"/>
      <c r="OXC3" s="16"/>
      <c r="OXD3" s="16"/>
      <c r="OXE3" s="16"/>
      <c r="OXF3" s="16"/>
      <c r="OXG3" s="16"/>
      <c r="OXH3" s="16"/>
      <c r="OXI3" s="16"/>
      <c r="OXJ3" s="16"/>
      <c r="OXK3" s="16"/>
      <c r="OXL3" s="16"/>
      <c r="OXM3" s="16"/>
      <c r="OXN3" s="16"/>
      <c r="OXO3" s="16"/>
      <c r="OXP3" s="16"/>
      <c r="OXQ3" s="16"/>
      <c r="OXR3" s="16"/>
      <c r="OXS3" s="16"/>
      <c r="OXT3" s="16"/>
      <c r="OXU3" s="16"/>
      <c r="OXV3" s="16"/>
      <c r="OXW3" s="16"/>
      <c r="OXX3" s="16"/>
      <c r="OXY3" s="16"/>
      <c r="OXZ3" s="16"/>
      <c r="OYA3" s="16"/>
      <c r="OYB3" s="16"/>
      <c r="OYC3" s="16"/>
      <c r="OYD3" s="16"/>
      <c r="OYE3" s="16"/>
      <c r="OYF3" s="16"/>
      <c r="OYG3" s="16"/>
      <c r="OYH3" s="16"/>
      <c r="OYI3" s="16"/>
      <c r="OYJ3" s="16"/>
      <c r="OYK3" s="16"/>
      <c r="OYL3" s="16"/>
      <c r="OYM3" s="16"/>
      <c r="OYN3" s="16"/>
      <c r="OYO3" s="16"/>
      <c r="OYP3" s="16"/>
      <c r="OYQ3" s="16"/>
      <c r="OYR3" s="16"/>
      <c r="OYS3" s="16"/>
      <c r="OYT3" s="16"/>
      <c r="OYU3" s="16"/>
      <c r="OYV3" s="16"/>
      <c r="OYW3" s="16"/>
      <c r="OYX3" s="16"/>
      <c r="OYY3" s="16"/>
      <c r="OYZ3" s="16"/>
      <c r="OZA3" s="16"/>
      <c r="OZB3" s="16"/>
      <c r="OZC3" s="16"/>
      <c r="OZD3" s="16"/>
      <c r="OZE3" s="16"/>
      <c r="OZF3" s="16"/>
      <c r="OZG3" s="16"/>
      <c r="OZH3" s="16"/>
      <c r="OZI3" s="16"/>
      <c r="OZJ3" s="16"/>
      <c r="OZK3" s="16"/>
      <c r="OZL3" s="16"/>
      <c r="OZM3" s="16"/>
      <c r="OZN3" s="16"/>
      <c r="OZO3" s="16"/>
      <c r="OZP3" s="16"/>
      <c r="OZQ3" s="16"/>
      <c r="OZR3" s="16"/>
      <c r="OZS3" s="16"/>
      <c r="OZT3" s="16"/>
      <c r="OZU3" s="16"/>
      <c r="OZV3" s="16"/>
      <c r="OZW3" s="16"/>
      <c r="OZX3" s="16"/>
      <c r="OZY3" s="16"/>
      <c r="OZZ3" s="16"/>
      <c r="PAA3" s="16"/>
      <c r="PAB3" s="16"/>
      <c r="PAC3" s="16"/>
      <c r="PAD3" s="16"/>
      <c r="PAE3" s="16"/>
      <c r="PAF3" s="16"/>
      <c r="PAG3" s="16"/>
      <c r="PAH3" s="16"/>
      <c r="PAI3" s="16"/>
      <c r="PAJ3" s="16"/>
      <c r="PAK3" s="16"/>
      <c r="PAL3" s="16"/>
      <c r="PAM3" s="16"/>
      <c r="PAN3" s="16"/>
      <c r="PAO3" s="16"/>
      <c r="PAP3" s="16"/>
      <c r="PAQ3" s="16"/>
      <c r="PAR3" s="16"/>
      <c r="PAS3" s="16"/>
      <c r="PAT3" s="16"/>
      <c r="PAU3" s="16"/>
      <c r="PAV3" s="16"/>
      <c r="PAW3" s="16"/>
      <c r="PAX3" s="16"/>
      <c r="PAY3" s="16"/>
      <c r="PAZ3" s="16"/>
      <c r="PBA3" s="16"/>
      <c r="PBB3" s="16"/>
      <c r="PBC3" s="16"/>
      <c r="PBD3" s="16"/>
      <c r="PBE3" s="16"/>
      <c r="PBF3" s="16"/>
      <c r="PBG3" s="16"/>
      <c r="PBH3" s="16"/>
      <c r="PBI3" s="16"/>
      <c r="PBJ3" s="16"/>
      <c r="PBK3" s="16"/>
      <c r="PBL3" s="16"/>
      <c r="PBM3" s="16"/>
      <c r="PBN3" s="16"/>
      <c r="PBO3" s="16"/>
      <c r="PBP3" s="16"/>
      <c r="PBQ3" s="16"/>
      <c r="PBR3" s="16"/>
      <c r="PBS3" s="16"/>
      <c r="PBT3" s="16"/>
      <c r="PBU3" s="16"/>
      <c r="PBV3" s="16"/>
      <c r="PBW3" s="16"/>
      <c r="PBX3" s="16"/>
      <c r="PBY3" s="16"/>
      <c r="PBZ3" s="16"/>
      <c r="PCA3" s="16"/>
      <c r="PCB3" s="16"/>
      <c r="PCC3" s="16"/>
      <c r="PCD3" s="16"/>
      <c r="PCE3" s="16"/>
      <c r="PCF3" s="16"/>
      <c r="PCG3" s="16"/>
      <c r="PCH3" s="16"/>
      <c r="PCI3" s="16"/>
      <c r="PCJ3" s="16"/>
      <c r="PCK3" s="16"/>
      <c r="PCL3" s="16"/>
      <c r="PCM3" s="16"/>
      <c r="PCN3" s="16"/>
      <c r="PCO3" s="16"/>
      <c r="PCP3" s="16"/>
      <c r="PCQ3" s="16"/>
      <c r="PCR3" s="16"/>
      <c r="PCS3" s="16"/>
      <c r="PCT3" s="16"/>
      <c r="PCU3" s="16"/>
      <c r="PCV3" s="16"/>
      <c r="PCW3" s="16"/>
      <c r="PCX3" s="16"/>
      <c r="PCY3" s="16"/>
      <c r="PCZ3" s="16"/>
      <c r="PDA3" s="16"/>
      <c r="PDB3" s="16"/>
      <c r="PDC3" s="16"/>
      <c r="PDD3" s="16"/>
      <c r="PDE3" s="16"/>
      <c r="PDF3" s="16"/>
      <c r="PDG3" s="16"/>
      <c r="PDH3" s="16"/>
      <c r="PDI3" s="16"/>
      <c r="PDJ3" s="16"/>
      <c r="PDK3" s="16"/>
      <c r="PDL3" s="16"/>
      <c r="PDM3" s="16"/>
      <c r="PDN3" s="16"/>
      <c r="PDO3" s="16"/>
      <c r="PDP3" s="16"/>
      <c r="PDQ3" s="16"/>
      <c r="PDR3" s="16"/>
      <c r="PDS3" s="16"/>
      <c r="PDT3" s="16"/>
      <c r="PDU3" s="16"/>
      <c r="PDV3" s="16"/>
      <c r="PDW3" s="16"/>
      <c r="PDX3" s="16"/>
      <c r="PDY3" s="16"/>
      <c r="PDZ3" s="16"/>
      <c r="PEA3" s="16"/>
      <c r="PEB3" s="16"/>
      <c r="PEC3" s="16"/>
      <c r="PED3" s="16"/>
      <c r="PEE3" s="16"/>
      <c r="PEF3" s="16"/>
      <c r="PEG3" s="16"/>
      <c r="PEH3" s="16"/>
      <c r="PEI3" s="16"/>
      <c r="PEJ3" s="16"/>
      <c r="PEK3" s="16"/>
      <c r="PEL3" s="16"/>
      <c r="PEM3" s="16"/>
      <c r="PEN3" s="16"/>
      <c r="PEO3" s="16"/>
      <c r="PEP3" s="16"/>
      <c r="PEQ3" s="16"/>
      <c r="PER3" s="16"/>
      <c r="PES3" s="16"/>
      <c r="PET3" s="16"/>
      <c r="PEU3" s="16"/>
      <c r="PEV3" s="16"/>
      <c r="PEW3" s="16"/>
      <c r="PEX3" s="16"/>
      <c r="PEY3" s="16"/>
      <c r="PEZ3" s="16"/>
      <c r="PFA3" s="16"/>
      <c r="PFB3" s="16"/>
      <c r="PFC3" s="16"/>
      <c r="PFD3" s="16"/>
      <c r="PFE3" s="16"/>
      <c r="PFF3" s="16"/>
      <c r="PFG3" s="16"/>
      <c r="PFH3" s="16"/>
      <c r="PFI3" s="16"/>
      <c r="PFJ3" s="16"/>
      <c r="PFK3" s="16"/>
      <c r="PFL3" s="16"/>
      <c r="PFM3" s="16"/>
      <c r="PFN3" s="16"/>
      <c r="PFO3" s="16"/>
      <c r="PFP3" s="16"/>
      <c r="PFQ3" s="16"/>
      <c r="PFR3" s="16"/>
      <c r="PFS3" s="16"/>
      <c r="PFT3" s="16"/>
      <c r="PFU3" s="16"/>
      <c r="PFV3" s="16"/>
      <c r="PFW3" s="16"/>
      <c r="PFX3" s="16"/>
      <c r="PFY3" s="16"/>
      <c r="PFZ3" s="16"/>
      <c r="PGA3" s="16"/>
      <c r="PGB3" s="16"/>
      <c r="PGC3" s="16"/>
      <c r="PGD3" s="16"/>
      <c r="PGE3" s="16"/>
      <c r="PGF3" s="16"/>
      <c r="PGG3" s="16"/>
      <c r="PGH3" s="16"/>
      <c r="PGI3" s="16"/>
      <c r="PGJ3" s="16"/>
      <c r="PGK3" s="16"/>
      <c r="PGL3" s="16"/>
      <c r="PGM3" s="16"/>
      <c r="PGN3" s="16"/>
      <c r="PGO3" s="16"/>
      <c r="PGP3" s="16"/>
      <c r="PGQ3" s="16"/>
      <c r="PGR3" s="16"/>
      <c r="PGS3" s="16"/>
      <c r="PGT3" s="16"/>
      <c r="PGU3" s="16"/>
      <c r="PGV3" s="16"/>
      <c r="PGW3" s="16"/>
      <c r="PGX3" s="16"/>
      <c r="PGY3" s="16"/>
      <c r="PGZ3" s="16"/>
      <c r="PHA3" s="16"/>
      <c r="PHB3" s="16"/>
      <c r="PHC3" s="16"/>
      <c r="PHD3" s="16"/>
      <c r="PHE3" s="16"/>
      <c r="PHF3" s="16"/>
      <c r="PHG3" s="16"/>
      <c r="PHH3" s="16"/>
      <c r="PHI3" s="16"/>
      <c r="PHJ3" s="16"/>
      <c r="PHK3" s="16"/>
      <c r="PHL3" s="16"/>
      <c r="PHM3" s="16"/>
      <c r="PHN3" s="16"/>
      <c r="PHO3" s="16"/>
      <c r="PHP3" s="16"/>
      <c r="PHQ3" s="16"/>
      <c r="PHR3" s="16"/>
      <c r="PHS3" s="16"/>
      <c r="PHT3" s="16"/>
      <c r="PHU3" s="16"/>
      <c r="PHV3" s="16"/>
      <c r="PHW3" s="16"/>
      <c r="PHX3" s="16"/>
      <c r="PHY3" s="16"/>
      <c r="PHZ3" s="16"/>
      <c r="PIA3" s="16"/>
      <c r="PIB3" s="16"/>
      <c r="PIC3" s="16"/>
      <c r="PID3" s="16"/>
      <c r="PIE3" s="16"/>
      <c r="PIF3" s="16"/>
      <c r="PIG3" s="16"/>
      <c r="PIH3" s="16"/>
      <c r="PII3" s="16"/>
      <c r="PIJ3" s="16"/>
      <c r="PIK3" s="16"/>
      <c r="PIL3" s="16"/>
      <c r="PIM3" s="16"/>
      <c r="PIN3" s="16"/>
      <c r="PIO3" s="16"/>
      <c r="PIP3" s="16"/>
      <c r="PIQ3" s="16"/>
      <c r="PIR3" s="16"/>
      <c r="PIS3" s="16"/>
      <c r="PIT3" s="16"/>
      <c r="PIU3" s="16"/>
      <c r="PIV3" s="16"/>
      <c r="PIW3" s="16"/>
      <c r="PIX3" s="16"/>
      <c r="PIY3" s="16"/>
      <c r="PIZ3" s="16"/>
      <c r="PJA3" s="16"/>
      <c r="PJB3" s="16"/>
      <c r="PJC3" s="16"/>
      <c r="PJD3" s="16"/>
      <c r="PJE3" s="16"/>
      <c r="PJF3" s="16"/>
      <c r="PJG3" s="16"/>
      <c r="PJH3" s="16"/>
      <c r="PJI3" s="16"/>
      <c r="PJJ3" s="16"/>
      <c r="PJK3" s="16"/>
      <c r="PJL3" s="16"/>
      <c r="PJM3" s="16"/>
      <c r="PJN3" s="16"/>
      <c r="PJO3" s="16"/>
      <c r="PJP3" s="16"/>
      <c r="PJQ3" s="16"/>
      <c r="PJR3" s="16"/>
      <c r="PJS3" s="16"/>
      <c r="PJT3" s="16"/>
      <c r="PJU3" s="16"/>
      <c r="PJV3" s="16"/>
      <c r="PJW3" s="16"/>
      <c r="PJX3" s="16"/>
      <c r="PJY3" s="16"/>
      <c r="PJZ3" s="16"/>
      <c r="PKA3" s="16"/>
      <c r="PKB3" s="16"/>
      <c r="PKC3" s="16"/>
      <c r="PKD3" s="16"/>
      <c r="PKE3" s="16"/>
      <c r="PKF3" s="16"/>
      <c r="PKG3" s="16"/>
      <c r="PKH3" s="16"/>
      <c r="PKI3" s="16"/>
      <c r="PKJ3" s="16"/>
      <c r="PKK3" s="16"/>
      <c r="PKL3" s="16"/>
      <c r="PKM3" s="16"/>
      <c r="PKN3" s="16"/>
      <c r="PKO3" s="16"/>
      <c r="PKP3" s="16"/>
      <c r="PKQ3" s="16"/>
      <c r="PKR3" s="16"/>
      <c r="PKS3" s="16"/>
      <c r="PKT3" s="16"/>
      <c r="PKU3" s="16"/>
      <c r="PKV3" s="16"/>
      <c r="PKW3" s="16"/>
      <c r="PKX3" s="16"/>
      <c r="PKY3" s="16"/>
      <c r="PKZ3" s="16"/>
      <c r="PLA3" s="16"/>
      <c r="PLB3" s="16"/>
      <c r="PLC3" s="16"/>
      <c r="PLD3" s="16"/>
      <c r="PLE3" s="16"/>
      <c r="PLF3" s="16"/>
      <c r="PLG3" s="16"/>
      <c r="PLH3" s="16"/>
      <c r="PLI3" s="16"/>
      <c r="PLJ3" s="16"/>
      <c r="PLK3" s="16"/>
      <c r="PLL3" s="16"/>
      <c r="PLM3" s="16"/>
      <c r="PLN3" s="16"/>
      <c r="PLO3" s="16"/>
      <c r="PLP3" s="16"/>
      <c r="PLQ3" s="16"/>
      <c r="PLR3" s="16"/>
      <c r="PLS3" s="16"/>
      <c r="PLT3" s="16"/>
      <c r="PLU3" s="16"/>
      <c r="PLV3" s="16"/>
      <c r="PLW3" s="16"/>
      <c r="PLX3" s="16"/>
      <c r="PLY3" s="16"/>
      <c r="PLZ3" s="16"/>
      <c r="PMA3" s="16"/>
      <c r="PMB3" s="16"/>
      <c r="PMC3" s="16"/>
      <c r="PMD3" s="16"/>
      <c r="PME3" s="16"/>
      <c r="PMF3" s="16"/>
      <c r="PMG3" s="16"/>
      <c r="PMH3" s="16"/>
      <c r="PMI3" s="16"/>
      <c r="PMJ3" s="16"/>
      <c r="PMK3" s="16"/>
      <c r="PML3" s="16"/>
      <c r="PMM3" s="16"/>
      <c r="PMN3" s="16"/>
      <c r="PMO3" s="16"/>
      <c r="PMP3" s="16"/>
      <c r="PMQ3" s="16"/>
      <c r="PMR3" s="16"/>
      <c r="PMS3" s="16"/>
      <c r="PMT3" s="16"/>
      <c r="PMU3" s="16"/>
      <c r="PMV3" s="16"/>
      <c r="PMW3" s="16"/>
      <c r="PMX3" s="16"/>
      <c r="PMY3" s="16"/>
      <c r="PMZ3" s="16"/>
      <c r="PNA3" s="16"/>
      <c r="PNB3" s="16"/>
      <c r="PNC3" s="16"/>
      <c r="PND3" s="16"/>
      <c r="PNE3" s="16"/>
      <c r="PNF3" s="16"/>
      <c r="PNG3" s="16"/>
      <c r="PNH3" s="16"/>
      <c r="PNI3" s="16"/>
      <c r="PNJ3" s="16"/>
      <c r="PNK3" s="16"/>
      <c r="PNL3" s="16"/>
      <c r="PNM3" s="16"/>
      <c r="PNN3" s="16"/>
      <c r="PNO3" s="16"/>
      <c r="PNP3" s="16"/>
      <c r="PNQ3" s="16"/>
      <c r="PNR3" s="16"/>
      <c r="PNS3" s="16"/>
      <c r="PNT3" s="16"/>
      <c r="PNU3" s="16"/>
      <c r="PNV3" s="16"/>
      <c r="PNW3" s="16"/>
      <c r="PNX3" s="16"/>
      <c r="PNY3" s="16"/>
      <c r="PNZ3" s="16"/>
      <c r="POA3" s="16"/>
      <c r="POB3" s="16"/>
      <c r="POC3" s="16"/>
      <c r="POD3" s="16"/>
      <c r="POE3" s="16"/>
      <c r="POF3" s="16"/>
      <c r="POG3" s="16"/>
      <c r="POH3" s="16"/>
      <c r="POI3" s="16"/>
      <c r="POJ3" s="16"/>
      <c r="POK3" s="16"/>
      <c r="POL3" s="16"/>
      <c r="POM3" s="16"/>
      <c r="PON3" s="16"/>
      <c r="POO3" s="16"/>
      <c r="POP3" s="16"/>
      <c r="POQ3" s="16"/>
      <c r="POR3" s="16"/>
      <c r="POS3" s="16"/>
      <c r="POT3" s="16"/>
      <c r="POU3" s="16"/>
      <c r="POV3" s="16"/>
      <c r="POW3" s="16"/>
      <c r="POX3" s="16"/>
      <c r="POY3" s="16"/>
      <c r="POZ3" s="16"/>
      <c r="PPA3" s="16"/>
      <c r="PPB3" s="16"/>
      <c r="PPC3" s="16"/>
      <c r="PPD3" s="16"/>
      <c r="PPE3" s="16"/>
      <c r="PPF3" s="16"/>
      <c r="PPG3" s="16"/>
      <c r="PPH3" s="16"/>
      <c r="PPI3" s="16"/>
      <c r="PPJ3" s="16"/>
      <c r="PPK3" s="16"/>
      <c r="PPL3" s="16"/>
      <c r="PPM3" s="16"/>
      <c r="PPN3" s="16"/>
      <c r="PPO3" s="16"/>
      <c r="PPP3" s="16"/>
      <c r="PPQ3" s="16"/>
      <c r="PPR3" s="16"/>
      <c r="PPS3" s="16"/>
      <c r="PPT3" s="16"/>
      <c r="PPU3" s="16"/>
      <c r="PPV3" s="16"/>
      <c r="PPW3" s="16"/>
      <c r="PPX3" s="16"/>
      <c r="PPY3" s="16"/>
      <c r="PPZ3" s="16"/>
      <c r="PQA3" s="16"/>
      <c r="PQB3" s="16"/>
      <c r="PQC3" s="16"/>
      <c r="PQD3" s="16"/>
      <c r="PQE3" s="16"/>
      <c r="PQF3" s="16"/>
      <c r="PQG3" s="16"/>
      <c r="PQH3" s="16"/>
      <c r="PQI3" s="16"/>
      <c r="PQJ3" s="16"/>
      <c r="PQK3" s="16"/>
      <c r="PQL3" s="16"/>
      <c r="PQM3" s="16"/>
      <c r="PQN3" s="16"/>
      <c r="PQO3" s="16"/>
      <c r="PQP3" s="16"/>
      <c r="PQQ3" s="16"/>
      <c r="PQR3" s="16"/>
      <c r="PQS3" s="16"/>
      <c r="PQT3" s="16"/>
      <c r="PQU3" s="16"/>
      <c r="PQV3" s="16"/>
      <c r="PQW3" s="16"/>
      <c r="PQX3" s="16"/>
      <c r="PQY3" s="16"/>
      <c r="PQZ3" s="16"/>
      <c r="PRA3" s="16"/>
      <c r="PRB3" s="16"/>
      <c r="PRC3" s="16"/>
      <c r="PRD3" s="16"/>
      <c r="PRE3" s="16"/>
      <c r="PRF3" s="16"/>
      <c r="PRG3" s="16"/>
      <c r="PRH3" s="16"/>
      <c r="PRI3" s="16"/>
      <c r="PRJ3" s="16"/>
      <c r="PRK3" s="16"/>
      <c r="PRL3" s="16"/>
      <c r="PRM3" s="16"/>
      <c r="PRN3" s="16"/>
      <c r="PRO3" s="16"/>
      <c r="PRP3" s="16"/>
      <c r="PRQ3" s="16"/>
      <c r="PRR3" s="16"/>
      <c r="PRS3" s="16"/>
      <c r="PRT3" s="16"/>
      <c r="PRU3" s="16"/>
      <c r="PRV3" s="16"/>
      <c r="PRW3" s="16"/>
      <c r="PRX3" s="16"/>
      <c r="PRY3" s="16"/>
      <c r="PRZ3" s="16"/>
      <c r="PSA3" s="16"/>
      <c r="PSB3" s="16"/>
      <c r="PSC3" s="16"/>
      <c r="PSD3" s="16"/>
      <c r="PSE3" s="16"/>
      <c r="PSF3" s="16"/>
      <c r="PSG3" s="16"/>
      <c r="PSH3" s="16"/>
      <c r="PSI3" s="16"/>
      <c r="PSJ3" s="16"/>
      <c r="PSK3" s="16"/>
      <c r="PSL3" s="16"/>
      <c r="PSM3" s="16"/>
      <c r="PSN3" s="16"/>
      <c r="PSO3" s="16"/>
      <c r="PSP3" s="16"/>
      <c r="PSQ3" s="16"/>
      <c r="PSR3" s="16"/>
      <c r="PSS3" s="16"/>
      <c r="PST3" s="16"/>
      <c r="PSU3" s="16"/>
      <c r="PSV3" s="16"/>
      <c r="PSW3" s="16"/>
      <c r="PSX3" s="16"/>
      <c r="PSY3" s="16"/>
      <c r="PSZ3" s="16"/>
      <c r="PTA3" s="16"/>
      <c r="PTB3" s="16"/>
      <c r="PTC3" s="16"/>
      <c r="PTD3" s="16"/>
      <c r="PTE3" s="16"/>
      <c r="PTF3" s="16"/>
      <c r="PTG3" s="16"/>
      <c r="PTH3" s="16"/>
      <c r="PTI3" s="16"/>
      <c r="PTJ3" s="16"/>
      <c r="PTK3" s="16"/>
      <c r="PTL3" s="16"/>
      <c r="PTM3" s="16"/>
      <c r="PTN3" s="16"/>
      <c r="PTO3" s="16"/>
      <c r="PTP3" s="16"/>
      <c r="PTQ3" s="16"/>
      <c r="PTR3" s="16"/>
      <c r="PTS3" s="16"/>
      <c r="PTT3" s="16"/>
      <c r="PTU3" s="16"/>
      <c r="PTV3" s="16"/>
      <c r="PTW3" s="16"/>
      <c r="PTX3" s="16"/>
      <c r="PTY3" s="16"/>
      <c r="PTZ3" s="16"/>
      <c r="PUA3" s="16"/>
      <c r="PUB3" s="16"/>
      <c r="PUC3" s="16"/>
      <c r="PUD3" s="16"/>
      <c r="PUE3" s="16"/>
      <c r="PUF3" s="16"/>
      <c r="PUG3" s="16"/>
      <c r="PUH3" s="16"/>
      <c r="PUI3" s="16"/>
      <c r="PUJ3" s="16"/>
      <c r="PUK3" s="16"/>
      <c r="PUL3" s="16"/>
      <c r="PUM3" s="16"/>
      <c r="PUN3" s="16"/>
      <c r="PUO3" s="16"/>
      <c r="PUP3" s="16"/>
      <c r="PUQ3" s="16"/>
      <c r="PUR3" s="16"/>
      <c r="PUS3" s="16"/>
      <c r="PUT3" s="16"/>
      <c r="PUU3" s="16"/>
      <c r="PUV3" s="16"/>
      <c r="PUW3" s="16"/>
      <c r="PUX3" s="16"/>
      <c r="PUY3" s="16"/>
      <c r="PUZ3" s="16"/>
      <c r="PVA3" s="16"/>
      <c r="PVB3" s="16"/>
      <c r="PVC3" s="16"/>
      <c r="PVD3" s="16"/>
      <c r="PVE3" s="16"/>
      <c r="PVF3" s="16"/>
      <c r="PVG3" s="16"/>
      <c r="PVH3" s="16"/>
      <c r="PVI3" s="16"/>
      <c r="PVJ3" s="16"/>
      <c r="PVK3" s="16"/>
      <c r="PVL3" s="16"/>
      <c r="PVM3" s="16"/>
      <c r="PVN3" s="16"/>
      <c r="PVO3" s="16"/>
      <c r="PVP3" s="16"/>
      <c r="PVQ3" s="16"/>
      <c r="PVR3" s="16"/>
      <c r="PVS3" s="16"/>
      <c r="PVT3" s="16"/>
      <c r="PVU3" s="16"/>
      <c r="PVV3" s="16"/>
      <c r="PVW3" s="16"/>
      <c r="PVX3" s="16"/>
      <c r="PVY3" s="16"/>
      <c r="PVZ3" s="16"/>
      <c r="PWA3" s="16"/>
      <c r="PWB3" s="16"/>
      <c r="PWC3" s="16"/>
      <c r="PWD3" s="16"/>
      <c r="PWE3" s="16"/>
      <c r="PWF3" s="16"/>
      <c r="PWG3" s="16"/>
      <c r="PWH3" s="16"/>
      <c r="PWI3" s="16"/>
      <c r="PWJ3" s="16"/>
      <c r="PWK3" s="16"/>
      <c r="PWL3" s="16"/>
      <c r="PWM3" s="16"/>
      <c r="PWN3" s="16"/>
      <c r="PWO3" s="16"/>
      <c r="PWP3" s="16"/>
      <c r="PWQ3" s="16"/>
      <c r="PWR3" s="16"/>
      <c r="PWS3" s="16"/>
      <c r="PWT3" s="16"/>
      <c r="PWU3" s="16"/>
      <c r="PWV3" s="16"/>
      <c r="PWW3" s="16"/>
      <c r="PWX3" s="16"/>
      <c r="PWY3" s="16"/>
      <c r="PWZ3" s="16"/>
      <c r="PXA3" s="16"/>
      <c r="PXB3" s="16"/>
      <c r="PXC3" s="16"/>
      <c r="PXD3" s="16"/>
      <c r="PXE3" s="16"/>
      <c r="PXF3" s="16"/>
      <c r="PXG3" s="16"/>
      <c r="PXH3" s="16"/>
      <c r="PXI3" s="16"/>
      <c r="PXJ3" s="16"/>
      <c r="PXK3" s="16"/>
      <c r="PXL3" s="16"/>
      <c r="PXM3" s="16"/>
      <c r="PXN3" s="16"/>
      <c r="PXO3" s="16"/>
      <c r="PXP3" s="16"/>
      <c r="PXQ3" s="16"/>
      <c r="PXR3" s="16"/>
      <c r="PXS3" s="16"/>
      <c r="PXT3" s="16"/>
      <c r="PXU3" s="16"/>
      <c r="PXV3" s="16"/>
      <c r="PXW3" s="16"/>
      <c r="PXX3" s="16"/>
      <c r="PXY3" s="16"/>
      <c r="PXZ3" s="16"/>
      <c r="PYA3" s="16"/>
      <c r="PYB3" s="16"/>
      <c r="PYC3" s="16"/>
      <c r="PYD3" s="16"/>
      <c r="PYE3" s="16"/>
      <c r="PYF3" s="16"/>
      <c r="PYG3" s="16"/>
      <c r="PYH3" s="16"/>
      <c r="PYI3" s="16"/>
      <c r="PYJ3" s="16"/>
      <c r="PYK3" s="16"/>
      <c r="PYL3" s="16"/>
      <c r="PYM3" s="16"/>
      <c r="PYN3" s="16"/>
      <c r="PYO3" s="16"/>
      <c r="PYP3" s="16"/>
      <c r="PYQ3" s="16"/>
      <c r="PYR3" s="16"/>
      <c r="PYS3" s="16"/>
      <c r="PYT3" s="16"/>
      <c r="PYU3" s="16"/>
      <c r="PYV3" s="16"/>
      <c r="PYW3" s="16"/>
      <c r="PYX3" s="16"/>
      <c r="PYY3" s="16"/>
      <c r="PYZ3" s="16"/>
      <c r="PZA3" s="16"/>
      <c r="PZB3" s="16"/>
      <c r="PZC3" s="16"/>
      <c r="PZD3" s="16"/>
      <c r="PZE3" s="16"/>
      <c r="PZF3" s="16"/>
      <c r="PZG3" s="16"/>
      <c r="PZH3" s="16"/>
      <c r="PZI3" s="16"/>
      <c r="PZJ3" s="16"/>
      <c r="PZK3" s="16"/>
      <c r="PZL3" s="16"/>
      <c r="PZM3" s="16"/>
      <c r="PZN3" s="16"/>
      <c r="PZO3" s="16"/>
      <c r="PZP3" s="16"/>
      <c r="PZQ3" s="16"/>
      <c r="PZR3" s="16"/>
      <c r="PZS3" s="16"/>
      <c r="PZT3" s="16"/>
      <c r="PZU3" s="16"/>
      <c r="PZV3" s="16"/>
      <c r="PZW3" s="16"/>
      <c r="PZX3" s="16"/>
      <c r="PZY3" s="16"/>
      <c r="PZZ3" s="16"/>
      <c r="QAA3" s="16"/>
      <c r="QAB3" s="16"/>
      <c r="QAC3" s="16"/>
      <c r="QAD3" s="16"/>
      <c r="QAE3" s="16"/>
      <c r="QAF3" s="16"/>
      <c r="QAG3" s="16"/>
      <c r="QAH3" s="16"/>
      <c r="QAI3" s="16"/>
      <c r="QAJ3" s="16"/>
      <c r="QAK3" s="16"/>
      <c r="QAL3" s="16"/>
      <c r="QAM3" s="16"/>
      <c r="QAN3" s="16"/>
      <c r="QAO3" s="16"/>
      <c r="QAP3" s="16"/>
      <c r="QAQ3" s="16"/>
      <c r="QAR3" s="16"/>
      <c r="QAS3" s="16"/>
      <c r="QAT3" s="16"/>
      <c r="QAU3" s="16"/>
      <c r="QAV3" s="16"/>
      <c r="QAW3" s="16"/>
      <c r="QAX3" s="16"/>
      <c r="QAY3" s="16"/>
      <c r="QAZ3" s="16"/>
      <c r="QBA3" s="16"/>
      <c r="QBB3" s="16"/>
      <c r="QBC3" s="16"/>
      <c r="QBD3" s="16"/>
      <c r="QBE3" s="16"/>
      <c r="QBF3" s="16"/>
      <c r="QBG3" s="16"/>
      <c r="QBH3" s="16"/>
      <c r="QBI3" s="16"/>
      <c r="QBJ3" s="16"/>
      <c r="QBK3" s="16"/>
      <c r="QBL3" s="16"/>
      <c r="QBM3" s="16"/>
      <c r="QBN3" s="16"/>
      <c r="QBO3" s="16"/>
      <c r="QBP3" s="16"/>
      <c r="QBQ3" s="16"/>
      <c r="QBR3" s="16"/>
      <c r="QBS3" s="16"/>
      <c r="QBT3" s="16"/>
      <c r="QBU3" s="16"/>
      <c r="QBV3" s="16"/>
      <c r="QBW3" s="16"/>
      <c r="QBX3" s="16"/>
      <c r="QBY3" s="16"/>
      <c r="QBZ3" s="16"/>
      <c r="QCA3" s="16"/>
      <c r="QCB3" s="16"/>
      <c r="QCC3" s="16"/>
      <c r="QCD3" s="16"/>
      <c r="QCE3" s="16"/>
      <c r="QCF3" s="16"/>
      <c r="QCG3" s="16"/>
      <c r="QCH3" s="16"/>
      <c r="QCI3" s="16"/>
      <c r="QCJ3" s="16"/>
      <c r="QCK3" s="16"/>
      <c r="QCL3" s="16"/>
      <c r="QCM3" s="16"/>
      <c r="QCN3" s="16"/>
      <c r="QCO3" s="16"/>
      <c r="QCP3" s="16"/>
      <c r="QCQ3" s="16"/>
      <c r="QCR3" s="16"/>
      <c r="QCS3" s="16"/>
      <c r="QCT3" s="16"/>
      <c r="QCU3" s="16"/>
      <c r="QCV3" s="16"/>
      <c r="QCW3" s="16"/>
      <c r="QCX3" s="16"/>
      <c r="QCY3" s="16"/>
      <c r="QCZ3" s="16"/>
      <c r="QDA3" s="16"/>
      <c r="QDB3" s="16"/>
      <c r="QDC3" s="16"/>
      <c r="QDD3" s="16"/>
      <c r="QDE3" s="16"/>
      <c r="QDF3" s="16"/>
      <c r="QDG3" s="16"/>
      <c r="QDH3" s="16"/>
      <c r="QDI3" s="16"/>
      <c r="QDJ3" s="16"/>
      <c r="QDK3" s="16"/>
      <c r="QDL3" s="16"/>
      <c r="QDM3" s="16"/>
      <c r="QDN3" s="16"/>
      <c r="QDO3" s="16"/>
      <c r="QDP3" s="16"/>
      <c r="QDQ3" s="16"/>
      <c r="QDR3" s="16"/>
      <c r="QDS3" s="16"/>
      <c r="QDT3" s="16"/>
      <c r="QDU3" s="16"/>
      <c r="QDV3" s="16"/>
      <c r="QDW3" s="16"/>
      <c r="QDX3" s="16"/>
      <c r="QDY3" s="16"/>
      <c r="QDZ3" s="16"/>
      <c r="QEA3" s="16"/>
      <c r="QEB3" s="16"/>
      <c r="QEC3" s="16"/>
      <c r="QED3" s="16"/>
      <c r="QEE3" s="16"/>
      <c r="QEF3" s="16"/>
      <c r="QEG3" s="16"/>
      <c r="QEH3" s="16"/>
      <c r="QEI3" s="16"/>
      <c r="QEJ3" s="16"/>
      <c r="QEK3" s="16"/>
      <c r="QEL3" s="16"/>
      <c r="QEM3" s="16"/>
      <c r="QEN3" s="16"/>
      <c r="QEO3" s="16"/>
      <c r="QEP3" s="16"/>
      <c r="QEQ3" s="16"/>
      <c r="QER3" s="16"/>
      <c r="QES3" s="16"/>
      <c r="QET3" s="16"/>
      <c r="QEU3" s="16"/>
      <c r="QEV3" s="16"/>
      <c r="QEW3" s="16"/>
      <c r="QEX3" s="16"/>
      <c r="QEY3" s="16"/>
      <c r="QEZ3" s="16"/>
      <c r="QFA3" s="16"/>
      <c r="QFB3" s="16"/>
      <c r="QFC3" s="16"/>
      <c r="QFD3" s="16"/>
      <c r="QFE3" s="16"/>
      <c r="QFF3" s="16"/>
      <c r="QFG3" s="16"/>
      <c r="QFH3" s="16"/>
      <c r="QFI3" s="16"/>
      <c r="QFJ3" s="16"/>
      <c r="QFK3" s="16"/>
      <c r="QFL3" s="16"/>
      <c r="QFM3" s="16"/>
      <c r="QFN3" s="16"/>
      <c r="QFO3" s="16"/>
      <c r="QFP3" s="16"/>
      <c r="QFQ3" s="16"/>
      <c r="QFR3" s="16"/>
      <c r="QFS3" s="16"/>
      <c r="QFT3" s="16"/>
      <c r="QFU3" s="16"/>
      <c r="QFV3" s="16"/>
      <c r="QFW3" s="16"/>
      <c r="QFX3" s="16"/>
      <c r="QFY3" s="16"/>
      <c r="QFZ3" s="16"/>
      <c r="QGA3" s="16"/>
      <c r="QGB3" s="16"/>
      <c r="QGC3" s="16"/>
      <c r="QGD3" s="16"/>
      <c r="QGE3" s="16"/>
      <c r="QGF3" s="16"/>
      <c r="QGG3" s="16"/>
      <c r="QGH3" s="16"/>
      <c r="QGI3" s="16"/>
      <c r="QGJ3" s="16"/>
      <c r="QGK3" s="16"/>
      <c r="QGL3" s="16"/>
      <c r="QGM3" s="16"/>
      <c r="QGN3" s="16"/>
      <c r="QGO3" s="16"/>
      <c r="QGP3" s="16"/>
      <c r="QGQ3" s="16"/>
      <c r="QGR3" s="16"/>
      <c r="QGS3" s="16"/>
      <c r="QGT3" s="16"/>
      <c r="QGU3" s="16"/>
      <c r="QGV3" s="16"/>
      <c r="QGW3" s="16"/>
      <c r="QGX3" s="16"/>
      <c r="QGY3" s="16"/>
      <c r="QGZ3" s="16"/>
      <c r="QHA3" s="16"/>
      <c r="QHB3" s="16"/>
      <c r="QHC3" s="16"/>
      <c r="QHD3" s="16"/>
      <c r="QHE3" s="16"/>
      <c r="QHF3" s="16"/>
      <c r="QHG3" s="16"/>
      <c r="QHH3" s="16"/>
      <c r="QHI3" s="16"/>
      <c r="QHJ3" s="16"/>
      <c r="QHK3" s="16"/>
      <c r="QHL3" s="16"/>
      <c r="QHM3" s="16"/>
      <c r="QHN3" s="16"/>
      <c r="QHO3" s="16"/>
      <c r="QHP3" s="16"/>
      <c r="QHQ3" s="16"/>
      <c r="QHR3" s="16"/>
      <c r="QHS3" s="16"/>
      <c r="QHT3" s="16"/>
      <c r="QHU3" s="16"/>
      <c r="QHV3" s="16"/>
      <c r="QHW3" s="16"/>
      <c r="QHX3" s="16"/>
      <c r="QHY3" s="16"/>
      <c r="QHZ3" s="16"/>
      <c r="QIA3" s="16"/>
      <c r="QIB3" s="16"/>
      <c r="QIC3" s="16"/>
      <c r="QID3" s="16"/>
      <c r="QIE3" s="16"/>
      <c r="QIF3" s="16"/>
      <c r="QIG3" s="16"/>
      <c r="QIH3" s="16"/>
      <c r="QII3" s="16"/>
      <c r="QIJ3" s="16"/>
      <c r="QIK3" s="16"/>
      <c r="QIL3" s="16"/>
      <c r="QIM3" s="16"/>
      <c r="QIN3" s="16"/>
      <c r="QIO3" s="16"/>
      <c r="QIP3" s="16"/>
      <c r="QIQ3" s="16"/>
      <c r="QIR3" s="16"/>
      <c r="QIS3" s="16"/>
      <c r="QIT3" s="16"/>
      <c r="QIU3" s="16"/>
      <c r="QIV3" s="16"/>
      <c r="QIW3" s="16"/>
      <c r="QIX3" s="16"/>
      <c r="QIY3" s="16"/>
      <c r="QIZ3" s="16"/>
      <c r="QJA3" s="16"/>
      <c r="QJB3" s="16"/>
      <c r="QJC3" s="16"/>
      <c r="QJD3" s="16"/>
      <c r="QJE3" s="16"/>
      <c r="QJF3" s="16"/>
      <c r="QJG3" s="16"/>
      <c r="QJH3" s="16"/>
      <c r="QJI3" s="16"/>
      <c r="QJJ3" s="16"/>
      <c r="QJK3" s="16"/>
      <c r="QJL3" s="16"/>
      <c r="QJM3" s="16"/>
      <c r="QJN3" s="16"/>
      <c r="QJO3" s="16"/>
      <c r="QJP3" s="16"/>
      <c r="QJQ3" s="16"/>
      <c r="QJR3" s="16"/>
      <c r="QJS3" s="16"/>
      <c r="QJT3" s="16"/>
      <c r="QJU3" s="16"/>
      <c r="QJV3" s="16"/>
      <c r="QJW3" s="16"/>
      <c r="QJX3" s="16"/>
      <c r="QJY3" s="16"/>
      <c r="QJZ3" s="16"/>
      <c r="QKA3" s="16"/>
      <c r="QKB3" s="16"/>
      <c r="QKC3" s="16"/>
      <c r="QKD3" s="16"/>
      <c r="QKE3" s="16"/>
      <c r="QKF3" s="16"/>
      <c r="QKG3" s="16"/>
      <c r="QKH3" s="16"/>
      <c r="QKI3" s="16"/>
      <c r="QKJ3" s="16"/>
      <c r="QKK3" s="16"/>
      <c r="QKL3" s="16"/>
      <c r="QKM3" s="16"/>
      <c r="QKN3" s="16"/>
      <c r="QKO3" s="16"/>
      <c r="QKP3" s="16"/>
      <c r="QKQ3" s="16"/>
      <c r="QKR3" s="16"/>
      <c r="QKS3" s="16"/>
      <c r="QKT3" s="16"/>
      <c r="QKU3" s="16"/>
      <c r="QKV3" s="16"/>
      <c r="QKW3" s="16"/>
      <c r="QKX3" s="16"/>
      <c r="QKY3" s="16"/>
      <c r="QKZ3" s="16"/>
      <c r="QLA3" s="16"/>
      <c r="QLB3" s="16"/>
      <c r="QLC3" s="16"/>
      <c r="QLD3" s="16"/>
      <c r="QLE3" s="16"/>
      <c r="QLF3" s="16"/>
      <c r="QLG3" s="16"/>
      <c r="QLH3" s="16"/>
      <c r="QLI3" s="16"/>
      <c r="QLJ3" s="16"/>
      <c r="QLK3" s="16"/>
      <c r="QLL3" s="16"/>
      <c r="QLM3" s="16"/>
      <c r="QLN3" s="16"/>
      <c r="QLO3" s="16"/>
      <c r="QLP3" s="16"/>
      <c r="QLQ3" s="16"/>
      <c r="QLR3" s="16"/>
      <c r="QLS3" s="16"/>
      <c r="QLT3" s="16"/>
      <c r="QLU3" s="16"/>
      <c r="QLV3" s="16"/>
      <c r="QLW3" s="16"/>
      <c r="QLX3" s="16"/>
      <c r="QLY3" s="16"/>
      <c r="QLZ3" s="16"/>
      <c r="QMA3" s="16"/>
      <c r="QMB3" s="16"/>
      <c r="QMC3" s="16"/>
      <c r="QMD3" s="16"/>
      <c r="QME3" s="16"/>
      <c r="QMF3" s="16"/>
      <c r="QMG3" s="16"/>
      <c r="QMH3" s="16"/>
      <c r="QMI3" s="16"/>
      <c r="QMJ3" s="16"/>
      <c r="QMK3" s="16"/>
      <c r="QML3" s="16"/>
      <c r="QMM3" s="16"/>
      <c r="QMN3" s="16"/>
      <c r="QMO3" s="16"/>
      <c r="QMP3" s="16"/>
      <c r="QMQ3" s="16"/>
      <c r="QMR3" s="16"/>
      <c r="QMS3" s="16"/>
      <c r="QMT3" s="16"/>
      <c r="QMU3" s="16"/>
      <c r="QMV3" s="16"/>
      <c r="QMW3" s="16"/>
      <c r="QMX3" s="16"/>
      <c r="QMY3" s="16"/>
      <c r="QMZ3" s="16"/>
      <c r="QNA3" s="16"/>
      <c r="QNB3" s="16"/>
      <c r="QNC3" s="16"/>
      <c r="QND3" s="16"/>
      <c r="QNE3" s="16"/>
      <c r="QNF3" s="16"/>
      <c r="QNG3" s="16"/>
      <c r="QNH3" s="16"/>
      <c r="QNI3" s="16"/>
      <c r="QNJ3" s="16"/>
      <c r="QNK3" s="16"/>
      <c r="QNL3" s="16"/>
      <c r="QNM3" s="16"/>
      <c r="QNN3" s="16"/>
      <c r="QNO3" s="16"/>
      <c r="QNP3" s="16"/>
      <c r="QNQ3" s="16"/>
      <c r="QNR3" s="16"/>
      <c r="QNS3" s="16"/>
      <c r="QNT3" s="16"/>
      <c r="QNU3" s="16"/>
      <c r="QNV3" s="16"/>
      <c r="QNW3" s="16"/>
      <c r="QNX3" s="16"/>
      <c r="QNY3" s="16"/>
      <c r="QNZ3" s="16"/>
      <c r="QOA3" s="16"/>
      <c r="QOB3" s="16"/>
      <c r="QOC3" s="16"/>
      <c r="QOD3" s="16"/>
      <c r="QOE3" s="16"/>
      <c r="QOF3" s="16"/>
      <c r="QOG3" s="16"/>
      <c r="QOH3" s="16"/>
      <c r="QOI3" s="16"/>
      <c r="QOJ3" s="16"/>
      <c r="QOK3" s="16"/>
      <c r="QOL3" s="16"/>
      <c r="QOM3" s="16"/>
      <c r="QON3" s="16"/>
      <c r="QOO3" s="16"/>
      <c r="QOP3" s="16"/>
      <c r="QOQ3" s="16"/>
      <c r="QOR3" s="16"/>
      <c r="QOS3" s="16"/>
      <c r="QOT3" s="16"/>
      <c r="QOU3" s="16"/>
      <c r="QOV3" s="16"/>
      <c r="QOW3" s="16"/>
      <c r="QOX3" s="16"/>
      <c r="QOY3" s="16"/>
      <c r="QOZ3" s="16"/>
      <c r="QPA3" s="16"/>
      <c r="QPB3" s="16"/>
      <c r="QPC3" s="16"/>
      <c r="QPD3" s="16"/>
      <c r="QPE3" s="16"/>
      <c r="QPF3" s="16"/>
      <c r="QPG3" s="16"/>
      <c r="QPH3" s="16"/>
      <c r="QPI3" s="16"/>
      <c r="QPJ3" s="16"/>
      <c r="QPK3" s="16"/>
      <c r="QPL3" s="16"/>
      <c r="QPM3" s="16"/>
      <c r="QPN3" s="16"/>
      <c r="QPO3" s="16"/>
      <c r="QPP3" s="16"/>
      <c r="QPQ3" s="16"/>
      <c r="QPR3" s="16"/>
      <c r="QPS3" s="16"/>
      <c r="QPT3" s="16"/>
      <c r="QPU3" s="16"/>
      <c r="QPV3" s="16"/>
      <c r="QPW3" s="16"/>
      <c r="QPX3" s="16"/>
      <c r="QPY3" s="16"/>
      <c r="QPZ3" s="16"/>
      <c r="QQA3" s="16"/>
      <c r="QQB3" s="16"/>
      <c r="QQC3" s="16"/>
      <c r="QQD3" s="16"/>
      <c r="QQE3" s="16"/>
      <c r="QQF3" s="16"/>
      <c r="QQG3" s="16"/>
      <c r="QQH3" s="16"/>
      <c r="QQI3" s="16"/>
      <c r="QQJ3" s="16"/>
      <c r="QQK3" s="16"/>
      <c r="QQL3" s="16"/>
      <c r="QQM3" s="16"/>
      <c r="QQN3" s="16"/>
      <c r="QQO3" s="16"/>
      <c r="QQP3" s="16"/>
      <c r="QQQ3" s="16"/>
      <c r="QQR3" s="16"/>
      <c r="QQS3" s="16"/>
      <c r="QQT3" s="16"/>
      <c r="QQU3" s="16"/>
      <c r="QQV3" s="16"/>
      <c r="QQW3" s="16"/>
      <c r="QQX3" s="16"/>
      <c r="QQY3" s="16"/>
      <c r="QQZ3" s="16"/>
      <c r="QRA3" s="16"/>
      <c r="QRB3" s="16"/>
      <c r="QRC3" s="16"/>
      <c r="QRD3" s="16"/>
      <c r="QRE3" s="16"/>
      <c r="QRF3" s="16"/>
      <c r="QRG3" s="16"/>
      <c r="QRH3" s="16"/>
      <c r="QRI3" s="16"/>
      <c r="QRJ3" s="16"/>
      <c r="QRK3" s="16"/>
      <c r="QRL3" s="16"/>
      <c r="QRM3" s="16"/>
      <c r="QRN3" s="16"/>
      <c r="QRO3" s="16"/>
      <c r="QRP3" s="16"/>
      <c r="QRQ3" s="16"/>
      <c r="QRR3" s="16"/>
      <c r="QRS3" s="16"/>
      <c r="QRT3" s="16"/>
      <c r="QRU3" s="16"/>
      <c r="QRV3" s="16"/>
      <c r="QRW3" s="16"/>
      <c r="QRX3" s="16"/>
      <c r="QRY3" s="16"/>
      <c r="QRZ3" s="16"/>
      <c r="QSA3" s="16"/>
      <c r="QSB3" s="16"/>
      <c r="QSC3" s="16"/>
      <c r="QSD3" s="16"/>
      <c r="QSE3" s="16"/>
      <c r="QSF3" s="16"/>
      <c r="QSG3" s="16"/>
      <c r="QSH3" s="16"/>
      <c r="QSI3" s="16"/>
      <c r="QSJ3" s="16"/>
      <c r="QSK3" s="16"/>
      <c r="QSL3" s="16"/>
      <c r="QSM3" s="16"/>
      <c r="QSN3" s="16"/>
      <c r="QSO3" s="16"/>
      <c r="QSP3" s="16"/>
      <c r="QSQ3" s="16"/>
      <c r="QSR3" s="16"/>
      <c r="QSS3" s="16"/>
      <c r="QST3" s="16"/>
      <c r="QSU3" s="16"/>
      <c r="QSV3" s="16"/>
      <c r="QSW3" s="16"/>
      <c r="QSX3" s="16"/>
      <c r="QSY3" s="16"/>
      <c r="QSZ3" s="16"/>
      <c r="QTA3" s="16"/>
      <c r="QTB3" s="16"/>
      <c r="QTC3" s="16"/>
      <c r="QTD3" s="16"/>
      <c r="QTE3" s="16"/>
      <c r="QTF3" s="16"/>
      <c r="QTG3" s="16"/>
      <c r="QTH3" s="16"/>
      <c r="QTI3" s="16"/>
      <c r="QTJ3" s="16"/>
      <c r="QTK3" s="16"/>
      <c r="QTL3" s="16"/>
      <c r="QTM3" s="16"/>
      <c r="QTN3" s="16"/>
      <c r="QTO3" s="16"/>
      <c r="QTP3" s="16"/>
      <c r="QTQ3" s="16"/>
      <c r="QTR3" s="16"/>
      <c r="QTS3" s="16"/>
      <c r="QTT3" s="16"/>
      <c r="QTU3" s="16"/>
      <c r="QTV3" s="16"/>
      <c r="QTW3" s="16"/>
      <c r="QTX3" s="16"/>
      <c r="QTY3" s="16"/>
      <c r="QTZ3" s="16"/>
      <c r="QUA3" s="16"/>
      <c r="QUB3" s="16"/>
      <c r="QUC3" s="16"/>
      <c r="QUD3" s="16"/>
      <c r="QUE3" s="16"/>
      <c r="QUF3" s="16"/>
      <c r="QUG3" s="16"/>
      <c r="QUH3" s="16"/>
      <c r="QUI3" s="16"/>
      <c r="QUJ3" s="16"/>
      <c r="QUK3" s="16"/>
      <c r="QUL3" s="16"/>
      <c r="QUM3" s="16"/>
      <c r="QUN3" s="16"/>
      <c r="QUO3" s="16"/>
      <c r="QUP3" s="16"/>
      <c r="QUQ3" s="16"/>
      <c r="QUR3" s="16"/>
      <c r="QUS3" s="16"/>
      <c r="QUT3" s="16"/>
      <c r="QUU3" s="16"/>
      <c r="QUV3" s="16"/>
      <c r="QUW3" s="16"/>
      <c r="QUX3" s="16"/>
      <c r="QUY3" s="16"/>
      <c r="QUZ3" s="16"/>
      <c r="QVA3" s="16"/>
      <c r="QVB3" s="16"/>
      <c r="QVC3" s="16"/>
      <c r="QVD3" s="16"/>
      <c r="QVE3" s="16"/>
      <c r="QVF3" s="16"/>
      <c r="QVG3" s="16"/>
      <c r="QVH3" s="16"/>
      <c r="QVI3" s="16"/>
      <c r="QVJ3" s="16"/>
      <c r="QVK3" s="16"/>
      <c r="QVL3" s="16"/>
      <c r="QVM3" s="16"/>
      <c r="QVN3" s="16"/>
      <c r="QVO3" s="16"/>
      <c r="QVP3" s="16"/>
      <c r="QVQ3" s="16"/>
      <c r="QVR3" s="16"/>
      <c r="QVS3" s="16"/>
      <c r="QVT3" s="16"/>
      <c r="QVU3" s="16"/>
      <c r="QVV3" s="16"/>
      <c r="QVW3" s="16"/>
      <c r="QVX3" s="16"/>
      <c r="QVY3" s="16"/>
      <c r="QVZ3" s="16"/>
      <c r="QWA3" s="16"/>
      <c r="QWB3" s="16"/>
      <c r="QWC3" s="16"/>
      <c r="QWD3" s="16"/>
      <c r="QWE3" s="16"/>
      <c r="QWF3" s="16"/>
      <c r="QWG3" s="16"/>
      <c r="QWH3" s="16"/>
      <c r="QWI3" s="16"/>
      <c r="QWJ3" s="16"/>
      <c r="QWK3" s="16"/>
      <c r="QWL3" s="16"/>
      <c r="QWM3" s="16"/>
      <c r="QWN3" s="16"/>
      <c r="QWO3" s="16"/>
      <c r="QWP3" s="16"/>
      <c r="QWQ3" s="16"/>
      <c r="QWR3" s="16"/>
      <c r="QWS3" s="16"/>
      <c r="QWT3" s="16"/>
      <c r="QWU3" s="16"/>
      <c r="QWV3" s="16"/>
      <c r="QWW3" s="16"/>
      <c r="QWX3" s="16"/>
      <c r="QWY3" s="16"/>
      <c r="QWZ3" s="16"/>
      <c r="QXA3" s="16"/>
      <c r="QXB3" s="16"/>
      <c r="QXC3" s="16"/>
      <c r="QXD3" s="16"/>
      <c r="QXE3" s="16"/>
      <c r="QXF3" s="16"/>
      <c r="QXG3" s="16"/>
      <c r="QXH3" s="16"/>
      <c r="QXI3" s="16"/>
      <c r="QXJ3" s="16"/>
      <c r="QXK3" s="16"/>
      <c r="QXL3" s="16"/>
      <c r="QXM3" s="16"/>
      <c r="QXN3" s="16"/>
      <c r="QXO3" s="16"/>
      <c r="QXP3" s="16"/>
      <c r="QXQ3" s="16"/>
      <c r="QXR3" s="16"/>
      <c r="QXS3" s="16"/>
      <c r="QXT3" s="16"/>
      <c r="QXU3" s="16"/>
      <c r="QXV3" s="16"/>
      <c r="QXW3" s="16"/>
      <c r="QXX3" s="16"/>
      <c r="QXY3" s="16"/>
      <c r="QXZ3" s="16"/>
      <c r="QYA3" s="16"/>
      <c r="QYB3" s="16"/>
      <c r="QYC3" s="16"/>
      <c r="QYD3" s="16"/>
      <c r="QYE3" s="16"/>
      <c r="QYF3" s="16"/>
      <c r="QYG3" s="16"/>
      <c r="QYH3" s="16"/>
      <c r="QYI3" s="16"/>
      <c r="QYJ3" s="16"/>
      <c r="QYK3" s="16"/>
      <c r="QYL3" s="16"/>
      <c r="QYM3" s="16"/>
      <c r="QYN3" s="16"/>
      <c r="QYO3" s="16"/>
      <c r="QYP3" s="16"/>
      <c r="QYQ3" s="16"/>
      <c r="QYR3" s="16"/>
      <c r="QYS3" s="16"/>
      <c r="QYT3" s="16"/>
      <c r="QYU3" s="16"/>
      <c r="QYV3" s="16"/>
      <c r="QYW3" s="16"/>
      <c r="QYX3" s="16"/>
      <c r="QYY3" s="16"/>
      <c r="QYZ3" s="16"/>
      <c r="QZA3" s="16"/>
      <c r="QZB3" s="16"/>
      <c r="QZC3" s="16"/>
      <c r="QZD3" s="16"/>
      <c r="QZE3" s="16"/>
      <c r="QZF3" s="16"/>
      <c r="QZG3" s="16"/>
      <c r="QZH3" s="16"/>
      <c r="QZI3" s="16"/>
      <c r="QZJ3" s="16"/>
      <c r="QZK3" s="16"/>
      <c r="QZL3" s="16"/>
      <c r="QZM3" s="16"/>
      <c r="QZN3" s="16"/>
      <c r="QZO3" s="16"/>
      <c r="QZP3" s="16"/>
      <c r="QZQ3" s="16"/>
      <c r="QZR3" s="16"/>
      <c r="QZS3" s="16"/>
      <c r="QZT3" s="16"/>
      <c r="QZU3" s="16"/>
      <c r="QZV3" s="16"/>
      <c r="QZW3" s="16"/>
      <c r="QZX3" s="16"/>
      <c r="QZY3" s="16"/>
      <c r="QZZ3" s="16"/>
      <c r="RAA3" s="16"/>
      <c r="RAB3" s="16"/>
      <c r="RAC3" s="16"/>
      <c r="RAD3" s="16"/>
      <c r="RAE3" s="16"/>
      <c r="RAF3" s="16"/>
      <c r="RAG3" s="16"/>
      <c r="RAH3" s="16"/>
      <c r="RAI3" s="16"/>
      <c r="RAJ3" s="16"/>
      <c r="RAK3" s="16"/>
      <c r="RAL3" s="16"/>
      <c r="RAM3" s="16"/>
      <c r="RAN3" s="16"/>
      <c r="RAO3" s="16"/>
      <c r="RAP3" s="16"/>
      <c r="RAQ3" s="16"/>
      <c r="RAR3" s="16"/>
      <c r="RAS3" s="16"/>
      <c r="RAT3" s="16"/>
      <c r="RAU3" s="16"/>
      <c r="RAV3" s="16"/>
      <c r="RAW3" s="16"/>
      <c r="RAX3" s="16"/>
      <c r="RAY3" s="16"/>
      <c r="RAZ3" s="16"/>
      <c r="RBA3" s="16"/>
      <c r="RBB3" s="16"/>
      <c r="RBC3" s="16"/>
      <c r="RBD3" s="16"/>
      <c r="RBE3" s="16"/>
      <c r="RBF3" s="16"/>
      <c r="RBG3" s="16"/>
      <c r="RBH3" s="16"/>
      <c r="RBI3" s="16"/>
      <c r="RBJ3" s="16"/>
      <c r="RBK3" s="16"/>
      <c r="RBL3" s="16"/>
      <c r="RBM3" s="16"/>
      <c r="RBN3" s="16"/>
      <c r="RBO3" s="16"/>
      <c r="RBP3" s="16"/>
      <c r="RBQ3" s="16"/>
      <c r="RBR3" s="16"/>
      <c r="RBS3" s="16"/>
      <c r="RBT3" s="16"/>
      <c r="RBU3" s="16"/>
      <c r="RBV3" s="16"/>
      <c r="RBW3" s="16"/>
      <c r="RBX3" s="16"/>
      <c r="RBY3" s="16"/>
      <c r="RBZ3" s="16"/>
      <c r="RCA3" s="16"/>
      <c r="RCB3" s="16"/>
      <c r="RCC3" s="16"/>
      <c r="RCD3" s="16"/>
      <c r="RCE3" s="16"/>
      <c r="RCF3" s="16"/>
      <c r="RCG3" s="16"/>
      <c r="RCH3" s="16"/>
      <c r="RCI3" s="16"/>
      <c r="RCJ3" s="16"/>
      <c r="RCK3" s="16"/>
      <c r="RCL3" s="16"/>
      <c r="RCM3" s="16"/>
      <c r="RCN3" s="16"/>
      <c r="RCO3" s="16"/>
      <c r="RCP3" s="16"/>
      <c r="RCQ3" s="16"/>
      <c r="RCR3" s="16"/>
      <c r="RCS3" s="16"/>
      <c r="RCT3" s="16"/>
      <c r="RCU3" s="16"/>
      <c r="RCV3" s="16"/>
      <c r="RCW3" s="16"/>
      <c r="RCX3" s="16"/>
      <c r="RCY3" s="16"/>
      <c r="RCZ3" s="16"/>
      <c r="RDA3" s="16"/>
      <c r="RDB3" s="16"/>
      <c r="RDC3" s="16"/>
      <c r="RDD3" s="16"/>
      <c r="RDE3" s="16"/>
      <c r="RDF3" s="16"/>
      <c r="RDG3" s="16"/>
      <c r="RDH3" s="16"/>
      <c r="RDI3" s="16"/>
      <c r="RDJ3" s="16"/>
      <c r="RDK3" s="16"/>
      <c r="RDL3" s="16"/>
      <c r="RDM3" s="16"/>
      <c r="RDN3" s="16"/>
      <c r="RDO3" s="16"/>
      <c r="RDP3" s="16"/>
      <c r="RDQ3" s="16"/>
      <c r="RDR3" s="16"/>
      <c r="RDS3" s="16"/>
      <c r="RDT3" s="16"/>
      <c r="RDU3" s="16"/>
      <c r="RDV3" s="16"/>
      <c r="RDW3" s="16"/>
      <c r="RDX3" s="16"/>
      <c r="RDY3" s="16"/>
      <c r="RDZ3" s="16"/>
      <c r="REA3" s="16"/>
      <c r="REB3" s="16"/>
      <c r="REC3" s="16"/>
      <c r="RED3" s="16"/>
      <c r="REE3" s="16"/>
      <c r="REF3" s="16"/>
      <c r="REG3" s="16"/>
      <c r="REH3" s="16"/>
      <c r="REI3" s="16"/>
      <c r="REJ3" s="16"/>
      <c r="REK3" s="16"/>
      <c r="REL3" s="16"/>
      <c r="REM3" s="16"/>
      <c r="REN3" s="16"/>
      <c r="REO3" s="16"/>
      <c r="REP3" s="16"/>
      <c r="REQ3" s="16"/>
      <c r="RER3" s="16"/>
      <c r="RES3" s="16"/>
      <c r="RET3" s="16"/>
      <c r="REU3" s="16"/>
      <c r="REV3" s="16"/>
      <c r="REW3" s="16"/>
      <c r="REX3" s="16"/>
      <c r="REY3" s="16"/>
      <c r="REZ3" s="16"/>
      <c r="RFA3" s="16"/>
      <c r="RFB3" s="16"/>
      <c r="RFC3" s="16"/>
      <c r="RFD3" s="16"/>
      <c r="RFE3" s="16"/>
      <c r="RFF3" s="16"/>
      <c r="RFG3" s="16"/>
      <c r="RFH3" s="16"/>
      <c r="RFI3" s="16"/>
      <c r="RFJ3" s="16"/>
      <c r="RFK3" s="16"/>
      <c r="RFL3" s="16"/>
      <c r="RFM3" s="16"/>
      <c r="RFN3" s="16"/>
      <c r="RFO3" s="16"/>
      <c r="RFP3" s="16"/>
      <c r="RFQ3" s="16"/>
      <c r="RFR3" s="16"/>
      <c r="RFS3" s="16"/>
      <c r="RFT3" s="16"/>
      <c r="RFU3" s="16"/>
      <c r="RFV3" s="16"/>
      <c r="RFW3" s="16"/>
      <c r="RFX3" s="16"/>
      <c r="RFY3" s="16"/>
      <c r="RFZ3" s="16"/>
      <c r="RGA3" s="16"/>
      <c r="RGB3" s="16"/>
      <c r="RGC3" s="16"/>
      <c r="RGD3" s="16"/>
      <c r="RGE3" s="16"/>
      <c r="RGF3" s="16"/>
      <c r="RGG3" s="16"/>
      <c r="RGH3" s="16"/>
      <c r="RGI3" s="16"/>
      <c r="RGJ3" s="16"/>
      <c r="RGK3" s="16"/>
      <c r="RGL3" s="16"/>
      <c r="RGM3" s="16"/>
      <c r="RGN3" s="16"/>
      <c r="RGO3" s="16"/>
      <c r="RGP3" s="16"/>
      <c r="RGQ3" s="16"/>
      <c r="RGR3" s="16"/>
      <c r="RGS3" s="16"/>
      <c r="RGT3" s="16"/>
      <c r="RGU3" s="16"/>
      <c r="RGV3" s="16"/>
      <c r="RGW3" s="16"/>
      <c r="RGX3" s="16"/>
      <c r="RGY3" s="16"/>
      <c r="RGZ3" s="16"/>
      <c r="RHA3" s="16"/>
      <c r="RHB3" s="16"/>
      <c r="RHC3" s="16"/>
      <c r="RHD3" s="16"/>
      <c r="RHE3" s="16"/>
      <c r="RHF3" s="16"/>
      <c r="RHG3" s="16"/>
      <c r="RHH3" s="16"/>
      <c r="RHI3" s="16"/>
      <c r="RHJ3" s="16"/>
      <c r="RHK3" s="16"/>
      <c r="RHL3" s="16"/>
      <c r="RHM3" s="16"/>
      <c r="RHN3" s="16"/>
      <c r="RHO3" s="16"/>
      <c r="RHP3" s="16"/>
      <c r="RHQ3" s="16"/>
      <c r="RHR3" s="16"/>
      <c r="RHS3" s="16"/>
      <c r="RHT3" s="16"/>
      <c r="RHU3" s="16"/>
      <c r="RHV3" s="16"/>
      <c r="RHW3" s="16"/>
      <c r="RHX3" s="16"/>
      <c r="RHY3" s="16"/>
      <c r="RHZ3" s="16"/>
      <c r="RIA3" s="16"/>
      <c r="RIB3" s="16"/>
      <c r="RIC3" s="16"/>
      <c r="RID3" s="16"/>
      <c r="RIE3" s="16"/>
      <c r="RIF3" s="16"/>
      <c r="RIG3" s="16"/>
      <c r="RIH3" s="16"/>
      <c r="RII3" s="16"/>
      <c r="RIJ3" s="16"/>
      <c r="RIK3" s="16"/>
      <c r="RIL3" s="16"/>
      <c r="RIM3" s="16"/>
      <c r="RIN3" s="16"/>
      <c r="RIO3" s="16"/>
      <c r="RIP3" s="16"/>
      <c r="RIQ3" s="16"/>
      <c r="RIR3" s="16"/>
      <c r="RIS3" s="16"/>
      <c r="RIT3" s="16"/>
      <c r="RIU3" s="16"/>
      <c r="RIV3" s="16"/>
      <c r="RIW3" s="16"/>
      <c r="RIX3" s="16"/>
      <c r="RIY3" s="16"/>
      <c r="RIZ3" s="16"/>
      <c r="RJA3" s="16"/>
      <c r="RJB3" s="16"/>
      <c r="RJC3" s="16"/>
      <c r="RJD3" s="16"/>
      <c r="RJE3" s="16"/>
      <c r="RJF3" s="16"/>
      <c r="RJG3" s="16"/>
      <c r="RJH3" s="16"/>
      <c r="RJI3" s="16"/>
      <c r="RJJ3" s="16"/>
      <c r="RJK3" s="16"/>
      <c r="RJL3" s="16"/>
      <c r="RJM3" s="16"/>
      <c r="RJN3" s="16"/>
      <c r="RJO3" s="16"/>
      <c r="RJP3" s="16"/>
      <c r="RJQ3" s="16"/>
      <c r="RJR3" s="16"/>
      <c r="RJS3" s="16"/>
      <c r="RJT3" s="16"/>
      <c r="RJU3" s="16"/>
      <c r="RJV3" s="16"/>
      <c r="RJW3" s="16"/>
      <c r="RJX3" s="16"/>
      <c r="RJY3" s="16"/>
      <c r="RJZ3" s="16"/>
      <c r="RKA3" s="16"/>
      <c r="RKB3" s="16"/>
      <c r="RKC3" s="16"/>
      <c r="RKD3" s="16"/>
      <c r="RKE3" s="16"/>
      <c r="RKF3" s="16"/>
      <c r="RKG3" s="16"/>
      <c r="RKH3" s="16"/>
      <c r="RKI3" s="16"/>
      <c r="RKJ3" s="16"/>
      <c r="RKK3" s="16"/>
      <c r="RKL3" s="16"/>
      <c r="RKM3" s="16"/>
      <c r="RKN3" s="16"/>
      <c r="RKO3" s="16"/>
      <c r="RKP3" s="16"/>
      <c r="RKQ3" s="16"/>
      <c r="RKR3" s="16"/>
      <c r="RKS3" s="16"/>
      <c r="RKT3" s="16"/>
      <c r="RKU3" s="16"/>
      <c r="RKV3" s="16"/>
      <c r="RKW3" s="16"/>
      <c r="RKX3" s="16"/>
      <c r="RKY3" s="16"/>
      <c r="RKZ3" s="16"/>
      <c r="RLA3" s="16"/>
      <c r="RLB3" s="16"/>
      <c r="RLC3" s="16"/>
      <c r="RLD3" s="16"/>
      <c r="RLE3" s="16"/>
      <c r="RLF3" s="16"/>
      <c r="RLG3" s="16"/>
      <c r="RLH3" s="16"/>
      <c r="RLI3" s="16"/>
      <c r="RLJ3" s="16"/>
      <c r="RLK3" s="16"/>
      <c r="RLL3" s="16"/>
      <c r="RLM3" s="16"/>
      <c r="RLN3" s="16"/>
      <c r="RLO3" s="16"/>
      <c r="RLP3" s="16"/>
      <c r="RLQ3" s="16"/>
      <c r="RLR3" s="16"/>
      <c r="RLS3" s="16"/>
      <c r="RLT3" s="16"/>
      <c r="RLU3" s="16"/>
      <c r="RLV3" s="16"/>
      <c r="RLW3" s="16"/>
      <c r="RLX3" s="16"/>
      <c r="RLY3" s="16"/>
      <c r="RLZ3" s="16"/>
      <c r="RMA3" s="16"/>
      <c r="RMB3" s="16"/>
      <c r="RMC3" s="16"/>
      <c r="RMD3" s="16"/>
      <c r="RME3" s="16"/>
      <c r="RMF3" s="16"/>
      <c r="RMG3" s="16"/>
      <c r="RMH3" s="16"/>
      <c r="RMI3" s="16"/>
      <c r="RMJ3" s="16"/>
      <c r="RMK3" s="16"/>
      <c r="RML3" s="16"/>
      <c r="RMM3" s="16"/>
      <c r="RMN3" s="16"/>
      <c r="RMO3" s="16"/>
      <c r="RMP3" s="16"/>
      <c r="RMQ3" s="16"/>
      <c r="RMR3" s="16"/>
      <c r="RMS3" s="16"/>
      <c r="RMT3" s="16"/>
      <c r="RMU3" s="16"/>
      <c r="RMV3" s="16"/>
      <c r="RMW3" s="16"/>
      <c r="RMX3" s="16"/>
      <c r="RMY3" s="16"/>
      <c r="RMZ3" s="16"/>
      <c r="RNA3" s="16"/>
      <c r="RNB3" s="16"/>
      <c r="RNC3" s="16"/>
      <c r="RND3" s="16"/>
      <c r="RNE3" s="16"/>
      <c r="RNF3" s="16"/>
      <c r="RNG3" s="16"/>
      <c r="RNH3" s="16"/>
      <c r="RNI3" s="16"/>
      <c r="RNJ3" s="16"/>
      <c r="RNK3" s="16"/>
      <c r="RNL3" s="16"/>
      <c r="RNM3" s="16"/>
      <c r="RNN3" s="16"/>
      <c r="RNO3" s="16"/>
      <c r="RNP3" s="16"/>
      <c r="RNQ3" s="16"/>
      <c r="RNR3" s="16"/>
      <c r="RNS3" s="16"/>
      <c r="RNT3" s="16"/>
      <c r="RNU3" s="16"/>
      <c r="RNV3" s="16"/>
      <c r="RNW3" s="16"/>
      <c r="RNX3" s="16"/>
      <c r="RNY3" s="16"/>
      <c r="RNZ3" s="16"/>
      <c r="ROA3" s="16"/>
      <c r="ROB3" s="16"/>
      <c r="ROC3" s="16"/>
      <c r="ROD3" s="16"/>
      <c r="ROE3" s="16"/>
      <c r="ROF3" s="16"/>
      <c r="ROG3" s="16"/>
      <c r="ROH3" s="16"/>
      <c r="ROI3" s="16"/>
      <c r="ROJ3" s="16"/>
      <c r="ROK3" s="16"/>
      <c r="ROL3" s="16"/>
      <c r="ROM3" s="16"/>
      <c r="RON3" s="16"/>
      <c r="ROO3" s="16"/>
      <c r="ROP3" s="16"/>
      <c r="ROQ3" s="16"/>
      <c r="ROR3" s="16"/>
      <c r="ROS3" s="16"/>
      <c r="ROT3" s="16"/>
      <c r="ROU3" s="16"/>
      <c r="ROV3" s="16"/>
      <c r="ROW3" s="16"/>
      <c r="ROX3" s="16"/>
      <c r="ROY3" s="16"/>
      <c r="ROZ3" s="16"/>
      <c r="RPA3" s="16"/>
      <c r="RPB3" s="16"/>
      <c r="RPC3" s="16"/>
      <c r="RPD3" s="16"/>
      <c r="RPE3" s="16"/>
      <c r="RPF3" s="16"/>
      <c r="RPG3" s="16"/>
      <c r="RPH3" s="16"/>
      <c r="RPI3" s="16"/>
      <c r="RPJ3" s="16"/>
      <c r="RPK3" s="16"/>
      <c r="RPL3" s="16"/>
      <c r="RPM3" s="16"/>
      <c r="RPN3" s="16"/>
      <c r="RPO3" s="16"/>
      <c r="RPP3" s="16"/>
      <c r="RPQ3" s="16"/>
      <c r="RPR3" s="16"/>
      <c r="RPS3" s="16"/>
      <c r="RPT3" s="16"/>
      <c r="RPU3" s="16"/>
      <c r="RPV3" s="16"/>
      <c r="RPW3" s="16"/>
      <c r="RPX3" s="16"/>
      <c r="RPY3" s="16"/>
      <c r="RPZ3" s="16"/>
      <c r="RQA3" s="16"/>
      <c r="RQB3" s="16"/>
      <c r="RQC3" s="16"/>
      <c r="RQD3" s="16"/>
      <c r="RQE3" s="16"/>
      <c r="RQF3" s="16"/>
      <c r="RQG3" s="16"/>
      <c r="RQH3" s="16"/>
      <c r="RQI3" s="16"/>
      <c r="RQJ3" s="16"/>
      <c r="RQK3" s="16"/>
      <c r="RQL3" s="16"/>
      <c r="RQM3" s="16"/>
      <c r="RQN3" s="16"/>
      <c r="RQO3" s="16"/>
      <c r="RQP3" s="16"/>
      <c r="RQQ3" s="16"/>
      <c r="RQR3" s="16"/>
      <c r="RQS3" s="16"/>
      <c r="RQT3" s="16"/>
      <c r="RQU3" s="16"/>
      <c r="RQV3" s="16"/>
      <c r="RQW3" s="16"/>
      <c r="RQX3" s="16"/>
      <c r="RQY3" s="16"/>
      <c r="RQZ3" s="16"/>
      <c r="RRA3" s="16"/>
      <c r="RRB3" s="16"/>
      <c r="RRC3" s="16"/>
      <c r="RRD3" s="16"/>
      <c r="RRE3" s="16"/>
      <c r="RRF3" s="16"/>
      <c r="RRG3" s="16"/>
      <c r="RRH3" s="16"/>
      <c r="RRI3" s="16"/>
      <c r="RRJ3" s="16"/>
      <c r="RRK3" s="16"/>
      <c r="RRL3" s="16"/>
      <c r="RRM3" s="16"/>
      <c r="RRN3" s="16"/>
      <c r="RRO3" s="16"/>
      <c r="RRP3" s="16"/>
      <c r="RRQ3" s="16"/>
      <c r="RRR3" s="16"/>
      <c r="RRS3" s="16"/>
      <c r="RRT3" s="16"/>
      <c r="RRU3" s="16"/>
      <c r="RRV3" s="16"/>
      <c r="RRW3" s="16"/>
      <c r="RRX3" s="16"/>
      <c r="RRY3" s="16"/>
      <c r="RRZ3" s="16"/>
      <c r="RSA3" s="16"/>
      <c r="RSB3" s="16"/>
      <c r="RSC3" s="16"/>
      <c r="RSD3" s="16"/>
      <c r="RSE3" s="16"/>
      <c r="RSF3" s="16"/>
      <c r="RSG3" s="16"/>
      <c r="RSH3" s="16"/>
      <c r="RSI3" s="16"/>
      <c r="RSJ3" s="16"/>
      <c r="RSK3" s="16"/>
      <c r="RSL3" s="16"/>
      <c r="RSM3" s="16"/>
      <c r="RSN3" s="16"/>
      <c r="RSO3" s="16"/>
      <c r="RSP3" s="16"/>
      <c r="RSQ3" s="16"/>
      <c r="RSR3" s="16"/>
      <c r="RSS3" s="16"/>
      <c r="RST3" s="16"/>
      <c r="RSU3" s="16"/>
      <c r="RSV3" s="16"/>
      <c r="RSW3" s="16"/>
      <c r="RSX3" s="16"/>
      <c r="RSY3" s="16"/>
      <c r="RSZ3" s="16"/>
      <c r="RTA3" s="16"/>
      <c r="RTB3" s="16"/>
      <c r="RTC3" s="16"/>
      <c r="RTD3" s="16"/>
      <c r="RTE3" s="16"/>
      <c r="RTF3" s="16"/>
      <c r="RTG3" s="16"/>
      <c r="RTH3" s="16"/>
      <c r="RTI3" s="16"/>
      <c r="RTJ3" s="16"/>
      <c r="RTK3" s="16"/>
      <c r="RTL3" s="16"/>
      <c r="RTM3" s="16"/>
      <c r="RTN3" s="16"/>
      <c r="RTO3" s="16"/>
      <c r="RTP3" s="16"/>
      <c r="RTQ3" s="16"/>
      <c r="RTR3" s="16"/>
      <c r="RTS3" s="16"/>
      <c r="RTT3" s="16"/>
      <c r="RTU3" s="16"/>
      <c r="RTV3" s="16"/>
      <c r="RTW3" s="16"/>
      <c r="RTX3" s="16"/>
      <c r="RTY3" s="16"/>
      <c r="RTZ3" s="16"/>
      <c r="RUA3" s="16"/>
      <c r="RUB3" s="16"/>
      <c r="RUC3" s="16"/>
      <c r="RUD3" s="16"/>
      <c r="RUE3" s="16"/>
      <c r="RUF3" s="16"/>
      <c r="RUG3" s="16"/>
      <c r="RUH3" s="16"/>
      <c r="RUI3" s="16"/>
      <c r="RUJ3" s="16"/>
      <c r="RUK3" s="16"/>
      <c r="RUL3" s="16"/>
      <c r="RUM3" s="16"/>
      <c r="RUN3" s="16"/>
      <c r="RUO3" s="16"/>
      <c r="RUP3" s="16"/>
      <c r="RUQ3" s="16"/>
      <c r="RUR3" s="16"/>
      <c r="RUS3" s="16"/>
      <c r="RUT3" s="16"/>
      <c r="RUU3" s="16"/>
      <c r="RUV3" s="16"/>
      <c r="RUW3" s="16"/>
      <c r="RUX3" s="16"/>
      <c r="RUY3" s="16"/>
      <c r="RUZ3" s="16"/>
      <c r="RVA3" s="16"/>
      <c r="RVB3" s="16"/>
      <c r="RVC3" s="16"/>
      <c r="RVD3" s="16"/>
      <c r="RVE3" s="16"/>
      <c r="RVF3" s="16"/>
      <c r="RVG3" s="16"/>
      <c r="RVH3" s="16"/>
      <c r="RVI3" s="16"/>
      <c r="RVJ3" s="16"/>
      <c r="RVK3" s="16"/>
      <c r="RVL3" s="16"/>
      <c r="RVM3" s="16"/>
      <c r="RVN3" s="16"/>
      <c r="RVO3" s="16"/>
      <c r="RVP3" s="16"/>
      <c r="RVQ3" s="16"/>
      <c r="RVR3" s="16"/>
      <c r="RVS3" s="16"/>
      <c r="RVT3" s="16"/>
      <c r="RVU3" s="16"/>
      <c r="RVV3" s="16"/>
      <c r="RVW3" s="16"/>
      <c r="RVX3" s="16"/>
      <c r="RVY3" s="16"/>
      <c r="RVZ3" s="16"/>
      <c r="RWA3" s="16"/>
      <c r="RWB3" s="16"/>
      <c r="RWC3" s="16"/>
      <c r="RWD3" s="16"/>
      <c r="RWE3" s="16"/>
      <c r="RWF3" s="16"/>
      <c r="RWG3" s="16"/>
      <c r="RWH3" s="16"/>
      <c r="RWI3" s="16"/>
      <c r="RWJ3" s="16"/>
      <c r="RWK3" s="16"/>
      <c r="RWL3" s="16"/>
      <c r="RWM3" s="16"/>
      <c r="RWN3" s="16"/>
      <c r="RWO3" s="16"/>
      <c r="RWP3" s="16"/>
      <c r="RWQ3" s="16"/>
      <c r="RWR3" s="16"/>
      <c r="RWS3" s="16"/>
      <c r="RWT3" s="16"/>
      <c r="RWU3" s="16"/>
      <c r="RWV3" s="16"/>
      <c r="RWW3" s="16"/>
      <c r="RWX3" s="16"/>
      <c r="RWY3" s="16"/>
      <c r="RWZ3" s="16"/>
      <c r="RXA3" s="16"/>
      <c r="RXB3" s="16"/>
      <c r="RXC3" s="16"/>
      <c r="RXD3" s="16"/>
      <c r="RXE3" s="16"/>
      <c r="RXF3" s="16"/>
      <c r="RXG3" s="16"/>
      <c r="RXH3" s="16"/>
      <c r="RXI3" s="16"/>
      <c r="RXJ3" s="16"/>
      <c r="RXK3" s="16"/>
      <c r="RXL3" s="16"/>
      <c r="RXM3" s="16"/>
      <c r="RXN3" s="16"/>
      <c r="RXO3" s="16"/>
      <c r="RXP3" s="16"/>
      <c r="RXQ3" s="16"/>
      <c r="RXR3" s="16"/>
      <c r="RXS3" s="16"/>
      <c r="RXT3" s="16"/>
      <c r="RXU3" s="16"/>
      <c r="RXV3" s="16"/>
      <c r="RXW3" s="16"/>
      <c r="RXX3" s="16"/>
      <c r="RXY3" s="16"/>
      <c r="RXZ3" s="16"/>
      <c r="RYA3" s="16"/>
      <c r="RYB3" s="16"/>
      <c r="RYC3" s="16"/>
      <c r="RYD3" s="16"/>
      <c r="RYE3" s="16"/>
      <c r="RYF3" s="16"/>
      <c r="RYG3" s="16"/>
      <c r="RYH3" s="16"/>
      <c r="RYI3" s="16"/>
      <c r="RYJ3" s="16"/>
      <c r="RYK3" s="16"/>
      <c r="RYL3" s="16"/>
      <c r="RYM3" s="16"/>
      <c r="RYN3" s="16"/>
      <c r="RYO3" s="16"/>
      <c r="RYP3" s="16"/>
      <c r="RYQ3" s="16"/>
      <c r="RYR3" s="16"/>
      <c r="RYS3" s="16"/>
      <c r="RYT3" s="16"/>
      <c r="RYU3" s="16"/>
      <c r="RYV3" s="16"/>
      <c r="RYW3" s="16"/>
      <c r="RYX3" s="16"/>
      <c r="RYY3" s="16"/>
      <c r="RYZ3" s="16"/>
      <c r="RZA3" s="16"/>
      <c r="RZB3" s="16"/>
      <c r="RZC3" s="16"/>
      <c r="RZD3" s="16"/>
      <c r="RZE3" s="16"/>
      <c r="RZF3" s="16"/>
      <c r="RZG3" s="16"/>
      <c r="RZH3" s="16"/>
      <c r="RZI3" s="16"/>
      <c r="RZJ3" s="16"/>
      <c r="RZK3" s="16"/>
      <c r="RZL3" s="16"/>
      <c r="RZM3" s="16"/>
      <c r="RZN3" s="16"/>
      <c r="RZO3" s="16"/>
      <c r="RZP3" s="16"/>
      <c r="RZQ3" s="16"/>
      <c r="RZR3" s="16"/>
      <c r="RZS3" s="16"/>
      <c r="RZT3" s="16"/>
      <c r="RZU3" s="16"/>
      <c r="RZV3" s="16"/>
      <c r="RZW3" s="16"/>
      <c r="RZX3" s="16"/>
      <c r="RZY3" s="16"/>
      <c r="RZZ3" s="16"/>
      <c r="SAA3" s="16"/>
      <c r="SAB3" s="16"/>
      <c r="SAC3" s="16"/>
      <c r="SAD3" s="16"/>
      <c r="SAE3" s="16"/>
      <c r="SAF3" s="16"/>
      <c r="SAG3" s="16"/>
      <c r="SAH3" s="16"/>
      <c r="SAI3" s="16"/>
      <c r="SAJ3" s="16"/>
      <c r="SAK3" s="16"/>
      <c r="SAL3" s="16"/>
      <c r="SAM3" s="16"/>
      <c r="SAN3" s="16"/>
      <c r="SAO3" s="16"/>
      <c r="SAP3" s="16"/>
      <c r="SAQ3" s="16"/>
      <c r="SAR3" s="16"/>
      <c r="SAS3" s="16"/>
      <c r="SAT3" s="16"/>
      <c r="SAU3" s="16"/>
      <c r="SAV3" s="16"/>
      <c r="SAW3" s="16"/>
      <c r="SAX3" s="16"/>
      <c r="SAY3" s="16"/>
      <c r="SAZ3" s="16"/>
      <c r="SBA3" s="16"/>
      <c r="SBB3" s="16"/>
      <c r="SBC3" s="16"/>
      <c r="SBD3" s="16"/>
      <c r="SBE3" s="16"/>
      <c r="SBF3" s="16"/>
      <c r="SBG3" s="16"/>
      <c r="SBH3" s="16"/>
      <c r="SBI3" s="16"/>
      <c r="SBJ3" s="16"/>
      <c r="SBK3" s="16"/>
      <c r="SBL3" s="16"/>
      <c r="SBM3" s="16"/>
      <c r="SBN3" s="16"/>
      <c r="SBO3" s="16"/>
      <c r="SBP3" s="16"/>
      <c r="SBQ3" s="16"/>
      <c r="SBR3" s="16"/>
      <c r="SBS3" s="16"/>
      <c r="SBT3" s="16"/>
      <c r="SBU3" s="16"/>
      <c r="SBV3" s="16"/>
      <c r="SBW3" s="16"/>
      <c r="SBX3" s="16"/>
      <c r="SBY3" s="16"/>
      <c r="SBZ3" s="16"/>
      <c r="SCA3" s="16"/>
      <c r="SCB3" s="16"/>
      <c r="SCC3" s="16"/>
      <c r="SCD3" s="16"/>
      <c r="SCE3" s="16"/>
      <c r="SCF3" s="16"/>
      <c r="SCG3" s="16"/>
      <c r="SCH3" s="16"/>
      <c r="SCI3" s="16"/>
      <c r="SCJ3" s="16"/>
      <c r="SCK3" s="16"/>
      <c r="SCL3" s="16"/>
      <c r="SCM3" s="16"/>
      <c r="SCN3" s="16"/>
      <c r="SCO3" s="16"/>
      <c r="SCP3" s="16"/>
      <c r="SCQ3" s="16"/>
      <c r="SCR3" s="16"/>
      <c r="SCS3" s="16"/>
      <c r="SCT3" s="16"/>
      <c r="SCU3" s="16"/>
      <c r="SCV3" s="16"/>
      <c r="SCW3" s="16"/>
      <c r="SCX3" s="16"/>
      <c r="SCY3" s="16"/>
      <c r="SCZ3" s="16"/>
      <c r="SDA3" s="16"/>
      <c r="SDB3" s="16"/>
      <c r="SDC3" s="16"/>
      <c r="SDD3" s="16"/>
      <c r="SDE3" s="16"/>
      <c r="SDF3" s="16"/>
      <c r="SDG3" s="16"/>
      <c r="SDH3" s="16"/>
      <c r="SDI3" s="16"/>
      <c r="SDJ3" s="16"/>
      <c r="SDK3" s="16"/>
      <c r="SDL3" s="16"/>
      <c r="SDM3" s="16"/>
      <c r="SDN3" s="16"/>
      <c r="SDO3" s="16"/>
      <c r="SDP3" s="16"/>
      <c r="SDQ3" s="16"/>
      <c r="SDR3" s="16"/>
      <c r="SDS3" s="16"/>
      <c r="SDT3" s="16"/>
      <c r="SDU3" s="16"/>
      <c r="SDV3" s="16"/>
      <c r="SDW3" s="16"/>
      <c r="SDX3" s="16"/>
      <c r="SDY3" s="16"/>
      <c r="SDZ3" s="16"/>
      <c r="SEA3" s="16"/>
      <c r="SEB3" s="16"/>
      <c r="SEC3" s="16"/>
      <c r="SED3" s="16"/>
      <c r="SEE3" s="16"/>
      <c r="SEF3" s="16"/>
      <c r="SEG3" s="16"/>
      <c r="SEH3" s="16"/>
      <c r="SEI3" s="16"/>
      <c r="SEJ3" s="16"/>
      <c r="SEK3" s="16"/>
      <c r="SEL3" s="16"/>
      <c r="SEM3" s="16"/>
      <c r="SEN3" s="16"/>
      <c r="SEO3" s="16"/>
      <c r="SEP3" s="16"/>
      <c r="SEQ3" s="16"/>
      <c r="SER3" s="16"/>
      <c r="SES3" s="16"/>
      <c r="SET3" s="16"/>
      <c r="SEU3" s="16"/>
      <c r="SEV3" s="16"/>
      <c r="SEW3" s="16"/>
      <c r="SEX3" s="16"/>
      <c r="SEY3" s="16"/>
      <c r="SEZ3" s="16"/>
      <c r="SFA3" s="16"/>
      <c r="SFB3" s="16"/>
      <c r="SFC3" s="16"/>
      <c r="SFD3" s="16"/>
      <c r="SFE3" s="16"/>
      <c r="SFF3" s="16"/>
      <c r="SFG3" s="16"/>
      <c r="SFH3" s="16"/>
      <c r="SFI3" s="16"/>
      <c r="SFJ3" s="16"/>
      <c r="SFK3" s="16"/>
      <c r="SFL3" s="16"/>
      <c r="SFM3" s="16"/>
      <c r="SFN3" s="16"/>
      <c r="SFO3" s="16"/>
      <c r="SFP3" s="16"/>
      <c r="SFQ3" s="16"/>
      <c r="SFR3" s="16"/>
      <c r="SFS3" s="16"/>
      <c r="SFT3" s="16"/>
      <c r="SFU3" s="16"/>
      <c r="SFV3" s="16"/>
      <c r="SFW3" s="16"/>
      <c r="SFX3" s="16"/>
      <c r="SFY3" s="16"/>
      <c r="SFZ3" s="16"/>
      <c r="SGA3" s="16"/>
      <c r="SGB3" s="16"/>
      <c r="SGC3" s="16"/>
      <c r="SGD3" s="16"/>
      <c r="SGE3" s="16"/>
      <c r="SGF3" s="16"/>
      <c r="SGG3" s="16"/>
      <c r="SGH3" s="16"/>
      <c r="SGI3" s="16"/>
      <c r="SGJ3" s="16"/>
      <c r="SGK3" s="16"/>
      <c r="SGL3" s="16"/>
      <c r="SGM3" s="16"/>
      <c r="SGN3" s="16"/>
      <c r="SGO3" s="16"/>
      <c r="SGP3" s="16"/>
      <c r="SGQ3" s="16"/>
      <c r="SGR3" s="16"/>
      <c r="SGS3" s="16"/>
      <c r="SGT3" s="16"/>
      <c r="SGU3" s="16"/>
      <c r="SGV3" s="16"/>
      <c r="SGW3" s="16"/>
      <c r="SGX3" s="16"/>
      <c r="SGY3" s="16"/>
      <c r="SGZ3" s="16"/>
      <c r="SHA3" s="16"/>
      <c r="SHB3" s="16"/>
      <c r="SHC3" s="16"/>
      <c r="SHD3" s="16"/>
      <c r="SHE3" s="16"/>
      <c r="SHF3" s="16"/>
      <c r="SHG3" s="16"/>
      <c r="SHH3" s="16"/>
      <c r="SHI3" s="16"/>
      <c r="SHJ3" s="16"/>
      <c r="SHK3" s="16"/>
      <c r="SHL3" s="16"/>
      <c r="SHM3" s="16"/>
      <c r="SHN3" s="16"/>
      <c r="SHO3" s="16"/>
      <c r="SHP3" s="16"/>
      <c r="SHQ3" s="16"/>
      <c r="SHR3" s="16"/>
      <c r="SHS3" s="16"/>
      <c r="SHT3" s="16"/>
      <c r="SHU3" s="16"/>
      <c r="SHV3" s="16"/>
      <c r="SHW3" s="16"/>
      <c r="SHX3" s="16"/>
      <c r="SHY3" s="16"/>
      <c r="SHZ3" s="16"/>
      <c r="SIA3" s="16"/>
      <c r="SIB3" s="16"/>
      <c r="SIC3" s="16"/>
      <c r="SID3" s="16"/>
      <c r="SIE3" s="16"/>
      <c r="SIF3" s="16"/>
      <c r="SIG3" s="16"/>
      <c r="SIH3" s="16"/>
      <c r="SII3" s="16"/>
      <c r="SIJ3" s="16"/>
      <c r="SIK3" s="16"/>
      <c r="SIL3" s="16"/>
      <c r="SIM3" s="16"/>
      <c r="SIN3" s="16"/>
      <c r="SIO3" s="16"/>
      <c r="SIP3" s="16"/>
      <c r="SIQ3" s="16"/>
      <c r="SIR3" s="16"/>
      <c r="SIS3" s="16"/>
      <c r="SIT3" s="16"/>
      <c r="SIU3" s="16"/>
      <c r="SIV3" s="16"/>
      <c r="SIW3" s="16"/>
      <c r="SIX3" s="16"/>
      <c r="SIY3" s="16"/>
      <c r="SIZ3" s="16"/>
      <c r="SJA3" s="16"/>
      <c r="SJB3" s="16"/>
      <c r="SJC3" s="16"/>
      <c r="SJD3" s="16"/>
      <c r="SJE3" s="16"/>
      <c r="SJF3" s="16"/>
      <c r="SJG3" s="16"/>
      <c r="SJH3" s="16"/>
      <c r="SJI3" s="16"/>
      <c r="SJJ3" s="16"/>
      <c r="SJK3" s="16"/>
      <c r="SJL3" s="16"/>
      <c r="SJM3" s="16"/>
      <c r="SJN3" s="16"/>
      <c r="SJO3" s="16"/>
      <c r="SJP3" s="16"/>
      <c r="SJQ3" s="16"/>
      <c r="SJR3" s="16"/>
      <c r="SJS3" s="16"/>
      <c r="SJT3" s="16"/>
      <c r="SJU3" s="16"/>
      <c r="SJV3" s="16"/>
      <c r="SJW3" s="16"/>
      <c r="SJX3" s="16"/>
      <c r="SJY3" s="16"/>
      <c r="SJZ3" s="16"/>
      <c r="SKA3" s="16"/>
      <c r="SKB3" s="16"/>
      <c r="SKC3" s="16"/>
      <c r="SKD3" s="16"/>
      <c r="SKE3" s="16"/>
      <c r="SKF3" s="16"/>
      <c r="SKG3" s="16"/>
      <c r="SKH3" s="16"/>
      <c r="SKI3" s="16"/>
      <c r="SKJ3" s="16"/>
      <c r="SKK3" s="16"/>
      <c r="SKL3" s="16"/>
      <c r="SKM3" s="16"/>
      <c r="SKN3" s="16"/>
      <c r="SKO3" s="16"/>
      <c r="SKP3" s="16"/>
      <c r="SKQ3" s="16"/>
      <c r="SKR3" s="16"/>
      <c r="SKS3" s="16"/>
      <c r="SKT3" s="16"/>
      <c r="SKU3" s="16"/>
      <c r="SKV3" s="16"/>
      <c r="SKW3" s="16"/>
      <c r="SKX3" s="16"/>
      <c r="SKY3" s="16"/>
      <c r="SKZ3" s="16"/>
      <c r="SLA3" s="16"/>
      <c r="SLB3" s="16"/>
      <c r="SLC3" s="16"/>
      <c r="SLD3" s="16"/>
      <c r="SLE3" s="16"/>
      <c r="SLF3" s="16"/>
      <c r="SLG3" s="16"/>
      <c r="SLH3" s="16"/>
      <c r="SLI3" s="16"/>
      <c r="SLJ3" s="16"/>
      <c r="SLK3" s="16"/>
      <c r="SLL3" s="16"/>
      <c r="SLM3" s="16"/>
      <c r="SLN3" s="16"/>
      <c r="SLO3" s="16"/>
      <c r="SLP3" s="16"/>
      <c r="SLQ3" s="16"/>
      <c r="SLR3" s="16"/>
      <c r="SLS3" s="16"/>
      <c r="SLT3" s="16"/>
      <c r="SLU3" s="16"/>
      <c r="SLV3" s="16"/>
      <c r="SLW3" s="16"/>
      <c r="SLX3" s="16"/>
      <c r="SLY3" s="16"/>
      <c r="SLZ3" s="16"/>
      <c r="SMA3" s="16"/>
      <c r="SMB3" s="16"/>
      <c r="SMC3" s="16"/>
      <c r="SMD3" s="16"/>
      <c r="SME3" s="16"/>
      <c r="SMF3" s="16"/>
      <c r="SMG3" s="16"/>
      <c r="SMH3" s="16"/>
      <c r="SMI3" s="16"/>
      <c r="SMJ3" s="16"/>
      <c r="SMK3" s="16"/>
      <c r="SML3" s="16"/>
      <c r="SMM3" s="16"/>
      <c r="SMN3" s="16"/>
      <c r="SMO3" s="16"/>
      <c r="SMP3" s="16"/>
      <c r="SMQ3" s="16"/>
      <c r="SMR3" s="16"/>
      <c r="SMS3" s="16"/>
      <c r="SMT3" s="16"/>
      <c r="SMU3" s="16"/>
      <c r="SMV3" s="16"/>
      <c r="SMW3" s="16"/>
      <c r="SMX3" s="16"/>
      <c r="SMY3" s="16"/>
      <c r="SMZ3" s="16"/>
      <c r="SNA3" s="16"/>
      <c r="SNB3" s="16"/>
      <c r="SNC3" s="16"/>
      <c r="SND3" s="16"/>
      <c r="SNE3" s="16"/>
      <c r="SNF3" s="16"/>
      <c r="SNG3" s="16"/>
      <c r="SNH3" s="16"/>
      <c r="SNI3" s="16"/>
      <c r="SNJ3" s="16"/>
      <c r="SNK3" s="16"/>
      <c r="SNL3" s="16"/>
      <c r="SNM3" s="16"/>
      <c r="SNN3" s="16"/>
      <c r="SNO3" s="16"/>
      <c r="SNP3" s="16"/>
      <c r="SNQ3" s="16"/>
      <c r="SNR3" s="16"/>
      <c r="SNS3" s="16"/>
      <c r="SNT3" s="16"/>
      <c r="SNU3" s="16"/>
      <c r="SNV3" s="16"/>
      <c r="SNW3" s="16"/>
      <c r="SNX3" s="16"/>
      <c r="SNY3" s="16"/>
      <c r="SNZ3" s="16"/>
      <c r="SOA3" s="16"/>
      <c r="SOB3" s="16"/>
      <c r="SOC3" s="16"/>
      <c r="SOD3" s="16"/>
      <c r="SOE3" s="16"/>
      <c r="SOF3" s="16"/>
      <c r="SOG3" s="16"/>
      <c r="SOH3" s="16"/>
      <c r="SOI3" s="16"/>
      <c r="SOJ3" s="16"/>
      <c r="SOK3" s="16"/>
      <c r="SOL3" s="16"/>
      <c r="SOM3" s="16"/>
      <c r="SON3" s="16"/>
      <c r="SOO3" s="16"/>
      <c r="SOP3" s="16"/>
      <c r="SOQ3" s="16"/>
      <c r="SOR3" s="16"/>
      <c r="SOS3" s="16"/>
      <c r="SOT3" s="16"/>
      <c r="SOU3" s="16"/>
      <c r="SOV3" s="16"/>
      <c r="SOW3" s="16"/>
      <c r="SOX3" s="16"/>
      <c r="SOY3" s="16"/>
      <c r="SOZ3" s="16"/>
      <c r="SPA3" s="16"/>
      <c r="SPB3" s="16"/>
      <c r="SPC3" s="16"/>
      <c r="SPD3" s="16"/>
      <c r="SPE3" s="16"/>
      <c r="SPF3" s="16"/>
      <c r="SPG3" s="16"/>
      <c r="SPH3" s="16"/>
      <c r="SPI3" s="16"/>
      <c r="SPJ3" s="16"/>
      <c r="SPK3" s="16"/>
      <c r="SPL3" s="16"/>
      <c r="SPM3" s="16"/>
      <c r="SPN3" s="16"/>
      <c r="SPO3" s="16"/>
      <c r="SPP3" s="16"/>
      <c r="SPQ3" s="16"/>
      <c r="SPR3" s="16"/>
      <c r="SPS3" s="16"/>
      <c r="SPT3" s="16"/>
      <c r="SPU3" s="16"/>
      <c r="SPV3" s="16"/>
      <c r="SPW3" s="16"/>
      <c r="SPX3" s="16"/>
      <c r="SPY3" s="16"/>
      <c r="SPZ3" s="16"/>
      <c r="SQA3" s="16"/>
      <c r="SQB3" s="16"/>
      <c r="SQC3" s="16"/>
      <c r="SQD3" s="16"/>
      <c r="SQE3" s="16"/>
      <c r="SQF3" s="16"/>
      <c r="SQG3" s="16"/>
      <c r="SQH3" s="16"/>
      <c r="SQI3" s="16"/>
      <c r="SQJ3" s="16"/>
      <c r="SQK3" s="16"/>
      <c r="SQL3" s="16"/>
      <c r="SQM3" s="16"/>
      <c r="SQN3" s="16"/>
      <c r="SQO3" s="16"/>
      <c r="SQP3" s="16"/>
      <c r="SQQ3" s="16"/>
      <c r="SQR3" s="16"/>
      <c r="SQS3" s="16"/>
      <c r="SQT3" s="16"/>
      <c r="SQU3" s="16"/>
      <c r="SQV3" s="16"/>
      <c r="SQW3" s="16"/>
      <c r="SQX3" s="16"/>
      <c r="SQY3" s="16"/>
      <c r="SQZ3" s="16"/>
      <c r="SRA3" s="16"/>
      <c r="SRB3" s="16"/>
      <c r="SRC3" s="16"/>
      <c r="SRD3" s="16"/>
      <c r="SRE3" s="16"/>
      <c r="SRF3" s="16"/>
      <c r="SRG3" s="16"/>
      <c r="SRH3" s="16"/>
      <c r="SRI3" s="16"/>
      <c r="SRJ3" s="16"/>
      <c r="SRK3" s="16"/>
      <c r="SRL3" s="16"/>
      <c r="SRM3" s="16"/>
      <c r="SRN3" s="16"/>
      <c r="SRO3" s="16"/>
      <c r="SRP3" s="16"/>
      <c r="SRQ3" s="16"/>
      <c r="SRR3" s="16"/>
      <c r="SRS3" s="16"/>
      <c r="SRT3" s="16"/>
      <c r="SRU3" s="16"/>
      <c r="SRV3" s="16"/>
      <c r="SRW3" s="16"/>
      <c r="SRX3" s="16"/>
      <c r="SRY3" s="16"/>
      <c r="SRZ3" s="16"/>
      <c r="SSA3" s="16"/>
      <c r="SSB3" s="16"/>
      <c r="SSC3" s="16"/>
      <c r="SSD3" s="16"/>
      <c r="SSE3" s="16"/>
      <c r="SSF3" s="16"/>
      <c r="SSG3" s="16"/>
      <c r="SSH3" s="16"/>
      <c r="SSI3" s="16"/>
      <c r="SSJ3" s="16"/>
      <c r="SSK3" s="16"/>
      <c r="SSL3" s="16"/>
      <c r="SSM3" s="16"/>
      <c r="SSN3" s="16"/>
      <c r="SSO3" s="16"/>
      <c r="SSP3" s="16"/>
      <c r="SSQ3" s="16"/>
      <c r="SSR3" s="16"/>
      <c r="SSS3" s="16"/>
      <c r="SST3" s="16"/>
      <c r="SSU3" s="16"/>
      <c r="SSV3" s="16"/>
      <c r="SSW3" s="16"/>
      <c r="SSX3" s="16"/>
      <c r="SSY3" s="16"/>
      <c r="SSZ3" s="16"/>
      <c r="STA3" s="16"/>
      <c r="STB3" s="16"/>
      <c r="STC3" s="16"/>
      <c r="STD3" s="16"/>
      <c r="STE3" s="16"/>
      <c r="STF3" s="16"/>
      <c r="STG3" s="16"/>
      <c r="STH3" s="16"/>
      <c r="STI3" s="16"/>
      <c r="STJ3" s="16"/>
      <c r="STK3" s="16"/>
      <c r="STL3" s="16"/>
      <c r="STM3" s="16"/>
      <c r="STN3" s="16"/>
      <c r="STO3" s="16"/>
      <c r="STP3" s="16"/>
      <c r="STQ3" s="16"/>
      <c r="STR3" s="16"/>
      <c r="STS3" s="16"/>
      <c r="STT3" s="16"/>
      <c r="STU3" s="16"/>
      <c r="STV3" s="16"/>
      <c r="STW3" s="16"/>
      <c r="STX3" s="16"/>
      <c r="STY3" s="16"/>
      <c r="STZ3" s="16"/>
      <c r="SUA3" s="16"/>
      <c r="SUB3" s="16"/>
      <c r="SUC3" s="16"/>
      <c r="SUD3" s="16"/>
      <c r="SUE3" s="16"/>
      <c r="SUF3" s="16"/>
      <c r="SUG3" s="16"/>
      <c r="SUH3" s="16"/>
      <c r="SUI3" s="16"/>
      <c r="SUJ3" s="16"/>
      <c r="SUK3" s="16"/>
      <c r="SUL3" s="16"/>
      <c r="SUM3" s="16"/>
      <c r="SUN3" s="16"/>
      <c r="SUO3" s="16"/>
      <c r="SUP3" s="16"/>
      <c r="SUQ3" s="16"/>
      <c r="SUR3" s="16"/>
      <c r="SUS3" s="16"/>
      <c r="SUT3" s="16"/>
      <c r="SUU3" s="16"/>
      <c r="SUV3" s="16"/>
      <c r="SUW3" s="16"/>
      <c r="SUX3" s="16"/>
      <c r="SUY3" s="16"/>
      <c r="SUZ3" s="16"/>
      <c r="SVA3" s="16"/>
      <c r="SVB3" s="16"/>
      <c r="SVC3" s="16"/>
      <c r="SVD3" s="16"/>
      <c r="SVE3" s="16"/>
      <c r="SVF3" s="16"/>
      <c r="SVG3" s="16"/>
      <c r="SVH3" s="16"/>
      <c r="SVI3" s="16"/>
      <c r="SVJ3" s="16"/>
      <c r="SVK3" s="16"/>
      <c r="SVL3" s="16"/>
      <c r="SVM3" s="16"/>
      <c r="SVN3" s="16"/>
      <c r="SVO3" s="16"/>
      <c r="SVP3" s="16"/>
      <c r="SVQ3" s="16"/>
      <c r="SVR3" s="16"/>
      <c r="SVS3" s="16"/>
      <c r="SVT3" s="16"/>
      <c r="SVU3" s="16"/>
      <c r="SVV3" s="16"/>
      <c r="SVW3" s="16"/>
      <c r="SVX3" s="16"/>
      <c r="SVY3" s="16"/>
      <c r="SVZ3" s="16"/>
      <c r="SWA3" s="16"/>
      <c r="SWB3" s="16"/>
      <c r="SWC3" s="16"/>
      <c r="SWD3" s="16"/>
      <c r="SWE3" s="16"/>
      <c r="SWF3" s="16"/>
      <c r="SWG3" s="16"/>
      <c r="SWH3" s="16"/>
      <c r="SWI3" s="16"/>
      <c r="SWJ3" s="16"/>
      <c r="SWK3" s="16"/>
      <c r="SWL3" s="16"/>
      <c r="SWM3" s="16"/>
      <c r="SWN3" s="16"/>
      <c r="SWO3" s="16"/>
      <c r="SWP3" s="16"/>
      <c r="SWQ3" s="16"/>
      <c r="SWR3" s="16"/>
      <c r="SWS3" s="16"/>
      <c r="SWT3" s="16"/>
      <c r="SWU3" s="16"/>
      <c r="SWV3" s="16"/>
      <c r="SWW3" s="16"/>
      <c r="SWX3" s="16"/>
      <c r="SWY3" s="16"/>
      <c r="SWZ3" s="16"/>
      <c r="SXA3" s="16"/>
      <c r="SXB3" s="16"/>
      <c r="SXC3" s="16"/>
      <c r="SXD3" s="16"/>
      <c r="SXE3" s="16"/>
      <c r="SXF3" s="16"/>
      <c r="SXG3" s="16"/>
      <c r="SXH3" s="16"/>
      <c r="SXI3" s="16"/>
      <c r="SXJ3" s="16"/>
      <c r="SXK3" s="16"/>
      <c r="SXL3" s="16"/>
      <c r="SXM3" s="16"/>
      <c r="SXN3" s="16"/>
      <c r="SXO3" s="16"/>
      <c r="SXP3" s="16"/>
      <c r="SXQ3" s="16"/>
      <c r="SXR3" s="16"/>
      <c r="SXS3" s="16"/>
      <c r="SXT3" s="16"/>
      <c r="SXU3" s="16"/>
      <c r="SXV3" s="16"/>
      <c r="SXW3" s="16"/>
      <c r="SXX3" s="16"/>
      <c r="SXY3" s="16"/>
      <c r="SXZ3" s="16"/>
      <c r="SYA3" s="16"/>
      <c r="SYB3" s="16"/>
      <c r="SYC3" s="16"/>
      <c r="SYD3" s="16"/>
      <c r="SYE3" s="16"/>
      <c r="SYF3" s="16"/>
      <c r="SYG3" s="16"/>
      <c r="SYH3" s="16"/>
      <c r="SYI3" s="16"/>
      <c r="SYJ3" s="16"/>
      <c r="SYK3" s="16"/>
      <c r="SYL3" s="16"/>
      <c r="SYM3" s="16"/>
      <c r="SYN3" s="16"/>
      <c r="SYO3" s="16"/>
      <c r="SYP3" s="16"/>
      <c r="SYQ3" s="16"/>
      <c r="SYR3" s="16"/>
      <c r="SYS3" s="16"/>
      <c r="SYT3" s="16"/>
      <c r="SYU3" s="16"/>
      <c r="SYV3" s="16"/>
      <c r="SYW3" s="16"/>
      <c r="SYX3" s="16"/>
      <c r="SYY3" s="16"/>
      <c r="SYZ3" s="16"/>
      <c r="SZA3" s="16"/>
      <c r="SZB3" s="16"/>
      <c r="SZC3" s="16"/>
      <c r="SZD3" s="16"/>
      <c r="SZE3" s="16"/>
      <c r="SZF3" s="16"/>
      <c r="SZG3" s="16"/>
      <c r="SZH3" s="16"/>
      <c r="SZI3" s="16"/>
      <c r="SZJ3" s="16"/>
      <c r="SZK3" s="16"/>
      <c r="SZL3" s="16"/>
      <c r="SZM3" s="16"/>
      <c r="SZN3" s="16"/>
      <c r="SZO3" s="16"/>
      <c r="SZP3" s="16"/>
      <c r="SZQ3" s="16"/>
      <c r="SZR3" s="16"/>
      <c r="SZS3" s="16"/>
      <c r="SZT3" s="16"/>
      <c r="SZU3" s="16"/>
      <c r="SZV3" s="16"/>
      <c r="SZW3" s="16"/>
      <c r="SZX3" s="16"/>
      <c r="SZY3" s="16"/>
      <c r="SZZ3" s="16"/>
      <c r="TAA3" s="16"/>
      <c r="TAB3" s="16"/>
      <c r="TAC3" s="16"/>
      <c r="TAD3" s="16"/>
      <c r="TAE3" s="16"/>
      <c r="TAF3" s="16"/>
      <c r="TAG3" s="16"/>
      <c r="TAH3" s="16"/>
      <c r="TAI3" s="16"/>
      <c r="TAJ3" s="16"/>
      <c r="TAK3" s="16"/>
      <c r="TAL3" s="16"/>
      <c r="TAM3" s="16"/>
      <c r="TAN3" s="16"/>
      <c r="TAO3" s="16"/>
      <c r="TAP3" s="16"/>
      <c r="TAQ3" s="16"/>
      <c r="TAR3" s="16"/>
      <c r="TAS3" s="16"/>
      <c r="TAT3" s="16"/>
      <c r="TAU3" s="16"/>
      <c r="TAV3" s="16"/>
      <c r="TAW3" s="16"/>
      <c r="TAX3" s="16"/>
      <c r="TAY3" s="16"/>
      <c r="TAZ3" s="16"/>
      <c r="TBA3" s="16"/>
      <c r="TBB3" s="16"/>
      <c r="TBC3" s="16"/>
      <c r="TBD3" s="16"/>
      <c r="TBE3" s="16"/>
      <c r="TBF3" s="16"/>
      <c r="TBG3" s="16"/>
      <c r="TBH3" s="16"/>
      <c r="TBI3" s="16"/>
      <c r="TBJ3" s="16"/>
      <c r="TBK3" s="16"/>
      <c r="TBL3" s="16"/>
      <c r="TBM3" s="16"/>
      <c r="TBN3" s="16"/>
      <c r="TBO3" s="16"/>
      <c r="TBP3" s="16"/>
      <c r="TBQ3" s="16"/>
      <c r="TBR3" s="16"/>
      <c r="TBS3" s="16"/>
      <c r="TBT3" s="16"/>
      <c r="TBU3" s="16"/>
      <c r="TBV3" s="16"/>
      <c r="TBW3" s="16"/>
      <c r="TBX3" s="16"/>
      <c r="TBY3" s="16"/>
      <c r="TBZ3" s="16"/>
      <c r="TCA3" s="16"/>
      <c r="TCB3" s="16"/>
      <c r="TCC3" s="16"/>
      <c r="TCD3" s="16"/>
      <c r="TCE3" s="16"/>
      <c r="TCF3" s="16"/>
      <c r="TCG3" s="16"/>
      <c r="TCH3" s="16"/>
      <c r="TCI3" s="16"/>
      <c r="TCJ3" s="16"/>
      <c r="TCK3" s="16"/>
      <c r="TCL3" s="16"/>
      <c r="TCM3" s="16"/>
      <c r="TCN3" s="16"/>
      <c r="TCO3" s="16"/>
      <c r="TCP3" s="16"/>
      <c r="TCQ3" s="16"/>
      <c r="TCR3" s="16"/>
      <c r="TCS3" s="16"/>
      <c r="TCT3" s="16"/>
      <c r="TCU3" s="16"/>
      <c r="TCV3" s="16"/>
      <c r="TCW3" s="16"/>
      <c r="TCX3" s="16"/>
      <c r="TCY3" s="16"/>
      <c r="TCZ3" s="16"/>
      <c r="TDA3" s="16"/>
      <c r="TDB3" s="16"/>
      <c r="TDC3" s="16"/>
      <c r="TDD3" s="16"/>
      <c r="TDE3" s="16"/>
      <c r="TDF3" s="16"/>
      <c r="TDG3" s="16"/>
      <c r="TDH3" s="16"/>
      <c r="TDI3" s="16"/>
      <c r="TDJ3" s="16"/>
      <c r="TDK3" s="16"/>
      <c r="TDL3" s="16"/>
      <c r="TDM3" s="16"/>
      <c r="TDN3" s="16"/>
      <c r="TDO3" s="16"/>
      <c r="TDP3" s="16"/>
      <c r="TDQ3" s="16"/>
      <c r="TDR3" s="16"/>
      <c r="TDS3" s="16"/>
      <c r="TDT3" s="16"/>
      <c r="TDU3" s="16"/>
      <c r="TDV3" s="16"/>
      <c r="TDW3" s="16"/>
      <c r="TDX3" s="16"/>
      <c r="TDY3" s="16"/>
      <c r="TDZ3" s="16"/>
      <c r="TEA3" s="16"/>
      <c r="TEB3" s="16"/>
      <c r="TEC3" s="16"/>
      <c r="TED3" s="16"/>
      <c r="TEE3" s="16"/>
      <c r="TEF3" s="16"/>
      <c r="TEG3" s="16"/>
      <c r="TEH3" s="16"/>
      <c r="TEI3" s="16"/>
      <c r="TEJ3" s="16"/>
      <c r="TEK3" s="16"/>
      <c r="TEL3" s="16"/>
      <c r="TEM3" s="16"/>
      <c r="TEN3" s="16"/>
      <c r="TEO3" s="16"/>
      <c r="TEP3" s="16"/>
      <c r="TEQ3" s="16"/>
      <c r="TER3" s="16"/>
      <c r="TES3" s="16"/>
      <c r="TET3" s="16"/>
      <c r="TEU3" s="16"/>
      <c r="TEV3" s="16"/>
      <c r="TEW3" s="16"/>
      <c r="TEX3" s="16"/>
      <c r="TEY3" s="16"/>
      <c r="TEZ3" s="16"/>
      <c r="TFA3" s="16"/>
      <c r="TFB3" s="16"/>
      <c r="TFC3" s="16"/>
      <c r="TFD3" s="16"/>
      <c r="TFE3" s="16"/>
      <c r="TFF3" s="16"/>
      <c r="TFG3" s="16"/>
      <c r="TFH3" s="16"/>
      <c r="TFI3" s="16"/>
      <c r="TFJ3" s="16"/>
      <c r="TFK3" s="16"/>
      <c r="TFL3" s="16"/>
      <c r="TFM3" s="16"/>
      <c r="TFN3" s="16"/>
      <c r="TFO3" s="16"/>
      <c r="TFP3" s="16"/>
      <c r="TFQ3" s="16"/>
      <c r="TFR3" s="16"/>
      <c r="TFS3" s="16"/>
      <c r="TFT3" s="16"/>
      <c r="TFU3" s="16"/>
      <c r="TFV3" s="16"/>
      <c r="TFW3" s="16"/>
      <c r="TFX3" s="16"/>
      <c r="TFY3" s="16"/>
      <c r="TFZ3" s="16"/>
      <c r="TGA3" s="16"/>
      <c r="TGB3" s="16"/>
      <c r="TGC3" s="16"/>
      <c r="TGD3" s="16"/>
      <c r="TGE3" s="16"/>
      <c r="TGF3" s="16"/>
      <c r="TGG3" s="16"/>
      <c r="TGH3" s="16"/>
      <c r="TGI3" s="16"/>
      <c r="TGJ3" s="16"/>
      <c r="TGK3" s="16"/>
      <c r="TGL3" s="16"/>
      <c r="TGM3" s="16"/>
      <c r="TGN3" s="16"/>
      <c r="TGO3" s="16"/>
      <c r="TGP3" s="16"/>
      <c r="TGQ3" s="16"/>
      <c r="TGR3" s="16"/>
      <c r="TGS3" s="16"/>
      <c r="TGT3" s="16"/>
      <c r="TGU3" s="16"/>
      <c r="TGV3" s="16"/>
      <c r="TGW3" s="16"/>
      <c r="TGX3" s="16"/>
      <c r="TGY3" s="16"/>
      <c r="TGZ3" s="16"/>
      <c r="THA3" s="16"/>
      <c r="THB3" s="16"/>
      <c r="THC3" s="16"/>
      <c r="THD3" s="16"/>
      <c r="THE3" s="16"/>
      <c r="THF3" s="16"/>
      <c r="THG3" s="16"/>
      <c r="THH3" s="16"/>
      <c r="THI3" s="16"/>
      <c r="THJ3" s="16"/>
      <c r="THK3" s="16"/>
      <c r="THL3" s="16"/>
      <c r="THM3" s="16"/>
      <c r="THN3" s="16"/>
      <c r="THO3" s="16"/>
      <c r="THP3" s="16"/>
      <c r="THQ3" s="16"/>
      <c r="THR3" s="16"/>
      <c r="THS3" s="16"/>
      <c r="THT3" s="16"/>
      <c r="THU3" s="16"/>
      <c r="THV3" s="16"/>
      <c r="THW3" s="16"/>
      <c r="THX3" s="16"/>
      <c r="THY3" s="16"/>
      <c r="THZ3" s="16"/>
      <c r="TIA3" s="16"/>
      <c r="TIB3" s="16"/>
      <c r="TIC3" s="16"/>
      <c r="TID3" s="16"/>
      <c r="TIE3" s="16"/>
      <c r="TIF3" s="16"/>
      <c r="TIG3" s="16"/>
      <c r="TIH3" s="16"/>
      <c r="TII3" s="16"/>
      <c r="TIJ3" s="16"/>
      <c r="TIK3" s="16"/>
      <c r="TIL3" s="16"/>
      <c r="TIM3" s="16"/>
      <c r="TIN3" s="16"/>
      <c r="TIO3" s="16"/>
      <c r="TIP3" s="16"/>
      <c r="TIQ3" s="16"/>
      <c r="TIR3" s="16"/>
      <c r="TIS3" s="16"/>
      <c r="TIT3" s="16"/>
      <c r="TIU3" s="16"/>
      <c r="TIV3" s="16"/>
      <c r="TIW3" s="16"/>
      <c r="TIX3" s="16"/>
      <c r="TIY3" s="16"/>
      <c r="TIZ3" s="16"/>
      <c r="TJA3" s="16"/>
      <c r="TJB3" s="16"/>
      <c r="TJC3" s="16"/>
      <c r="TJD3" s="16"/>
      <c r="TJE3" s="16"/>
      <c r="TJF3" s="16"/>
      <c r="TJG3" s="16"/>
      <c r="TJH3" s="16"/>
      <c r="TJI3" s="16"/>
      <c r="TJJ3" s="16"/>
      <c r="TJK3" s="16"/>
      <c r="TJL3" s="16"/>
      <c r="TJM3" s="16"/>
      <c r="TJN3" s="16"/>
      <c r="TJO3" s="16"/>
      <c r="TJP3" s="16"/>
      <c r="TJQ3" s="16"/>
      <c r="TJR3" s="16"/>
      <c r="TJS3" s="16"/>
      <c r="TJT3" s="16"/>
      <c r="TJU3" s="16"/>
      <c r="TJV3" s="16"/>
      <c r="TJW3" s="16"/>
      <c r="TJX3" s="16"/>
      <c r="TJY3" s="16"/>
      <c r="TJZ3" s="16"/>
      <c r="TKA3" s="16"/>
      <c r="TKB3" s="16"/>
      <c r="TKC3" s="16"/>
      <c r="TKD3" s="16"/>
      <c r="TKE3" s="16"/>
      <c r="TKF3" s="16"/>
      <c r="TKG3" s="16"/>
      <c r="TKH3" s="16"/>
      <c r="TKI3" s="16"/>
      <c r="TKJ3" s="16"/>
      <c r="TKK3" s="16"/>
      <c r="TKL3" s="16"/>
      <c r="TKM3" s="16"/>
      <c r="TKN3" s="16"/>
      <c r="TKO3" s="16"/>
      <c r="TKP3" s="16"/>
      <c r="TKQ3" s="16"/>
      <c r="TKR3" s="16"/>
      <c r="TKS3" s="16"/>
      <c r="TKT3" s="16"/>
      <c r="TKU3" s="16"/>
      <c r="TKV3" s="16"/>
      <c r="TKW3" s="16"/>
      <c r="TKX3" s="16"/>
      <c r="TKY3" s="16"/>
      <c r="TKZ3" s="16"/>
      <c r="TLA3" s="16"/>
      <c r="TLB3" s="16"/>
      <c r="TLC3" s="16"/>
      <c r="TLD3" s="16"/>
      <c r="TLE3" s="16"/>
      <c r="TLF3" s="16"/>
      <c r="TLG3" s="16"/>
      <c r="TLH3" s="16"/>
      <c r="TLI3" s="16"/>
      <c r="TLJ3" s="16"/>
      <c r="TLK3" s="16"/>
      <c r="TLL3" s="16"/>
      <c r="TLM3" s="16"/>
      <c r="TLN3" s="16"/>
      <c r="TLO3" s="16"/>
      <c r="TLP3" s="16"/>
      <c r="TLQ3" s="16"/>
      <c r="TLR3" s="16"/>
      <c r="TLS3" s="16"/>
      <c r="TLT3" s="16"/>
      <c r="TLU3" s="16"/>
      <c r="TLV3" s="16"/>
      <c r="TLW3" s="16"/>
      <c r="TLX3" s="16"/>
      <c r="TLY3" s="16"/>
      <c r="TLZ3" s="16"/>
      <c r="TMA3" s="16"/>
      <c r="TMB3" s="16"/>
      <c r="TMC3" s="16"/>
      <c r="TMD3" s="16"/>
      <c r="TME3" s="16"/>
      <c r="TMF3" s="16"/>
      <c r="TMG3" s="16"/>
      <c r="TMH3" s="16"/>
      <c r="TMI3" s="16"/>
      <c r="TMJ3" s="16"/>
      <c r="TMK3" s="16"/>
      <c r="TML3" s="16"/>
      <c r="TMM3" s="16"/>
      <c r="TMN3" s="16"/>
      <c r="TMO3" s="16"/>
      <c r="TMP3" s="16"/>
      <c r="TMQ3" s="16"/>
      <c r="TMR3" s="16"/>
      <c r="TMS3" s="16"/>
      <c r="TMT3" s="16"/>
      <c r="TMU3" s="16"/>
      <c r="TMV3" s="16"/>
      <c r="TMW3" s="16"/>
      <c r="TMX3" s="16"/>
      <c r="TMY3" s="16"/>
      <c r="TMZ3" s="16"/>
      <c r="TNA3" s="16"/>
      <c r="TNB3" s="16"/>
      <c r="TNC3" s="16"/>
      <c r="TND3" s="16"/>
      <c r="TNE3" s="16"/>
      <c r="TNF3" s="16"/>
      <c r="TNG3" s="16"/>
      <c r="TNH3" s="16"/>
      <c r="TNI3" s="16"/>
      <c r="TNJ3" s="16"/>
      <c r="TNK3" s="16"/>
      <c r="TNL3" s="16"/>
      <c r="TNM3" s="16"/>
      <c r="TNN3" s="16"/>
      <c r="TNO3" s="16"/>
      <c r="TNP3" s="16"/>
      <c r="TNQ3" s="16"/>
      <c r="TNR3" s="16"/>
      <c r="TNS3" s="16"/>
      <c r="TNT3" s="16"/>
      <c r="TNU3" s="16"/>
      <c r="TNV3" s="16"/>
      <c r="TNW3" s="16"/>
      <c r="TNX3" s="16"/>
      <c r="TNY3" s="16"/>
      <c r="TNZ3" s="16"/>
      <c r="TOA3" s="16"/>
      <c r="TOB3" s="16"/>
      <c r="TOC3" s="16"/>
      <c r="TOD3" s="16"/>
      <c r="TOE3" s="16"/>
      <c r="TOF3" s="16"/>
      <c r="TOG3" s="16"/>
      <c r="TOH3" s="16"/>
      <c r="TOI3" s="16"/>
      <c r="TOJ3" s="16"/>
      <c r="TOK3" s="16"/>
      <c r="TOL3" s="16"/>
      <c r="TOM3" s="16"/>
      <c r="TON3" s="16"/>
      <c r="TOO3" s="16"/>
      <c r="TOP3" s="16"/>
      <c r="TOQ3" s="16"/>
      <c r="TOR3" s="16"/>
      <c r="TOS3" s="16"/>
      <c r="TOT3" s="16"/>
      <c r="TOU3" s="16"/>
      <c r="TOV3" s="16"/>
      <c r="TOW3" s="16"/>
      <c r="TOX3" s="16"/>
      <c r="TOY3" s="16"/>
      <c r="TOZ3" s="16"/>
      <c r="TPA3" s="16"/>
      <c r="TPB3" s="16"/>
      <c r="TPC3" s="16"/>
      <c r="TPD3" s="16"/>
      <c r="TPE3" s="16"/>
      <c r="TPF3" s="16"/>
      <c r="TPG3" s="16"/>
      <c r="TPH3" s="16"/>
      <c r="TPI3" s="16"/>
      <c r="TPJ3" s="16"/>
      <c r="TPK3" s="16"/>
      <c r="TPL3" s="16"/>
      <c r="TPM3" s="16"/>
      <c r="TPN3" s="16"/>
      <c r="TPO3" s="16"/>
      <c r="TPP3" s="16"/>
      <c r="TPQ3" s="16"/>
      <c r="TPR3" s="16"/>
      <c r="TPS3" s="16"/>
      <c r="TPT3" s="16"/>
      <c r="TPU3" s="16"/>
      <c r="TPV3" s="16"/>
      <c r="TPW3" s="16"/>
      <c r="TPX3" s="16"/>
      <c r="TPY3" s="16"/>
      <c r="TPZ3" s="16"/>
      <c r="TQA3" s="16"/>
      <c r="TQB3" s="16"/>
      <c r="TQC3" s="16"/>
      <c r="TQD3" s="16"/>
      <c r="TQE3" s="16"/>
      <c r="TQF3" s="16"/>
      <c r="TQG3" s="16"/>
      <c r="TQH3" s="16"/>
      <c r="TQI3" s="16"/>
      <c r="TQJ3" s="16"/>
      <c r="TQK3" s="16"/>
      <c r="TQL3" s="16"/>
      <c r="TQM3" s="16"/>
      <c r="TQN3" s="16"/>
      <c r="TQO3" s="16"/>
      <c r="TQP3" s="16"/>
      <c r="TQQ3" s="16"/>
      <c r="TQR3" s="16"/>
      <c r="TQS3" s="16"/>
      <c r="TQT3" s="16"/>
      <c r="TQU3" s="16"/>
      <c r="TQV3" s="16"/>
      <c r="TQW3" s="16"/>
      <c r="TQX3" s="16"/>
      <c r="TQY3" s="16"/>
      <c r="TQZ3" s="16"/>
      <c r="TRA3" s="16"/>
      <c r="TRB3" s="16"/>
      <c r="TRC3" s="16"/>
      <c r="TRD3" s="16"/>
      <c r="TRE3" s="16"/>
      <c r="TRF3" s="16"/>
      <c r="TRG3" s="16"/>
      <c r="TRH3" s="16"/>
      <c r="TRI3" s="16"/>
      <c r="TRJ3" s="16"/>
      <c r="TRK3" s="16"/>
      <c r="TRL3" s="16"/>
      <c r="TRM3" s="16"/>
      <c r="TRN3" s="16"/>
      <c r="TRO3" s="16"/>
      <c r="TRP3" s="16"/>
      <c r="TRQ3" s="16"/>
      <c r="TRR3" s="16"/>
      <c r="TRS3" s="16"/>
      <c r="TRT3" s="16"/>
      <c r="TRU3" s="16"/>
      <c r="TRV3" s="16"/>
      <c r="TRW3" s="16"/>
      <c r="TRX3" s="16"/>
      <c r="TRY3" s="16"/>
      <c r="TRZ3" s="16"/>
      <c r="TSA3" s="16"/>
      <c r="TSB3" s="16"/>
      <c r="TSC3" s="16"/>
      <c r="TSD3" s="16"/>
      <c r="TSE3" s="16"/>
      <c r="TSF3" s="16"/>
      <c r="TSG3" s="16"/>
      <c r="TSH3" s="16"/>
      <c r="TSI3" s="16"/>
      <c r="TSJ3" s="16"/>
      <c r="TSK3" s="16"/>
      <c r="TSL3" s="16"/>
      <c r="TSM3" s="16"/>
      <c r="TSN3" s="16"/>
      <c r="TSO3" s="16"/>
      <c r="TSP3" s="16"/>
      <c r="TSQ3" s="16"/>
      <c r="TSR3" s="16"/>
      <c r="TSS3" s="16"/>
      <c r="TST3" s="16"/>
      <c r="TSU3" s="16"/>
      <c r="TSV3" s="16"/>
      <c r="TSW3" s="16"/>
      <c r="TSX3" s="16"/>
      <c r="TSY3" s="16"/>
      <c r="TSZ3" s="16"/>
      <c r="TTA3" s="16"/>
      <c r="TTB3" s="16"/>
      <c r="TTC3" s="16"/>
      <c r="TTD3" s="16"/>
      <c r="TTE3" s="16"/>
      <c r="TTF3" s="16"/>
      <c r="TTG3" s="16"/>
      <c r="TTH3" s="16"/>
      <c r="TTI3" s="16"/>
      <c r="TTJ3" s="16"/>
      <c r="TTK3" s="16"/>
      <c r="TTL3" s="16"/>
      <c r="TTM3" s="16"/>
      <c r="TTN3" s="16"/>
      <c r="TTO3" s="16"/>
      <c r="TTP3" s="16"/>
      <c r="TTQ3" s="16"/>
      <c r="TTR3" s="16"/>
      <c r="TTS3" s="16"/>
      <c r="TTT3" s="16"/>
      <c r="TTU3" s="16"/>
      <c r="TTV3" s="16"/>
      <c r="TTW3" s="16"/>
      <c r="TTX3" s="16"/>
      <c r="TTY3" s="16"/>
      <c r="TTZ3" s="16"/>
      <c r="TUA3" s="16"/>
      <c r="TUB3" s="16"/>
      <c r="TUC3" s="16"/>
      <c r="TUD3" s="16"/>
      <c r="TUE3" s="16"/>
      <c r="TUF3" s="16"/>
      <c r="TUG3" s="16"/>
      <c r="TUH3" s="16"/>
      <c r="TUI3" s="16"/>
      <c r="TUJ3" s="16"/>
      <c r="TUK3" s="16"/>
      <c r="TUL3" s="16"/>
      <c r="TUM3" s="16"/>
      <c r="TUN3" s="16"/>
      <c r="TUO3" s="16"/>
      <c r="TUP3" s="16"/>
      <c r="TUQ3" s="16"/>
      <c r="TUR3" s="16"/>
      <c r="TUS3" s="16"/>
      <c r="TUT3" s="16"/>
      <c r="TUU3" s="16"/>
      <c r="TUV3" s="16"/>
      <c r="TUW3" s="16"/>
      <c r="TUX3" s="16"/>
      <c r="TUY3" s="16"/>
      <c r="TUZ3" s="16"/>
      <c r="TVA3" s="16"/>
      <c r="TVB3" s="16"/>
      <c r="TVC3" s="16"/>
      <c r="TVD3" s="16"/>
      <c r="TVE3" s="16"/>
      <c r="TVF3" s="16"/>
      <c r="TVG3" s="16"/>
      <c r="TVH3" s="16"/>
      <c r="TVI3" s="16"/>
      <c r="TVJ3" s="16"/>
      <c r="TVK3" s="16"/>
      <c r="TVL3" s="16"/>
      <c r="TVM3" s="16"/>
      <c r="TVN3" s="16"/>
      <c r="TVO3" s="16"/>
      <c r="TVP3" s="16"/>
      <c r="TVQ3" s="16"/>
      <c r="TVR3" s="16"/>
      <c r="TVS3" s="16"/>
      <c r="TVT3" s="16"/>
      <c r="TVU3" s="16"/>
      <c r="TVV3" s="16"/>
      <c r="TVW3" s="16"/>
      <c r="TVX3" s="16"/>
      <c r="TVY3" s="16"/>
      <c r="TVZ3" s="16"/>
      <c r="TWA3" s="16"/>
      <c r="TWB3" s="16"/>
      <c r="TWC3" s="16"/>
      <c r="TWD3" s="16"/>
      <c r="TWE3" s="16"/>
      <c r="TWF3" s="16"/>
      <c r="TWG3" s="16"/>
      <c r="TWH3" s="16"/>
      <c r="TWI3" s="16"/>
      <c r="TWJ3" s="16"/>
      <c r="TWK3" s="16"/>
      <c r="TWL3" s="16"/>
      <c r="TWM3" s="16"/>
      <c r="TWN3" s="16"/>
      <c r="TWO3" s="16"/>
      <c r="TWP3" s="16"/>
      <c r="TWQ3" s="16"/>
      <c r="TWR3" s="16"/>
      <c r="TWS3" s="16"/>
      <c r="TWT3" s="16"/>
      <c r="TWU3" s="16"/>
      <c r="TWV3" s="16"/>
      <c r="TWW3" s="16"/>
      <c r="TWX3" s="16"/>
      <c r="TWY3" s="16"/>
      <c r="TWZ3" s="16"/>
      <c r="TXA3" s="16"/>
      <c r="TXB3" s="16"/>
      <c r="TXC3" s="16"/>
      <c r="TXD3" s="16"/>
      <c r="TXE3" s="16"/>
      <c r="TXF3" s="16"/>
      <c r="TXG3" s="16"/>
      <c r="TXH3" s="16"/>
      <c r="TXI3" s="16"/>
      <c r="TXJ3" s="16"/>
      <c r="TXK3" s="16"/>
      <c r="TXL3" s="16"/>
      <c r="TXM3" s="16"/>
      <c r="TXN3" s="16"/>
      <c r="TXO3" s="16"/>
      <c r="TXP3" s="16"/>
      <c r="TXQ3" s="16"/>
      <c r="TXR3" s="16"/>
      <c r="TXS3" s="16"/>
      <c r="TXT3" s="16"/>
      <c r="TXU3" s="16"/>
      <c r="TXV3" s="16"/>
      <c r="TXW3" s="16"/>
      <c r="TXX3" s="16"/>
      <c r="TXY3" s="16"/>
      <c r="TXZ3" s="16"/>
      <c r="TYA3" s="16"/>
      <c r="TYB3" s="16"/>
      <c r="TYC3" s="16"/>
      <c r="TYD3" s="16"/>
      <c r="TYE3" s="16"/>
      <c r="TYF3" s="16"/>
      <c r="TYG3" s="16"/>
      <c r="TYH3" s="16"/>
      <c r="TYI3" s="16"/>
      <c r="TYJ3" s="16"/>
      <c r="TYK3" s="16"/>
      <c r="TYL3" s="16"/>
      <c r="TYM3" s="16"/>
      <c r="TYN3" s="16"/>
      <c r="TYO3" s="16"/>
      <c r="TYP3" s="16"/>
      <c r="TYQ3" s="16"/>
      <c r="TYR3" s="16"/>
      <c r="TYS3" s="16"/>
      <c r="TYT3" s="16"/>
      <c r="TYU3" s="16"/>
      <c r="TYV3" s="16"/>
      <c r="TYW3" s="16"/>
      <c r="TYX3" s="16"/>
      <c r="TYY3" s="16"/>
      <c r="TYZ3" s="16"/>
      <c r="TZA3" s="16"/>
      <c r="TZB3" s="16"/>
      <c r="TZC3" s="16"/>
      <c r="TZD3" s="16"/>
      <c r="TZE3" s="16"/>
      <c r="TZF3" s="16"/>
      <c r="TZG3" s="16"/>
      <c r="TZH3" s="16"/>
      <c r="TZI3" s="16"/>
      <c r="TZJ3" s="16"/>
      <c r="TZK3" s="16"/>
      <c r="TZL3" s="16"/>
      <c r="TZM3" s="16"/>
      <c r="TZN3" s="16"/>
      <c r="TZO3" s="16"/>
      <c r="TZP3" s="16"/>
      <c r="TZQ3" s="16"/>
      <c r="TZR3" s="16"/>
      <c r="TZS3" s="16"/>
      <c r="TZT3" s="16"/>
      <c r="TZU3" s="16"/>
      <c r="TZV3" s="16"/>
      <c r="TZW3" s="16"/>
      <c r="TZX3" s="16"/>
      <c r="TZY3" s="16"/>
      <c r="TZZ3" s="16"/>
      <c r="UAA3" s="16"/>
      <c r="UAB3" s="16"/>
      <c r="UAC3" s="16"/>
      <c r="UAD3" s="16"/>
      <c r="UAE3" s="16"/>
      <c r="UAF3" s="16"/>
      <c r="UAG3" s="16"/>
      <c r="UAH3" s="16"/>
      <c r="UAI3" s="16"/>
      <c r="UAJ3" s="16"/>
      <c r="UAK3" s="16"/>
      <c r="UAL3" s="16"/>
      <c r="UAM3" s="16"/>
      <c r="UAN3" s="16"/>
      <c r="UAO3" s="16"/>
      <c r="UAP3" s="16"/>
      <c r="UAQ3" s="16"/>
      <c r="UAR3" s="16"/>
      <c r="UAS3" s="16"/>
      <c r="UAT3" s="16"/>
      <c r="UAU3" s="16"/>
      <c r="UAV3" s="16"/>
      <c r="UAW3" s="16"/>
      <c r="UAX3" s="16"/>
      <c r="UAY3" s="16"/>
      <c r="UAZ3" s="16"/>
      <c r="UBA3" s="16"/>
      <c r="UBB3" s="16"/>
      <c r="UBC3" s="16"/>
      <c r="UBD3" s="16"/>
      <c r="UBE3" s="16"/>
      <c r="UBF3" s="16"/>
      <c r="UBG3" s="16"/>
      <c r="UBH3" s="16"/>
      <c r="UBI3" s="16"/>
      <c r="UBJ3" s="16"/>
      <c r="UBK3" s="16"/>
      <c r="UBL3" s="16"/>
      <c r="UBM3" s="16"/>
      <c r="UBN3" s="16"/>
      <c r="UBO3" s="16"/>
      <c r="UBP3" s="16"/>
      <c r="UBQ3" s="16"/>
      <c r="UBR3" s="16"/>
      <c r="UBS3" s="16"/>
      <c r="UBT3" s="16"/>
      <c r="UBU3" s="16"/>
      <c r="UBV3" s="16"/>
      <c r="UBW3" s="16"/>
      <c r="UBX3" s="16"/>
      <c r="UBY3" s="16"/>
      <c r="UBZ3" s="16"/>
      <c r="UCA3" s="16"/>
      <c r="UCB3" s="16"/>
      <c r="UCC3" s="16"/>
      <c r="UCD3" s="16"/>
      <c r="UCE3" s="16"/>
      <c r="UCF3" s="16"/>
      <c r="UCG3" s="16"/>
      <c r="UCH3" s="16"/>
      <c r="UCI3" s="16"/>
      <c r="UCJ3" s="16"/>
      <c r="UCK3" s="16"/>
      <c r="UCL3" s="16"/>
      <c r="UCM3" s="16"/>
      <c r="UCN3" s="16"/>
      <c r="UCO3" s="16"/>
      <c r="UCP3" s="16"/>
      <c r="UCQ3" s="16"/>
      <c r="UCR3" s="16"/>
      <c r="UCS3" s="16"/>
      <c r="UCT3" s="16"/>
      <c r="UCU3" s="16"/>
      <c r="UCV3" s="16"/>
      <c r="UCW3" s="16"/>
      <c r="UCX3" s="16"/>
      <c r="UCY3" s="16"/>
      <c r="UCZ3" s="16"/>
      <c r="UDA3" s="16"/>
      <c r="UDB3" s="16"/>
      <c r="UDC3" s="16"/>
      <c r="UDD3" s="16"/>
      <c r="UDE3" s="16"/>
      <c r="UDF3" s="16"/>
      <c r="UDG3" s="16"/>
      <c r="UDH3" s="16"/>
      <c r="UDI3" s="16"/>
      <c r="UDJ3" s="16"/>
      <c r="UDK3" s="16"/>
      <c r="UDL3" s="16"/>
      <c r="UDM3" s="16"/>
      <c r="UDN3" s="16"/>
      <c r="UDO3" s="16"/>
      <c r="UDP3" s="16"/>
      <c r="UDQ3" s="16"/>
      <c r="UDR3" s="16"/>
      <c r="UDS3" s="16"/>
      <c r="UDT3" s="16"/>
      <c r="UDU3" s="16"/>
      <c r="UDV3" s="16"/>
      <c r="UDW3" s="16"/>
      <c r="UDX3" s="16"/>
      <c r="UDY3" s="16"/>
      <c r="UDZ3" s="16"/>
      <c r="UEA3" s="16"/>
      <c r="UEB3" s="16"/>
      <c r="UEC3" s="16"/>
      <c r="UED3" s="16"/>
      <c r="UEE3" s="16"/>
      <c r="UEF3" s="16"/>
      <c r="UEG3" s="16"/>
      <c r="UEH3" s="16"/>
      <c r="UEI3" s="16"/>
      <c r="UEJ3" s="16"/>
      <c r="UEK3" s="16"/>
      <c r="UEL3" s="16"/>
      <c r="UEM3" s="16"/>
      <c r="UEN3" s="16"/>
      <c r="UEO3" s="16"/>
      <c r="UEP3" s="16"/>
      <c r="UEQ3" s="16"/>
      <c r="UER3" s="16"/>
      <c r="UES3" s="16"/>
      <c r="UET3" s="16"/>
      <c r="UEU3" s="16"/>
      <c r="UEV3" s="16"/>
      <c r="UEW3" s="16"/>
      <c r="UEX3" s="16"/>
      <c r="UEY3" s="16"/>
      <c r="UEZ3" s="16"/>
      <c r="UFA3" s="16"/>
      <c r="UFB3" s="16"/>
      <c r="UFC3" s="16"/>
      <c r="UFD3" s="16"/>
      <c r="UFE3" s="16"/>
      <c r="UFF3" s="16"/>
      <c r="UFG3" s="16"/>
      <c r="UFH3" s="16"/>
      <c r="UFI3" s="16"/>
      <c r="UFJ3" s="16"/>
      <c r="UFK3" s="16"/>
      <c r="UFL3" s="16"/>
      <c r="UFM3" s="16"/>
      <c r="UFN3" s="16"/>
      <c r="UFO3" s="16"/>
      <c r="UFP3" s="16"/>
      <c r="UFQ3" s="16"/>
      <c r="UFR3" s="16"/>
      <c r="UFS3" s="16"/>
      <c r="UFT3" s="16"/>
      <c r="UFU3" s="16"/>
      <c r="UFV3" s="16"/>
      <c r="UFW3" s="16"/>
      <c r="UFX3" s="16"/>
      <c r="UFY3" s="16"/>
      <c r="UFZ3" s="16"/>
      <c r="UGA3" s="16"/>
      <c r="UGB3" s="16"/>
      <c r="UGC3" s="16"/>
      <c r="UGD3" s="16"/>
      <c r="UGE3" s="16"/>
      <c r="UGF3" s="16"/>
      <c r="UGG3" s="16"/>
      <c r="UGH3" s="16"/>
      <c r="UGI3" s="16"/>
      <c r="UGJ3" s="16"/>
      <c r="UGK3" s="16"/>
      <c r="UGL3" s="16"/>
      <c r="UGM3" s="16"/>
      <c r="UGN3" s="16"/>
      <c r="UGO3" s="16"/>
      <c r="UGP3" s="16"/>
      <c r="UGQ3" s="16"/>
      <c r="UGR3" s="16"/>
      <c r="UGS3" s="16"/>
      <c r="UGT3" s="16"/>
      <c r="UGU3" s="16"/>
      <c r="UGV3" s="16"/>
      <c r="UGW3" s="16"/>
      <c r="UGX3" s="16"/>
      <c r="UGY3" s="16"/>
      <c r="UGZ3" s="16"/>
      <c r="UHA3" s="16"/>
      <c r="UHB3" s="16"/>
      <c r="UHC3" s="16"/>
      <c r="UHD3" s="16"/>
      <c r="UHE3" s="16"/>
      <c r="UHF3" s="16"/>
      <c r="UHG3" s="16"/>
      <c r="UHH3" s="16"/>
      <c r="UHI3" s="16"/>
      <c r="UHJ3" s="16"/>
      <c r="UHK3" s="16"/>
      <c r="UHL3" s="16"/>
      <c r="UHM3" s="16"/>
      <c r="UHN3" s="16"/>
      <c r="UHO3" s="16"/>
      <c r="UHP3" s="16"/>
      <c r="UHQ3" s="16"/>
      <c r="UHR3" s="16"/>
      <c r="UHS3" s="16"/>
      <c r="UHT3" s="16"/>
      <c r="UHU3" s="16"/>
      <c r="UHV3" s="16"/>
      <c r="UHW3" s="16"/>
      <c r="UHX3" s="16"/>
      <c r="UHY3" s="16"/>
      <c r="UHZ3" s="16"/>
      <c r="UIA3" s="16"/>
      <c r="UIB3" s="16"/>
      <c r="UIC3" s="16"/>
      <c r="UID3" s="16"/>
      <c r="UIE3" s="16"/>
      <c r="UIF3" s="16"/>
      <c r="UIG3" s="16"/>
      <c r="UIH3" s="16"/>
      <c r="UII3" s="16"/>
      <c r="UIJ3" s="16"/>
      <c r="UIK3" s="16"/>
      <c r="UIL3" s="16"/>
      <c r="UIM3" s="16"/>
      <c r="UIN3" s="16"/>
      <c r="UIO3" s="16"/>
      <c r="UIP3" s="16"/>
      <c r="UIQ3" s="16"/>
      <c r="UIR3" s="16"/>
      <c r="UIS3" s="16"/>
      <c r="UIT3" s="16"/>
      <c r="UIU3" s="16"/>
      <c r="UIV3" s="16"/>
      <c r="UIW3" s="16"/>
      <c r="UIX3" s="16"/>
      <c r="UIY3" s="16"/>
      <c r="UIZ3" s="16"/>
      <c r="UJA3" s="16"/>
      <c r="UJB3" s="16"/>
      <c r="UJC3" s="16"/>
      <c r="UJD3" s="16"/>
      <c r="UJE3" s="16"/>
      <c r="UJF3" s="16"/>
      <c r="UJG3" s="16"/>
      <c r="UJH3" s="16"/>
      <c r="UJI3" s="16"/>
      <c r="UJJ3" s="16"/>
      <c r="UJK3" s="16"/>
      <c r="UJL3" s="16"/>
      <c r="UJM3" s="16"/>
      <c r="UJN3" s="16"/>
      <c r="UJO3" s="16"/>
      <c r="UJP3" s="16"/>
      <c r="UJQ3" s="16"/>
      <c r="UJR3" s="16"/>
      <c r="UJS3" s="16"/>
      <c r="UJT3" s="16"/>
      <c r="UJU3" s="16"/>
      <c r="UJV3" s="16"/>
      <c r="UJW3" s="16"/>
      <c r="UJX3" s="16"/>
      <c r="UJY3" s="16"/>
      <c r="UJZ3" s="16"/>
      <c r="UKA3" s="16"/>
      <c r="UKB3" s="16"/>
      <c r="UKC3" s="16"/>
      <c r="UKD3" s="16"/>
      <c r="UKE3" s="16"/>
      <c r="UKF3" s="16"/>
      <c r="UKG3" s="16"/>
      <c r="UKH3" s="16"/>
      <c r="UKI3" s="16"/>
      <c r="UKJ3" s="16"/>
      <c r="UKK3" s="16"/>
      <c r="UKL3" s="16"/>
      <c r="UKM3" s="16"/>
      <c r="UKN3" s="16"/>
      <c r="UKO3" s="16"/>
      <c r="UKP3" s="16"/>
      <c r="UKQ3" s="16"/>
      <c r="UKR3" s="16"/>
      <c r="UKS3" s="16"/>
      <c r="UKT3" s="16"/>
      <c r="UKU3" s="16"/>
      <c r="UKV3" s="16"/>
      <c r="UKW3" s="16"/>
      <c r="UKX3" s="16"/>
      <c r="UKY3" s="16"/>
      <c r="UKZ3" s="16"/>
      <c r="ULA3" s="16"/>
      <c r="ULB3" s="16"/>
      <c r="ULC3" s="16"/>
      <c r="ULD3" s="16"/>
      <c r="ULE3" s="16"/>
      <c r="ULF3" s="16"/>
      <c r="ULG3" s="16"/>
      <c r="ULH3" s="16"/>
      <c r="ULI3" s="16"/>
      <c r="ULJ3" s="16"/>
      <c r="ULK3" s="16"/>
      <c r="ULL3" s="16"/>
      <c r="ULM3" s="16"/>
      <c r="ULN3" s="16"/>
      <c r="ULO3" s="16"/>
      <c r="ULP3" s="16"/>
      <c r="ULQ3" s="16"/>
      <c r="ULR3" s="16"/>
      <c r="ULS3" s="16"/>
      <c r="ULT3" s="16"/>
      <c r="ULU3" s="16"/>
      <c r="ULV3" s="16"/>
      <c r="ULW3" s="16"/>
      <c r="ULX3" s="16"/>
      <c r="ULY3" s="16"/>
      <c r="ULZ3" s="16"/>
      <c r="UMA3" s="16"/>
      <c r="UMB3" s="16"/>
      <c r="UMC3" s="16"/>
      <c r="UMD3" s="16"/>
      <c r="UME3" s="16"/>
      <c r="UMF3" s="16"/>
      <c r="UMG3" s="16"/>
      <c r="UMH3" s="16"/>
      <c r="UMI3" s="16"/>
      <c r="UMJ3" s="16"/>
      <c r="UMK3" s="16"/>
      <c r="UML3" s="16"/>
      <c r="UMM3" s="16"/>
      <c r="UMN3" s="16"/>
      <c r="UMO3" s="16"/>
      <c r="UMP3" s="16"/>
      <c r="UMQ3" s="16"/>
      <c r="UMR3" s="16"/>
      <c r="UMS3" s="16"/>
      <c r="UMT3" s="16"/>
      <c r="UMU3" s="16"/>
      <c r="UMV3" s="16"/>
      <c r="UMW3" s="16"/>
      <c r="UMX3" s="16"/>
      <c r="UMY3" s="16"/>
      <c r="UMZ3" s="16"/>
      <c r="UNA3" s="16"/>
      <c r="UNB3" s="16"/>
      <c r="UNC3" s="16"/>
      <c r="UND3" s="16"/>
      <c r="UNE3" s="16"/>
      <c r="UNF3" s="16"/>
      <c r="UNG3" s="16"/>
      <c r="UNH3" s="16"/>
      <c r="UNI3" s="16"/>
      <c r="UNJ3" s="16"/>
      <c r="UNK3" s="16"/>
      <c r="UNL3" s="16"/>
      <c r="UNM3" s="16"/>
      <c r="UNN3" s="16"/>
      <c r="UNO3" s="16"/>
      <c r="UNP3" s="16"/>
      <c r="UNQ3" s="16"/>
      <c r="UNR3" s="16"/>
      <c r="UNS3" s="16"/>
      <c r="UNT3" s="16"/>
      <c r="UNU3" s="16"/>
      <c r="UNV3" s="16"/>
      <c r="UNW3" s="16"/>
      <c r="UNX3" s="16"/>
      <c r="UNY3" s="16"/>
      <c r="UNZ3" s="16"/>
      <c r="UOA3" s="16"/>
      <c r="UOB3" s="16"/>
      <c r="UOC3" s="16"/>
      <c r="UOD3" s="16"/>
      <c r="UOE3" s="16"/>
      <c r="UOF3" s="16"/>
      <c r="UOG3" s="16"/>
      <c r="UOH3" s="16"/>
      <c r="UOI3" s="16"/>
      <c r="UOJ3" s="16"/>
      <c r="UOK3" s="16"/>
      <c r="UOL3" s="16"/>
      <c r="UOM3" s="16"/>
      <c r="UON3" s="16"/>
      <c r="UOO3" s="16"/>
      <c r="UOP3" s="16"/>
      <c r="UOQ3" s="16"/>
      <c r="UOR3" s="16"/>
      <c r="UOS3" s="16"/>
      <c r="UOT3" s="16"/>
      <c r="UOU3" s="16"/>
      <c r="UOV3" s="16"/>
      <c r="UOW3" s="16"/>
      <c r="UOX3" s="16"/>
      <c r="UOY3" s="16"/>
      <c r="UOZ3" s="16"/>
      <c r="UPA3" s="16"/>
      <c r="UPB3" s="16"/>
      <c r="UPC3" s="16"/>
      <c r="UPD3" s="16"/>
      <c r="UPE3" s="16"/>
      <c r="UPF3" s="16"/>
      <c r="UPG3" s="16"/>
      <c r="UPH3" s="16"/>
      <c r="UPI3" s="16"/>
      <c r="UPJ3" s="16"/>
      <c r="UPK3" s="16"/>
      <c r="UPL3" s="16"/>
      <c r="UPM3" s="16"/>
      <c r="UPN3" s="16"/>
      <c r="UPO3" s="16"/>
      <c r="UPP3" s="16"/>
      <c r="UPQ3" s="16"/>
      <c r="UPR3" s="16"/>
      <c r="UPS3" s="16"/>
      <c r="UPT3" s="16"/>
      <c r="UPU3" s="16"/>
      <c r="UPV3" s="16"/>
      <c r="UPW3" s="16"/>
      <c r="UPX3" s="16"/>
      <c r="UPY3" s="16"/>
      <c r="UPZ3" s="16"/>
      <c r="UQA3" s="16"/>
      <c r="UQB3" s="16"/>
      <c r="UQC3" s="16"/>
      <c r="UQD3" s="16"/>
      <c r="UQE3" s="16"/>
      <c r="UQF3" s="16"/>
      <c r="UQG3" s="16"/>
      <c r="UQH3" s="16"/>
      <c r="UQI3" s="16"/>
      <c r="UQJ3" s="16"/>
      <c r="UQK3" s="16"/>
      <c r="UQL3" s="16"/>
      <c r="UQM3" s="16"/>
      <c r="UQN3" s="16"/>
      <c r="UQO3" s="16"/>
      <c r="UQP3" s="16"/>
      <c r="UQQ3" s="16"/>
      <c r="UQR3" s="16"/>
      <c r="UQS3" s="16"/>
      <c r="UQT3" s="16"/>
      <c r="UQU3" s="16"/>
      <c r="UQV3" s="16"/>
      <c r="UQW3" s="16"/>
      <c r="UQX3" s="16"/>
      <c r="UQY3" s="16"/>
      <c r="UQZ3" s="16"/>
      <c r="URA3" s="16"/>
      <c r="URB3" s="16"/>
      <c r="URC3" s="16"/>
      <c r="URD3" s="16"/>
      <c r="URE3" s="16"/>
      <c r="URF3" s="16"/>
      <c r="URG3" s="16"/>
      <c r="URH3" s="16"/>
      <c r="URI3" s="16"/>
      <c r="URJ3" s="16"/>
      <c r="URK3" s="16"/>
      <c r="URL3" s="16"/>
      <c r="URM3" s="16"/>
      <c r="URN3" s="16"/>
      <c r="URO3" s="16"/>
      <c r="URP3" s="16"/>
      <c r="URQ3" s="16"/>
      <c r="URR3" s="16"/>
      <c r="URS3" s="16"/>
      <c r="URT3" s="16"/>
      <c r="URU3" s="16"/>
      <c r="URV3" s="16"/>
      <c r="URW3" s="16"/>
      <c r="URX3" s="16"/>
      <c r="URY3" s="16"/>
      <c r="URZ3" s="16"/>
      <c r="USA3" s="16"/>
      <c r="USB3" s="16"/>
      <c r="USC3" s="16"/>
      <c r="USD3" s="16"/>
      <c r="USE3" s="16"/>
      <c r="USF3" s="16"/>
      <c r="USG3" s="16"/>
      <c r="USH3" s="16"/>
      <c r="USI3" s="16"/>
      <c r="USJ3" s="16"/>
      <c r="USK3" s="16"/>
      <c r="USL3" s="16"/>
      <c r="USM3" s="16"/>
      <c r="USN3" s="16"/>
      <c r="USO3" s="16"/>
      <c r="USP3" s="16"/>
      <c r="USQ3" s="16"/>
      <c r="USR3" s="16"/>
      <c r="USS3" s="16"/>
      <c r="UST3" s="16"/>
      <c r="USU3" s="16"/>
      <c r="USV3" s="16"/>
      <c r="USW3" s="16"/>
      <c r="USX3" s="16"/>
      <c r="USY3" s="16"/>
      <c r="USZ3" s="16"/>
      <c r="UTA3" s="16"/>
      <c r="UTB3" s="16"/>
      <c r="UTC3" s="16"/>
      <c r="UTD3" s="16"/>
      <c r="UTE3" s="16"/>
      <c r="UTF3" s="16"/>
      <c r="UTG3" s="16"/>
      <c r="UTH3" s="16"/>
      <c r="UTI3" s="16"/>
      <c r="UTJ3" s="16"/>
      <c r="UTK3" s="16"/>
      <c r="UTL3" s="16"/>
      <c r="UTM3" s="16"/>
      <c r="UTN3" s="16"/>
      <c r="UTO3" s="16"/>
      <c r="UTP3" s="16"/>
      <c r="UTQ3" s="16"/>
      <c r="UTR3" s="16"/>
      <c r="UTS3" s="16"/>
      <c r="UTT3" s="16"/>
      <c r="UTU3" s="16"/>
      <c r="UTV3" s="16"/>
      <c r="UTW3" s="16"/>
      <c r="UTX3" s="16"/>
      <c r="UTY3" s="16"/>
      <c r="UTZ3" s="16"/>
      <c r="UUA3" s="16"/>
      <c r="UUB3" s="16"/>
      <c r="UUC3" s="16"/>
      <c r="UUD3" s="16"/>
      <c r="UUE3" s="16"/>
      <c r="UUF3" s="16"/>
      <c r="UUG3" s="16"/>
      <c r="UUH3" s="16"/>
      <c r="UUI3" s="16"/>
      <c r="UUJ3" s="16"/>
      <c r="UUK3" s="16"/>
      <c r="UUL3" s="16"/>
      <c r="UUM3" s="16"/>
      <c r="UUN3" s="16"/>
      <c r="UUO3" s="16"/>
      <c r="UUP3" s="16"/>
      <c r="UUQ3" s="16"/>
      <c r="UUR3" s="16"/>
      <c r="UUS3" s="16"/>
      <c r="UUT3" s="16"/>
      <c r="UUU3" s="16"/>
      <c r="UUV3" s="16"/>
      <c r="UUW3" s="16"/>
      <c r="UUX3" s="16"/>
      <c r="UUY3" s="16"/>
      <c r="UUZ3" s="16"/>
      <c r="UVA3" s="16"/>
      <c r="UVB3" s="16"/>
      <c r="UVC3" s="16"/>
      <c r="UVD3" s="16"/>
      <c r="UVE3" s="16"/>
      <c r="UVF3" s="16"/>
      <c r="UVG3" s="16"/>
      <c r="UVH3" s="16"/>
      <c r="UVI3" s="16"/>
      <c r="UVJ3" s="16"/>
      <c r="UVK3" s="16"/>
      <c r="UVL3" s="16"/>
      <c r="UVM3" s="16"/>
      <c r="UVN3" s="16"/>
      <c r="UVO3" s="16"/>
      <c r="UVP3" s="16"/>
      <c r="UVQ3" s="16"/>
      <c r="UVR3" s="16"/>
      <c r="UVS3" s="16"/>
      <c r="UVT3" s="16"/>
      <c r="UVU3" s="16"/>
      <c r="UVV3" s="16"/>
      <c r="UVW3" s="16"/>
      <c r="UVX3" s="16"/>
      <c r="UVY3" s="16"/>
      <c r="UVZ3" s="16"/>
      <c r="UWA3" s="16"/>
      <c r="UWB3" s="16"/>
      <c r="UWC3" s="16"/>
      <c r="UWD3" s="16"/>
      <c r="UWE3" s="16"/>
      <c r="UWF3" s="16"/>
      <c r="UWG3" s="16"/>
      <c r="UWH3" s="16"/>
      <c r="UWI3" s="16"/>
      <c r="UWJ3" s="16"/>
      <c r="UWK3" s="16"/>
      <c r="UWL3" s="16"/>
      <c r="UWM3" s="16"/>
      <c r="UWN3" s="16"/>
      <c r="UWO3" s="16"/>
      <c r="UWP3" s="16"/>
      <c r="UWQ3" s="16"/>
      <c r="UWR3" s="16"/>
      <c r="UWS3" s="16"/>
      <c r="UWT3" s="16"/>
      <c r="UWU3" s="16"/>
      <c r="UWV3" s="16"/>
      <c r="UWW3" s="16"/>
      <c r="UWX3" s="16"/>
      <c r="UWY3" s="16"/>
      <c r="UWZ3" s="16"/>
      <c r="UXA3" s="16"/>
      <c r="UXB3" s="16"/>
      <c r="UXC3" s="16"/>
      <c r="UXD3" s="16"/>
      <c r="UXE3" s="16"/>
      <c r="UXF3" s="16"/>
      <c r="UXG3" s="16"/>
      <c r="UXH3" s="16"/>
      <c r="UXI3" s="16"/>
      <c r="UXJ3" s="16"/>
      <c r="UXK3" s="16"/>
      <c r="UXL3" s="16"/>
      <c r="UXM3" s="16"/>
      <c r="UXN3" s="16"/>
      <c r="UXO3" s="16"/>
      <c r="UXP3" s="16"/>
      <c r="UXQ3" s="16"/>
      <c r="UXR3" s="16"/>
      <c r="UXS3" s="16"/>
      <c r="UXT3" s="16"/>
      <c r="UXU3" s="16"/>
      <c r="UXV3" s="16"/>
      <c r="UXW3" s="16"/>
      <c r="UXX3" s="16"/>
      <c r="UXY3" s="16"/>
      <c r="UXZ3" s="16"/>
      <c r="UYA3" s="16"/>
      <c r="UYB3" s="16"/>
      <c r="UYC3" s="16"/>
      <c r="UYD3" s="16"/>
      <c r="UYE3" s="16"/>
      <c r="UYF3" s="16"/>
      <c r="UYG3" s="16"/>
      <c r="UYH3" s="16"/>
      <c r="UYI3" s="16"/>
      <c r="UYJ3" s="16"/>
      <c r="UYK3" s="16"/>
      <c r="UYL3" s="16"/>
      <c r="UYM3" s="16"/>
      <c r="UYN3" s="16"/>
      <c r="UYO3" s="16"/>
      <c r="UYP3" s="16"/>
      <c r="UYQ3" s="16"/>
      <c r="UYR3" s="16"/>
      <c r="UYS3" s="16"/>
      <c r="UYT3" s="16"/>
      <c r="UYU3" s="16"/>
      <c r="UYV3" s="16"/>
      <c r="UYW3" s="16"/>
      <c r="UYX3" s="16"/>
      <c r="UYY3" s="16"/>
      <c r="UYZ3" s="16"/>
      <c r="UZA3" s="16"/>
      <c r="UZB3" s="16"/>
      <c r="UZC3" s="16"/>
      <c r="UZD3" s="16"/>
      <c r="UZE3" s="16"/>
      <c r="UZF3" s="16"/>
      <c r="UZG3" s="16"/>
      <c r="UZH3" s="16"/>
      <c r="UZI3" s="16"/>
      <c r="UZJ3" s="16"/>
      <c r="UZK3" s="16"/>
      <c r="UZL3" s="16"/>
      <c r="UZM3" s="16"/>
      <c r="UZN3" s="16"/>
      <c r="UZO3" s="16"/>
      <c r="UZP3" s="16"/>
      <c r="UZQ3" s="16"/>
      <c r="UZR3" s="16"/>
      <c r="UZS3" s="16"/>
      <c r="UZT3" s="16"/>
      <c r="UZU3" s="16"/>
      <c r="UZV3" s="16"/>
      <c r="UZW3" s="16"/>
      <c r="UZX3" s="16"/>
      <c r="UZY3" s="16"/>
      <c r="UZZ3" s="16"/>
      <c r="VAA3" s="16"/>
      <c r="VAB3" s="16"/>
      <c r="VAC3" s="16"/>
      <c r="VAD3" s="16"/>
      <c r="VAE3" s="16"/>
      <c r="VAF3" s="16"/>
      <c r="VAG3" s="16"/>
      <c r="VAH3" s="16"/>
      <c r="VAI3" s="16"/>
      <c r="VAJ3" s="16"/>
      <c r="VAK3" s="16"/>
      <c r="VAL3" s="16"/>
      <c r="VAM3" s="16"/>
      <c r="VAN3" s="16"/>
      <c r="VAO3" s="16"/>
      <c r="VAP3" s="16"/>
      <c r="VAQ3" s="16"/>
      <c r="VAR3" s="16"/>
      <c r="VAS3" s="16"/>
      <c r="VAT3" s="16"/>
      <c r="VAU3" s="16"/>
      <c r="VAV3" s="16"/>
      <c r="VAW3" s="16"/>
      <c r="VAX3" s="16"/>
      <c r="VAY3" s="16"/>
      <c r="VAZ3" s="16"/>
      <c r="VBA3" s="16"/>
      <c r="VBB3" s="16"/>
      <c r="VBC3" s="16"/>
      <c r="VBD3" s="16"/>
      <c r="VBE3" s="16"/>
      <c r="VBF3" s="16"/>
      <c r="VBG3" s="16"/>
      <c r="VBH3" s="16"/>
      <c r="VBI3" s="16"/>
      <c r="VBJ3" s="16"/>
      <c r="VBK3" s="16"/>
      <c r="VBL3" s="16"/>
      <c r="VBM3" s="16"/>
      <c r="VBN3" s="16"/>
      <c r="VBO3" s="16"/>
      <c r="VBP3" s="16"/>
      <c r="VBQ3" s="16"/>
      <c r="VBR3" s="16"/>
      <c r="VBS3" s="16"/>
      <c r="VBT3" s="16"/>
      <c r="VBU3" s="16"/>
      <c r="VBV3" s="16"/>
      <c r="VBW3" s="16"/>
      <c r="VBX3" s="16"/>
      <c r="VBY3" s="16"/>
      <c r="VBZ3" s="16"/>
      <c r="VCA3" s="16"/>
      <c r="VCB3" s="16"/>
      <c r="VCC3" s="16"/>
      <c r="VCD3" s="16"/>
      <c r="VCE3" s="16"/>
      <c r="VCF3" s="16"/>
      <c r="VCG3" s="16"/>
      <c r="VCH3" s="16"/>
      <c r="VCI3" s="16"/>
      <c r="VCJ3" s="16"/>
      <c r="VCK3" s="16"/>
      <c r="VCL3" s="16"/>
      <c r="VCM3" s="16"/>
      <c r="VCN3" s="16"/>
      <c r="VCO3" s="16"/>
      <c r="VCP3" s="16"/>
      <c r="VCQ3" s="16"/>
      <c r="VCR3" s="16"/>
      <c r="VCS3" s="16"/>
      <c r="VCT3" s="16"/>
      <c r="VCU3" s="16"/>
      <c r="VCV3" s="16"/>
      <c r="VCW3" s="16"/>
      <c r="VCX3" s="16"/>
      <c r="VCY3" s="16"/>
      <c r="VCZ3" s="16"/>
      <c r="VDA3" s="16"/>
      <c r="VDB3" s="16"/>
      <c r="VDC3" s="16"/>
      <c r="VDD3" s="16"/>
      <c r="VDE3" s="16"/>
      <c r="VDF3" s="16"/>
      <c r="VDG3" s="16"/>
      <c r="VDH3" s="16"/>
      <c r="VDI3" s="16"/>
      <c r="VDJ3" s="16"/>
      <c r="VDK3" s="16"/>
      <c r="VDL3" s="16"/>
      <c r="VDM3" s="16"/>
      <c r="VDN3" s="16"/>
      <c r="VDO3" s="16"/>
      <c r="VDP3" s="16"/>
      <c r="VDQ3" s="16"/>
      <c r="VDR3" s="16"/>
      <c r="VDS3" s="16"/>
      <c r="VDT3" s="16"/>
      <c r="VDU3" s="16"/>
      <c r="VDV3" s="16"/>
      <c r="VDW3" s="16"/>
      <c r="VDX3" s="16"/>
      <c r="VDY3" s="16"/>
      <c r="VDZ3" s="16"/>
      <c r="VEA3" s="16"/>
      <c r="VEB3" s="16"/>
      <c r="VEC3" s="16"/>
      <c r="VED3" s="16"/>
      <c r="VEE3" s="16"/>
      <c r="VEF3" s="16"/>
      <c r="VEG3" s="16"/>
      <c r="VEH3" s="16"/>
      <c r="VEI3" s="16"/>
      <c r="VEJ3" s="16"/>
      <c r="VEK3" s="16"/>
      <c r="VEL3" s="16"/>
      <c r="VEM3" s="16"/>
      <c r="VEN3" s="16"/>
      <c r="VEO3" s="16"/>
      <c r="VEP3" s="16"/>
      <c r="VEQ3" s="16"/>
      <c r="VER3" s="16"/>
      <c r="VES3" s="16"/>
      <c r="VET3" s="16"/>
      <c r="VEU3" s="16"/>
      <c r="VEV3" s="16"/>
      <c r="VEW3" s="16"/>
      <c r="VEX3" s="16"/>
      <c r="VEY3" s="16"/>
      <c r="VEZ3" s="16"/>
      <c r="VFA3" s="16"/>
      <c r="VFB3" s="16"/>
      <c r="VFC3" s="16"/>
      <c r="VFD3" s="16"/>
      <c r="VFE3" s="16"/>
      <c r="VFF3" s="16"/>
      <c r="VFG3" s="16"/>
      <c r="VFH3" s="16"/>
      <c r="VFI3" s="16"/>
      <c r="VFJ3" s="16"/>
      <c r="VFK3" s="16"/>
      <c r="VFL3" s="16"/>
      <c r="VFM3" s="16"/>
      <c r="VFN3" s="16"/>
      <c r="VFO3" s="16"/>
      <c r="VFP3" s="16"/>
      <c r="VFQ3" s="16"/>
      <c r="VFR3" s="16"/>
      <c r="VFS3" s="16"/>
      <c r="VFT3" s="16"/>
      <c r="VFU3" s="16"/>
      <c r="VFV3" s="16"/>
      <c r="VFW3" s="16"/>
      <c r="VFX3" s="16"/>
      <c r="VFY3" s="16"/>
      <c r="VFZ3" s="16"/>
      <c r="VGA3" s="16"/>
      <c r="VGB3" s="16"/>
      <c r="VGC3" s="16"/>
      <c r="VGD3" s="16"/>
      <c r="VGE3" s="16"/>
      <c r="VGF3" s="16"/>
      <c r="VGG3" s="16"/>
      <c r="VGH3" s="16"/>
      <c r="VGI3" s="16"/>
      <c r="VGJ3" s="16"/>
      <c r="VGK3" s="16"/>
      <c r="VGL3" s="16"/>
      <c r="VGM3" s="16"/>
      <c r="VGN3" s="16"/>
      <c r="VGO3" s="16"/>
      <c r="VGP3" s="16"/>
      <c r="VGQ3" s="16"/>
      <c r="VGR3" s="16"/>
      <c r="VGS3" s="16"/>
      <c r="VGT3" s="16"/>
      <c r="VGU3" s="16"/>
      <c r="VGV3" s="16"/>
      <c r="VGW3" s="16"/>
      <c r="VGX3" s="16"/>
      <c r="VGY3" s="16"/>
      <c r="VGZ3" s="16"/>
      <c r="VHA3" s="16"/>
      <c r="VHB3" s="16"/>
      <c r="VHC3" s="16"/>
      <c r="VHD3" s="16"/>
      <c r="VHE3" s="16"/>
      <c r="VHF3" s="16"/>
      <c r="VHG3" s="16"/>
      <c r="VHH3" s="16"/>
      <c r="VHI3" s="16"/>
      <c r="VHJ3" s="16"/>
      <c r="VHK3" s="16"/>
      <c r="VHL3" s="16"/>
      <c r="VHM3" s="16"/>
      <c r="VHN3" s="16"/>
      <c r="VHO3" s="16"/>
      <c r="VHP3" s="16"/>
      <c r="VHQ3" s="16"/>
      <c r="VHR3" s="16"/>
      <c r="VHS3" s="16"/>
      <c r="VHT3" s="16"/>
      <c r="VHU3" s="16"/>
      <c r="VHV3" s="16"/>
      <c r="VHW3" s="16"/>
      <c r="VHX3" s="16"/>
      <c r="VHY3" s="16"/>
      <c r="VHZ3" s="16"/>
      <c r="VIA3" s="16"/>
      <c r="VIB3" s="16"/>
      <c r="VIC3" s="16"/>
      <c r="VID3" s="16"/>
      <c r="VIE3" s="16"/>
      <c r="VIF3" s="16"/>
      <c r="VIG3" s="16"/>
      <c r="VIH3" s="16"/>
      <c r="VII3" s="16"/>
      <c r="VIJ3" s="16"/>
      <c r="VIK3" s="16"/>
      <c r="VIL3" s="16"/>
      <c r="VIM3" s="16"/>
      <c r="VIN3" s="16"/>
      <c r="VIO3" s="16"/>
      <c r="VIP3" s="16"/>
      <c r="VIQ3" s="16"/>
      <c r="VIR3" s="16"/>
      <c r="VIS3" s="16"/>
      <c r="VIT3" s="16"/>
      <c r="VIU3" s="16"/>
      <c r="VIV3" s="16"/>
      <c r="VIW3" s="16"/>
      <c r="VIX3" s="16"/>
      <c r="VIY3" s="16"/>
      <c r="VIZ3" s="16"/>
      <c r="VJA3" s="16"/>
      <c r="VJB3" s="16"/>
      <c r="VJC3" s="16"/>
      <c r="VJD3" s="16"/>
      <c r="VJE3" s="16"/>
      <c r="VJF3" s="16"/>
      <c r="VJG3" s="16"/>
      <c r="VJH3" s="16"/>
      <c r="VJI3" s="16"/>
      <c r="VJJ3" s="16"/>
      <c r="VJK3" s="16"/>
      <c r="VJL3" s="16"/>
      <c r="VJM3" s="16"/>
      <c r="VJN3" s="16"/>
      <c r="VJO3" s="16"/>
      <c r="VJP3" s="16"/>
      <c r="VJQ3" s="16"/>
      <c r="VJR3" s="16"/>
      <c r="VJS3" s="16"/>
      <c r="VJT3" s="16"/>
      <c r="VJU3" s="16"/>
      <c r="VJV3" s="16"/>
      <c r="VJW3" s="16"/>
      <c r="VJX3" s="16"/>
      <c r="VJY3" s="16"/>
      <c r="VJZ3" s="16"/>
      <c r="VKA3" s="16"/>
      <c r="VKB3" s="16"/>
      <c r="VKC3" s="16"/>
      <c r="VKD3" s="16"/>
      <c r="VKE3" s="16"/>
      <c r="VKF3" s="16"/>
      <c r="VKG3" s="16"/>
      <c r="VKH3" s="16"/>
      <c r="VKI3" s="16"/>
      <c r="VKJ3" s="16"/>
      <c r="VKK3" s="16"/>
      <c r="VKL3" s="16"/>
      <c r="VKM3" s="16"/>
      <c r="VKN3" s="16"/>
      <c r="VKO3" s="16"/>
      <c r="VKP3" s="16"/>
      <c r="VKQ3" s="16"/>
      <c r="VKR3" s="16"/>
      <c r="VKS3" s="16"/>
      <c r="VKT3" s="16"/>
      <c r="VKU3" s="16"/>
      <c r="VKV3" s="16"/>
      <c r="VKW3" s="16"/>
      <c r="VKX3" s="16"/>
      <c r="VKY3" s="16"/>
      <c r="VKZ3" s="16"/>
      <c r="VLA3" s="16"/>
      <c r="VLB3" s="16"/>
      <c r="VLC3" s="16"/>
      <c r="VLD3" s="16"/>
      <c r="VLE3" s="16"/>
      <c r="VLF3" s="16"/>
      <c r="VLG3" s="16"/>
      <c r="VLH3" s="16"/>
      <c r="VLI3" s="16"/>
      <c r="VLJ3" s="16"/>
      <c r="VLK3" s="16"/>
      <c r="VLL3" s="16"/>
      <c r="VLM3" s="16"/>
      <c r="VLN3" s="16"/>
      <c r="VLO3" s="16"/>
      <c r="VLP3" s="16"/>
      <c r="VLQ3" s="16"/>
      <c r="VLR3" s="16"/>
      <c r="VLS3" s="16"/>
      <c r="VLT3" s="16"/>
      <c r="VLU3" s="16"/>
      <c r="VLV3" s="16"/>
      <c r="VLW3" s="16"/>
      <c r="VLX3" s="16"/>
      <c r="VLY3" s="16"/>
      <c r="VLZ3" s="16"/>
      <c r="VMA3" s="16"/>
      <c r="VMB3" s="16"/>
      <c r="VMC3" s="16"/>
      <c r="VMD3" s="16"/>
      <c r="VME3" s="16"/>
      <c r="VMF3" s="16"/>
      <c r="VMG3" s="16"/>
      <c r="VMH3" s="16"/>
      <c r="VMI3" s="16"/>
      <c r="VMJ3" s="16"/>
      <c r="VMK3" s="16"/>
      <c r="VML3" s="16"/>
      <c r="VMM3" s="16"/>
      <c r="VMN3" s="16"/>
      <c r="VMO3" s="16"/>
      <c r="VMP3" s="16"/>
      <c r="VMQ3" s="16"/>
      <c r="VMR3" s="16"/>
      <c r="VMS3" s="16"/>
      <c r="VMT3" s="16"/>
      <c r="VMU3" s="16"/>
      <c r="VMV3" s="16"/>
      <c r="VMW3" s="16"/>
      <c r="VMX3" s="16"/>
      <c r="VMY3" s="16"/>
      <c r="VMZ3" s="16"/>
      <c r="VNA3" s="16"/>
      <c r="VNB3" s="16"/>
      <c r="VNC3" s="16"/>
      <c r="VND3" s="16"/>
      <c r="VNE3" s="16"/>
      <c r="VNF3" s="16"/>
      <c r="VNG3" s="16"/>
      <c r="VNH3" s="16"/>
      <c r="VNI3" s="16"/>
      <c r="VNJ3" s="16"/>
      <c r="VNK3" s="16"/>
      <c r="VNL3" s="16"/>
      <c r="VNM3" s="16"/>
      <c r="VNN3" s="16"/>
      <c r="VNO3" s="16"/>
      <c r="VNP3" s="16"/>
      <c r="VNQ3" s="16"/>
      <c r="VNR3" s="16"/>
      <c r="VNS3" s="16"/>
      <c r="VNT3" s="16"/>
      <c r="VNU3" s="16"/>
      <c r="VNV3" s="16"/>
      <c r="VNW3" s="16"/>
      <c r="VNX3" s="16"/>
      <c r="VNY3" s="16"/>
      <c r="VNZ3" s="16"/>
      <c r="VOA3" s="16"/>
      <c r="VOB3" s="16"/>
      <c r="VOC3" s="16"/>
      <c r="VOD3" s="16"/>
      <c r="VOE3" s="16"/>
      <c r="VOF3" s="16"/>
      <c r="VOG3" s="16"/>
      <c r="VOH3" s="16"/>
      <c r="VOI3" s="16"/>
      <c r="VOJ3" s="16"/>
      <c r="VOK3" s="16"/>
      <c r="VOL3" s="16"/>
      <c r="VOM3" s="16"/>
      <c r="VON3" s="16"/>
      <c r="VOO3" s="16"/>
      <c r="VOP3" s="16"/>
      <c r="VOQ3" s="16"/>
      <c r="VOR3" s="16"/>
      <c r="VOS3" s="16"/>
      <c r="VOT3" s="16"/>
      <c r="VOU3" s="16"/>
      <c r="VOV3" s="16"/>
      <c r="VOW3" s="16"/>
      <c r="VOX3" s="16"/>
      <c r="VOY3" s="16"/>
      <c r="VOZ3" s="16"/>
      <c r="VPA3" s="16"/>
      <c r="VPB3" s="16"/>
      <c r="VPC3" s="16"/>
      <c r="VPD3" s="16"/>
      <c r="VPE3" s="16"/>
      <c r="VPF3" s="16"/>
      <c r="VPG3" s="16"/>
      <c r="VPH3" s="16"/>
      <c r="VPI3" s="16"/>
      <c r="VPJ3" s="16"/>
      <c r="VPK3" s="16"/>
      <c r="VPL3" s="16"/>
      <c r="VPM3" s="16"/>
      <c r="VPN3" s="16"/>
      <c r="VPO3" s="16"/>
      <c r="VPP3" s="16"/>
      <c r="VPQ3" s="16"/>
      <c r="VPR3" s="16"/>
      <c r="VPS3" s="16"/>
      <c r="VPT3" s="16"/>
      <c r="VPU3" s="16"/>
      <c r="VPV3" s="16"/>
      <c r="VPW3" s="16"/>
      <c r="VPX3" s="16"/>
      <c r="VPY3" s="16"/>
      <c r="VPZ3" s="16"/>
      <c r="VQA3" s="16"/>
      <c r="VQB3" s="16"/>
      <c r="VQC3" s="16"/>
      <c r="VQD3" s="16"/>
      <c r="VQE3" s="16"/>
      <c r="VQF3" s="16"/>
      <c r="VQG3" s="16"/>
      <c r="VQH3" s="16"/>
      <c r="VQI3" s="16"/>
      <c r="VQJ3" s="16"/>
      <c r="VQK3" s="16"/>
      <c r="VQL3" s="16"/>
      <c r="VQM3" s="16"/>
      <c r="VQN3" s="16"/>
      <c r="VQO3" s="16"/>
      <c r="VQP3" s="16"/>
      <c r="VQQ3" s="16"/>
      <c r="VQR3" s="16"/>
      <c r="VQS3" s="16"/>
      <c r="VQT3" s="16"/>
      <c r="VQU3" s="16"/>
      <c r="VQV3" s="16"/>
      <c r="VQW3" s="16"/>
      <c r="VQX3" s="16"/>
      <c r="VQY3" s="16"/>
      <c r="VQZ3" s="16"/>
      <c r="VRA3" s="16"/>
      <c r="VRB3" s="16"/>
      <c r="VRC3" s="16"/>
      <c r="VRD3" s="16"/>
      <c r="VRE3" s="16"/>
      <c r="VRF3" s="16"/>
      <c r="VRG3" s="16"/>
      <c r="VRH3" s="16"/>
      <c r="VRI3" s="16"/>
      <c r="VRJ3" s="16"/>
      <c r="VRK3" s="16"/>
      <c r="VRL3" s="16"/>
      <c r="VRM3" s="16"/>
      <c r="VRN3" s="16"/>
      <c r="VRO3" s="16"/>
      <c r="VRP3" s="16"/>
      <c r="VRQ3" s="16"/>
      <c r="VRR3" s="16"/>
      <c r="VRS3" s="16"/>
      <c r="VRT3" s="16"/>
      <c r="VRU3" s="16"/>
      <c r="VRV3" s="16"/>
      <c r="VRW3" s="16"/>
      <c r="VRX3" s="16"/>
      <c r="VRY3" s="16"/>
      <c r="VRZ3" s="16"/>
      <c r="VSA3" s="16"/>
      <c r="VSB3" s="16"/>
      <c r="VSC3" s="16"/>
      <c r="VSD3" s="16"/>
      <c r="VSE3" s="16"/>
      <c r="VSF3" s="16"/>
      <c r="VSG3" s="16"/>
      <c r="VSH3" s="16"/>
      <c r="VSI3" s="16"/>
      <c r="VSJ3" s="16"/>
      <c r="VSK3" s="16"/>
      <c r="VSL3" s="16"/>
      <c r="VSM3" s="16"/>
      <c r="VSN3" s="16"/>
      <c r="VSO3" s="16"/>
      <c r="VSP3" s="16"/>
      <c r="VSQ3" s="16"/>
      <c r="VSR3" s="16"/>
      <c r="VSS3" s="16"/>
      <c r="VST3" s="16"/>
      <c r="VSU3" s="16"/>
      <c r="VSV3" s="16"/>
      <c r="VSW3" s="16"/>
      <c r="VSX3" s="16"/>
      <c r="VSY3" s="16"/>
      <c r="VSZ3" s="16"/>
      <c r="VTA3" s="16"/>
      <c r="VTB3" s="16"/>
      <c r="VTC3" s="16"/>
      <c r="VTD3" s="16"/>
      <c r="VTE3" s="16"/>
      <c r="VTF3" s="16"/>
      <c r="VTG3" s="16"/>
      <c r="VTH3" s="16"/>
      <c r="VTI3" s="16"/>
      <c r="VTJ3" s="16"/>
      <c r="VTK3" s="16"/>
      <c r="VTL3" s="16"/>
      <c r="VTM3" s="16"/>
      <c r="VTN3" s="16"/>
      <c r="VTO3" s="16"/>
      <c r="VTP3" s="16"/>
      <c r="VTQ3" s="16"/>
      <c r="VTR3" s="16"/>
      <c r="VTS3" s="16"/>
      <c r="VTT3" s="16"/>
      <c r="VTU3" s="16"/>
      <c r="VTV3" s="16"/>
      <c r="VTW3" s="16"/>
      <c r="VTX3" s="16"/>
      <c r="VTY3" s="16"/>
      <c r="VTZ3" s="16"/>
      <c r="VUA3" s="16"/>
      <c r="VUB3" s="16"/>
      <c r="VUC3" s="16"/>
      <c r="VUD3" s="16"/>
      <c r="VUE3" s="16"/>
      <c r="VUF3" s="16"/>
      <c r="VUG3" s="16"/>
      <c r="VUH3" s="16"/>
      <c r="VUI3" s="16"/>
      <c r="VUJ3" s="16"/>
      <c r="VUK3" s="16"/>
      <c r="VUL3" s="16"/>
      <c r="VUM3" s="16"/>
      <c r="VUN3" s="16"/>
      <c r="VUO3" s="16"/>
      <c r="VUP3" s="16"/>
      <c r="VUQ3" s="16"/>
      <c r="VUR3" s="16"/>
      <c r="VUS3" s="16"/>
      <c r="VUT3" s="16"/>
      <c r="VUU3" s="16"/>
      <c r="VUV3" s="16"/>
      <c r="VUW3" s="16"/>
      <c r="VUX3" s="16"/>
      <c r="VUY3" s="16"/>
      <c r="VUZ3" s="16"/>
      <c r="VVA3" s="16"/>
      <c r="VVB3" s="16"/>
      <c r="VVC3" s="16"/>
      <c r="VVD3" s="16"/>
      <c r="VVE3" s="16"/>
      <c r="VVF3" s="16"/>
      <c r="VVG3" s="16"/>
      <c r="VVH3" s="16"/>
      <c r="VVI3" s="16"/>
      <c r="VVJ3" s="16"/>
      <c r="VVK3" s="16"/>
      <c r="VVL3" s="16"/>
      <c r="VVM3" s="16"/>
      <c r="VVN3" s="16"/>
      <c r="VVO3" s="16"/>
      <c r="VVP3" s="16"/>
      <c r="VVQ3" s="16"/>
      <c r="VVR3" s="16"/>
      <c r="VVS3" s="16"/>
      <c r="VVT3" s="16"/>
      <c r="VVU3" s="16"/>
      <c r="VVV3" s="16"/>
      <c r="VVW3" s="16"/>
      <c r="VVX3" s="16"/>
      <c r="VVY3" s="16"/>
      <c r="VVZ3" s="16"/>
      <c r="VWA3" s="16"/>
      <c r="VWB3" s="16"/>
      <c r="VWC3" s="16"/>
      <c r="VWD3" s="16"/>
      <c r="VWE3" s="16"/>
      <c r="VWF3" s="16"/>
      <c r="VWG3" s="16"/>
      <c r="VWH3" s="16"/>
      <c r="VWI3" s="16"/>
      <c r="VWJ3" s="16"/>
      <c r="VWK3" s="16"/>
      <c r="VWL3" s="16"/>
      <c r="VWM3" s="16"/>
      <c r="VWN3" s="16"/>
      <c r="VWO3" s="16"/>
      <c r="VWP3" s="16"/>
      <c r="VWQ3" s="16"/>
      <c r="VWR3" s="16"/>
      <c r="VWS3" s="16"/>
      <c r="VWT3" s="16"/>
      <c r="VWU3" s="16"/>
      <c r="VWV3" s="16"/>
      <c r="VWW3" s="16"/>
      <c r="VWX3" s="16"/>
      <c r="VWY3" s="16"/>
      <c r="VWZ3" s="16"/>
      <c r="VXA3" s="16"/>
      <c r="VXB3" s="16"/>
      <c r="VXC3" s="16"/>
      <c r="VXD3" s="16"/>
      <c r="VXE3" s="16"/>
      <c r="VXF3" s="16"/>
      <c r="VXG3" s="16"/>
      <c r="VXH3" s="16"/>
      <c r="VXI3" s="16"/>
      <c r="VXJ3" s="16"/>
      <c r="VXK3" s="16"/>
      <c r="VXL3" s="16"/>
      <c r="VXM3" s="16"/>
      <c r="VXN3" s="16"/>
      <c r="VXO3" s="16"/>
      <c r="VXP3" s="16"/>
      <c r="VXQ3" s="16"/>
      <c r="VXR3" s="16"/>
      <c r="VXS3" s="16"/>
      <c r="VXT3" s="16"/>
      <c r="VXU3" s="16"/>
      <c r="VXV3" s="16"/>
      <c r="VXW3" s="16"/>
      <c r="VXX3" s="16"/>
      <c r="VXY3" s="16"/>
      <c r="VXZ3" s="16"/>
      <c r="VYA3" s="16"/>
      <c r="VYB3" s="16"/>
      <c r="VYC3" s="16"/>
      <c r="VYD3" s="16"/>
      <c r="VYE3" s="16"/>
      <c r="VYF3" s="16"/>
      <c r="VYG3" s="16"/>
      <c r="VYH3" s="16"/>
      <c r="VYI3" s="16"/>
      <c r="VYJ3" s="16"/>
      <c r="VYK3" s="16"/>
      <c r="VYL3" s="16"/>
      <c r="VYM3" s="16"/>
      <c r="VYN3" s="16"/>
      <c r="VYO3" s="16"/>
      <c r="VYP3" s="16"/>
      <c r="VYQ3" s="16"/>
      <c r="VYR3" s="16"/>
      <c r="VYS3" s="16"/>
      <c r="VYT3" s="16"/>
      <c r="VYU3" s="16"/>
      <c r="VYV3" s="16"/>
      <c r="VYW3" s="16"/>
      <c r="VYX3" s="16"/>
      <c r="VYY3" s="16"/>
      <c r="VYZ3" s="16"/>
      <c r="VZA3" s="16"/>
      <c r="VZB3" s="16"/>
      <c r="VZC3" s="16"/>
      <c r="VZD3" s="16"/>
      <c r="VZE3" s="16"/>
      <c r="VZF3" s="16"/>
      <c r="VZG3" s="16"/>
      <c r="VZH3" s="16"/>
      <c r="VZI3" s="16"/>
      <c r="VZJ3" s="16"/>
      <c r="VZK3" s="16"/>
      <c r="VZL3" s="16"/>
      <c r="VZM3" s="16"/>
      <c r="VZN3" s="16"/>
      <c r="VZO3" s="16"/>
      <c r="VZP3" s="16"/>
      <c r="VZQ3" s="16"/>
      <c r="VZR3" s="16"/>
      <c r="VZS3" s="16"/>
      <c r="VZT3" s="16"/>
      <c r="VZU3" s="16"/>
      <c r="VZV3" s="16"/>
      <c r="VZW3" s="16"/>
      <c r="VZX3" s="16"/>
      <c r="VZY3" s="16"/>
      <c r="VZZ3" s="16"/>
      <c r="WAA3" s="16"/>
      <c r="WAB3" s="16"/>
      <c r="WAC3" s="16"/>
      <c r="WAD3" s="16"/>
      <c r="WAE3" s="16"/>
      <c r="WAF3" s="16"/>
      <c r="WAG3" s="16"/>
      <c r="WAH3" s="16"/>
      <c r="WAI3" s="16"/>
      <c r="WAJ3" s="16"/>
      <c r="WAK3" s="16"/>
      <c r="WAL3" s="16"/>
      <c r="WAM3" s="16"/>
      <c r="WAN3" s="16"/>
      <c r="WAO3" s="16"/>
      <c r="WAP3" s="16"/>
      <c r="WAQ3" s="16"/>
      <c r="WAR3" s="16"/>
      <c r="WAS3" s="16"/>
      <c r="WAT3" s="16"/>
      <c r="WAU3" s="16"/>
      <c r="WAV3" s="16"/>
      <c r="WAW3" s="16"/>
      <c r="WAX3" s="16"/>
      <c r="WAY3" s="16"/>
      <c r="WAZ3" s="16"/>
      <c r="WBA3" s="16"/>
      <c r="WBB3" s="16"/>
      <c r="WBC3" s="16"/>
      <c r="WBD3" s="16"/>
      <c r="WBE3" s="16"/>
      <c r="WBF3" s="16"/>
      <c r="WBG3" s="16"/>
      <c r="WBH3" s="16"/>
      <c r="WBI3" s="16"/>
      <c r="WBJ3" s="16"/>
      <c r="WBK3" s="16"/>
      <c r="WBL3" s="16"/>
      <c r="WBM3" s="16"/>
      <c r="WBN3" s="16"/>
      <c r="WBO3" s="16"/>
      <c r="WBP3" s="16"/>
      <c r="WBQ3" s="16"/>
      <c r="WBR3" s="16"/>
      <c r="WBS3" s="16"/>
      <c r="WBT3" s="16"/>
      <c r="WBU3" s="16"/>
      <c r="WBV3" s="16"/>
      <c r="WBW3" s="16"/>
      <c r="WBX3" s="16"/>
      <c r="WBY3" s="16"/>
      <c r="WBZ3" s="16"/>
      <c r="WCA3" s="16"/>
      <c r="WCB3" s="16"/>
      <c r="WCC3" s="16"/>
      <c r="WCD3" s="16"/>
      <c r="WCE3" s="16"/>
      <c r="WCF3" s="16"/>
      <c r="WCG3" s="16"/>
      <c r="WCH3" s="16"/>
      <c r="WCI3" s="16"/>
      <c r="WCJ3" s="16"/>
      <c r="WCK3" s="16"/>
      <c r="WCL3" s="16"/>
      <c r="WCM3" s="16"/>
      <c r="WCN3" s="16"/>
      <c r="WCO3" s="16"/>
      <c r="WCP3" s="16"/>
      <c r="WCQ3" s="16"/>
      <c r="WCR3" s="16"/>
      <c r="WCS3" s="16"/>
      <c r="WCT3" s="16"/>
      <c r="WCU3" s="16"/>
      <c r="WCV3" s="16"/>
      <c r="WCW3" s="16"/>
      <c r="WCX3" s="16"/>
      <c r="WCY3" s="16"/>
      <c r="WCZ3" s="16"/>
      <c r="WDA3" s="16"/>
      <c r="WDB3" s="16"/>
      <c r="WDC3" s="16"/>
      <c r="WDD3" s="16"/>
      <c r="WDE3" s="16"/>
      <c r="WDF3" s="16"/>
      <c r="WDG3" s="16"/>
      <c r="WDH3" s="16"/>
      <c r="WDI3" s="16"/>
      <c r="WDJ3" s="16"/>
      <c r="WDK3" s="16"/>
      <c r="WDL3" s="16"/>
      <c r="WDM3" s="16"/>
      <c r="WDN3" s="16"/>
      <c r="WDO3" s="16"/>
      <c r="WDP3" s="16"/>
      <c r="WDQ3" s="16"/>
      <c r="WDR3" s="16"/>
      <c r="WDS3" s="16"/>
      <c r="WDT3" s="16"/>
      <c r="WDU3" s="16"/>
      <c r="WDV3" s="16"/>
      <c r="WDW3" s="16"/>
      <c r="WDX3" s="16"/>
      <c r="WDY3" s="16"/>
      <c r="WDZ3" s="16"/>
      <c r="WEA3" s="16"/>
      <c r="WEB3" s="16"/>
      <c r="WEC3" s="16"/>
      <c r="WED3" s="16"/>
      <c r="WEE3" s="16"/>
      <c r="WEF3" s="16"/>
      <c r="WEG3" s="16"/>
      <c r="WEH3" s="16"/>
      <c r="WEI3" s="16"/>
      <c r="WEJ3" s="16"/>
      <c r="WEK3" s="16"/>
      <c r="WEL3" s="16"/>
      <c r="WEM3" s="16"/>
      <c r="WEN3" s="16"/>
      <c r="WEO3" s="16"/>
      <c r="WEP3" s="16"/>
      <c r="WEQ3" s="16"/>
      <c r="WER3" s="16"/>
      <c r="WES3" s="16"/>
      <c r="WET3" s="16"/>
      <c r="WEU3" s="16"/>
      <c r="WEV3" s="16"/>
      <c r="WEW3" s="16"/>
      <c r="WEX3" s="16"/>
      <c r="WEY3" s="16"/>
      <c r="WEZ3" s="16"/>
      <c r="WFA3" s="16"/>
      <c r="WFB3" s="16"/>
      <c r="WFC3" s="16"/>
      <c r="WFD3" s="16"/>
      <c r="WFE3" s="16"/>
      <c r="WFF3" s="16"/>
      <c r="WFG3" s="16"/>
      <c r="WFH3" s="16"/>
      <c r="WFI3" s="16"/>
      <c r="WFJ3" s="16"/>
      <c r="WFK3" s="16"/>
      <c r="WFL3" s="16"/>
      <c r="WFM3" s="16"/>
      <c r="WFN3" s="16"/>
      <c r="WFO3" s="16"/>
      <c r="WFP3" s="16"/>
      <c r="WFQ3" s="16"/>
      <c r="WFR3" s="16"/>
      <c r="WFS3" s="16"/>
      <c r="WFT3" s="16"/>
      <c r="WFU3" s="16"/>
      <c r="WFV3" s="16"/>
      <c r="WFW3" s="16"/>
      <c r="WFX3" s="16"/>
      <c r="WFY3" s="16"/>
      <c r="WFZ3" s="16"/>
      <c r="WGA3" s="16"/>
      <c r="WGB3" s="16"/>
      <c r="WGC3" s="16"/>
      <c r="WGD3" s="16"/>
      <c r="WGE3" s="16"/>
      <c r="WGF3" s="16"/>
      <c r="WGG3" s="16"/>
      <c r="WGH3" s="16"/>
      <c r="WGI3" s="16"/>
      <c r="WGJ3" s="16"/>
      <c r="WGK3" s="16"/>
      <c r="WGL3" s="16"/>
      <c r="WGM3" s="16"/>
      <c r="WGN3" s="16"/>
      <c r="WGO3" s="16"/>
      <c r="WGP3" s="16"/>
      <c r="WGQ3" s="16"/>
      <c r="WGR3" s="16"/>
      <c r="WGS3" s="16"/>
      <c r="WGT3" s="16"/>
      <c r="WGU3" s="16"/>
      <c r="WGV3" s="16"/>
      <c r="WGW3" s="16"/>
      <c r="WGX3" s="16"/>
      <c r="WGY3" s="16"/>
      <c r="WGZ3" s="16"/>
      <c r="WHA3" s="16"/>
      <c r="WHB3" s="16"/>
      <c r="WHC3" s="16"/>
      <c r="WHD3" s="16"/>
      <c r="WHE3" s="16"/>
      <c r="WHF3" s="16"/>
      <c r="WHG3" s="16"/>
      <c r="WHH3" s="16"/>
      <c r="WHI3" s="16"/>
      <c r="WHJ3" s="16"/>
      <c r="WHK3" s="16"/>
      <c r="WHL3" s="16"/>
      <c r="WHM3" s="16"/>
      <c r="WHN3" s="16"/>
      <c r="WHO3" s="16"/>
      <c r="WHP3" s="16"/>
      <c r="WHQ3" s="16"/>
      <c r="WHR3" s="16"/>
      <c r="WHS3" s="16"/>
      <c r="WHT3" s="16"/>
      <c r="WHU3" s="16"/>
      <c r="WHV3" s="16"/>
      <c r="WHW3" s="16"/>
      <c r="WHX3" s="16"/>
      <c r="WHY3" s="16"/>
      <c r="WHZ3" s="16"/>
      <c r="WIA3" s="16"/>
      <c r="WIB3" s="16"/>
      <c r="WIC3" s="16"/>
      <c r="WID3" s="16"/>
      <c r="WIE3" s="16"/>
      <c r="WIF3" s="16"/>
      <c r="WIG3" s="16"/>
      <c r="WIH3" s="16"/>
      <c r="WII3" s="16"/>
      <c r="WIJ3" s="16"/>
      <c r="WIK3" s="16"/>
      <c r="WIL3" s="16"/>
      <c r="WIM3" s="16"/>
      <c r="WIN3" s="16"/>
      <c r="WIO3" s="16"/>
      <c r="WIP3" s="16"/>
      <c r="WIQ3" s="16"/>
      <c r="WIR3" s="16"/>
      <c r="WIS3" s="16"/>
      <c r="WIT3" s="16"/>
      <c r="WIU3" s="16"/>
      <c r="WIV3" s="16"/>
      <c r="WIW3" s="16"/>
      <c r="WIX3" s="16"/>
      <c r="WIY3" s="16"/>
      <c r="WIZ3" s="16"/>
      <c r="WJA3" s="16"/>
      <c r="WJB3" s="16"/>
      <c r="WJC3" s="16"/>
      <c r="WJD3" s="16"/>
      <c r="WJE3" s="16"/>
      <c r="WJF3" s="16"/>
      <c r="WJG3" s="16"/>
      <c r="WJH3" s="16"/>
      <c r="WJI3" s="16"/>
      <c r="WJJ3" s="16"/>
      <c r="WJK3" s="16"/>
      <c r="WJL3" s="16"/>
      <c r="WJM3" s="16"/>
      <c r="WJN3" s="16"/>
      <c r="WJO3" s="16"/>
      <c r="WJP3" s="16"/>
      <c r="WJQ3" s="16"/>
      <c r="WJR3" s="16"/>
      <c r="WJS3" s="16"/>
      <c r="WJT3" s="16"/>
      <c r="WJU3" s="16"/>
      <c r="WJV3" s="16"/>
      <c r="WJW3" s="16"/>
      <c r="WJX3" s="16"/>
      <c r="WJY3" s="16"/>
      <c r="WJZ3" s="16"/>
      <c r="WKA3" s="16"/>
      <c r="WKB3" s="16"/>
      <c r="WKC3" s="16"/>
      <c r="WKD3" s="16"/>
      <c r="WKE3" s="16"/>
      <c r="WKF3" s="16"/>
      <c r="WKG3" s="16"/>
      <c r="WKH3" s="16"/>
      <c r="WKI3" s="16"/>
      <c r="WKJ3" s="16"/>
      <c r="WKK3" s="16"/>
      <c r="WKL3" s="16"/>
      <c r="WKM3" s="16"/>
      <c r="WKN3" s="16"/>
      <c r="WKO3" s="16"/>
      <c r="WKP3" s="16"/>
      <c r="WKQ3" s="16"/>
      <c r="WKR3" s="16"/>
      <c r="WKS3" s="16"/>
      <c r="WKT3" s="16"/>
      <c r="WKU3" s="16"/>
      <c r="WKV3" s="16"/>
      <c r="WKW3" s="16"/>
      <c r="WKX3" s="16"/>
      <c r="WKY3" s="16"/>
      <c r="WKZ3" s="16"/>
      <c r="WLA3" s="16"/>
      <c r="WLB3" s="16"/>
      <c r="WLC3" s="16"/>
      <c r="WLD3" s="16"/>
      <c r="WLE3" s="16"/>
      <c r="WLF3" s="16"/>
      <c r="WLG3" s="16"/>
      <c r="WLH3" s="16"/>
      <c r="WLI3" s="16"/>
      <c r="WLJ3" s="16"/>
      <c r="WLK3" s="16"/>
      <c r="WLL3" s="16"/>
      <c r="WLM3" s="16"/>
      <c r="WLN3" s="16"/>
      <c r="WLO3" s="16"/>
      <c r="WLP3" s="16"/>
      <c r="WLQ3" s="16"/>
      <c r="WLR3" s="16"/>
      <c r="WLS3" s="16"/>
      <c r="WLT3" s="16"/>
      <c r="WLU3" s="16"/>
      <c r="WLV3" s="16"/>
      <c r="WLW3" s="16"/>
      <c r="WLX3" s="16"/>
      <c r="WLY3" s="16"/>
      <c r="WLZ3" s="16"/>
      <c r="WMA3" s="16"/>
      <c r="WMB3" s="16"/>
      <c r="WMC3" s="16"/>
      <c r="WMD3" s="16"/>
      <c r="WME3" s="16"/>
      <c r="WMF3" s="16"/>
      <c r="WMG3" s="16"/>
      <c r="WMH3" s="16"/>
      <c r="WMI3" s="16"/>
      <c r="WMJ3" s="16"/>
      <c r="WMK3" s="16"/>
      <c r="WML3" s="16"/>
      <c r="WMM3" s="16"/>
      <c r="WMN3" s="16"/>
      <c r="WMO3" s="16"/>
      <c r="WMP3" s="16"/>
      <c r="WMQ3" s="16"/>
      <c r="WMR3" s="16"/>
      <c r="WMS3" s="16"/>
      <c r="WMT3" s="16"/>
      <c r="WMU3" s="16"/>
      <c r="WMV3" s="16"/>
      <c r="WMW3" s="16"/>
      <c r="WMX3" s="16"/>
      <c r="WMY3" s="16"/>
      <c r="WMZ3" s="16"/>
      <c r="WNA3" s="16"/>
      <c r="WNB3" s="16"/>
      <c r="WNC3" s="16"/>
      <c r="WND3" s="16"/>
      <c r="WNE3" s="16"/>
      <c r="WNF3" s="16"/>
      <c r="WNG3" s="16"/>
      <c r="WNH3" s="16"/>
      <c r="WNI3" s="16"/>
      <c r="WNJ3" s="16"/>
      <c r="WNK3" s="16"/>
      <c r="WNL3" s="16"/>
      <c r="WNM3" s="16"/>
      <c r="WNN3" s="16"/>
      <c r="WNO3" s="16"/>
      <c r="WNP3" s="16"/>
      <c r="WNQ3" s="16"/>
      <c r="WNR3" s="16"/>
      <c r="WNS3" s="16"/>
      <c r="WNT3" s="16"/>
      <c r="WNU3" s="16"/>
      <c r="WNV3" s="16"/>
      <c r="WNW3" s="16"/>
      <c r="WNX3" s="16"/>
      <c r="WNY3" s="16"/>
      <c r="WNZ3" s="16"/>
      <c r="WOA3" s="16"/>
      <c r="WOB3" s="16"/>
      <c r="WOC3" s="16"/>
      <c r="WOD3" s="16"/>
      <c r="WOE3" s="16"/>
      <c r="WOF3" s="16"/>
      <c r="WOG3" s="16"/>
      <c r="WOH3" s="16"/>
      <c r="WOI3" s="16"/>
      <c r="WOJ3" s="16"/>
      <c r="WOK3" s="16"/>
      <c r="WOL3" s="16"/>
      <c r="WOM3" s="16"/>
      <c r="WON3" s="16"/>
      <c r="WOO3" s="16"/>
      <c r="WOP3" s="16"/>
      <c r="WOQ3" s="16"/>
      <c r="WOR3" s="16"/>
      <c r="WOS3" s="16"/>
      <c r="WOT3" s="16"/>
      <c r="WOU3" s="16"/>
      <c r="WOV3" s="16"/>
      <c r="WOW3" s="16"/>
      <c r="WOX3" s="16"/>
      <c r="WOY3" s="16"/>
      <c r="WOZ3" s="16"/>
      <c r="WPA3" s="16"/>
      <c r="WPB3" s="16"/>
      <c r="WPC3" s="16"/>
      <c r="WPD3" s="16"/>
      <c r="WPE3" s="16"/>
      <c r="WPF3" s="16"/>
      <c r="WPG3" s="16"/>
      <c r="WPH3" s="16"/>
      <c r="WPI3" s="16"/>
      <c r="WPJ3" s="16"/>
      <c r="WPK3" s="16"/>
      <c r="WPL3" s="16"/>
      <c r="WPM3" s="16"/>
      <c r="WPN3" s="16"/>
      <c r="WPO3" s="16"/>
      <c r="WPP3" s="16"/>
      <c r="WPQ3" s="16"/>
      <c r="WPR3" s="16"/>
      <c r="WPS3" s="16"/>
      <c r="WPT3" s="16"/>
      <c r="WPU3" s="16"/>
      <c r="WPV3" s="16"/>
      <c r="WPW3" s="16"/>
      <c r="WPX3" s="16"/>
      <c r="WPY3" s="16"/>
      <c r="WPZ3" s="16"/>
      <c r="WQA3" s="16"/>
      <c r="WQB3" s="16"/>
      <c r="WQC3" s="16"/>
      <c r="WQD3" s="16"/>
      <c r="WQE3" s="16"/>
      <c r="WQF3" s="16"/>
      <c r="WQG3" s="16"/>
      <c r="WQH3" s="16"/>
      <c r="WQI3" s="16"/>
      <c r="WQJ3" s="16"/>
      <c r="WQK3" s="16"/>
      <c r="WQL3" s="16"/>
      <c r="WQM3" s="16"/>
      <c r="WQN3" s="16"/>
      <c r="WQO3" s="16"/>
      <c r="WQP3" s="16"/>
      <c r="WQQ3" s="16"/>
      <c r="WQR3" s="16"/>
      <c r="WQS3" s="16"/>
      <c r="WQT3" s="16"/>
      <c r="WQU3" s="16"/>
      <c r="WQV3" s="16"/>
      <c r="WQW3" s="16"/>
      <c r="WQX3" s="16"/>
      <c r="WQY3" s="16"/>
      <c r="WQZ3" s="16"/>
      <c r="WRA3" s="16"/>
      <c r="WRB3" s="16"/>
      <c r="WRC3" s="16"/>
      <c r="WRD3" s="16"/>
      <c r="WRE3" s="16"/>
      <c r="WRF3" s="16"/>
      <c r="WRG3" s="16"/>
      <c r="WRH3" s="16"/>
      <c r="WRI3" s="16"/>
      <c r="WRJ3" s="16"/>
      <c r="WRK3" s="16"/>
      <c r="WRL3" s="16"/>
      <c r="WRM3" s="16"/>
      <c r="WRN3" s="16"/>
      <c r="WRO3" s="16"/>
      <c r="WRP3" s="16"/>
      <c r="WRQ3" s="16"/>
      <c r="WRR3" s="16"/>
      <c r="WRS3" s="16"/>
      <c r="WRT3" s="16"/>
      <c r="WRU3" s="16"/>
      <c r="WRV3" s="16"/>
      <c r="WRW3" s="16"/>
      <c r="WRX3" s="16"/>
      <c r="WRY3" s="16"/>
      <c r="WRZ3" s="16"/>
      <c r="WSA3" s="16"/>
      <c r="WSB3" s="16"/>
      <c r="WSC3" s="16"/>
      <c r="WSD3" s="16"/>
      <c r="WSE3" s="16"/>
      <c r="WSF3" s="16"/>
      <c r="WSG3" s="16"/>
      <c r="WSH3" s="16"/>
      <c r="WSI3" s="16"/>
      <c r="WSJ3" s="16"/>
      <c r="WSK3" s="16"/>
      <c r="WSL3" s="16"/>
      <c r="WSM3" s="16"/>
      <c r="WSN3" s="16"/>
      <c r="WSO3" s="16"/>
      <c r="WSP3" s="16"/>
      <c r="WSQ3" s="16"/>
      <c r="WSR3" s="16"/>
      <c r="WSS3" s="16"/>
      <c r="WST3" s="16"/>
      <c r="WSU3" s="16"/>
      <c r="WSV3" s="16"/>
      <c r="WSW3" s="16"/>
      <c r="WSX3" s="16"/>
      <c r="WSY3" s="16"/>
      <c r="WSZ3" s="16"/>
      <c r="WTA3" s="16"/>
      <c r="WTB3" s="16"/>
      <c r="WTC3" s="16"/>
      <c r="WTD3" s="16"/>
      <c r="WTE3" s="16"/>
      <c r="WTF3" s="16"/>
      <c r="WTG3" s="16"/>
      <c r="WTH3" s="16"/>
      <c r="WTI3" s="16"/>
      <c r="WTJ3" s="16"/>
      <c r="WTK3" s="16"/>
      <c r="WTL3" s="16"/>
      <c r="WTM3" s="16"/>
      <c r="WTN3" s="16"/>
      <c r="WTO3" s="16"/>
      <c r="WTP3" s="16"/>
      <c r="WTQ3" s="16"/>
      <c r="WTR3" s="16"/>
      <c r="WTS3" s="16"/>
      <c r="WTT3" s="16"/>
      <c r="WTU3" s="16"/>
      <c r="WTV3" s="16"/>
      <c r="WTW3" s="16"/>
      <c r="WTX3" s="16"/>
      <c r="WTY3" s="16"/>
      <c r="WTZ3" s="16"/>
      <c r="WUA3" s="16"/>
      <c r="WUB3" s="16"/>
      <c r="WUC3" s="16"/>
      <c r="WUD3" s="16"/>
      <c r="WUE3" s="16"/>
      <c r="WUF3" s="16"/>
      <c r="WUG3" s="16"/>
      <c r="WUH3" s="16"/>
      <c r="WUI3" s="16"/>
      <c r="WUJ3" s="16"/>
      <c r="WUK3" s="16"/>
      <c r="WUL3" s="16"/>
      <c r="WUM3" s="16"/>
      <c r="WUN3" s="16"/>
      <c r="WUO3" s="16"/>
      <c r="WUP3" s="16"/>
      <c r="WUQ3" s="16"/>
      <c r="WUR3" s="16"/>
      <c r="WUS3" s="16"/>
      <c r="WUT3" s="16"/>
      <c r="WUU3" s="16"/>
      <c r="WUV3" s="16"/>
      <c r="WUW3" s="16"/>
      <c r="WUX3" s="16"/>
      <c r="WUY3" s="16"/>
      <c r="WUZ3" s="16"/>
      <c r="WVA3" s="16"/>
      <c r="WVB3" s="16"/>
      <c r="WVC3" s="16"/>
      <c r="WVD3" s="16"/>
      <c r="WVE3" s="16"/>
      <c r="WVF3" s="16"/>
      <c r="WVG3" s="16"/>
      <c r="WVH3" s="16"/>
      <c r="WVI3" s="16"/>
      <c r="WVJ3" s="16"/>
      <c r="WVK3" s="16"/>
      <c r="WVL3" s="16"/>
      <c r="WVM3" s="16"/>
      <c r="WVN3" s="16"/>
      <c r="WVO3" s="16"/>
      <c r="WVP3" s="16"/>
      <c r="WVQ3" s="16"/>
      <c r="WVR3" s="16"/>
      <c r="WVS3" s="16"/>
      <c r="WVT3" s="16"/>
      <c r="WVU3" s="16"/>
      <c r="WVV3" s="16"/>
      <c r="WVW3" s="16"/>
      <c r="WVX3" s="16"/>
      <c r="WVY3" s="16"/>
      <c r="WVZ3" s="16"/>
      <c r="WWA3" s="16"/>
      <c r="WWB3" s="16"/>
      <c r="WWC3" s="16"/>
      <c r="WWD3" s="16"/>
      <c r="WWE3" s="16"/>
      <c r="WWF3" s="16"/>
      <c r="WWG3" s="16"/>
      <c r="WWH3" s="16"/>
      <c r="WWI3" s="16"/>
      <c r="WWJ3" s="16"/>
      <c r="WWK3" s="16"/>
      <c r="WWL3" s="16"/>
      <c r="WWM3" s="16"/>
      <c r="WWN3" s="16"/>
      <c r="WWO3" s="16"/>
      <c r="WWP3" s="16"/>
      <c r="WWQ3" s="16"/>
      <c r="WWR3" s="16"/>
      <c r="WWS3" s="16"/>
      <c r="WWT3" s="16"/>
      <c r="WWU3" s="16"/>
      <c r="WWV3" s="16"/>
      <c r="WWW3" s="16"/>
      <c r="WWX3" s="16"/>
      <c r="WWY3" s="16"/>
      <c r="WWZ3" s="16"/>
      <c r="WXA3" s="16"/>
      <c r="WXB3" s="16"/>
      <c r="WXC3" s="16"/>
      <c r="WXD3" s="16"/>
      <c r="WXE3" s="16"/>
      <c r="WXF3" s="16"/>
      <c r="WXG3" s="16"/>
      <c r="WXH3" s="16"/>
      <c r="WXI3" s="16"/>
      <c r="WXJ3" s="16"/>
      <c r="WXK3" s="16"/>
      <c r="WXL3" s="16"/>
      <c r="WXM3" s="16"/>
      <c r="WXN3" s="16"/>
      <c r="WXO3" s="16"/>
      <c r="WXP3" s="16"/>
      <c r="WXQ3" s="16"/>
      <c r="WXR3" s="16"/>
      <c r="WXS3" s="16"/>
      <c r="WXT3" s="16"/>
      <c r="WXU3" s="16"/>
      <c r="WXV3" s="16"/>
      <c r="WXW3" s="16"/>
      <c r="WXX3" s="16"/>
      <c r="WXY3" s="16"/>
      <c r="WXZ3" s="16"/>
      <c r="WYA3" s="16"/>
      <c r="WYB3" s="16"/>
      <c r="WYC3" s="16"/>
      <c r="WYD3" s="16"/>
      <c r="WYE3" s="16"/>
      <c r="WYF3" s="16"/>
      <c r="WYG3" s="16"/>
      <c r="WYH3" s="16"/>
      <c r="WYI3" s="16"/>
      <c r="WYJ3" s="16"/>
      <c r="WYK3" s="16"/>
      <c r="WYL3" s="16"/>
      <c r="WYM3" s="16"/>
      <c r="WYN3" s="16"/>
      <c r="WYO3" s="16"/>
      <c r="WYP3" s="16"/>
      <c r="WYQ3" s="16"/>
      <c r="WYR3" s="16"/>
      <c r="WYS3" s="16"/>
      <c r="WYT3" s="16"/>
      <c r="WYU3" s="16"/>
      <c r="WYV3" s="16"/>
      <c r="WYW3" s="16"/>
      <c r="WYX3" s="16"/>
      <c r="WYY3" s="16"/>
      <c r="WYZ3" s="16"/>
      <c r="WZA3" s="16"/>
      <c r="WZB3" s="16"/>
      <c r="WZC3" s="16"/>
      <c r="WZD3" s="16"/>
      <c r="WZE3" s="16"/>
      <c r="WZF3" s="16"/>
      <c r="WZG3" s="16"/>
      <c r="WZH3" s="16"/>
      <c r="WZI3" s="16"/>
      <c r="WZJ3" s="16"/>
      <c r="WZK3" s="16"/>
      <c r="WZL3" s="16"/>
      <c r="WZM3" s="16"/>
      <c r="WZN3" s="16"/>
      <c r="WZO3" s="16"/>
      <c r="WZP3" s="16"/>
      <c r="WZQ3" s="16"/>
      <c r="WZR3" s="16"/>
      <c r="WZS3" s="16"/>
      <c r="WZT3" s="16"/>
      <c r="WZU3" s="16"/>
      <c r="WZV3" s="16"/>
      <c r="WZW3" s="16"/>
      <c r="WZX3" s="16"/>
      <c r="WZY3" s="16"/>
      <c r="WZZ3" s="16"/>
      <c r="XAA3" s="16"/>
      <c r="XAB3" s="16"/>
      <c r="XAC3" s="16"/>
      <c r="XAD3" s="16"/>
      <c r="XAE3" s="16"/>
      <c r="XAF3" s="16"/>
      <c r="XAG3" s="16"/>
      <c r="XAH3" s="16"/>
      <c r="XAI3" s="16"/>
      <c r="XAJ3" s="16"/>
      <c r="XAK3" s="16"/>
      <c r="XAL3" s="16"/>
      <c r="XAM3" s="16"/>
      <c r="XAN3" s="16"/>
      <c r="XAO3" s="16"/>
      <c r="XAP3" s="16"/>
      <c r="XAQ3" s="16"/>
      <c r="XAR3" s="16"/>
      <c r="XAS3" s="16"/>
      <c r="XAT3" s="16"/>
      <c r="XAU3" s="16"/>
      <c r="XAV3" s="16"/>
      <c r="XAW3" s="16"/>
      <c r="XAX3" s="16"/>
      <c r="XAY3" s="16"/>
      <c r="XAZ3" s="16"/>
      <c r="XBA3" s="16"/>
      <c r="XBB3" s="16"/>
      <c r="XBC3" s="16"/>
      <c r="XBD3" s="16"/>
      <c r="XBE3" s="16"/>
      <c r="XBF3" s="16"/>
      <c r="XBG3" s="16"/>
      <c r="XBH3" s="16"/>
      <c r="XBI3" s="16"/>
      <c r="XBJ3" s="16"/>
      <c r="XBK3" s="16"/>
      <c r="XBL3" s="16"/>
      <c r="XBM3" s="16"/>
      <c r="XBN3" s="16"/>
      <c r="XBO3" s="16"/>
      <c r="XBP3" s="16"/>
      <c r="XBQ3" s="16"/>
      <c r="XBR3" s="16"/>
      <c r="XBS3" s="16"/>
      <c r="XBT3" s="16"/>
      <c r="XBU3" s="16"/>
      <c r="XBV3" s="16"/>
      <c r="XBW3" s="16"/>
      <c r="XBX3" s="16"/>
      <c r="XBY3" s="16"/>
      <c r="XBZ3" s="16"/>
      <c r="XCA3" s="16"/>
      <c r="XCB3" s="16"/>
      <c r="XCC3" s="16"/>
      <c r="XCD3" s="16"/>
      <c r="XCE3" s="16"/>
      <c r="XCF3" s="16"/>
      <c r="XCG3" s="16"/>
      <c r="XCH3" s="16"/>
      <c r="XCI3" s="16"/>
      <c r="XCJ3" s="16"/>
      <c r="XCK3" s="16"/>
      <c r="XCL3" s="16"/>
      <c r="XCM3" s="16"/>
      <c r="XCN3" s="16"/>
      <c r="XCO3" s="16"/>
      <c r="XCP3" s="16"/>
      <c r="XCQ3" s="16"/>
      <c r="XCR3" s="16"/>
      <c r="XCS3" s="16"/>
      <c r="XCT3" s="16"/>
      <c r="XCU3" s="16"/>
      <c r="XCV3" s="16"/>
      <c r="XCW3" s="16"/>
      <c r="XCX3" s="16"/>
      <c r="XCY3" s="16"/>
      <c r="XCZ3" s="16"/>
      <c r="XDA3" s="16"/>
      <c r="XDB3" s="16"/>
      <c r="XDC3" s="16"/>
      <c r="XDD3" s="16"/>
      <c r="XDE3" s="16"/>
      <c r="XDF3" s="16"/>
      <c r="XDG3" s="16"/>
      <c r="XDH3" s="16"/>
      <c r="XDI3" s="16"/>
      <c r="XDJ3" s="16"/>
      <c r="XDK3" s="16"/>
      <c r="XDL3" s="16"/>
      <c r="XDM3" s="16"/>
      <c r="XDN3" s="16"/>
      <c r="XDO3" s="16"/>
      <c r="XDP3" s="16"/>
      <c r="XDQ3" s="16"/>
      <c r="XDR3" s="16"/>
      <c r="XDS3" s="16"/>
      <c r="XDT3" s="16"/>
      <c r="XDU3" s="16"/>
      <c r="XDV3" s="16"/>
      <c r="XDW3" s="16"/>
      <c r="XDX3" s="16"/>
      <c r="XDY3" s="16"/>
      <c r="XDZ3" s="16"/>
      <c r="XEA3" s="16"/>
      <c r="XEB3" s="16"/>
      <c r="XEC3" s="16"/>
      <c r="XED3" s="16"/>
      <c r="XEE3" s="16"/>
      <c r="XEF3" s="16"/>
      <c r="XEG3" s="16"/>
      <c r="XEH3" s="16"/>
      <c r="XEI3" s="16"/>
      <c r="XEJ3" s="16"/>
      <c r="XEK3" s="16"/>
      <c r="XEL3" s="16"/>
      <c r="XEM3" s="16"/>
      <c r="XEN3" s="16"/>
      <c r="XEO3" s="16"/>
      <c r="XEP3" s="16"/>
      <c r="XEQ3" s="16"/>
      <c r="XER3" s="16"/>
      <c r="XES3" s="16"/>
      <c r="XET3" s="16"/>
      <c r="XEU3" s="16"/>
      <c r="XEV3" s="16"/>
      <c r="XEW3" s="16"/>
      <c r="XEX3" s="16"/>
      <c r="XEY3" s="16"/>
      <c r="XEZ3" s="16"/>
      <c r="XFA3" s="16"/>
      <c r="XFB3" s="16"/>
      <c r="XFC3" s="16"/>
      <c r="XFD3" s="16"/>
    </row>
    <row r="4" spans="1:16384" customHeight="1" ht="2.85"/>
    <row r="5" spans="1:16384" customHeight="1" ht="15.2"/>
    <row r="6" spans="1:16384" customHeight="1" ht="43.15">
      <c r="A6" s="4" t="s">
        <v>2</v>
      </c>
      <c r="B6" s="4" t="s">
        <v>70</v>
      </c>
      <c r="C6" s="4" t="s">
        <v>271</v>
      </c>
      <c r="D6" s="4" t="s">
        <v>73</v>
      </c>
      <c r="E6" s="4" t="s">
        <v>272</v>
      </c>
      <c r="F6" s="4" t="s">
        <v>44</v>
      </c>
      <c r="G6" s="4" t="s">
        <v>32</v>
      </c>
      <c r="H6" s="4" t="s">
        <v>74</v>
      </c>
      <c r="I6" s="4" t="s">
        <v>180</v>
      </c>
      <c r="J6" s="4" t="s">
        <v>45</v>
      </c>
      <c r="K6" s="4" t="s">
        <v>46</v>
      </c>
      <c r="L6" s="4" t="s">
        <v>80</v>
      </c>
      <c r="M6" s="4" t="s">
        <v>47</v>
      </c>
      <c r="N6" s="4" t="s">
        <v>48</v>
      </c>
    </row>
    <row r="7" spans="1:16384">
      <c r="A7" s="12">
        <v>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/>
      <c r="J7" s="12"/>
      <c r="K7" s="12">
        <v>0</v>
      </c>
      <c r="L7" s="12">
        <v>0</v>
      </c>
      <c r="M7" s="12">
        <v>0</v>
      </c>
      <c r="N7" s="12">
        <v>0</v>
      </c>
    </row>
    <row r="8" spans="1:16384">
      <c r="A8" s="14">
        <v>0</v>
      </c>
      <c r="B8" s="14"/>
      <c r="C8" s="14">
        <v>0</v>
      </c>
      <c r="D8" s="14">
        <v>0</v>
      </c>
      <c r="E8" s="14"/>
      <c r="F8" s="14"/>
      <c r="G8" s="14"/>
      <c r="H8" s="14">
        <v>0</v>
      </c>
      <c r="I8" s="14"/>
      <c r="J8" s="14"/>
      <c r="K8" s="14"/>
      <c r="L8" s="14"/>
      <c r="M8" s="14"/>
      <c r="N8" s="14" t="s">
        <v>202</v>
      </c>
    </row>
    <row r="9" spans="1:16384">
      <c r="A9" s="12">
        <v>0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/>
      <c r="J9" s="12"/>
      <c r="K9" s="12">
        <v>0</v>
      </c>
      <c r="L9" s="12">
        <v>0</v>
      </c>
      <c r="M9" s="12">
        <v>0</v>
      </c>
      <c r="N9" s="12">
        <v>0</v>
      </c>
    </row>
    <row r="10" spans="1:16384">
      <c r="A10" s="14">
        <v>0</v>
      </c>
      <c r="B10" s="14"/>
      <c r="C10" s="14">
        <v>0</v>
      </c>
      <c r="D10" s="14">
        <v>0</v>
      </c>
      <c r="E10" s="14"/>
      <c r="F10" s="14"/>
      <c r="G10" s="14"/>
      <c r="H10" s="14">
        <v>0</v>
      </c>
      <c r="I10" s="14"/>
      <c r="J10" s="14"/>
      <c r="K10" s="14"/>
      <c r="L10" s="14"/>
      <c r="M10" s="14"/>
      <c r="N10" s="14" t="s">
        <v>140</v>
      </c>
    </row>
    <row r="11" spans="1:16384">
      <c r="A11" s="12">
        <v>0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/>
      <c r="J11" s="12"/>
      <c r="K11" s="12">
        <v>0</v>
      </c>
      <c r="L11" s="12">
        <v>0</v>
      </c>
      <c r="M11" s="12">
        <v>0</v>
      </c>
      <c r="N11" s="12">
        <v>0</v>
      </c>
    </row>
    <row r="12" spans="1:16384">
      <c r="A12" s="14">
        <v>0</v>
      </c>
      <c r="B12" s="14"/>
      <c r="C12" s="14">
        <v>0</v>
      </c>
      <c r="D12" s="14">
        <v>0</v>
      </c>
      <c r="E12" s="14"/>
      <c r="F12" s="14"/>
      <c r="G12" s="14"/>
      <c r="H12" s="14">
        <v>0</v>
      </c>
      <c r="I12" s="14"/>
      <c r="J12" s="14"/>
      <c r="K12" s="14"/>
      <c r="L12" s="14"/>
      <c r="M12" s="14"/>
      <c r="N12" s="14" t="s">
        <v>203</v>
      </c>
    </row>
    <row r="13" spans="1:16384">
      <c r="A13" s="12">
        <v>0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/>
      <c r="J13" s="12"/>
      <c r="K13" s="12">
        <v>0</v>
      </c>
      <c r="L13" s="12">
        <v>0</v>
      </c>
      <c r="M13" s="12">
        <v>0</v>
      </c>
      <c r="N13" s="12">
        <v>0</v>
      </c>
    </row>
    <row r="14" spans="1:16384">
      <c r="A14" s="14">
        <v>0</v>
      </c>
      <c r="B14" s="14"/>
      <c r="C14" s="14">
        <v>0</v>
      </c>
      <c r="D14" s="14">
        <v>0</v>
      </c>
      <c r="E14" s="14"/>
      <c r="F14" s="14"/>
      <c r="G14" s="14"/>
      <c r="H14" s="14">
        <v>0</v>
      </c>
      <c r="I14" s="14"/>
      <c r="J14" s="14"/>
      <c r="K14" s="14"/>
      <c r="L14" s="14"/>
      <c r="M14" s="14"/>
      <c r="N14" s="14" t="s">
        <v>158</v>
      </c>
    </row>
    <row r="15" spans="1:16384">
      <c r="A15" s="14">
        <v>0</v>
      </c>
      <c r="B15" s="14"/>
      <c r="C15" s="14">
        <v>0</v>
      </c>
      <c r="D15" s="14">
        <v>0</v>
      </c>
      <c r="E15" s="14"/>
      <c r="F15" s="14"/>
      <c r="G15" s="14"/>
      <c r="H15" s="14">
        <v>0</v>
      </c>
      <c r="I15" s="14"/>
      <c r="J15" s="14"/>
      <c r="K15" s="14"/>
      <c r="L15" s="14"/>
      <c r="M15" s="14"/>
      <c r="N15" s="14" t="s">
        <v>65</v>
      </c>
    </row>
    <row r="16" spans="1:16384" customHeight="1" ht="12.75">
      <c r="A16" s="9">
        <v>0</v>
      </c>
      <c r="B16" s="9"/>
      <c r="C16" s="9">
        <v>0</v>
      </c>
      <c r="D16" s="9">
        <v>0</v>
      </c>
      <c r="E16" s="9"/>
      <c r="F16" s="9"/>
      <c r="G16" s="9"/>
      <c r="H16" s="9">
        <v>0</v>
      </c>
      <c r="I16" s="9"/>
      <c r="J16" s="9"/>
      <c r="K16" s="9"/>
      <c r="L16" s="9"/>
      <c r="M16" s="9"/>
      <c r="N16" s="9" t="s">
        <v>29</v>
      </c>
    </row>
    <row r="17" spans="1:16384" customHeight="1" ht="12.75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N3"/>
    <mergeCell ref="A2:O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>
    <pageSetUpPr fitToPage="0"/>
  </sheetPr>
  <dimension ref="A1:A2"/>
  <sheetViews>
    <sheetView workbookViewId="0" showGridLines="0">
      <selection activeCell="L28" sqref="L28"/>
    </sheetView>
  </sheetViews>
  <sheetFormatPr defaultRowHeight="12.75"/>
  <cols>
    <col min="1" max="1" style="1" width="37.57031" customWidth="1"/>
    <col min="2" max="16384" style="1"/>
  </cols>
  <sheetData>
    <row r="1" spans="1:1" customHeight="1" ht="19.5">
      <c r="A1" s="11" t="s">
        <f>HYPERLINK("#'"&amp;גיליון1!$A$32&amp;"'!C6",גיליון1!$B$32)</f>
        <v>31</v>
      </c>
    </row>
    <row r="2" spans="1:1" customHeight="1" ht="16.5">
      <c r="A2" s="2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>
    <pageSetUpPr fitToPage="0"/>
  </sheetPr>
  <dimension ref="A1:XFD477"/>
  <sheetViews>
    <sheetView topLeftCell="X1" workbookViewId="0" rightToLeft="1">
      <selection activeCell="G18" sqref="G18"/>
    </sheetView>
  </sheetViews>
  <sheetFormatPr defaultRowHeight="12.75" outlineLevelCol="1"/>
  <cols>
    <col min="1" max="1" style="1" width="15.14062" hidden="1" customWidth="1" outlineLevel="1"/>
    <col min="2" max="2" style="1" width="10.14062" hidden="1" customWidth="1" outlineLevel="1"/>
    <col min="3" max="3" style="1" width="10.42578" hidden="1" customWidth="1" outlineLevel="1"/>
    <col min="4" max="6" style="1" width="9.140625" hidden="1" customWidth="1" outlineLevel="1"/>
    <col min="7" max="7" style="1" width="40" hidden="1" customWidth="1" outlineLevel="1"/>
    <col min="8" max="8" style="1" width="16.71094" hidden="1" customWidth="1" outlineLevel="1"/>
    <col min="9" max="9" style="1" width="10.14062" hidden="1" customWidth="1" outlineLevel="1"/>
    <col min="10" max="10" style="1" width="40" hidden="1" customWidth="1" outlineLevel="1"/>
    <col min="11" max="11" style="1" width="11.85547" hidden="1" customWidth="1" outlineLevel="1"/>
    <col min="12" max="12" style="1" width="67.85547" hidden="1" customWidth="1" outlineLevel="1"/>
    <col min="13" max="13" style="1" width="16.71094" hidden="1" customWidth="1" outlineLevel="1"/>
    <col min="14" max="23" style="1" width="9.142308" hidden="1" outlineLevel="1"/>
    <col min="24" max="24" style="1" width="9.140625" collapsed="1"/>
    <col min="25" max="16384" style="1" width="9.140625"/>
  </cols>
  <sheetData>
    <row r="1" spans="1:16384">
      <c r="A1" s="21"/>
      <c r="B1" s="21"/>
      <c r="C1" s="21"/>
    </row>
    <row r="2" spans="1:16384" customHeight="1" ht="63"/>
    <row r="5" spans="1:16384" ht="13.5">
      <c r="A5" s="22"/>
      <c r="B5" s="22"/>
      <c r="C5" s="22"/>
    </row>
    <row r="6" spans="1:16384" ht="39">
      <c r="A6" s="23"/>
      <c r="B6" s="23" t="s">
        <v>180</v>
      </c>
      <c r="C6" s="23"/>
      <c r="G6" t="str">
        <v>שם הנייר</v>
      </c>
      <c r="H6" t="str">
        <v>תאריך סיום התחייבות</v>
      </c>
      <c r="J6" t="str">
        <v>קרן</v>
      </c>
      <c r="K6" t="str">
        <v>תחילת השקעה</v>
      </c>
      <c r="L6" t="str">
        <v>סוף התחייבות</v>
      </c>
      <c r="M6" t="str">
        <v>תאריך סיום התחייבות 30.9.13</v>
      </c>
    </row>
    <row r="7" spans="1:16384" customHeight="1" ht="15">
      <c r="A7" s="24">
        <v>8286973</v>
      </c>
      <c r="B7" s="25">
        <v>37803</v>
      </c>
      <c r="C7" s="26" t="s">
        <v>3</v>
      </c>
      <c r="G7" s="12" t="s">
        <v>256</v>
      </c>
      <c r="H7" s="27">
        <v>44543</v>
      </c>
      <c r="J7" t="str">
        <v>GROVE STREET  התחיבות בקרן- גרוב סטריט</v>
      </c>
      <c r="K7" t="str">
        <v>13.12.2011</v>
      </c>
      <c r="L7" t="str">
        <v>13.12.2021</v>
      </c>
      <c r="M7" s="27">
        <v>44543</v>
      </c>
    </row>
    <row r="8" spans="1:16384" customHeight="1" ht="15">
      <c r="A8" s="24">
        <v>8287708</v>
      </c>
      <c r="B8" s="25">
        <v>40422</v>
      </c>
      <c r="C8" s="26"/>
      <c r="G8" s="12" t="s">
        <v>274</v>
      </c>
      <c r="H8" s="28">
        <v>41729</v>
      </c>
      <c r="I8" s="27">
        <v>41486</v>
      </c>
      <c r="J8" t="s">
        <v>274</v>
      </c>
      <c r="K8" t="s">
        <v>275</v>
      </c>
      <c r="M8" s="28">
        <v>41729</v>
      </c>
    </row>
    <row r="9" spans="1:16384" customHeight="1" ht="15">
      <c r="A9" s="24">
        <v>8287782</v>
      </c>
      <c r="B9" s="25">
        <v>40664</v>
      </c>
      <c r="C9" s="26"/>
      <c r="G9" s="12" t="s">
        <v>258</v>
      </c>
      <c r="H9" s="27">
        <v>43240</v>
      </c>
      <c r="J9" t="s">
        <v>258</v>
      </c>
      <c r="K9" t="str">
        <v>20.05.2008</v>
      </c>
      <c r="L9" t="str">
        <v>20.05.2018</v>
      </c>
      <c r="M9" s="27">
        <v>43240</v>
      </c>
    </row>
    <row r="10" spans="1:16384" customHeight="1" ht="15">
      <c r="A10" s="24">
        <v>8286254</v>
      </c>
      <c r="B10" s="25">
        <v>35612</v>
      </c>
      <c r="C10" s="26"/>
      <c r="G10" s="12" t="s">
        <v>259</v>
      </c>
      <c r="H10" s="27">
        <v>42287</v>
      </c>
      <c r="J10" t="s">
        <v>259</v>
      </c>
      <c r="K10" t="str">
        <v>10.10.2005</v>
      </c>
      <c r="L10" t="str">
        <v>10.10.2015</v>
      </c>
      <c r="M10" s="27">
        <v>42287</v>
      </c>
    </row>
    <row r="11" spans="1:16384" customHeight="1" ht="15">
      <c r="A11" s="24">
        <v>8286262</v>
      </c>
      <c r="B11" s="25">
        <v>35643</v>
      </c>
      <c r="C11" s="26"/>
      <c r="G11" s="12" t="s">
        <v>261</v>
      </c>
      <c r="H11" s="27">
        <v>43764</v>
      </c>
      <c r="J11" t="s">
        <v>261</v>
      </c>
      <c r="K11" t="str">
        <v>26.10.2009</v>
      </c>
      <c r="L11" t="str">
        <v>26.10.2019</v>
      </c>
      <c r="M11" s="27">
        <v>43764</v>
      </c>
    </row>
    <row r="12" spans="1:16384" customHeight="1" ht="15">
      <c r="A12" s="24">
        <v>8286270</v>
      </c>
      <c r="B12" s="25">
        <v>35674</v>
      </c>
      <c r="C12" s="26"/>
      <c r="G12" s="12" t="s">
        <v>262</v>
      </c>
      <c r="H12" s="27">
        <v>43598</v>
      </c>
      <c r="J12" t="s">
        <v>262</v>
      </c>
      <c r="K12" t="str">
        <v>13.05.2009</v>
      </c>
      <c r="L12" t="str">
        <v>13.05.2019</v>
      </c>
      <c r="M12" s="27">
        <v>43598</v>
      </c>
    </row>
    <row r="13" spans="1:16384" customHeight="1" ht="15">
      <c r="A13" s="24">
        <v>8286288</v>
      </c>
      <c r="B13" s="25">
        <v>35704</v>
      </c>
      <c r="C13" s="26"/>
      <c r="G13" s="12" t="s">
        <v>263</v>
      </c>
      <c r="H13" s="27">
        <v>44374</v>
      </c>
      <c r="J13" t="s">
        <v>263</v>
      </c>
      <c r="K13" t="str">
        <v>27.06.2011</v>
      </c>
      <c r="L13" t="str">
        <v>27.06.2021</v>
      </c>
      <c r="M13" s="27">
        <v>44374</v>
      </c>
    </row>
    <row r="14" spans="1:16384" customHeight="1" ht="15">
      <c r="A14" s="24">
        <v>8286296</v>
      </c>
      <c r="B14" s="25">
        <v>35736</v>
      </c>
      <c r="C14" s="26"/>
      <c r="G14" s="12" t="s">
        <v>264</v>
      </c>
      <c r="H14" s="27">
        <v>44738</v>
      </c>
      <c r="J14" t="s">
        <v>264</v>
      </c>
      <c r="K14" t="str">
        <v>26.06.2012</v>
      </c>
      <c r="L14" t="str">
        <v>26.06.2022</v>
      </c>
      <c r="M14" s="27">
        <v>44738</v>
      </c>
    </row>
    <row r="15" spans="1:16384" customHeight="1" ht="15">
      <c r="A15" s="24">
        <v>8286304</v>
      </c>
      <c r="B15" s="25">
        <v>35765</v>
      </c>
      <c r="C15" s="26"/>
      <c r="G15" s="12" t="s">
        <v>265</v>
      </c>
      <c r="H15" s="27">
        <v>44769</v>
      </c>
      <c r="J15" t="s">
        <v>265</v>
      </c>
      <c r="K15" t="str">
        <v>27.07.2012</v>
      </c>
      <c r="L15" s="27">
        <v>44769</v>
      </c>
      <c r="M15" s="27">
        <v>44769</v>
      </c>
    </row>
    <row r="16" spans="1:16384" customHeight="1" ht="15">
      <c r="A16" s="24">
        <v>8286312</v>
      </c>
      <c r="B16" s="25">
        <v>35796</v>
      </c>
      <c r="C16" s="26"/>
      <c r="E16" t="s">
        <v>56</v>
      </c>
      <c r="G16" s="12" t="str">
        <v>ישראמקו נגב 2 -הסכם צמוד מדד- ישראמקו נגב 2</v>
      </c>
      <c r="H16" s="27">
        <v>41364</v>
      </c>
      <c r="M16" s="27">
        <v>41364</v>
      </c>
    </row>
    <row r="17" spans="1:16384" customHeight="1" ht="15">
      <c r="A17" s="24">
        <v>8286320</v>
      </c>
      <c r="B17" s="25">
        <v>35827</v>
      </c>
      <c r="C17" s="26"/>
      <c r="G17" t="s">
        <v>269</v>
      </c>
      <c r="H17" s="27">
        <v>41912</v>
      </c>
      <c r="I17">
        <v>152068</v>
      </c>
      <c r="M17" s="27">
        <v>41639</v>
      </c>
    </row>
    <row r="18" spans="1:16384" customHeight="1" ht="15">
      <c r="A18" s="24">
        <v>8286338</v>
      </c>
      <c r="B18" s="25">
        <v>35855</v>
      </c>
      <c r="C18" s="26"/>
      <c r="G18" t="str">
        <v>התחייבויות עתידיות בית פריסקייל- בית פריסקייל</v>
      </c>
      <c r="H18" s="27">
        <v>41533</v>
      </c>
      <c r="L18" t="s">
        <v>275</v>
      </c>
      <c r="M18" s="27">
        <v>41533</v>
      </c>
    </row>
    <row r="19" spans="1:16384" customHeight="1" ht="15">
      <c r="A19" s="24">
        <v>8286346</v>
      </c>
      <c r="B19" s="25">
        <v>35886</v>
      </c>
      <c r="C19" s="26"/>
      <c r="G19" t="s">
        <v>260</v>
      </c>
      <c r="H19" s="27">
        <v>45169</v>
      </c>
      <c r="I19">
        <v>533075</v>
      </c>
      <c r="L19" s="29" t="str">
        <v>יש לרשום תאריך סיום 31.03.2013  בהתחייבות ישראמקו נגב 2  ו-או.פי.סי.רותם.</v>
      </c>
      <c r="M19" s="27">
        <v>45169</v>
      </c>
    </row>
    <row r="20" spans="1:16384" customHeight="1" ht="15">
      <c r="A20" s="24">
        <v>8286353</v>
      </c>
      <c r="B20" s="25">
        <v>35918</v>
      </c>
      <c r="C20" s="26"/>
      <c r="L20" s="29"/>
    </row>
    <row r="21" spans="1:16384" customHeight="1" ht="15">
      <c r="A21" s="24">
        <v>8286361</v>
      </c>
      <c r="B21" s="25">
        <v>35947</v>
      </c>
      <c r="C21" s="26"/>
    </row>
    <row r="22" spans="1:16384" customHeight="1" ht="15">
      <c r="A22" s="24">
        <v>8286379</v>
      </c>
      <c r="B22" s="25">
        <v>35977</v>
      </c>
      <c r="C22" s="26"/>
      <c r="K22" s="27"/>
    </row>
    <row r="23" spans="1:16384" customHeight="1" ht="15">
      <c r="A23" s="24">
        <v>8286387</v>
      </c>
      <c r="B23" s="25">
        <v>36010</v>
      </c>
      <c r="C23" s="26"/>
      <c r="G23" t="s">
        <v>257</v>
      </c>
      <c r="H23" s="27">
        <v>44926</v>
      </c>
      <c r="K23" s="27"/>
      <c r="L23" s="27">
        <v>44926</v>
      </c>
      <c r="M23" s="27">
        <v>44926</v>
      </c>
    </row>
    <row r="24" spans="1:16384" customHeight="1" ht="15">
      <c r="A24" s="24">
        <v>8286395</v>
      </c>
      <c r="B24" s="25">
        <v>36039</v>
      </c>
      <c r="C24" s="26"/>
      <c r="G24" t="str">
        <v>התחיבות עתידית  בית שקל- אפולו</v>
      </c>
      <c r="H24" s="27">
        <v>41364</v>
      </c>
      <c r="K24" s="27"/>
      <c r="L24" s="27">
        <v>41364</v>
      </c>
      <c r="M24" s="27">
        <v>41364</v>
      </c>
    </row>
    <row r="25" spans="1:16384" customHeight="1" ht="15">
      <c r="A25" s="24">
        <v>8286403</v>
      </c>
      <c r="B25" s="25">
        <v>36069</v>
      </c>
      <c r="C25" s="26"/>
      <c r="G25" t="str">
        <v>התחיבות עתידית  ריטליקס- אפולו</v>
      </c>
      <c r="H25" s="27">
        <v>41517</v>
      </c>
      <c r="K25" s="27"/>
      <c r="L25" s="27">
        <v>41364</v>
      </c>
      <c r="M25" s="27">
        <v>41517</v>
      </c>
    </row>
    <row r="26" spans="1:16384" customHeight="1" ht="15">
      <c r="A26" s="24">
        <v>8286411</v>
      </c>
      <c r="B26" s="25">
        <v>36100</v>
      </c>
      <c r="C26" s="26"/>
      <c r="G26" t="s">
        <v>266</v>
      </c>
      <c r="H26" s="27">
        <v>44865</v>
      </c>
      <c r="K26" s="27"/>
      <c r="L26" s="27">
        <v>44865</v>
      </c>
      <c r="M26" s="27">
        <v>44865</v>
      </c>
    </row>
    <row r="27" spans="1:16384" customHeight="1" ht="15">
      <c r="A27" s="24">
        <v>8286429</v>
      </c>
      <c r="B27" s="25">
        <v>36130</v>
      </c>
      <c r="C27" s="26"/>
      <c r="G27" t="str">
        <v>סולג שמש בע"מ ח.פ. 514818707- סולג שמש בע"מ</v>
      </c>
      <c r="H27" t="s">
        <v>276</v>
      </c>
      <c r="K27" s="27"/>
      <c r="L27" t="str">
        <v>לבטל</v>
      </c>
      <c r="M27" t="s">
        <v>276</v>
      </c>
    </row>
    <row r="28" spans="1:16384" customHeight="1" ht="15">
      <c r="A28" s="24">
        <v>8286437</v>
      </c>
      <c r="B28" s="25">
        <v>36161</v>
      </c>
      <c r="C28" s="26"/>
      <c r="G28" t="s">
        <v>268</v>
      </c>
      <c r="H28" s="27">
        <v>44500</v>
      </c>
      <c r="K28" s="27"/>
      <c r="L28" s="27">
        <v>44500</v>
      </c>
      <c r="M28" s="27">
        <v>44500</v>
      </c>
    </row>
    <row r="29" spans="1:16384" customHeight="1" ht="15">
      <c r="A29" s="24">
        <v>8286445</v>
      </c>
      <c r="B29" s="25">
        <v>36192</v>
      </c>
      <c r="C29" s="26"/>
      <c r="G29" s="12" t="s">
        <v>267</v>
      </c>
      <c r="H29" s="27">
        <v>42004</v>
      </c>
      <c r="J29" s="12"/>
      <c r="K29" s="30"/>
      <c r="M29" s="27">
        <v>48579</v>
      </c>
    </row>
    <row r="30" spans="1:16384" customHeight="1" ht="15">
      <c r="A30" s="24">
        <v>8286452</v>
      </c>
      <c r="B30" s="25">
        <v>36220</v>
      </c>
      <c r="C30" s="26"/>
      <c r="G30" s="12" t="s">
        <v>270</v>
      </c>
      <c r="H30" s="27">
        <v>41644</v>
      </c>
      <c r="J30" s="12"/>
    </row>
    <row r="31" spans="1:16384" customHeight="1" ht="15">
      <c r="A31" s="24">
        <v>8286460</v>
      </c>
      <c r="B31" s="25">
        <v>36252</v>
      </c>
      <c r="C31" s="26"/>
    </row>
    <row r="32" spans="1:16384" customHeight="1" ht="15">
      <c r="A32" s="24">
        <v>8286478</v>
      </c>
      <c r="B32" s="25">
        <v>36282</v>
      </c>
      <c r="C32" s="26"/>
    </row>
    <row r="33" spans="1:16384" customHeight="1" ht="15">
      <c r="A33" s="24">
        <v>8286486</v>
      </c>
      <c r="B33" s="25">
        <v>36312</v>
      </c>
      <c r="C33" s="26"/>
    </row>
    <row r="34" spans="1:16384" customHeight="1" ht="15">
      <c r="A34" s="24">
        <v>8286494</v>
      </c>
      <c r="B34" s="25">
        <v>36342</v>
      </c>
      <c r="C34" s="26"/>
    </row>
    <row r="35" spans="1:16384" customHeight="1" ht="15">
      <c r="A35" s="24">
        <v>8286502</v>
      </c>
      <c r="B35" s="25">
        <v>36373</v>
      </c>
      <c r="C35" s="26"/>
    </row>
    <row r="36" spans="1:16384" customHeight="1" ht="15">
      <c r="A36" s="24">
        <v>8286528</v>
      </c>
      <c r="B36" s="25">
        <v>36434</v>
      </c>
      <c r="C36" s="26"/>
    </row>
    <row r="37" spans="1:16384" customHeight="1" ht="15">
      <c r="A37" s="24">
        <v>8286536</v>
      </c>
      <c r="B37" s="25">
        <v>36465</v>
      </c>
      <c r="C37" s="26"/>
    </row>
    <row r="38" spans="1:16384" customHeight="1" ht="15">
      <c r="A38" s="24">
        <v>8286544</v>
      </c>
      <c r="B38" s="25">
        <v>36495</v>
      </c>
      <c r="C38" s="26"/>
    </row>
    <row r="39" spans="1:16384" customHeight="1" ht="15">
      <c r="A39" s="24">
        <v>8286585</v>
      </c>
      <c r="B39" s="25">
        <v>36618</v>
      </c>
      <c r="C39" s="26"/>
    </row>
    <row r="40" spans="1:16384" customHeight="1" ht="15">
      <c r="A40" s="24">
        <v>8286551</v>
      </c>
      <c r="B40" s="25">
        <v>36526</v>
      </c>
      <c r="C40" s="26"/>
    </row>
    <row r="41" spans="1:16384" customHeight="1" ht="15">
      <c r="A41" s="24">
        <v>8286569</v>
      </c>
      <c r="B41" s="25">
        <v>36557</v>
      </c>
      <c r="C41" s="26"/>
    </row>
    <row r="42" spans="1:16384" customHeight="1" ht="15">
      <c r="A42" s="24">
        <v>8286577</v>
      </c>
      <c r="B42" s="25">
        <v>36586</v>
      </c>
      <c r="C42" s="26"/>
    </row>
    <row r="43" spans="1:16384" customHeight="1" ht="15">
      <c r="A43" s="24">
        <v>8286593</v>
      </c>
      <c r="B43" s="25">
        <v>36647</v>
      </c>
      <c r="C43" s="26"/>
    </row>
    <row r="44" spans="1:16384" customHeight="1" ht="15">
      <c r="A44" s="24">
        <v>8286601</v>
      </c>
      <c r="B44" s="25">
        <v>36678</v>
      </c>
      <c r="C44" s="26"/>
    </row>
    <row r="45" spans="1:16384" customHeight="1" ht="15">
      <c r="A45" s="24">
        <v>8286619</v>
      </c>
      <c r="B45" s="25">
        <v>36709</v>
      </c>
      <c r="C45" s="26"/>
    </row>
    <row r="46" spans="1:16384" customHeight="1" ht="15">
      <c r="A46" s="24">
        <v>8286627</v>
      </c>
      <c r="B46" s="25">
        <v>36739</v>
      </c>
      <c r="C46" s="26"/>
    </row>
    <row r="47" spans="1:16384" customHeight="1" ht="15">
      <c r="A47" s="24">
        <v>8286635</v>
      </c>
      <c r="B47" s="25">
        <v>36770</v>
      </c>
      <c r="C47" s="26"/>
    </row>
    <row r="48" spans="1:16384" customHeight="1" ht="15">
      <c r="A48" s="24">
        <v>8286643</v>
      </c>
      <c r="B48" s="25">
        <v>36801</v>
      </c>
      <c r="C48" s="26"/>
    </row>
    <row r="49" spans="1:16384" customHeight="1" ht="15">
      <c r="A49" s="24">
        <v>8286650</v>
      </c>
      <c r="B49" s="25">
        <v>36831</v>
      </c>
      <c r="C49" s="26"/>
    </row>
    <row r="50" spans="1:16384" customHeight="1" ht="15">
      <c r="A50" s="24">
        <v>8286668</v>
      </c>
      <c r="B50" s="25">
        <v>36861</v>
      </c>
      <c r="C50" s="26"/>
    </row>
    <row r="51" spans="1:16384" customHeight="1" ht="15">
      <c r="A51" s="24">
        <v>8286676</v>
      </c>
      <c r="B51" s="25">
        <v>36892</v>
      </c>
      <c r="C51" s="26"/>
    </row>
    <row r="52" spans="1:16384" customHeight="1" ht="15">
      <c r="A52" s="24">
        <v>8286684</v>
      </c>
      <c r="B52" s="25">
        <v>36923</v>
      </c>
      <c r="C52" s="26"/>
    </row>
    <row r="53" spans="1:16384" customHeight="1" ht="15">
      <c r="A53" s="24">
        <v>8286692</v>
      </c>
      <c r="B53" s="25">
        <v>36951</v>
      </c>
      <c r="C53" s="26"/>
    </row>
    <row r="54" spans="1:16384" customHeight="1" ht="15">
      <c r="A54" s="24">
        <v>8286700</v>
      </c>
      <c r="B54" s="25">
        <v>36982</v>
      </c>
      <c r="C54" s="26"/>
    </row>
    <row r="55" spans="1:16384" customHeight="1" ht="15">
      <c r="A55" s="24">
        <v>8286718</v>
      </c>
      <c r="B55" s="25">
        <v>37012</v>
      </c>
      <c r="C55" s="26"/>
    </row>
    <row r="56" spans="1:16384" customHeight="1" ht="15">
      <c r="A56" s="24">
        <v>8286726</v>
      </c>
      <c r="B56" s="25">
        <v>37043</v>
      </c>
      <c r="C56" s="26"/>
    </row>
    <row r="57" spans="1:16384" customHeight="1" ht="15">
      <c r="A57" s="24">
        <v>8286734</v>
      </c>
      <c r="B57" s="25">
        <v>37073</v>
      </c>
      <c r="C57" s="26"/>
    </row>
    <row r="58" spans="1:16384" customHeight="1" ht="15">
      <c r="A58" s="24">
        <v>8286742</v>
      </c>
      <c r="B58" s="25">
        <v>37104</v>
      </c>
      <c r="C58" s="26"/>
    </row>
    <row r="59" spans="1:16384" customHeight="1" ht="15">
      <c r="A59" s="24">
        <v>8286759</v>
      </c>
      <c r="B59" s="25">
        <v>37136</v>
      </c>
      <c r="C59" s="26"/>
    </row>
    <row r="60" spans="1:16384" customHeight="1" ht="15">
      <c r="A60" s="24">
        <v>8286767</v>
      </c>
      <c r="B60" s="25">
        <v>37165</v>
      </c>
      <c r="C60" s="26"/>
    </row>
    <row r="61" spans="1:16384" customHeight="1" ht="15">
      <c r="A61" s="24">
        <v>8286775</v>
      </c>
      <c r="B61" s="25">
        <v>37196</v>
      </c>
      <c r="C61" s="26"/>
    </row>
    <row r="62" spans="1:16384" customHeight="1" ht="15">
      <c r="A62" s="24">
        <v>8286783</v>
      </c>
      <c r="B62" s="25">
        <v>37227</v>
      </c>
      <c r="C62" s="26"/>
    </row>
    <row r="63" spans="1:16384" customHeight="1" ht="15">
      <c r="A63" s="24">
        <v>8286791</v>
      </c>
      <c r="B63" s="25">
        <v>37257</v>
      </c>
      <c r="C63" s="26"/>
    </row>
    <row r="64" spans="1:16384" customHeight="1" ht="15">
      <c r="A64" s="24">
        <v>8286809</v>
      </c>
      <c r="B64" s="25">
        <v>37288</v>
      </c>
      <c r="C64" s="26"/>
    </row>
    <row r="65" spans="1:16384" customHeight="1" ht="15">
      <c r="A65" s="24">
        <v>8286817</v>
      </c>
      <c r="B65" s="25">
        <v>37316</v>
      </c>
      <c r="C65" s="26"/>
    </row>
    <row r="66" spans="1:16384" customHeight="1" ht="15">
      <c r="A66" s="24">
        <v>8286825</v>
      </c>
      <c r="B66" s="25">
        <v>37347</v>
      </c>
      <c r="C66" s="26"/>
    </row>
    <row r="67" spans="1:16384" customHeight="1" ht="15">
      <c r="A67" s="24">
        <v>8286833</v>
      </c>
      <c r="B67" s="25">
        <v>37377</v>
      </c>
      <c r="C67" s="26"/>
    </row>
    <row r="68" spans="1:16384" customHeight="1" ht="15">
      <c r="A68" s="24">
        <v>8286841</v>
      </c>
      <c r="B68" s="25">
        <v>37409</v>
      </c>
      <c r="C68" s="26"/>
    </row>
    <row r="69" spans="1:16384" customHeight="1" ht="15">
      <c r="A69" s="24">
        <v>8286858</v>
      </c>
      <c r="B69" s="25">
        <v>37438</v>
      </c>
      <c r="C69" s="26"/>
    </row>
    <row r="70" spans="1:16384" customHeight="1" ht="15">
      <c r="A70" s="24">
        <v>8286866</v>
      </c>
      <c r="B70" s="25">
        <v>37469</v>
      </c>
      <c r="C70" s="26"/>
    </row>
    <row r="71" spans="1:16384" customHeight="1" ht="15">
      <c r="A71" s="24">
        <v>8286874</v>
      </c>
      <c r="B71" s="25">
        <v>37500</v>
      </c>
      <c r="C71" s="26"/>
    </row>
    <row r="72" spans="1:16384" customHeight="1" ht="15">
      <c r="A72" s="24">
        <v>8286882</v>
      </c>
      <c r="B72" s="25">
        <v>37530</v>
      </c>
      <c r="C72" s="26"/>
    </row>
    <row r="73" spans="1:16384" customHeight="1" ht="15">
      <c r="A73" s="24">
        <v>8286908</v>
      </c>
      <c r="B73" s="25">
        <v>37591</v>
      </c>
      <c r="C73" s="26"/>
    </row>
    <row r="74" spans="1:16384" customHeight="1" ht="15">
      <c r="A74" s="24">
        <v>8286916</v>
      </c>
      <c r="B74" s="25">
        <v>37622</v>
      </c>
      <c r="C74" s="26"/>
    </row>
    <row r="75" spans="1:16384" customHeight="1" ht="15">
      <c r="A75" s="24">
        <v>8286924</v>
      </c>
      <c r="B75" s="25">
        <v>37654</v>
      </c>
      <c r="C75" s="26"/>
    </row>
    <row r="76" spans="1:16384" customHeight="1" ht="15">
      <c r="A76" s="24">
        <v>8286932</v>
      </c>
      <c r="B76" s="25">
        <v>37682</v>
      </c>
      <c r="C76" s="26"/>
    </row>
    <row r="77" spans="1:16384" customHeight="1" ht="15">
      <c r="A77" s="24">
        <v>8286940</v>
      </c>
      <c r="B77" s="25">
        <v>37712</v>
      </c>
      <c r="C77" s="26"/>
    </row>
    <row r="78" spans="1:16384" customHeight="1" ht="15">
      <c r="A78" s="24">
        <v>8286957</v>
      </c>
      <c r="B78" s="25">
        <v>37743</v>
      </c>
      <c r="C78" s="26"/>
    </row>
    <row r="79" spans="1:16384" customHeight="1" ht="15">
      <c r="A79" s="24">
        <v>8286965</v>
      </c>
      <c r="B79" s="25">
        <v>37773</v>
      </c>
      <c r="C79" s="26"/>
    </row>
    <row r="80" spans="1:16384" customHeight="1" ht="15">
      <c r="A80" s="24">
        <v>8286981</v>
      </c>
      <c r="B80" s="25">
        <v>37834</v>
      </c>
      <c r="C80" s="26"/>
    </row>
    <row r="81" spans="1:16384" customHeight="1" ht="15">
      <c r="A81" s="24">
        <v>8286999</v>
      </c>
      <c r="B81" s="25">
        <v>37865</v>
      </c>
      <c r="C81" s="26"/>
    </row>
    <row r="82" spans="1:16384" customHeight="1" ht="15">
      <c r="A82" s="24">
        <v>8287005</v>
      </c>
      <c r="B82" s="25">
        <v>37895</v>
      </c>
      <c r="C82" s="26"/>
    </row>
    <row r="83" spans="1:16384" customHeight="1" ht="15">
      <c r="A83" s="24">
        <v>8287013</v>
      </c>
      <c r="B83" s="25">
        <v>37927</v>
      </c>
      <c r="C83" s="26"/>
    </row>
    <row r="84" spans="1:16384" customHeight="1" ht="15">
      <c r="A84" s="24">
        <v>8287021</v>
      </c>
      <c r="B84" s="25">
        <v>37956</v>
      </c>
      <c r="C84" s="26"/>
    </row>
    <row r="85" spans="1:16384" customHeight="1" ht="15">
      <c r="A85" s="24">
        <v>8287328</v>
      </c>
      <c r="B85" s="25">
        <v>39264</v>
      </c>
      <c r="C85" s="26"/>
    </row>
    <row r="86" spans="1:16384" customHeight="1" ht="15">
      <c r="A86" s="24">
        <v>8287385</v>
      </c>
      <c r="B86" s="25">
        <v>39448</v>
      </c>
      <c r="C86" s="26"/>
    </row>
    <row r="87" spans="1:16384" customHeight="1" ht="15">
      <c r="A87" s="24">
        <v>8287443</v>
      </c>
      <c r="B87" s="25">
        <v>40148</v>
      </c>
      <c r="C87" s="26"/>
    </row>
    <row r="88" spans="1:16384" customHeight="1" ht="15">
      <c r="A88" s="24">
        <v>8287450</v>
      </c>
      <c r="B88" s="25">
        <v>39661</v>
      </c>
      <c r="C88" s="26"/>
    </row>
    <row r="89" spans="1:16384" customHeight="1" ht="15">
      <c r="A89" s="24">
        <v>8287534</v>
      </c>
      <c r="B89" s="25">
        <v>39904</v>
      </c>
      <c r="C89" s="26"/>
    </row>
    <row r="90" spans="1:16384" customHeight="1" ht="15">
      <c r="A90" s="24">
        <v>8287735</v>
      </c>
      <c r="B90" s="25">
        <v>40513</v>
      </c>
      <c r="C90" s="26"/>
    </row>
    <row r="91" spans="1:16384" customHeight="1" ht="15">
      <c r="A91" s="24">
        <v>8287724</v>
      </c>
      <c r="B91" s="25">
        <v>40483</v>
      </c>
      <c r="C91" s="26"/>
    </row>
    <row r="92" spans="1:16384" customHeight="1" ht="15">
      <c r="A92" s="24">
        <v>8287690</v>
      </c>
      <c r="B92" s="25">
        <v>40391</v>
      </c>
      <c r="C92" s="26"/>
    </row>
    <row r="93" spans="1:16384" customHeight="1" ht="15">
      <c r="A93" s="24">
        <v>8287716</v>
      </c>
      <c r="B93" s="25">
        <v>40452</v>
      </c>
      <c r="C93" s="26"/>
    </row>
    <row r="94" spans="1:16384" customHeight="1" ht="15">
      <c r="A94" s="24">
        <v>8287746</v>
      </c>
      <c r="B94" s="25">
        <v>40545</v>
      </c>
      <c r="C94" s="26"/>
    </row>
    <row r="95" spans="1:16384" customHeight="1" ht="15">
      <c r="A95" s="24">
        <v>8287757</v>
      </c>
      <c r="B95" s="25">
        <v>40575</v>
      </c>
      <c r="C95" s="26"/>
    </row>
    <row r="96" spans="1:16384" customHeight="1" ht="15">
      <c r="A96" s="24">
        <v>8287768</v>
      </c>
      <c r="B96" s="25">
        <v>40603</v>
      </c>
      <c r="C96" s="26"/>
    </row>
    <row r="97" spans="1:16384" customHeight="1" ht="15">
      <c r="A97" s="24">
        <v>8287771</v>
      </c>
      <c r="B97" s="25">
        <v>40634</v>
      </c>
      <c r="C97" s="26"/>
    </row>
    <row r="98" spans="1:16384" customHeight="1" ht="15">
      <c r="A98" s="24">
        <v>8287793</v>
      </c>
      <c r="B98" s="25">
        <v>40695</v>
      </c>
      <c r="C98" s="26"/>
    </row>
    <row r="99" spans="1:16384" customHeight="1" ht="15">
      <c r="A99" s="24">
        <v>8287801</v>
      </c>
      <c r="B99" s="25">
        <v>40725</v>
      </c>
      <c r="C99" s="26"/>
    </row>
    <row r="100" spans="1:16384" customHeight="1" ht="15">
      <c r="A100" s="24">
        <v>8287812</v>
      </c>
      <c r="B100" s="25">
        <v>40756</v>
      </c>
      <c r="C100" s="26"/>
    </row>
    <row r="101" spans="1:16384" customHeight="1" ht="15">
      <c r="A101" s="24">
        <v>8287823</v>
      </c>
      <c r="B101" s="25">
        <v>40787</v>
      </c>
      <c r="C101" s="26"/>
    </row>
    <row r="102" spans="1:16384" customHeight="1" ht="15">
      <c r="A102" s="24">
        <v>8287834</v>
      </c>
      <c r="B102" s="25">
        <v>40818</v>
      </c>
      <c r="C102" s="26"/>
    </row>
    <row r="103" spans="1:16384" customHeight="1" ht="15">
      <c r="A103" s="24">
        <v>8287845</v>
      </c>
      <c r="B103" s="25">
        <v>40848</v>
      </c>
      <c r="C103" s="26"/>
    </row>
    <row r="104" spans="1:16384" customHeight="1" ht="15">
      <c r="A104" s="24">
        <v>8287856</v>
      </c>
      <c r="B104" s="25">
        <v>40878</v>
      </c>
      <c r="C104" s="26"/>
    </row>
    <row r="105" spans="1:16384" customHeight="1" ht="15">
      <c r="A105" s="24">
        <v>8287867</v>
      </c>
      <c r="B105" s="25">
        <v>40909</v>
      </c>
      <c r="C105" s="26"/>
    </row>
    <row r="106" spans="1:16384" customHeight="1" ht="15">
      <c r="A106" s="24">
        <v>8287878</v>
      </c>
      <c r="B106" s="25">
        <v>40940</v>
      </c>
      <c r="C106" s="26"/>
    </row>
    <row r="107" spans="1:16384" customHeight="1" ht="15">
      <c r="A107" s="24">
        <v>8287889</v>
      </c>
      <c r="B107" s="25">
        <v>40969</v>
      </c>
      <c r="C107" s="26"/>
    </row>
    <row r="108" spans="1:16384" customHeight="1" ht="15">
      <c r="A108" s="24">
        <v>8287891</v>
      </c>
      <c r="B108" s="25">
        <v>41000</v>
      </c>
      <c r="C108" s="26"/>
    </row>
    <row r="109" spans="1:16384" customHeight="1" ht="15">
      <c r="A109" s="24">
        <v>8287902</v>
      </c>
      <c r="B109" s="25">
        <v>41030</v>
      </c>
      <c r="C109" s="26"/>
    </row>
    <row r="110" spans="1:16384" customHeight="1" ht="15">
      <c r="A110" s="24">
        <v>8287913</v>
      </c>
      <c r="B110" s="25">
        <v>41061</v>
      </c>
      <c r="C110" s="26"/>
    </row>
    <row r="111" spans="1:16384" customHeight="1" ht="15">
      <c r="A111" s="24">
        <v>8287278</v>
      </c>
      <c r="B111" s="25">
        <v>39114</v>
      </c>
      <c r="C111" s="26"/>
    </row>
    <row r="112" spans="1:16384" customHeight="1" ht="15">
      <c r="A112" s="24">
        <v>8287286</v>
      </c>
      <c r="B112" s="25">
        <v>39142</v>
      </c>
      <c r="C112" s="26"/>
    </row>
    <row r="113" spans="1:16384" customHeight="1" ht="15">
      <c r="A113" s="24">
        <v>8287294</v>
      </c>
      <c r="B113" s="25">
        <v>39173</v>
      </c>
      <c r="C113" s="26"/>
    </row>
    <row r="114" spans="1:16384" customHeight="1" ht="15">
      <c r="A114" s="24">
        <v>8287302</v>
      </c>
      <c r="B114" s="25">
        <v>39203</v>
      </c>
      <c r="C114" s="26"/>
    </row>
    <row r="115" spans="1:16384" customHeight="1" ht="15">
      <c r="A115" s="24">
        <v>8287310</v>
      </c>
      <c r="B115" s="25">
        <v>39234</v>
      </c>
      <c r="C115" s="26"/>
    </row>
    <row r="116" spans="1:16384" customHeight="1" ht="15">
      <c r="A116" s="24">
        <v>8287377</v>
      </c>
      <c r="B116" s="25">
        <v>39418</v>
      </c>
      <c r="C116" s="26"/>
    </row>
    <row r="117" spans="1:16384" customHeight="1" ht="15">
      <c r="A117" s="24">
        <v>8287401</v>
      </c>
      <c r="B117" s="25">
        <v>39509</v>
      </c>
      <c r="C117" s="26"/>
    </row>
    <row r="118" spans="1:16384" customHeight="1" ht="15">
      <c r="A118" s="24">
        <v>8287435</v>
      </c>
      <c r="B118" s="25">
        <v>39600</v>
      </c>
      <c r="C118" s="26"/>
    </row>
    <row r="119" spans="1:16384" customHeight="1" ht="15">
      <c r="A119" s="24">
        <v>8287542</v>
      </c>
      <c r="B119" s="25">
        <v>39934</v>
      </c>
      <c r="C119" s="26"/>
    </row>
    <row r="120" spans="1:16384" customHeight="1" ht="15">
      <c r="A120" s="24">
        <v>8287559</v>
      </c>
      <c r="B120" s="25">
        <v>39965</v>
      </c>
      <c r="C120" s="26"/>
    </row>
    <row r="121" spans="1:16384" customHeight="1" ht="15">
      <c r="A121" s="24">
        <v>8287583</v>
      </c>
      <c r="B121" s="25">
        <v>40057</v>
      </c>
      <c r="C121" s="26"/>
    </row>
    <row r="122" spans="1:16384" customHeight="1" ht="15">
      <c r="A122" s="24">
        <v>8287591</v>
      </c>
      <c r="B122" s="25">
        <v>40087</v>
      </c>
      <c r="C122" s="26"/>
    </row>
    <row r="123" spans="1:16384" customHeight="1" ht="15">
      <c r="A123" s="24">
        <v>8287633</v>
      </c>
      <c r="B123" s="25">
        <v>40210</v>
      </c>
      <c r="C123" s="26"/>
    </row>
    <row r="124" spans="1:16384" customHeight="1" ht="15">
      <c r="A124" s="24">
        <v>8286510</v>
      </c>
      <c r="B124" s="25">
        <v>36404</v>
      </c>
      <c r="C124" s="26"/>
    </row>
    <row r="125" spans="1:16384" customHeight="1" ht="15">
      <c r="A125" s="24">
        <v>8286890</v>
      </c>
      <c r="B125" s="25">
        <v>37561</v>
      </c>
      <c r="C125" s="26"/>
    </row>
    <row r="126" spans="1:16384" customHeight="1" ht="15">
      <c r="A126" s="24">
        <v>8287336</v>
      </c>
      <c r="B126" s="25">
        <v>39295</v>
      </c>
      <c r="C126" s="26"/>
    </row>
    <row r="127" spans="1:16384" customHeight="1" ht="15">
      <c r="A127" s="24">
        <v>8287369</v>
      </c>
      <c r="B127" s="25">
        <v>39387</v>
      </c>
      <c r="C127" s="26"/>
    </row>
    <row r="128" spans="1:16384" customHeight="1" ht="15">
      <c r="A128" s="24">
        <v>8287427</v>
      </c>
      <c r="B128" s="25">
        <v>39569</v>
      </c>
      <c r="C128" s="26"/>
    </row>
    <row r="129" spans="1:16384" customHeight="1" ht="15">
      <c r="A129" s="24">
        <v>8287468</v>
      </c>
      <c r="B129" s="25">
        <v>39692</v>
      </c>
      <c r="C129" s="26"/>
    </row>
    <row r="130" spans="1:16384" customHeight="1" ht="15">
      <c r="A130" s="24">
        <v>8287526</v>
      </c>
      <c r="B130" s="25">
        <v>39873</v>
      </c>
      <c r="C130" s="26"/>
    </row>
    <row r="131" spans="1:16384" customHeight="1" ht="15">
      <c r="A131" s="24">
        <v>8287567</v>
      </c>
      <c r="B131" s="25">
        <v>39995</v>
      </c>
      <c r="C131" s="26"/>
    </row>
    <row r="132" spans="1:16384" customHeight="1" ht="15">
      <c r="A132" s="24">
        <v>8287609</v>
      </c>
      <c r="B132" s="25">
        <v>40118</v>
      </c>
      <c r="C132" s="26"/>
    </row>
    <row r="133" spans="1:16384" customHeight="1" ht="15">
      <c r="A133" s="24">
        <v>8287617</v>
      </c>
      <c r="B133" s="25">
        <v>40148</v>
      </c>
      <c r="C133" s="26"/>
    </row>
    <row r="134" spans="1:16384" customHeight="1" ht="15">
      <c r="A134" s="24">
        <v>8287625</v>
      </c>
      <c r="B134" s="25">
        <v>40179</v>
      </c>
      <c r="C134" s="26"/>
    </row>
    <row r="135" spans="1:16384" customHeight="1" ht="15">
      <c r="A135" s="24">
        <v>8287641</v>
      </c>
      <c r="B135" s="25">
        <v>40238</v>
      </c>
      <c r="C135" s="26"/>
    </row>
    <row r="136" spans="1:16384" customHeight="1" ht="15">
      <c r="A136" s="24">
        <v>8287658</v>
      </c>
      <c r="B136" s="25">
        <v>40269</v>
      </c>
      <c r="C136" s="26"/>
    </row>
    <row r="137" spans="1:16384" customHeight="1" ht="15">
      <c r="A137" s="24">
        <v>8287666</v>
      </c>
      <c r="B137" s="25">
        <v>40300</v>
      </c>
      <c r="C137" s="26"/>
    </row>
    <row r="138" spans="1:16384" customHeight="1" ht="15">
      <c r="A138" s="24">
        <v>8287674</v>
      </c>
      <c r="B138" s="25">
        <v>40330</v>
      </c>
      <c r="C138" s="26"/>
    </row>
    <row r="139" spans="1:16384" customHeight="1" ht="15">
      <c r="A139" s="24">
        <v>8287682</v>
      </c>
      <c r="B139" s="25">
        <v>40360</v>
      </c>
      <c r="C139" s="26"/>
    </row>
    <row r="140" spans="1:16384" customHeight="1" ht="15">
      <c r="A140" s="24">
        <v>8287518</v>
      </c>
      <c r="B140" s="25">
        <v>39845</v>
      </c>
      <c r="C140" s="26"/>
    </row>
    <row r="141" spans="1:16384" customHeight="1" ht="15">
      <c r="A141" s="24">
        <v>8182933</v>
      </c>
      <c r="B141" s="25">
        <v>35463</v>
      </c>
      <c r="C141" s="26"/>
    </row>
    <row r="142" spans="1:16384" customHeight="1" ht="15">
      <c r="A142" s="24">
        <v>8183030</v>
      </c>
      <c r="B142" s="25">
        <v>35765</v>
      </c>
      <c r="C142" s="26"/>
    </row>
    <row r="143" spans="1:16384" customHeight="1" ht="15">
      <c r="A143" s="24">
        <v>8183154</v>
      </c>
      <c r="B143" s="25">
        <v>36130</v>
      </c>
      <c r="C143" s="26"/>
    </row>
    <row r="144" spans="1:16384" customHeight="1" ht="15">
      <c r="A144" s="24">
        <v>8182735</v>
      </c>
      <c r="B144" s="25">
        <v>34864</v>
      </c>
      <c r="C144" s="26"/>
    </row>
    <row r="145" spans="1:16384" customHeight="1" ht="15">
      <c r="A145" s="24">
        <v>8182826</v>
      </c>
      <c r="B145" s="25">
        <v>35125</v>
      </c>
      <c r="C145" s="26"/>
    </row>
    <row r="146" spans="1:16384" customHeight="1" ht="15">
      <c r="A146" s="24">
        <v>8182909</v>
      </c>
      <c r="B146" s="25">
        <v>35370</v>
      </c>
      <c r="C146" s="26"/>
    </row>
    <row r="147" spans="1:16384" customHeight="1" ht="15">
      <c r="A147" s="24">
        <v>8182917</v>
      </c>
      <c r="B147" s="25">
        <v>35400</v>
      </c>
      <c r="C147" s="26"/>
    </row>
    <row r="148" spans="1:16384" customHeight="1" ht="15">
      <c r="A148" s="24">
        <v>8182925</v>
      </c>
      <c r="B148" s="25">
        <v>35431</v>
      </c>
      <c r="C148" s="26"/>
    </row>
    <row r="149" spans="1:16384" customHeight="1" ht="15">
      <c r="A149" s="24">
        <v>8182941</v>
      </c>
      <c r="B149" s="25">
        <v>35491</v>
      </c>
      <c r="C149" s="26"/>
    </row>
    <row r="150" spans="1:16384" customHeight="1" ht="15">
      <c r="A150" s="24">
        <v>8182958</v>
      </c>
      <c r="B150" s="25">
        <v>35521</v>
      </c>
      <c r="C150" s="26"/>
    </row>
    <row r="151" spans="1:16384" customHeight="1" ht="15">
      <c r="A151" s="24">
        <v>8182966</v>
      </c>
      <c r="B151" s="25">
        <v>35551</v>
      </c>
      <c r="C151" s="26"/>
    </row>
    <row r="152" spans="1:16384" customHeight="1" ht="15">
      <c r="A152" s="24">
        <v>8182974</v>
      </c>
      <c r="B152" s="25">
        <v>35582</v>
      </c>
      <c r="C152" s="26"/>
    </row>
    <row r="153" spans="1:16384" customHeight="1" ht="15">
      <c r="A153" s="24">
        <v>8182982</v>
      </c>
      <c r="B153" s="25">
        <v>35612</v>
      </c>
      <c r="C153" s="26"/>
    </row>
    <row r="154" spans="1:16384" customHeight="1" ht="15">
      <c r="A154" s="24">
        <v>8182990</v>
      </c>
      <c r="B154" s="25">
        <v>35643</v>
      </c>
      <c r="C154" s="26"/>
    </row>
    <row r="155" spans="1:16384" customHeight="1" ht="15">
      <c r="A155" s="24">
        <v>8183006</v>
      </c>
      <c r="B155" s="25">
        <v>35674</v>
      </c>
      <c r="C155" s="26"/>
    </row>
    <row r="156" spans="1:16384" customHeight="1" ht="15">
      <c r="A156" s="24">
        <v>8183014</v>
      </c>
      <c r="B156" s="25">
        <v>35704</v>
      </c>
      <c r="C156" s="26"/>
    </row>
    <row r="157" spans="1:16384" customHeight="1" ht="15">
      <c r="A157" s="24">
        <v>8183022</v>
      </c>
      <c r="B157" s="25">
        <v>35736</v>
      </c>
      <c r="C157" s="26"/>
    </row>
    <row r="158" spans="1:16384" customHeight="1" ht="15">
      <c r="A158" s="24">
        <v>8183048</v>
      </c>
      <c r="B158" s="25">
        <v>35796</v>
      </c>
      <c r="C158" s="26"/>
    </row>
    <row r="159" spans="1:16384" customHeight="1" ht="15">
      <c r="A159" s="24">
        <v>8183055</v>
      </c>
      <c r="B159" s="25">
        <v>35827</v>
      </c>
      <c r="C159" s="26"/>
    </row>
    <row r="160" spans="1:16384" customHeight="1" ht="15">
      <c r="A160" s="24">
        <v>8183063</v>
      </c>
      <c r="B160" s="25">
        <v>35855</v>
      </c>
      <c r="C160" s="26"/>
    </row>
    <row r="161" spans="1:16384" customHeight="1" ht="15">
      <c r="A161" s="24">
        <v>8183071</v>
      </c>
      <c r="B161" s="25">
        <v>35886</v>
      </c>
      <c r="C161" s="26"/>
    </row>
    <row r="162" spans="1:16384" customHeight="1" ht="15">
      <c r="A162" s="24">
        <v>8183089</v>
      </c>
      <c r="B162" s="25">
        <v>35918</v>
      </c>
      <c r="C162" s="26"/>
    </row>
    <row r="163" spans="1:16384" customHeight="1" ht="15">
      <c r="A163" s="24">
        <v>8183097</v>
      </c>
      <c r="B163" s="25">
        <v>35947</v>
      </c>
      <c r="C163" s="26"/>
    </row>
    <row r="164" spans="1:16384" customHeight="1" ht="15">
      <c r="A164" s="24">
        <v>8183105</v>
      </c>
      <c r="B164" s="25">
        <v>35977</v>
      </c>
      <c r="C164" s="26"/>
    </row>
    <row r="165" spans="1:16384" customHeight="1" ht="15">
      <c r="A165" s="24">
        <v>8183113</v>
      </c>
      <c r="B165" s="25">
        <v>36010</v>
      </c>
      <c r="C165" s="26"/>
    </row>
    <row r="166" spans="1:16384" customHeight="1" ht="15">
      <c r="A166" s="24">
        <v>8183147</v>
      </c>
      <c r="B166" s="25">
        <v>36100</v>
      </c>
      <c r="C166" s="26"/>
    </row>
    <row r="167" spans="1:16384" customHeight="1" ht="15">
      <c r="A167" s="24">
        <v>8183139</v>
      </c>
      <c r="B167" s="25">
        <v>36069</v>
      </c>
      <c r="C167" s="26"/>
    </row>
    <row r="168" spans="1:16384" customHeight="1" ht="15">
      <c r="A168" s="24">
        <v>8183162</v>
      </c>
      <c r="B168" s="25">
        <v>36161</v>
      </c>
      <c r="C168" s="26"/>
    </row>
    <row r="169" spans="1:16384" customHeight="1" ht="15">
      <c r="A169" s="24">
        <v>8183170</v>
      </c>
      <c r="B169" s="25">
        <v>36192</v>
      </c>
      <c r="C169" s="26"/>
    </row>
    <row r="170" spans="1:16384" customHeight="1" ht="15">
      <c r="A170" s="24">
        <v>8183204</v>
      </c>
      <c r="B170" s="25">
        <v>36282</v>
      </c>
      <c r="C170" s="26"/>
    </row>
    <row r="171" spans="1:16384" customHeight="1" ht="15">
      <c r="A171" s="24">
        <v>8183212</v>
      </c>
      <c r="B171" s="25">
        <v>36312</v>
      </c>
      <c r="C171" s="26"/>
    </row>
    <row r="172" spans="1:16384" customHeight="1" ht="15">
      <c r="A172" s="24">
        <v>8183246</v>
      </c>
      <c r="B172" s="25">
        <v>36404</v>
      </c>
      <c r="C172" s="26"/>
    </row>
    <row r="173" spans="1:16384" customHeight="1" ht="15">
      <c r="A173" s="24">
        <v>8183253</v>
      </c>
      <c r="B173" s="25">
        <v>36434</v>
      </c>
      <c r="C173" s="26"/>
    </row>
    <row r="174" spans="1:16384" customHeight="1" ht="15">
      <c r="A174" s="24">
        <v>8183261</v>
      </c>
      <c r="B174" s="25">
        <v>36465</v>
      </c>
      <c r="C174" s="26"/>
    </row>
    <row r="175" spans="1:16384" customHeight="1" ht="15">
      <c r="A175" s="24">
        <v>8183279</v>
      </c>
      <c r="B175" s="25">
        <v>36495</v>
      </c>
      <c r="C175" s="26"/>
    </row>
    <row r="176" spans="1:16384" customHeight="1" ht="15">
      <c r="A176" s="24">
        <v>8183121</v>
      </c>
      <c r="B176" s="25">
        <v>36039</v>
      </c>
      <c r="C176" s="26"/>
    </row>
    <row r="177" spans="1:16384" customHeight="1" ht="15">
      <c r="A177" s="24">
        <v>8183329</v>
      </c>
      <c r="B177" s="25">
        <v>36647</v>
      </c>
      <c r="C177" s="26"/>
    </row>
    <row r="178" spans="1:16384" customHeight="1" ht="15">
      <c r="A178" s="24">
        <v>8183337</v>
      </c>
      <c r="B178" s="25">
        <v>36678</v>
      </c>
      <c r="C178" s="26"/>
    </row>
    <row r="179" spans="1:16384" customHeight="1" ht="15">
      <c r="A179" s="24">
        <v>8183345</v>
      </c>
      <c r="B179" s="25">
        <v>36709</v>
      </c>
      <c r="C179" s="26"/>
    </row>
    <row r="180" spans="1:16384" customHeight="1" ht="15">
      <c r="A180" s="24">
        <v>8183352</v>
      </c>
      <c r="B180" s="25">
        <v>36739</v>
      </c>
      <c r="C180" s="26"/>
    </row>
    <row r="181" spans="1:16384" customHeight="1" ht="15">
      <c r="A181" s="24">
        <v>8183386</v>
      </c>
      <c r="B181" s="25">
        <v>36831</v>
      </c>
      <c r="C181" s="26"/>
    </row>
    <row r="182" spans="1:16384" customHeight="1" ht="15">
      <c r="A182" s="24">
        <v>8183394</v>
      </c>
      <c r="B182" s="25">
        <v>36861</v>
      </c>
      <c r="C182" s="26"/>
    </row>
    <row r="183" spans="1:16384" customHeight="1" ht="15">
      <c r="A183" s="24">
        <v>8183469</v>
      </c>
      <c r="B183" s="25">
        <v>37073</v>
      </c>
      <c r="C183" s="26"/>
    </row>
    <row r="184" spans="1:16384" customHeight="1" ht="15">
      <c r="A184" s="24">
        <v>8183436</v>
      </c>
      <c r="B184" s="25">
        <v>36982</v>
      </c>
      <c r="C184" s="26"/>
    </row>
    <row r="185" spans="1:16384" customHeight="1" ht="15">
      <c r="A185" s="24">
        <v>8183451</v>
      </c>
      <c r="B185" s="25">
        <v>37043</v>
      </c>
      <c r="C185" s="26"/>
    </row>
    <row r="186" spans="1:16384" customHeight="1" ht="15">
      <c r="A186" s="24">
        <v>8183477</v>
      </c>
      <c r="B186" s="25">
        <v>37104</v>
      </c>
      <c r="C186" s="26"/>
    </row>
    <row r="187" spans="1:16384" customHeight="1" ht="15">
      <c r="A187" s="24">
        <v>8183493</v>
      </c>
      <c r="B187" s="25">
        <v>37165</v>
      </c>
      <c r="C187" s="26"/>
    </row>
    <row r="188" spans="1:16384" customHeight="1" ht="15">
      <c r="A188" s="24">
        <v>8183519</v>
      </c>
      <c r="B188" s="25">
        <v>37227</v>
      </c>
      <c r="C188" s="26"/>
    </row>
    <row r="189" spans="1:16384" customHeight="1" ht="15">
      <c r="A189" s="24">
        <v>8183527</v>
      </c>
      <c r="B189" s="25">
        <v>37257</v>
      </c>
      <c r="C189" s="26"/>
    </row>
    <row r="190" spans="1:16384" customHeight="1" ht="15">
      <c r="A190" s="24">
        <v>8183543</v>
      </c>
      <c r="B190" s="25">
        <v>37316</v>
      </c>
      <c r="C190" s="26"/>
    </row>
    <row r="191" spans="1:16384" customHeight="1" ht="15">
      <c r="A191" s="24">
        <v>8183550</v>
      </c>
      <c r="B191" s="25">
        <v>37347</v>
      </c>
      <c r="C191" s="26"/>
    </row>
    <row r="192" spans="1:16384" customHeight="1" ht="15">
      <c r="A192" s="24">
        <v>8183568</v>
      </c>
      <c r="B192" s="25">
        <v>37377</v>
      </c>
      <c r="C192" s="26"/>
    </row>
    <row r="193" spans="1:16384" customHeight="1" ht="15">
      <c r="A193" s="24">
        <v>8183576</v>
      </c>
      <c r="B193" s="25">
        <v>37409</v>
      </c>
      <c r="C193" s="26"/>
    </row>
    <row r="194" spans="1:16384" customHeight="1" ht="15">
      <c r="A194" s="24">
        <v>8183584</v>
      </c>
      <c r="B194" s="25">
        <v>37438</v>
      </c>
      <c r="C194" s="26"/>
    </row>
    <row r="195" spans="1:16384" customHeight="1" ht="15">
      <c r="A195" s="24">
        <v>8183592</v>
      </c>
      <c r="B195" s="25">
        <v>37469</v>
      </c>
      <c r="C195" s="26"/>
    </row>
    <row r="196" spans="1:16384" customHeight="1" ht="15">
      <c r="A196" s="24">
        <v>8183626</v>
      </c>
      <c r="B196" s="25">
        <v>37561</v>
      </c>
      <c r="C196" s="26"/>
    </row>
    <row r="197" spans="1:16384" customHeight="1" ht="15">
      <c r="A197" s="24">
        <v>8183659</v>
      </c>
      <c r="B197" s="25">
        <v>37654</v>
      </c>
      <c r="C197" s="26"/>
    </row>
    <row r="198" spans="1:16384" customHeight="1" ht="15">
      <c r="A198" s="24">
        <v>8183667</v>
      </c>
      <c r="B198" s="25">
        <v>37682</v>
      </c>
      <c r="C198" s="26"/>
    </row>
    <row r="199" spans="1:16384" customHeight="1" ht="15">
      <c r="A199" s="24">
        <v>8183675</v>
      </c>
      <c r="B199" s="25">
        <v>37712</v>
      </c>
      <c r="C199" s="26"/>
    </row>
    <row r="200" spans="1:16384" customHeight="1" ht="15">
      <c r="A200" s="24">
        <v>8183709</v>
      </c>
      <c r="B200" s="25">
        <v>37773</v>
      </c>
      <c r="C200" s="26"/>
    </row>
    <row r="201" spans="1:16384" customHeight="1" ht="15">
      <c r="A201" s="24">
        <v>8183725</v>
      </c>
      <c r="B201" s="25">
        <v>37834</v>
      </c>
      <c r="C201" s="26"/>
    </row>
    <row r="202" spans="1:16384" customHeight="1" ht="15">
      <c r="A202" s="24">
        <v>81823881</v>
      </c>
      <c r="B202" s="25">
        <v>40179</v>
      </c>
      <c r="C202" s="26"/>
    </row>
    <row r="203" spans="1:16384" customHeight="1" ht="15">
      <c r="A203" s="24">
        <v>8182396</v>
      </c>
      <c r="B203" s="25">
        <v>33818</v>
      </c>
      <c r="C203" s="26"/>
    </row>
    <row r="204" spans="1:16384" customHeight="1" ht="15">
      <c r="A204" s="24">
        <v>8182404</v>
      </c>
      <c r="B204" s="25">
        <v>33848</v>
      </c>
      <c r="C204" s="26"/>
    </row>
    <row r="205" spans="1:16384" customHeight="1" ht="15">
      <c r="A205" s="24">
        <v>8182412</v>
      </c>
      <c r="B205" s="25">
        <v>33878</v>
      </c>
      <c r="C205" s="26"/>
    </row>
    <row r="206" spans="1:16384" customHeight="1" ht="15">
      <c r="A206" s="24">
        <v>8182420</v>
      </c>
      <c r="B206" s="25">
        <v>33909</v>
      </c>
      <c r="C206" s="26"/>
    </row>
    <row r="207" spans="1:16384" customHeight="1" ht="15">
      <c r="A207" s="24">
        <v>8182438</v>
      </c>
      <c r="B207" s="25">
        <v>33939</v>
      </c>
      <c r="C207" s="26"/>
    </row>
    <row r="208" spans="1:16384" customHeight="1" ht="15">
      <c r="A208" s="24">
        <v>8182495</v>
      </c>
      <c r="B208" s="25">
        <v>34121</v>
      </c>
      <c r="C208" s="26"/>
    </row>
    <row r="209" spans="1:16384" customHeight="1" ht="15">
      <c r="A209" s="24">
        <v>8182446</v>
      </c>
      <c r="B209" s="25">
        <v>33972</v>
      </c>
      <c r="C209" s="26"/>
    </row>
    <row r="210" spans="1:16384" customHeight="1" ht="15">
      <c r="A210" s="24">
        <v>8182453</v>
      </c>
      <c r="B210" s="25">
        <v>34001</v>
      </c>
      <c r="C210" s="26"/>
    </row>
    <row r="211" spans="1:16384" customHeight="1" ht="15">
      <c r="A211" s="24">
        <v>8182461</v>
      </c>
      <c r="B211" s="25">
        <v>34032</v>
      </c>
      <c r="C211" s="26"/>
    </row>
    <row r="212" spans="1:16384" customHeight="1" ht="15">
      <c r="A212" s="24">
        <v>8182479</v>
      </c>
      <c r="B212" s="25">
        <v>34060</v>
      </c>
      <c r="C212" s="26"/>
    </row>
    <row r="213" spans="1:16384" customHeight="1" ht="15">
      <c r="A213" s="24">
        <v>8182487</v>
      </c>
      <c r="B213" s="25">
        <v>34093</v>
      </c>
      <c r="C213" s="26"/>
    </row>
    <row r="214" spans="1:16384" customHeight="1" ht="15">
      <c r="A214" s="24">
        <v>8182503</v>
      </c>
      <c r="B214" s="25">
        <v>34154</v>
      </c>
      <c r="C214" s="26"/>
    </row>
    <row r="215" spans="1:16384" customHeight="1" ht="15">
      <c r="A215" s="24">
        <v>8182511</v>
      </c>
      <c r="B215" s="25">
        <v>34185</v>
      </c>
      <c r="C215" s="26"/>
    </row>
    <row r="216" spans="1:16384" customHeight="1" ht="15">
      <c r="A216" s="24">
        <v>8182529</v>
      </c>
      <c r="B216" s="25">
        <v>34219</v>
      </c>
      <c r="C216" s="26"/>
    </row>
    <row r="217" spans="1:16384" customHeight="1" ht="15">
      <c r="A217" s="24">
        <v>8182537</v>
      </c>
      <c r="B217" s="25">
        <v>34252</v>
      </c>
      <c r="C217" s="26"/>
    </row>
    <row r="218" spans="1:16384" customHeight="1" ht="15">
      <c r="A218" s="24">
        <v>8182545</v>
      </c>
      <c r="B218" s="25">
        <v>34282</v>
      </c>
      <c r="C218" s="26"/>
    </row>
    <row r="219" spans="1:16384" customHeight="1" ht="15">
      <c r="A219" s="24">
        <v>8182552</v>
      </c>
      <c r="B219" s="25">
        <v>34312</v>
      </c>
      <c r="C219" s="26"/>
    </row>
    <row r="220" spans="1:16384" customHeight="1" ht="15">
      <c r="A220" s="24">
        <v>8182560</v>
      </c>
      <c r="B220" s="25">
        <v>34338</v>
      </c>
      <c r="C220" s="26"/>
    </row>
    <row r="221" spans="1:16384" customHeight="1" ht="15">
      <c r="A221" s="24">
        <v>8182586</v>
      </c>
      <c r="B221" s="25">
        <v>34403</v>
      </c>
      <c r="C221" s="26"/>
    </row>
    <row r="222" spans="1:16384" customHeight="1" ht="15">
      <c r="A222" s="24">
        <v>8182594</v>
      </c>
      <c r="B222" s="25">
        <v>34431</v>
      </c>
      <c r="C222" s="26"/>
    </row>
    <row r="223" spans="1:16384" customHeight="1" ht="15">
      <c r="A223" s="24">
        <v>8182602</v>
      </c>
      <c r="B223" s="25">
        <v>34456</v>
      </c>
      <c r="C223" s="26"/>
    </row>
    <row r="224" spans="1:16384" customHeight="1" ht="15">
      <c r="A224" s="24">
        <v>8182610</v>
      </c>
      <c r="B224" s="25">
        <v>34486</v>
      </c>
      <c r="C224" s="26"/>
    </row>
    <row r="225" spans="1:16384" customHeight="1" ht="15">
      <c r="A225" s="24">
        <v>8182628</v>
      </c>
      <c r="B225" s="25">
        <v>34518</v>
      </c>
      <c r="C225" s="26"/>
    </row>
    <row r="226" spans="1:16384" customHeight="1" ht="15">
      <c r="A226" s="24">
        <v>8182636</v>
      </c>
      <c r="B226" s="25">
        <v>34547</v>
      </c>
      <c r="C226" s="26"/>
    </row>
    <row r="227" spans="1:16384" customHeight="1" ht="15">
      <c r="A227" s="24">
        <v>8182644</v>
      </c>
      <c r="B227" s="25">
        <v>34581</v>
      </c>
      <c r="C227" s="26"/>
    </row>
    <row r="228" spans="1:16384" customHeight="1" ht="15">
      <c r="A228" s="24">
        <v>8182651</v>
      </c>
      <c r="B228" s="25">
        <v>34609</v>
      </c>
      <c r="C228" s="26"/>
    </row>
    <row r="229" spans="1:16384" customHeight="1" ht="15">
      <c r="A229" s="24">
        <v>8182669</v>
      </c>
      <c r="B229" s="25">
        <v>34640</v>
      </c>
      <c r="C229" s="26"/>
    </row>
    <row r="230" spans="1:16384" customHeight="1" ht="15">
      <c r="A230" s="24">
        <v>8182677</v>
      </c>
      <c r="B230" s="25">
        <v>34669</v>
      </c>
      <c r="C230" s="26"/>
    </row>
    <row r="231" spans="1:16384" customHeight="1" ht="15">
      <c r="A231" s="24">
        <v>8182685</v>
      </c>
      <c r="B231" s="25">
        <v>34700</v>
      </c>
      <c r="C231" s="26"/>
    </row>
    <row r="232" spans="1:16384" customHeight="1" ht="15">
      <c r="A232" s="24">
        <v>8182693</v>
      </c>
      <c r="B232" s="25">
        <v>34731</v>
      </c>
      <c r="C232" s="26"/>
    </row>
    <row r="233" spans="1:16384" customHeight="1" ht="15">
      <c r="A233" s="24">
        <v>8182701</v>
      </c>
      <c r="B233" s="25">
        <v>34759</v>
      </c>
      <c r="C233" s="26"/>
    </row>
    <row r="234" spans="1:16384" customHeight="1" ht="15">
      <c r="A234" s="24">
        <v>8182719</v>
      </c>
      <c r="B234" s="25">
        <v>34792</v>
      </c>
      <c r="C234" s="26"/>
    </row>
    <row r="235" spans="1:16384" customHeight="1" ht="15">
      <c r="A235" s="24">
        <v>8182727</v>
      </c>
      <c r="B235" s="25">
        <v>34827</v>
      </c>
      <c r="C235" s="26"/>
    </row>
    <row r="236" spans="1:16384" customHeight="1" ht="15">
      <c r="A236" s="24">
        <v>8182743</v>
      </c>
      <c r="B236" s="25">
        <v>34882</v>
      </c>
      <c r="C236" s="26"/>
    </row>
    <row r="237" spans="1:16384" customHeight="1" ht="15">
      <c r="A237" s="24">
        <v>8182750</v>
      </c>
      <c r="B237" s="25">
        <v>34912</v>
      </c>
      <c r="C237" s="26"/>
    </row>
    <row r="238" spans="1:16384" customHeight="1" ht="15">
      <c r="A238" s="24">
        <v>8182768</v>
      </c>
      <c r="B238" s="25">
        <v>34943</v>
      </c>
      <c r="C238" s="26"/>
    </row>
    <row r="239" spans="1:16384" customHeight="1" ht="15">
      <c r="A239" s="24">
        <v>8182776</v>
      </c>
      <c r="B239" s="25">
        <v>34973</v>
      </c>
      <c r="C239" s="26"/>
    </row>
    <row r="240" spans="1:16384" customHeight="1" ht="15">
      <c r="A240" s="24">
        <v>8182784</v>
      </c>
      <c r="B240" s="25">
        <v>35004</v>
      </c>
      <c r="C240" s="26"/>
    </row>
    <row r="241" spans="1:16384" customHeight="1" ht="15">
      <c r="A241" s="24">
        <v>8182792</v>
      </c>
      <c r="B241" s="25">
        <v>35034</v>
      </c>
      <c r="C241" s="26"/>
    </row>
    <row r="242" spans="1:16384" customHeight="1" ht="15">
      <c r="A242" s="24">
        <v>8182800</v>
      </c>
      <c r="B242" s="25">
        <v>35065</v>
      </c>
      <c r="C242" s="26"/>
    </row>
    <row r="243" spans="1:16384" customHeight="1" ht="15">
      <c r="A243" s="24">
        <v>8182818</v>
      </c>
      <c r="B243" s="25">
        <v>35096</v>
      </c>
      <c r="C243" s="26"/>
    </row>
    <row r="244" spans="1:16384" customHeight="1" ht="15">
      <c r="A244" s="24">
        <v>8182834</v>
      </c>
      <c r="B244" s="25">
        <v>35156</v>
      </c>
      <c r="C244" s="26"/>
    </row>
    <row r="245" spans="1:16384" customHeight="1" ht="15">
      <c r="A245" s="24">
        <v>8182842</v>
      </c>
      <c r="B245" s="25">
        <v>35186</v>
      </c>
      <c r="C245" s="26"/>
    </row>
    <row r="246" spans="1:16384" customHeight="1" ht="15">
      <c r="A246" s="24">
        <v>8182859</v>
      </c>
      <c r="B246" s="25">
        <v>35218</v>
      </c>
      <c r="C246" s="26"/>
    </row>
    <row r="247" spans="1:16384" customHeight="1" ht="15">
      <c r="A247" s="24">
        <v>8182891</v>
      </c>
      <c r="B247" s="25">
        <v>35339</v>
      </c>
      <c r="C247" s="26"/>
    </row>
    <row r="248" spans="1:16384" customHeight="1" ht="15">
      <c r="A248" s="24">
        <v>1095538</v>
      </c>
      <c r="B248" s="25">
        <v>39866</v>
      </c>
      <c r="C248" s="26"/>
    </row>
    <row r="249" spans="1:16384" customHeight="1" ht="15">
      <c r="A249" s="24">
        <v>1110444</v>
      </c>
      <c r="B249" s="25">
        <v>39552</v>
      </c>
      <c r="C249" s="26"/>
    </row>
    <row r="250" spans="1:16384" customHeight="1" ht="15">
      <c r="A250" s="24">
        <v>1103084</v>
      </c>
      <c r="B250" s="25">
        <v>39350</v>
      </c>
      <c r="C250" s="26"/>
    </row>
    <row r="251" spans="1:16384" customHeight="1" ht="15">
      <c r="A251" s="24">
        <v>90741164</v>
      </c>
      <c r="B251" s="25">
        <v>37226</v>
      </c>
      <c r="C251" s="26"/>
    </row>
    <row r="252" spans="1:16384" customHeight="1" ht="15">
      <c r="A252" s="24">
        <v>1103159</v>
      </c>
      <c r="B252" s="25">
        <v>40252</v>
      </c>
      <c r="C252" s="26"/>
    </row>
    <row r="253" spans="1:16384" customHeight="1" ht="15">
      <c r="A253" s="24">
        <v>5660055</v>
      </c>
      <c r="B253" s="25">
        <v>39278</v>
      </c>
      <c r="C253" s="26"/>
    </row>
    <row r="254" spans="1:16384" customHeight="1" ht="15">
      <c r="A254" s="24">
        <v>1103092</v>
      </c>
      <c r="B254" s="25">
        <v>39154</v>
      </c>
      <c r="C254" s="26"/>
    </row>
    <row r="255" spans="1:16384" customHeight="1" ht="15">
      <c r="A255" s="24">
        <v>1102797</v>
      </c>
      <c r="B255" s="25">
        <v>39148</v>
      </c>
      <c r="C255" s="26"/>
    </row>
    <row r="256" spans="1:16384" customHeight="1" ht="15">
      <c r="A256" s="24">
        <v>72213692</v>
      </c>
      <c r="B256" s="25">
        <v>40325</v>
      </c>
      <c r="C256" s="26"/>
    </row>
    <row r="257" spans="1:16384" customHeight="1" ht="15">
      <c r="A257" s="24">
        <v>90748143</v>
      </c>
      <c r="B257" s="25">
        <v>36241</v>
      </c>
      <c r="C257" s="26"/>
    </row>
    <row r="258" spans="1:16384" customHeight="1" ht="15">
      <c r="A258" s="24">
        <v>24223671</v>
      </c>
      <c r="B258" s="25">
        <v>40282</v>
      </c>
      <c r="C258" s="26"/>
    </row>
    <row r="259" spans="1:16384" customHeight="1" ht="15">
      <c r="A259" s="24">
        <v>7390065</v>
      </c>
      <c r="B259" s="25">
        <v>39194</v>
      </c>
      <c r="C259" s="26"/>
    </row>
    <row r="260" spans="1:16384" customHeight="1" ht="15">
      <c r="A260" s="24">
        <v>1116029</v>
      </c>
      <c r="B260" s="25">
        <v>39191</v>
      </c>
      <c r="C260" s="26"/>
    </row>
    <row r="261" spans="1:16384" customHeight="1" ht="15">
      <c r="A261" s="24">
        <v>1091578</v>
      </c>
      <c r="B261" s="25">
        <v>38280</v>
      </c>
      <c r="C261" s="26"/>
    </row>
    <row r="262" spans="1:16384" customHeight="1" ht="15">
      <c r="A262" s="24">
        <v>1091578</v>
      </c>
      <c r="B262" s="25">
        <v>38280</v>
      </c>
      <c r="C262" s="26"/>
    </row>
    <row r="263" spans="1:16384" customHeight="1" ht="15">
      <c r="A263" s="24">
        <v>5760111</v>
      </c>
      <c r="B263" s="25">
        <v>38924</v>
      </c>
      <c r="C263" s="26"/>
    </row>
    <row r="264" spans="1:16384" customHeight="1" ht="15">
      <c r="A264" s="24">
        <v>5760129</v>
      </c>
      <c r="B264" s="25">
        <v>40339</v>
      </c>
      <c r="C264" s="26"/>
    </row>
    <row r="265" spans="1:16384" customHeight="1" ht="15">
      <c r="A265" s="24">
        <v>5760103</v>
      </c>
      <c r="B265" s="17" t="str">
        <v>16/12/2010</v>
      </c>
      <c r="C265" s="26"/>
    </row>
    <row r="266" spans="1:16384" customHeight="1" ht="15">
      <c r="A266" s="24">
        <v>5760129</v>
      </c>
      <c r="B266" s="25">
        <v>40339</v>
      </c>
      <c r="C266" s="26"/>
    </row>
    <row r="267" spans="1:16384" customHeight="1" ht="15">
      <c r="A267" s="24">
        <v>1119049</v>
      </c>
      <c r="B267" s="25">
        <v>40265</v>
      </c>
      <c r="C267" s="26"/>
    </row>
    <row r="268" spans="1:16384" customHeight="1" ht="15">
      <c r="A268" s="24">
        <v>1091578</v>
      </c>
      <c r="B268" s="25">
        <v>38280</v>
      </c>
      <c r="C268" s="26"/>
    </row>
    <row r="269" spans="1:16384" customHeight="1" ht="15">
      <c r="A269" s="24">
        <v>1124908</v>
      </c>
      <c r="B269" s="25">
        <v>40867</v>
      </c>
      <c r="C269" s="26"/>
    </row>
    <row r="270" spans="1:16384" customHeight="1" ht="15">
      <c r="A270" s="24">
        <v>6000129</v>
      </c>
      <c r="B270" s="25">
        <v>40714</v>
      </c>
      <c r="C270" s="26"/>
    </row>
    <row r="271" spans="1:16384" customHeight="1" ht="15">
      <c r="A271" s="24">
        <v>6000129</v>
      </c>
      <c r="B271" s="25">
        <v>40714</v>
      </c>
      <c r="C271" s="26"/>
    </row>
    <row r="272" spans="1:16384" customHeight="1" ht="15">
      <c r="A272" s="24">
        <v>1106822</v>
      </c>
      <c r="B272" s="25">
        <v>39265</v>
      </c>
      <c r="C272" s="26"/>
    </row>
    <row r="273" spans="1:16384" customHeight="1" ht="15">
      <c r="A273" s="24">
        <v>6401673</v>
      </c>
      <c r="B273" s="25">
        <v>37413</v>
      </c>
      <c r="C273" s="26"/>
    </row>
    <row r="274" spans="1:16384" customHeight="1" ht="15">
      <c r="A274" s="24">
        <v>5600093</v>
      </c>
      <c r="B274" s="25">
        <v>38918</v>
      </c>
      <c r="C274" s="26"/>
    </row>
    <row r="275" spans="1:16384" customHeight="1" ht="15">
      <c r="A275" s="24">
        <v>1091578</v>
      </c>
      <c r="B275" s="25">
        <v>38280</v>
      </c>
      <c r="C275" s="26"/>
    </row>
    <row r="276" spans="1:16384" customHeight="1" ht="15">
      <c r="A276" s="24">
        <v>1091578</v>
      </c>
      <c r="B276" s="25">
        <v>38280</v>
      </c>
      <c r="C276" s="26"/>
    </row>
    <row r="277" spans="1:16384" customHeight="1" ht="15">
      <c r="A277" s="24">
        <v>1091578</v>
      </c>
      <c r="B277" s="25">
        <v>38280</v>
      </c>
      <c r="C277" s="26"/>
    </row>
    <row r="278" spans="1:16384" customHeight="1" ht="15">
      <c r="A278" s="24">
        <v>6000046</v>
      </c>
      <c r="B278" s="25">
        <v>40338</v>
      </c>
      <c r="C278" s="26"/>
    </row>
    <row r="279" spans="1:16384" customHeight="1" ht="15">
      <c r="A279" s="24">
        <v>6000129</v>
      </c>
      <c r="B279" s="25">
        <v>40714</v>
      </c>
      <c r="C279" s="26"/>
    </row>
    <row r="280" spans="1:16384" customHeight="1" ht="15">
      <c r="A280" s="24">
        <v>1270065</v>
      </c>
      <c r="B280" s="25">
        <v>39317</v>
      </c>
      <c r="C280" s="26"/>
    </row>
    <row r="281" spans="1:16384" customHeight="1" ht="15">
      <c r="A281" s="24">
        <v>6620280</v>
      </c>
      <c r="B281" s="25">
        <v>39387</v>
      </c>
      <c r="C281" s="26"/>
    </row>
    <row r="282" spans="1:16384" customHeight="1" ht="15">
      <c r="A282" s="24">
        <v>6620215</v>
      </c>
      <c r="B282" s="25">
        <v>38018</v>
      </c>
      <c r="C282" s="26"/>
    </row>
    <row r="283" spans="1:16384" customHeight="1" ht="15">
      <c r="A283" s="24">
        <v>1101567</v>
      </c>
      <c r="B283" s="25">
        <v>39104</v>
      </c>
      <c r="C283" s="26"/>
    </row>
    <row r="284" spans="1:16384" customHeight="1" ht="15">
      <c r="A284" s="24">
        <v>90150200</v>
      </c>
      <c r="B284" s="25">
        <v>40906</v>
      </c>
      <c r="C284" s="26"/>
    </row>
    <row r="285" spans="1:16384" customHeight="1" ht="15">
      <c r="A285" s="24">
        <v>6940134</v>
      </c>
      <c r="B285" s="25">
        <v>39117</v>
      </c>
      <c r="C285" s="26"/>
    </row>
    <row r="286" spans="1:16384" customHeight="1" ht="15">
      <c r="A286" s="24">
        <v>1106988</v>
      </c>
      <c r="B286" s="25">
        <v>39294</v>
      </c>
      <c r="C286" s="26"/>
    </row>
    <row r="287" spans="1:16384" customHeight="1" ht="15">
      <c r="A287" s="24">
        <v>1106988</v>
      </c>
      <c r="B287" s="25">
        <v>39294</v>
      </c>
      <c r="C287" s="26"/>
    </row>
    <row r="288" spans="1:16384" customHeight="1" ht="15">
      <c r="A288" s="24">
        <v>1106988</v>
      </c>
      <c r="B288" s="25">
        <v>39294</v>
      </c>
      <c r="C288" s="26"/>
    </row>
    <row r="289" spans="1:16384" customHeight="1" ht="15">
      <c r="A289" s="24">
        <v>1121490</v>
      </c>
      <c r="B289" s="25">
        <v>40510</v>
      </c>
      <c r="C289" s="26"/>
    </row>
    <row r="290" spans="1:16384" customHeight="1" ht="15">
      <c r="A290" s="24">
        <v>1109198</v>
      </c>
      <c r="B290" s="25">
        <v>39427</v>
      </c>
      <c r="C290" s="26"/>
    </row>
    <row r="291" spans="1:16384" customHeight="1" ht="15">
      <c r="A291" s="24">
        <v>1098912</v>
      </c>
      <c r="B291" s="25">
        <v>38942</v>
      </c>
      <c r="C291" s="26"/>
    </row>
    <row r="292" spans="1:16384" customHeight="1" ht="15">
      <c r="A292" s="24">
        <v>1092774</v>
      </c>
      <c r="B292" s="25">
        <v>38498</v>
      </c>
      <c r="C292" s="26"/>
    </row>
    <row r="293" spans="1:16384" customHeight="1" ht="15">
      <c r="A293" s="24">
        <v>1092162</v>
      </c>
      <c r="B293" s="25">
        <v>38376</v>
      </c>
      <c r="C293" s="26"/>
    </row>
    <row r="294" spans="1:16384" customHeight="1" ht="15">
      <c r="A294" s="24">
        <v>3780038</v>
      </c>
      <c r="B294" s="25">
        <v>39261</v>
      </c>
      <c r="C294" s="26"/>
    </row>
    <row r="295" spans="1:16384" customHeight="1" ht="15">
      <c r="A295" s="24">
        <v>1094036</v>
      </c>
      <c r="B295" s="25">
        <v>38669</v>
      </c>
      <c r="C295" s="26"/>
    </row>
    <row r="296" spans="1:16384" customHeight="1" ht="15">
      <c r="A296" s="24">
        <v>1116649</v>
      </c>
      <c r="B296" s="25">
        <v>37041</v>
      </c>
      <c r="C296" s="26"/>
    </row>
    <row r="297" spans="1:16384" customHeight="1" ht="15">
      <c r="A297" s="24">
        <v>1106368</v>
      </c>
      <c r="B297" s="25">
        <v>39184</v>
      </c>
      <c r="C297" s="26"/>
    </row>
    <row r="298" spans="1:16384" customHeight="1" ht="15">
      <c r="A298" s="24">
        <v>1106350</v>
      </c>
      <c r="B298" s="25">
        <v>39184</v>
      </c>
      <c r="C298" s="26"/>
    </row>
    <row r="299" spans="1:16384" customHeight="1" ht="15">
      <c r="A299" s="24">
        <v>1106350</v>
      </c>
      <c r="B299" s="25">
        <v>39184</v>
      </c>
      <c r="C299" s="26"/>
    </row>
    <row r="300" spans="1:16384" customHeight="1" ht="15">
      <c r="A300" s="24">
        <v>1106368</v>
      </c>
      <c r="B300" s="25">
        <v>39184</v>
      </c>
      <c r="C300" s="26"/>
    </row>
    <row r="301" spans="1:16384" customHeight="1" ht="15">
      <c r="A301" s="24">
        <v>25224446</v>
      </c>
      <c r="B301" s="25">
        <v>39555</v>
      </c>
      <c r="C301" s="26"/>
    </row>
    <row r="302" spans="1:16384" customHeight="1" ht="15">
      <c r="A302" s="24">
        <v>6510036</v>
      </c>
      <c r="B302" s="25">
        <v>39020</v>
      </c>
      <c r="C302" s="26"/>
    </row>
    <row r="303" spans="1:16384" customHeight="1" ht="15">
      <c r="A303" s="24">
        <v>1096734</v>
      </c>
      <c r="B303" s="25">
        <v>38781</v>
      </c>
      <c r="C303" s="26"/>
    </row>
    <row r="304" spans="1:16384" customHeight="1" ht="15">
      <c r="A304" s="24">
        <v>10877177</v>
      </c>
      <c r="B304" s="25">
        <v>37717</v>
      </c>
      <c r="C304" s="26"/>
    </row>
    <row r="305" spans="1:16384" customHeight="1" ht="15">
      <c r="A305" s="24">
        <v>33501</v>
      </c>
      <c r="B305" s="25">
        <v>40112</v>
      </c>
      <c r="C305" s="26"/>
    </row>
    <row r="306" spans="1:16384" customHeight="1" ht="15">
      <c r="A306" s="24">
        <v>33500</v>
      </c>
      <c r="B306" s="25">
        <v>39946</v>
      </c>
      <c r="C306" s="26"/>
    </row>
    <row r="307" spans="1:16384" customHeight="1" ht="15">
      <c r="A307" s="24">
        <v>33053</v>
      </c>
      <c r="B307" s="25">
        <v>41060</v>
      </c>
      <c r="C307" s="26"/>
    </row>
    <row r="308" spans="1:16384" customHeight="1" ht="15">
      <c r="A308" s="24">
        <v>33057</v>
      </c>
      <c r="B308" s="25">
        <v>41086</v>
      </c>
      <c r="C308" s="26"/>
    </row>
    <row r="309" spans="1:16384" customHeight="1" ht="15">
      <c r="A309" s="24">
        <v>33101</v>
      </c>
      <c r="B309" s="25">
        <v>41053</v>
      </c>
      <c r="C309" s="26"/>
    </row>
    <row r="310" spans="1:16384" customHeight="1" ht="15">
      <c r="A310" s="24">
        <v>32041</v>
      </c>
      <c r="B310" s="25">
        <v>39538</v>
      </c>
      <c r="C310" s="26"/>
    </row>
    <row r="311" spans="1:16384" customHeight="1" ht="15">
      <c r="A311" s="24">
        <v>33056</v>
      </c>
      <c r="B311" s="25">
        <v>41018</v>
      </c>
      <c r="C311" s="26"/>
    </row>
    <row r="312" spans="1:16384" customHeight="1" ht="15">
      <c r="A312" s="24" t="e">
        <v>#VALUE!</v>
      </c>
      <c r="B312" s="25">
        <v>40906</v>
      </c>
      <c r="C312" s="26"/>
    </row>
    <row r="313" spans="1:16384" customHeight="1" ht="15">
      <c r="A313" s="24" t="e">
        <v>#VALUE!</v>
      </c>
      <c r="B313" s="25">
        <v>40906</v>
      </c>
      <c r="C313" s="26"/>
    </row>
    <row r="314" spans="1:16384" customHeight="1" ht="15">
      <c r="A314" s="24" t="e">
        <v>#VALUE!</v>
      </c>
      <c r="B314" s="25">
        <v>40554</v>
      </c>
      <c r="C314" s="26"/>
    </row>
    <row r="315" spans="1:16384" customHeight="1" ht="15">
      <c r="A315" s="24" t="e">
        <v>#VALUE!</v>
      </c>
      <c r="B315" s="25">
        <v>40561</v>
      </c>
      <c r="C315" s="26"/>
    </row>
    <row r="316" spans="1:16384" customHeight="1" ht="15">
      <c r="A316" s="24" t="e">
        <v>#VALUE!</v>
      </c>
      <c r="B316" s="25">
        <v>40514</v>
      </c>
      <c r="C316" s="26"/>
    </row>
    <row r="317" spans="1:16384" customHeight="1" ht="15">
      <c r="A317" s="24" t="e">
        <v>#VALUE!</v>
      </c>
      <c r="B317" s="25">
        <v>39232</v>
      </c>
      <c r="C317" s="26"/>
    </row>
    <row r="318" spans="1:16384" customHeight="1" ht="15">
      <c r="A318" s="24" t="e">
        <v>#VALUE!</v>
      </c>
      <c r="B318" s="25">
        <v>40968</v>
      </c>
      <c r="C318" s="26"/>
    </row>
    <row r="319" spans="1:16384" customHeight="1" ht="15">
      <c r="A319" s="24" t="e">
        <v>#VALUE!</v>
      </c>
      <c r="B319" s="25">
        <v>41081</v>
      </c>
      <c r="C319" s="26"/>
    </row>
    <row r="320" spans="1:16384" customHeight="1" ht="15">
      <c r="A320" s="24">
        <v>33099</v>
      </c>
      <c r="B320" s="25">
        <v>40906</v>
      </c>
      <c r="C320" s="26"/>
    </row>
    <row r="321" spans="1:16384" customHeight="1" ht="15">
      <c r="A321" s="24">
        <v>33045</v>
      </c>
      <c r="B321" s="25">
        <v>39588</v>
      </c>
      <c r="C321" s="26"/>
    </row>
    <row r="322" spans="1:16384" customHeight="1" ht="15">
      <c r="A322" s="24">
        <v>33049</v>
      </c>
      <c r="B322" s="25">
        <v>41087</v>
      </c>
      <c r="C322" s="26"/>
    </row>
    <row r="323" spans="1:16384" customHeight="1" ht="15">
      <c r="A323" s="24">
        <v>33063</v>
      </c>
      <c r="B323" s="25">
        <v>41087</v>
      </c>
      <c r="C323" s="26"/>
    </row>
    <row r="324" spans="1:16384" customHeight="1" ht="15">
      <c r="A324" s="24">
        <v>33062</v>
      </c>
      <c r="B324" s="25">
        <v>40908</v>
      </c>
      <c r="C324" s="26"/>
    </row>
    <row r="325" spans="1:16384" customHeight="1" ht="15">
      <c r="A325" s="24">
        <v>220951</v>
      </c>
      <c r="B325" s="25">
        <v>40602</v>
      </c>
      <c r="C325" s="26"/>
    </row>
    <row r="326" spans="1:16384" customHeight="1" ht="15">
      <c r="A326" s="24">
        <v>32082</v>
      </c>
      <c r="B326" s="25">
        <v>39538</v>
      </c>
      <c r="C326" s="26"/>
    </row>
    <row r="327" spans="1:16384" customHeight="1" ht="15">
      <c r="A327" s="24">
        <v>11068551</v>
      </c>
      <c r="B327" s="25">
        <v>40617</v>
      </c>
      <c r="C327" s="26"/>
    </row>
    <row r="328" spans="1:16384" customHeight="1" ht="15">
      <c r="A328" s="24">
        <v>11177951</v>
      </c>
      <c r="B328" s="25">
        <v>40477</v>
      </c>
      <c r="C328" s="26"/>
    </row>
    <row r="329" spans="1:16384" customHeight="1" ht="15">
      <c r="A329" s="24">
        <v>90320</v>
      </c>
      <c r="B329" s="25">
        <v>41017</v>
      </c>
      <c r="C329" s="26"/>
    </row>
    <row r="330" spans="1:16384" customHeight="1" ht="15">
      <c r="A330" s="24">
        <v>4500</v>
      </c>
      <c r="B330" s="25">
        <v>41090</v>
      </c>
      <c r="C330" s="26"/>
    </row>
    <row r="331" spans="1:16384" customHeight="1" ht="15">
      <c r="A331" s="24">
        <v>909003</v>
      </c>
      <c r="B331" s="25">
        <v>41078</v>
      </c>
      <c r="C331" s="26"/>
    </row>
    <row r="332" spans="1:16384" customHeight="1" ht="15">
      <c r="A332" s="24">
        <v>909005</v>
      </c>
      <c r="B332" s="25">
        <v>41078</v>
      </c>
      <c r="C332" s="26"/>
    </row>
    <row r="333" spans="1:16384" customHeight="1" ht="15">
      <c r="A333" s="24">
        <v>909002</v>
      </c>
      <c r="B333" s="25">
        <v>41078</v>
      </c>
      <c r="C333" s="26"/>
    </row>
    <row r="334" spans="1:16384" customHeight="1" ht="15">
      <c r="A334" s="24">
        <v>909004</v>
      </c>
      <c r="B334" s="25">
        <v>41078</v>
      </c>
      <c r="C334" s="26"/>
    </row>
    <row r="335" spans="1:16384" customHeight="1" ht="15">
      <c r="A335" s="24">
        <v>90321</v>
      </c>
      <c r="B335" s="25">
        <v>41017</v>
      </c>
      <c r="C335" s="26"/>
    </row>
    <row r="336" spans="1:16384" customHeight="1" ht="15">
      <c r="A336" s="24">
        <v>100131</v>
      </c>
      <c r="B336" s="25">
        <v>40723</v>
      </c>
      <c r="C336" s="26"/>
    </row>
    <row r="337" spans="1:16384" customHeight="1" ht="15">
      <c r="A337" s="24">
        <v>10013</v>
      </c>
      <c r="B337" s="25">
        <v>40723</v>
      </c>
      <c r="C337" s="26"/>
    </row>
    <row r="338" spans="1:16384" customHeight="1" ht="15">
      <c r="A338" s="24">
        <v>10030</v>
      </c>
      <c r="B338" s="25">
        <v>40665</v>
      </c>
      <c r="C338" s="26"/>
    </row>
    <row r="339" spans="1:16384" customHeight="1" ht="15">
      <c r="A339" s="24">
        <v>10040</v>
      </c>
      <c r="B339" s="25">
        <v>40665</v>
      </c>
      <c r="C339" s="26"/>
    </row>
    <row r="340" spans="1:16384" customHeight="1" ht="15">
      <c r="A340" s="24">
        <v>1003001</v>
      </c>
      <c r="B340" s="25">
        <v>40665</v>
      </c>
      <c r="C340" s="26"/>
    </row>
    <row r="341" spans="1:16384" customHeight="1" ht="15">
      <c r="A341" s="24">
        <v>1004001</v>
      </c>
      <c r="B341" s="25">
        <v>40665</v>
      </c>
      <c r="C341" s="26"/>
    </row>
    <row r="342" spans="1:16384" customHeight="1" ht="15">
      <c r="A342" s="24">
        <v>10050</v>
      </c>
      <c r="B342" s="25">
        <v>40665</v>
      </c>
      <c r="C342" s="26"/>
    </row>
    <row r="343" spans="1:16384" customHeight="1" ht="15">
      <c r="A343" s="24">
        <v>10051</v>
      </c>
      <c r="B343" s="25">
        <v>40665</v>
      </c>
      <c r="C343" s="26"/>
    </row>
    <row r="344" spans="1:16384" customHeight="1" ht="15">
      <c r="A344" s="24">
        <v>10070</v>
      </c>
      <c r="B344" s="25">
        <v>40665</v>
      </c>
      <c r="C344" s="26"/>
    </row>
    <row r="345" spans="1:16384" customHeight="1" ht="15">
      <c r="A345" s="24">
        <v>4501</v>
      </c>
      <c r="B345" s="25">
        <v>41060</v>
      </c>
      <c r="C345" s="26"/>
    </row>
    <row r="346" spans="1:16384" customHeight="1" ht="15">
      <c r="A346" s="24">
        <v>100701</v>
      </c>
      <c r="B346" s="25">
        <v>40665</v>
      </c>
      <c r="C346" s="26"/>
    </row>
    <row r="347" spans="1:16384" customHeight="1" ht="15">
      <c r="A347" s="24">
        <v>10010</v>
      </c>
      <c r="B347" s="25">
        <v>40623</v>
      </c>
      <c r="C347" s="26"/>
    </row>
    <row r="348" spans="1:16384" customHeight="1" ht="15">
      <c r="A348" s="24">
        <v>10018</v>
      </c>
      <c r="B348" s="25">
        <v>40714</v>
      </c>
      <c r="C348" s="26"/>
    </row>
    <row r="349" spans="1:16384" customHeight="1" ht="15">
      <c r="A349" s="24">
        <v>100181</v>
      </c>
      <c r="B349" s="25">
        <v>40714</v>
      </c>
      <c r="C349" s="26"/>
    </row>
    <row r="350" spans="1:16384" customHeight="1" ht="15">
      <c r="A350" s="24">
        <v>100101</v>
      </c>
      <c r="B350" s="25">
        <v>40623</v>
      </c>
      <c r="C350" s="26"/>
    </row>
    <row r="351" spans="1:16384" customHeight="1" ht="15">
      <c r="A351" s="24">
        <v>8005</v>
      </c>
      <c r="B351" s="25">
        <v>41090</v>
      </c>
      <c r="C351" s="26"/>
    </row>
    <row r="352" spans="1:16384" customHeight="1" ht="15">
      <c r="A352" s="24">
        <v>8007</v>
      </c>
      <c r="B352" s="25">
        <v>41090</v>
      </c>
      <c r="C352" s="26"/>
    </row>
    <row r="353" spans="1:16384" customHeight="1" ht="15">
      <c r="A353" s="24">
        <v>8000</v>
      </c>
      <c r="B353" s="25">
        <v>41090</v>
      </c>
      <c r="C353" s="26"/>
    </row>
    <row r="354" spans="1:16384" customHeight="1" ht="15">
      <c r="A354" s="24">
        <v>8008</v>
      </c>
      <c r="B354" s="25">
        <v>41060</v>
      </c>
      <c r="C354" s="26"/>
    </row>
    <row r="355" spans="1:16384" customHeight="1" ht="15">
      <c r="A355" s="24">
        <v>8009</v>
      </c>
      <c r="B355" s="25">
        <v>41090</v>
      </c>
      <c r="C355" s="26"/>
    </row>
    <row r="356" spans="1:16384" customHeight="1" ht="15">
      <c r="A356" s="24">
        <v>8006</v>
      </c>
      <c r="B356" s="25">
        <v>41090</v>
      </c>
      <c r="C356" s="26"/>
    </row>
    <row r="357" spans="1:16384" customHeight="1" ht="15">
      <c r="A357" s="24">
        <v>2300069</v>
      </c>
      <c r="B357" s="25">
        <v>38141</v>
      </c>
      <c r="C357" s="26"/>
    </row>
    <row r="358" spans="1:16384" customHeight="1" ht="15">
      <c r="A358" s="24">
        <v>1940402</v>
      </c>
      <c r="B358" s="25">
        <v>39170</v>
      </c>
      <c r="C358" s="26"/>
    </row>
    <row r="359" spans="1:16384" customHeight="1" ht="15">
      <c r="A359" s="24">
        <v>7410152</v>
      </c>
      <c r="B359" s="25">
        <v>39161</v>
      </c>
      <c r="C359" s="26"/>
    </row>
    <row r="360" spans="1:16384" customHeight="1" ht="15">
      <c r="A360" s="24">
        <v>1096270</v>
      </c>
      <c r="B360" s="25">
        <v>38708</v>
      </c>
      <c r="C360" s="26"/>
    </row>
    <row r="361" spans="1:16384" customHeight="1" ht="15">
      <c r="A361" s="24">
        <v>1097385</v>
      </c>
      <c r="B361" s="25">
        <v>38868</v>
      </c>
      <c r="C361" s="26"/>
    </row>
    <row r="362" spans="1:16384" customHeight="1" ht="15">
      <c r="A362" s="24">
        <v>7590128</v>
      </c>
      <c r="B362" s="25">
        <v>39168</v>
      </c>
      <c r="C362" s="26"/>
    </row>
    <row r="363" spans="1:16384" customHeight="1" ht="15">
      <c r="A363" s="24">
        <v>1260397</v>
      </c>
      <c r="B363" s="25">
        <v>38981</v>
      </c>
      <c r="C363" s="26"/>
    </row>
    <row r="364" spans="1:16384" customHeight="1" ht="15">
      <c r="A364" s="24">
        <v>4450110</v>
      </c>
      <c r="B364" s="25">
        <v>39313</v>
      </c>
      <c r="C364" s="26"/>
    </row>
    <row r="365" spans="1:16384" customHeight="1" ht="15">
      <c r="A365" s="24">
        <v>3230067</v>
      </c>
      <c r="B365" s="25">
        <v>38501</v>
      </c>
      <c r="C365" s="26"/>
    </row>
    <row r="366" spans="1:16384" customHeight="1" ht="15">
      <c r="A366" s="24">
        <v>7770142</v>
      </c>
      <c r="B366" s="25">
        <v>38503</v>
      </c>
      <c r="C366" s="26"/>
    </row>
    <row r="367" spans="1:16384" customHeight="1" ht="15">
      <c r="A367" s="24">
        <v>5760160</v>
      </c>
      <c r="B367" s="25">
        <v>39153</v>
      </c>
      <c r="C367" s="26"/>
    </row>
    <row r="368" spans="1:16384" customHeight="1" ht="15">
      <c r="A368" s="24">
        <v>1110923</v>
      </c>
      <c r="B368" s="25">
        <v>39054</v>
      </c>
      <c r="C368" s="26"/>
    </row>
    <row r="369" spans="1:16384" customHeight="1" ht="15">
      <c r="A369" s="24">
        <v>1100064</v>
      </c>
      <c r="B369" s="25">
        <v>39057</v>
      </c>
      <c r="C369" s="26"/>
    </row>
    <row r="370" spans="1:16384" customHeight="1" ht="15">
      <c r="A370" s="24">
        <v>1098656</v>
      </c>
      <c r="B370" s="25">
        <v>38956</v>
      </c>
      <c r="C370" s="26"/>
    </row>
    <row r="371" spans="1:16384" customHeight="1" ht="15">
      <c r="A371" s="24">
        <v>7980154</v>
      </c>
      <c r="B371" s="25">
        <v>39069</v>
      </c>
      <c r="C371" s="26"/>
    </row>
    <row r="372" spans="1:16384" customHeight="1" ht="15">
      <c r="A372" s="24">
        <v>2590263</v>
      </c>
      <c r="B372" s="25">
        <v>39420</v>
      </c>
      <c r="C372" s="26"/>
    </row>
    <row r="373" spans="1:16384" customHeight="1" ht="15">
      <c r="A373" s="24">
        <v>1109503</v>
      </c>
      <c r="B373" s="25">
        <v>39491</v>
      </c>
      <c r="C373" s="26"/>
    </row>
    <row r="374" spans="1:16384" customHeight="1" ht="15">
      <c r="A374" s="24">
        <f>VALUE(C374)</f>
        <v>74620089</v>
      </c>
      <c r="B374" s="25">
        <v>41058</v>
      </c>
      <c r="C374" s="26" t="str">
        <v>74620089</v>
      </c>
    </row>
    <row r="375" spans="1:16384" customHeight="1" ht="15">
      <c r="A375" s="24" t="s">
        <v>207</v>
      </c>
      <c r="B375" s="25">
        <v>40906</v>
      </c>
      <c r="C375" s="26"/>
    </row>
    <row r="376" spans="1:16384" customHeight="1" ht="15">
      <c r="A376" s="24" t="s">
        <v>207</v>
      </c>
      <c r="B376" s="25">
        <v>40906</v>
      </c>
      <c r="C376" s="26"/>
    </row>
    <row r="377" spans="1:16384" customHeight="1" ht="15">
      <c r="A377" s="24" t="s">
        <v>207</v>
      </c>
      <c r="B377" s="25">
        <v>40554</v>
      </c>
      <c r="C377" s="26"/>
    </row>
    <row r="378" spans="1:16384" customHeight="1" ht="15">
      <c r="A378" s="24" t="str">
        <v>KYG2100H1002</v>
      </c>
      <c r="B378" s="25">
        <v>40561</v>
      </c>
      <c r="C378" s="26"/>
    </row>
    <row r="379" spans="1:16384" customHeight="1" ht="15">
      <c r="A379" s="24" t="str">
        <v>LU0221730731</v>
      </c>
      <c r="B379" s="25">
        <v>40514</v>
      </c>
      <c r="C379" s="26"/>
    </row>
    <row r="380" spans="1:16384" customHeight="1" ht="15">
      <c r="A380" s="24" t="s">
        <v>208</v>
      </c>
      <c r="B380" s="25">
        <v>39232</v>
      </c>
      <c r="C380" s="26"/>
    </row>
    <row r="381" spans="1:16384" customHeight="1" ht="15">
      <c r="A381" s="24" t="s">
        <v>209</v>
      </c>
      <c r="B381" s="25">
        <v>40968</v>
      </c>
      <c r="C381" s="26"/>
    </row>
    <row r="382" spans="1:16384" customHeight="1" ht="15">
      <c r="A382" s="24" t="s">
        <v>207</v>
      </c>
      <c r="B382" s="25">
        <v>41081</v>
      </c>
      <c r="C382" s="26"/>
    </row>
    <row r="383" spans="1:16384" customHeight="1" ht="15">
      <c r="A383" s="24">
        <v>1105246</v>
      </c>
      <c r="B383" s="25">
        <v>39245</v>
      </c>
      <c r="C383" s="26">
        <f>VALUE(A383)</f>
        <v>1105246</v>
      </c>
    </row>
    <row r="384" spans="1:16384" customHeight="1" ht="15">
      <c r="A384" s="24">
        <v>1103308</v>
      </c>
      <c r="B384" s="25">
        <v>39194</v>
      </c>
      <c r="C384" s="26"/>
      <c r="D384" s="27"/>
      <c r="E384" s="12"/>
    </row>
    <row r="385" spans="1:16384" customHeight="1" ht="15">
      <c r="A385" s="24" t="s">
        <v>234</v>
      </c>
      <c r="B385" s="25">
        <v>39220</v>
      </c>
      <c r="C385" s="26"/>
    </row>
    <row r="386" spans="1:16384" customHeight="1" ht="15">
      <c r="A386" s="24" t="s">
        <v>236</v>
      </c>
      <c r="B386" s="25">
        <v>40506</v>
      </c>
      <c r="C386" s="26"/>
    </row>
    <row r="387" spans="1:16384" customHeight="1" ht="15">
      <c r="A387" s="24" t="s">
        <v>237</v>
      </c>
      <c r="B387" s="25">
        <v>40506</v>
      </c>
      <c r="C387" s="26"/>
    </row>
    <row r="388" spans="1:16384" customHeight="1" ht="15">
      <c r="A388" s="24" t="s">
        <v>238</v>
      </c>
      <c r="B388" s="25">
        <v>40512</v>
      </c>
      <c r="C388" s="26"/>
    </row>
    <row r="389" spans="1:16384" customHeight="1" ht="15">
      <c r="A389" s="24">
        <v>33070</v>
      </c>
      <c r="B389" s="25">
        <v>41354</v>
      </c>
      <c r="C389" s="26"/>
    </row>
    <row r="390" spans="1:16384" customHeight="1" ht="15">
      <c r="A390" s="24">
        <v>33105</v>
      </c>
      <c r="B390" s="25">
        <v>41261</v>
      </c>
      <c r="C390" s="26"/>
    </row>
    <row r="391" spans="1:16384" customHeight="1" ht="15">
      <c r="A391" s="24">
        <v>33064</v>
      </c>
      <c r="B391" s="25">
        <v>41121</v>
      </c>
      <c r="C391" s="26"/>
    </row>
    <row r="392" spans="1:16384" customHeight="1" ht="15">
      <c r="A392" s="24">
        <v>33072</v>
      </c>
      <c r="B392" s="25">
        <v>41353</v>
      </c>
      <c r="C392" s="26"/>
    </row>
    <row r="393" spans="1:16384" customHeight="1" ht="15">
      <c r="A393" s="24">
        <v>33071</v>
      </c>
      <c r="B393" s="25">
        <v>41353</v>
      </c>
      <c r="C393" s="26"/>
    </row>
    <row r="394" spans="1:16384" customHeight="1" ht="15">
      <c r="A394" s="24">
        <v>33073</v>
      </c>
      <c r="B394" s="25">
        <v>41361</v>
      </c>
      <c r="C394" s="26"/>
    </row>
    <row r="395" spans="1:16384" customHeight="1" ht="15">
      <c r="A395" s="24">
        <v>33069</v>
      </c>
      <c r="B395" s="25">
        <v>41263</v>
      </c>
      <c r="C395" s="26"/>
    </row>
    <row r="396" spans="1:16384" customHeight="1" ht="15">
      <c r="A396" s="24">
        <v>33068</v>
      </c>
      <c r="B396" s="25">
        <v>41219</v>
      </c>
      <c r="C396" s="26"/>
    </row>
    <row r="397" spans="1:16384" customHeight="1" ht="15">
      <c r="A397" s="24">
        <v>33066</v>
      </c>
      <c r="B397" s="25">
        <v>41274</v>
      </c>
      <c r="C397" s="26"/>
    </row>
    <row r="398" spans="1:16384" customHeight="1" ht="15">
      <c r="A398" s="24">
        <v>33102</v>
      </c>
      <c r="B398" s="25">
        <v>41333</v>
      </c>
      <c r="C398" s="26"/>
    </row>
    <row r="399" spans="1:16384" customHeight="1" ht="15">
      <c r="A399" s="24">
        <v>1125509</v>
      </c>
      <c r="B399" s="25">
        <v>41252</v>
      </c>
      <c r="C399" s="26"/>
    </row>
    <row r="400" spans="1:16384" customHeight="1" ht="15">
      <c r="A400" s="24">
        <v>1251</v>
      </c>
      <c r="B400" s="25">
        <v>41179</v>
      </c>
      <c r="C400" s="26"/>
    </row>
    <row r="401" spans="1:16384" customHeight="1" ht="15">
      <c r="A401" s="24">
        <v>9994922</v>
      </c>
      <c r="B401" s="25">
        <v>39474</v>
      </c>
      <c r="C401" s="26"/>
    </row>
    <row r="402" spans="1:16384" customHeight="1" ht="15">
      <c r="A402" s="24">
        <v>11177952</v>
      </c>
      <c r="B402" s="25">
        <v>41340</v>
      </c>
      <c r="C402" s="26"/>
    </row>
    <row r="403" spans="1:16384" ht="13.5">
      <c r="A403" s="24">
        <v>8287924</v>
      </c>
      <c r="B403" s="25">
        <v>41091</v>
      </c>
      <c r="C403" s="26"/>
    </row>
    <row r="404" spans="1:16384" ht="13.5">
      <c r="A404" s="24">
        <v>8287935</v>
      </c>
      <c r="B404" s="25">
        <v>41122</v>
      </c>
      <c r="C404" s="26"/>
    </row>
    <row r="405" spans="1:16384" ht="13.5">
      <c r="A405" s="24">
        <v>8287977</v>
      </c>
      <c r="B405" s="25">
        <v>41246</v>
      </c>
      <c r="C405" s="26"/>
    </row>
    <row r="406" spans="1:16384" ht="13.5">
      <c r="A406" s="24">
        <v>8287945</v>
      </c>
      <c r="B406" s="25">
        <v>41154</v>
      </c>
      <c r="C406" s="26"/>
    </row>
    <row r="407" spans="1:16384" ht="13.5">
      <c r="A407" s="24">
        <v>8287988</v>
      </c>
      <c r="B407" s="25">
        <v>41275</v>
      </c>
      <c r="C407" s="26"/>
    </row>
    <row r="408" spans="1:16384" ht="13.5">
      <c r="A408" s="24">
        <v>8287991</v>
      </c>
      <c r="B408" s="25">
        <v>41306</v>
      </c>
      <c r="C408" s="26"/>
    </row>
    <row r="409" spans="1:16384" ht="13.5">
      <c r="A409" s="24">
        <v>8288001</v>
      </c>
      <c r="B409" s="25">
        <v>41334</v>
      </c>
      <c r="C409" s="26"/>
    </row>
    <row r="410" spans="1:16384" ht="13.5">
      <c r="A410" s="24">
        <v>8287956</v>
      </c>
      <c r="B410" s="25">
        <v>41184</v>
      </c>
      <c r="C410" s="26"/>
    </row>
    <row r="411" spans="1:16384" ht="13.5">
      <c r="A411" s="24">
        <v>8287967</v>
      </c>
      <c r="B411" s="25">
        <v>41214</v>
      </c>
      <c r="C411" s="26"/>
    </row>
    <row r="412" spans="1:16384" ht="13.5">
      <c r="A412" s="24">
        <v>1124346</v>
      </c>
      <c r="B412" s="25">
        <v>41386</v>
      </c>
      <c r="C412" s="26"/>
    </row>
    <row r="413" spans="1:16384" ht="13.5">
      <c r="A413" s="24">
        <v>6000178</v>
      </c>
      <c r="B413" s="25">
        <v>41603</v>
      </c>
      <c r="C413" s="26"/>
    </row>
    <row r="414" spans="1:16384" ht="13.5">
      <c r="A414" s="24">
        <v>33106</v>
      </c>
      <c r="B414" s="25">
        <v>41393</v>
      </c>
      <c r="C414" s="26"/>
    </row>
    <row r="415" spans="1:16384" ht="13.5">
      <c r="A415" s="24">
        <v>33107</v>
      </c>
      <c r="B415" s="25">
        <v>41430</v>
      </c>
      <c r="C415" s="26"/>
    </row>
    <row r="416" spans="1:16384" ht="13.5">
      <c r="A416" s="24">
        <v>33108</v>
      </c>
      <c r="B416" s="25">
        <v>41430</v>
      </c>
      <c r="C416" s="26"/>
    </row>
    <row r="417" spans="1:16384" ht="13.5">
      <c r="A417" s="24">
        <v>1124346</v>
      </c>
      <c r="B417" s="25">
        <v>41386</v>
      </c>
      <c r="C417" s="26"/>
    </row>
    <row r="418" spans="1:16384" ht="13.5">
      <c r="A418" s="24">
        <v>7390065</v>
      </c>
      <c r="B418" s="25">
        <v>41387</v>
      </c>
      <c r="C418" s="26"/>
    </row>
    <row r="419" spans="1:16384" ht="13.5">
      <c r="A419" s="24">
        <v>1124908</v>
      </c>
      <c r="B419" s="25">
        <v>41332</v>
      </c>
      <c r="C419" s="26"/>
    </row>
    <row r="420" spans="1:16384">
      <c r="A420" s="31"/>
      <c r="B420" s="31"/>
      <c r="C420" s="31"/>
    </row>
    <row r="421" spans="1:16384">
      <c r="A421" s="31"/>
      <c r="B421" s="31"/>
      <c r="C421" s="31"/>
    </row>
    <row r="422" spans="1:16384">
      <c r="A422" s="31"/>
      <c r="B422" s="31"/>
      <c r="C422" s="31"/>
    </row>
    <row r="423" spans="1:16384">
      <c r="A423" s="31"/>
      <c r="B423" s="31"/>
      <c r="C423" s="31"/>
    </row>
    <row r="424" spans="1:16384">
      <c r="A424" s="31"/>
      <c r="B424" s="31"/>
      <c r="C424" s="31"/>
    </row>
    <row r="425" spans="1:16384">
      <c r="A425" s="31"/>
      <c r="B425" s="31"/>
      <c r="C425" s="31"/>
    </row>
    <row r="426" spans="1:16384">
      <c r="A426" s="31"/>
      <c r="B426" s="31"/>
      <c r="C426" s="31"/>
    </row>
    <row r="427" spans="1:16384">
      <c r="A427" s="31"/>
      <c r="B427" s="31"/>
      <c r="C427" s="31"/>
    </row>
    <row r="428" spans="1:16384">
      <c r="A428" s="31"/>
      <c r="B428" s="31"/>
      <c r="C428" s="31"/>
    </row>
    <row r="429" spans="1:16384">
      <c r="A429" s="31"/>
      <c r="B429" s="31"/>
      <c r="C429" s="31"/>
    </row>
    <row r="430" spans="1:16384">
      <c r="A430" s="31"/>
      <c r="B430" s="31"/>
      <c r="C430" s="31"/>
    </row>
    <row r="431" spans="1:16384">
      <c r="A431" s="31"/>
      <c r="B431" s="31"/>
      <c r="C431" s="31"/>
    </row>
    <row r="432" spans="1:16384">
      <c r="A432" s="31"/>
      <c r="B432" s="31"/>
      <c r="C432" s="31"/>
    </row>
    <row r="433" spans="1:16384">
      <c r="A433" s="31"/>
      <c r="B433" s="31"/>
      <c r="C433" s="31"/>
    </row>
    <row r="434" spans="1:16384">
      <c r="A434" s="31"/>
      <c r="B434" s="31"/>
      <c r="C434" s="31"/>
    </row>
    <row r="435" spans="1:16384">
      <c r="A435" s="31"/>
      <c r="B435" s="31"/>
      <c r="C435" s="31"/>
    </row>
    <row r="436" spans="1:16384">
      <c r="A436" s="31"/>
      <c r="B436" s="31"/>
      <c r="C436" s="31"/>
    </row>
    <row r="437" spans="1:16384">
      <c r="A437" s="31"/>
      <c r="B437" s="31"/>
      <c r="C437" s="31"/>
    </row>
    <row r="438" spans="1:16384">
      <c r="A438" s="31"/>
      <c r="B438" s="31"/>
      <c r="C438" s="31"/>
    </row>
    <row r="439" spans="1:16384">
      <c r="A439" s="31"/>
      <c r="B439" s="31"/>
      <c r="C439" s="31"/>
    </row>
    <row r="440" spans="1:16384">
      <c r="A440" s="31"/>
      <c r="B440" s="31"/>
      <c r="C440" s="31"/>
    </row>
    <row r="441" spans="1:16384">
      <c r="A441" s="31"/>
      <c r="B441" s="31"/>
      <c r="C441" s="31"/>
    </row>
    <row r="442" spans="1:16384">
      <c r="A442" s="31"/>
      <c r="B442" s="31"/>
      <c r="C442" s="31"/>
    </row>
    <row r="443" spans="1:16384">
      <c r="A443" s="31"/>
      <c r="B443" s="31"/>
      <c r="C443" s="31"/>
    </row>
    <row r="444" spans="1:16384">
      <c r="A444" s="31"/>
      <c r="B444" s="31"/>
      <c r="C444" s="31"/>
    </row>
    <row r="445" spans="1:16384">
      <c r="A445" s="31"/>
      <c r="B445" s="31"/>
      <c r="C445" s="31"/>
    </row>
    <row r="446" spans="1:16384">
      <c r="A446" s="31"/>
      <c r="B446" s="31"/>
      <c r="C446" s="31"/>
    </row>
    <row r="447" spans="1:16384">
      <c r="A447" s="31"/>
      <c r="B447" s="31"/>
      <c r="C447" s="31"/>
    </row>
    <row r="448" spans="1:16384">
      <c r="A448" s="31"/>
      <c r="B448" s="31"/>
      <c r="C448" s="31"/>
    </row>
    <row r="449" spans="1:16384">
      <c r="A449" s="31"/>
      <c r="B449" s="31"/>
      <c r="C449" s="31"/>
    </row>
    <row r="450" spans="1:16384">
      <c r="A450" s="31"/>
      <c r="B450" s="31"/>
      <c r="C450" s="31"/>
    </row>
    <row r="451" spans="1:16384">
      <c r="A451" s="31"/>
      <c r="B451" s="31"/>
      <c r="C451" s="31"/>
    </row>
    <row r="452" spans="1:16384">
      <c r="A452" s="31"/>
      <c r="B452" s="31"/>
      <c r="C452" s="31"/>
    </row>
    <row r="453" spans="1:16384">
      <c r="A453" s="31"/>
      <c r="B453" s="31"/>
      <c r="C453" s="31"/>
    </row>
    <row r="454" spans="1:16384">
      <c r="A454" s="31"/>
      <c r="B454" s="31"/>
      <c r="C454" s="31"/>
    </row>
    <row r="455" spans="1:16384">
      <c r="A455" s="31"/>
      <c r="B455" s="31"/>
      <c r="C455" s="31"/>
    </row>
    <row r="456" spans="1:16384">
      <c r="A456" s="31"/>
      <c r="B456" s="31"/>
      <c r="C456" s="31"/>
    </row>
    <row r="457" spans="1:16384">
      <c r="A457" s="31"/>
      <c r="B457" s="31"/>
      <c r="C457" s="31"/>
    </row>
    <row r="458" spans="1:16384">
      <c r="A458" s="31"/>
      <c r="B458" s="31"/>
      <c r="C458" s="31"/>
    </row>
    <row r="459" spans="1:16384">
      <c r="A459" s="31"/>
      <c r="B459" s="31"/>
      <c r="C459" s="31"/>
    </row>
    <row r="460" spans="1:16384">
      <c r="A460" s="31"/>
      <c r="B460" s="31"/>
      <c r="C460" s="31"/>
    </row>
    <row r="461" spans="1:16384">
      <c r="A461" s="31"/>
      <c r="B461" s="31"/>
      <c r="C461" s="31"/>
    </row>
    <row r="462" spans="1:16384">
      <c r="A462" s="31"/>
      <c r="B462" s="31"/>
      <c r="C462" s="31"/>
    </row>
    <row r="463" spans="1:16384">
      <c r="A463" s="31"/>
      <c r="B463" s="31"/>
      <c r="C463" s="31"/>
    </row>
    <row r="464" spans="1:16384">
      <c r="A464" s="31"/>
      <c r="B464" s="31"/>
      <c r="C464" s="31"/>
    </row>
    <row r="465" spans="1:16384">
      <c r="A465" s="31"/>
      <c r="B465" s="31"/>
      <c r="C465" s="31"/>
    </row>
    <row r="466" spans="1:16384">
      <c r="A466" s="31"/>
      <c r="B466" s="31"/>
      <c r="C466" s="31"/>
    </row>
    <row r="467" spans="1:16384">
      <c r="A467" s="31"/>
      <c r="B467" s="31"/>
      <c r="C467" s="31"/>
    </row>
    <row r="468" spans="1:16384">
      <c r="A468" s="31"/>
      <c r="B468" s="31"/>
      <c r="C468" s="31"/>
    </row>
    <row r="469" spans="1:16384">
      <c r="A469" s="31"/>
      <c r="B469" s="31"/>
      <c r="C469" s="31"/>
    </row>
    <row r="470" spans="1:16384">
      <c r="A470" s="31"/>
      <c r="B470" s="31"/>
      <c r="C470" s="31"/>
    </row>
    <row r="471" spans="1:16384">
      <c r="A471" s="31"/>
      <c r="B471" s="31"/>
      <c r="C471" s="31"/>
    </row>
    <row r="472" spans="1:16384">
      <c r="A472" s="31"/>
      <c r="B472" s="31"/>
      <c r="C472" s="31"/>
    </row>
    <row r="473" spans="1:16384">
      <c r="A473" s="31"/>
      <c r="B473" s="31"/>
      <c r="C473" s="31"/>
    </row>
    <row r="474" spans="1:16384">
      <c r="A474" s="31"/>
      <c r="B474" s="31"/>
      <c r="C474" s="31"/>
    </row>
    <row r="475" spans="1:16384">
      <c r="A475" s="31"/>
      <c r="B475" s="31"/>
      <c r="C475" s="31"/>
    </row>
    <row r="476" spans="1:16384">
      <c r="A476" s="31"/>
      <c r="B476" s="31"/>
      <c r="C476" s="31"/>
    </row>
    <row r="477" spans="1:16384">
      <c r="A477" s="31"/>
      <c r="B477" s="31"/>
      <c r="C477" s="31"/>
    </row>
  </sheetData>
  <sheetProtection sheet="1" objects="1" scenario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>
    <pageSetUpPr fitToPage="0"/>
  </sheetPr>
  <dimension ref="A1:XFD40"/>
  <sheetViews>
    <sheetView topLeftCell="E1" workbookViewId="0" rightToLeft="1">
      <selection activeCell="G18" sqref="G18"/>
    </sheetView>
  </sheetViews>
  <sheetFormatPr defaultRowHeight="12.75" outlineLevelCol="1"/>
  <cols>
    <col min="1" max="1" style="1" width="34.85547" hidden="1" customWidth="1" outlineLevel="1"/>
    <col min="2" max="2" style="1" width="28" hidden="1" customWidth="1" outlineLevel="1"/>
    <col min="3" max="3" style="1" width="9.140625" hidden="1" customWidth="1" outlineLevel="1"/>
    <col min="4" max="4" style="1" width="26.28516" hidden="1" customWidth="1" outlineLevel="1"/>
    <col min="5" max="5" style="1" width="9.140625" collapsed="1"/>
    <col min="6" max="6" style="1" width="28" bestFit="1" customWidth="1"/>
    <col min="7" max="16384" style="1" width="9.140625"/>
  </cols>
  <sheetData>
    <row r="1" spans="1:16384" customHeight="1" ht="13.5">
      <c r="A1" s="32" t="s">
        <v>3</v>
      </c>
      <c r="B1" s="33" t="s">
        <v>41</v>
      </c>
    </row>
    <row r="2" spans="1:16384" customHeight="1" ht="63">
      <c r="A2" s="32" t="s">
        <v>4</v>
      </c>
      <c r="B2" s="33"/>
    </row>
    <row r="3" spans="1:16384" customHeight="1" ht="13.5">
      <c r="A3" s="32" t="s">
        <v>5</v>
      </c>
      <c r="B3" s="34" t="s">
        <v>277</v>
      </c>
      <c r="D3" s="33"/>
      <c r="F3" s="33"/>
    </row>
    <row r="4" spans="1:16384" customHeight="1" ht="13.5">
      <c r="A4" s="32" t="s">
        <v>6</v>
      </c>
      <c r="B4" s="33" t="s">
        <v>278</v>
      </c>
      <c r="D4" s="33"/>
      <c r="F4" s="33"/>
    </row>
    <row r="5" spans="1:16384" customHeight="1" ht="13.5">
      <c r="A5" s="32" t="s">
        <v>7</v>
      </c>
      <c r="B5" s="33" t="s">
        <v>279</v>
      </c>
    </row>
    <row r="6" spans="1:16384" customHeight="1" ht="13.5">
      <c r="A6" s="32" t="s">
        <v>8</v>
      </c>
      <c r="B6" s="33" t="s">
        <v>280</v>
      </c>
    </row>
    <row r="7" spans="1:16384" customHeight="1" ht="13.5">
      <c r="A7" s="32" t="s">
        <v>9</v>
      </c>
      <c r="B7" s="33" t="s">
        <v>281</v>
      </c>
    </row>
    <row r="8" spans="1:16384" customHeight="1" ht="13.5">
      <c r="A8" s="32" t="s">
        <v>10</v>
      </c>
      <c r="B8" s="33" t="s">
        <v>282</v>
      </c>
    </row>
    <row r="9" spans="1:16384" customHeight="1" ht="13.5">
      <c r="A9" s="32" t="s">
        <v>11</v>
      </c>
      <c r="B9" s="33" t="s">
        <v>283</v>
      </c>
    </row>
    <row r="10" spans="1:16384" customHeight="1" ht="13.5">
      <c r="A10" s="32" t="s">
        <v>12</v>
      </c>
      <c r="B10" s="33" t="s">
        <v>284</v>
      </c>
    </row>
    <row r="11" spans="1:16384" customHeight="1" ht="13.5">
      <c r="A11" s="32" t="s">
        <v>13</v>
      </c>
      <c r="B11" s="33" t="s">
        <v>285</v>
      </c>
    </row>
    <row r="12" spans="1:16384" customHeight="1" ht="13.5">
      <c r="A12" s="32" t="s">
        <v>14</v>
      </c>
      <c r="B12" s="33" t="s">
        <v>286</v>
      </c>
    </row>
    <row r="13" spans="1:16384" customHeight="1" ht="13.5">
      <c r="A13" s="32" t="s">
        <v>15</v>
      </c>
      <c r="B13" s="33"/>
    </row>
    <row r="14" spans="1:16384" customHeight="1" ht="13.5">
      <c r="A14" s="32" t="s">
        <v>5</v>
      </c>
      <c r="B14" s="33" t="s">
        <v>287</v>
      </c>
      <c r="D14" s="33"/>
      <c r="F14" s="33"/>
    </row>
    <row r="15" spans="1:16384" customHeight="1" ht="13.5">
      <c r="A15" s="32" t="s">
        <v>6</v>
      </c>
      <c r="B15" s="33" t="s">
        <v>288</v>
      </c>
      <c r="D15" s="33"/>
      <c r="F15" s="33"/>
    </row>
    <row r="16" spans="1:16384" customHeight="1" ht="13.5">
      <c r="A16" s="32" t="s">
        <v>7</v>
      </c>
      <c r="B16" s="33" t="s">
        <v>289</v>
      </c>
    </row>
    <row r="17" spans="1:16384" customHeight="1" ht="13.5">
      <c r="A17" s="32" t="s">
        <v>8</v>
      </c>
      <c r="B17" s="33" t="s">
        <v>290</v>
      </c>
    </row>
    <row r="18" spans="1:16384" customHeight="1" ht="13.5">
      <c r="A18" s="32" t="s">
        <v>16</v>
      </c>
      <c r="B18" s="33" t="s">
        <v>291</v>
      </c>
    </row>
    <row r="19" spans="1:16384" customHeight="1" ht="13.5">
      <c r="A19" s="32" t="s">
        <v>17</v>
      </c>
      <c r="B19" s="33" t="s">
        <v>292</v>
      </c>
    </row>
    <row r="20" spans="1:16384" customHeight="1" ht="13.5">
      <c r="A20" s="32" t="s">
        <v>18</v>
      </c>
      <c r="B20" s="33" t="s">
        <v>293</v>
      </c>
    </row>
    <row r="21" spans="1:16384" customHeight="1" ht="13.5">
      <c r="A21" s="32" t="s">
        <v>19</v>
      </c>
      <c r="B21" s="33" t="s">
        <v>294</v>
      </c>
    </row>
    <row r="22" spans="1:16384" customHeight="1" ht="13.5">
      <c r="A22" s="32" t="s">
        <v>20</v>
      </c>
      <c r="B22" s="33" t="s">
        <v>295</v>
      </c>
    </row>
    <row r="23" spans="1:16384" customHeight="1" ht="13.5">
      <c r="A23" s="32" t="s">
        <v>21</v>
      </c>
      <c r="B23" s="33" t="s">
        <v>239</v>
      </c>
    </row>
    <row r="24" spans="1:16384" customHeight="1" ht="13.5">
      <c r="A24" s="32" t="s">
        <v>22</v>
      </c>
      <c r="B24" s="33" t="s">
        <v>248</v>
      </c>
    </row>
    <row r="25" spans="1:16384" customHeight="1" ht="13.5">
      <c r="A25" s="32" t="s">
        <v>23</v>
      </c>
      <c r="B25" s="33" t="s">
        <v>249</v>
      </c>
    </row>
    <row r="26" spans="1:16384" customHeight="1" ht="13.5">
      <c r="A26" s="32" t="s">
        <v>24</v>
      </c>
      <c r="B26" s="33" t="s">
        <v>253</v>
      </c>
    </row>
    <row r="27" spans="1:16384" customHeight="1" ht="13.5">
      <c r="A27" s="32" t="s">
        <v>25</v>
      </c>
      <c r="B27" s="33"/>
    </row>
    <row r="28" spans="1:16384" customHeight="1" ht="13.5">
      <c r="A28" s="32" t="s">
        <v>26</v>
      </c>
      <c r="B28" s="33" t="s">
        <v>296</v>
      </c>
    </row>
    <row r="29" spans="1:16384" customHeight="1" ht="13.5">
      <c r="A29" s="32" t="s">
        <v>27</v>
      </c>
      <c r="B29" s="33" t="s">
        <v>297</v>
      </c>
    </row>
    <row r="30" spans="1:16384" customHeight="1" ht="13.5">
      <c r="A30" s="32" t="s">
        <v>28</v>
      </c>
      <c r="B30" s="33" t="s">
        <v>298</v>
      </c>
    </row>
    <row r="31" spans="1:16384" customHeight="1" ht="13.5">
      <c r="A31" s="32"/>
      <c r="B31" s="33"/>
    </row>
    <row r="32" spans="1:16384">
      <c r="A32" s="33" t="s">
        <v>0</v>
      </c>
      <c r="B32" s="33" t="s">
        <v>31</v>
      </c>
    </row>
    <row r="33" spans="1:16384">
      <c r="A33" s="32"/>
      <c r="B33" s="33"/>
    </row>
    <row r="34" spans="1:16384">
      <c r="A34" s="32"/>
      <c r="B34" s="33"/>
    </row>
    <row r="35" spans="1:16384">
      <c r="A35" s="32"/>
      <c r="B35" s="33"/>
    </row>
    <row r="36" spans="1:16384">
      <c r="A36" s="32"/>
      <c r="B36" s="33"/>
    </row>
    <row r="37" spans="1:16384">
      <c r="A37" s="32"/>
      <c r="B37" s="33"/>
    </row>
    <row r="38" spans="1:16384">
      <c r="A38" s="32"/>
      <c r="B38" s="33"/>
    </row>
    <row r="39" spans="1:16384">
      <c r="A39" s="32"/>
      <c r="B39" s="33"/>
    </row>
    <row r="40" spans="1:16384">
      <c r="A40" s="32"/>
      <c r="B40" s="33"/>
    </row>
  </sheetData>
  <sheetProtection sheet="1" objects="1" scenario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1.1217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2014-03-20T12:37:07Z</dcterms:modified>
  <dcterms:created xsi:type="dcterms:W3CDTF">2014-03-19T13:06:24Z</dcterms:created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