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140" windowHeight="999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  <sheet name="תאריכי הרכישה" sheetId="31" r:id="rId31"/>
    <sheet name="גיליון1" sheetId="32" r:id="rId32"/>
  </sheets>
  <definedNames>
    <definedName name="_xlnm.Print_Area" localSheetId="0">#REF!</definedName>
    <definedName name="_xlnm.Sheet_Title" localSheetId="0">"סכום נכסי ההשקעה"</definedName>
    <definedName name="_xlnm.Print_Area" localSheetId="1">#REF!</definedName>
    <definedName name="_xlnm.Sheet_Title" localSheetId="1">"שערי חליפין מטבעות"</definedName>
    <definedName name="_xlnm.Print_Area" localSheetId="2">#REF!</definedName>
    <definedName name="_xlnm.Sheet_Title" localSheetId="2">"מזומנים ושווי מזומנים"</definedName>
    <definedName name="_xlnm.Print_Area" localSheetId="3">#REF!</definedName>
    <definedName name="_xlnm.Sheet_Title" localSheetId="3">"נ""ע סחירים_ תעודות התחייבות ממש"</definedName>
    <definedName name="_xlnm.Print_Area" localSheetId="4">#REF!</definedName>
    <definedName name="_xlnm.Sheet_Title" localSheetId="4">"נ""ע סחירים_ תעודות חוב מסחריות"</definedName>
    <definedName name="_xlnm.Print_Area" localSheetId="5">#REF!</definedName>
    <definedName name="_xlnm.Sheet_Title" localSheetId="5">"נ""ע סחירים_ אג""ח קונצרני"</definedName>
    <definedName name="_xlnm.Print_Area" localSheetId="6">#REF!</definedName>
    <definedName name="_xlnm.Sheet_Title" localSheetId="6">"נ""ע סחירים_ מניות"</definedName>
    <definedName name="_xlnm.Print_Area" localSheetId="7">#REF!</definedName>
    <definedName name="_xlnm.Sheet_Title" localSheetId="7">"נ""ע סחירים_ תעודות סל"</definedName>
    <definedName name="_xlnm.Print_Area" localSheetId="8">#REF!</definedName>
    <definedName name="_xlnm.Sheet_Title" localSheetId="8">"נ""ע סחירים_ קרנות נאמנות"</definedName>
    <definedName name="_xlnm.Print_Area" localSheetId="9">#REF!</definedName>
    <definedName name="_xlnm.Sheet_Title" localSheetId="9">"נ""ע סחירים_ כתבי אופציה"</definedName>
    <definedName name="_xlnm.Print_Area" localSheetId="10">#REF!</definedName>
    <definedName name="_xlnm.Sheet_Title" localSheetId="10">"נ""ע סחירים_ אופציות"</definedName>
    <definedName name="_xlnm.Print_Area" localSheetId="11">#REF!</definedName>
    <definedName name="_xlnm.Sheet_Title" localSheetId="11">"נ""ע סחירים_ חוזים עתידיים"</definedName>
    <definedName name="_xlnm.Print_Area" localSheetId="12">#REF!</definedName>
    <definedName name="_xlnm.Sheet_Title" localSheetId="12">"נ""ע סחירים_ מוצרים מובנים"</definedName>
    <definedName name="_xlnm.Print_Area" localSheetId="13">#REF!</definedName>
    <definedName name="_xlnm.Sheet_Title" localSheetId="13">"נ""ע ל""ס_ תעודות התחייבות ממשלתי"</definedName>
    <definedName name="_xlnm.Print_Area" localSheetId="14">#REF!</definedName>
    <definedName name="_xlnm.Sheet_Title" localSheetId="14">"נ""ע ל""ס_ תעודות חוב מסחריות"</definedName>
    <definedName name="_xlnm.Print_Area" localSheetId="15">#REF!</definedName>
    <definedName name="_xlnm.Sheet_Title" localSheetId="15">"נ""ע ל""ס_ אג""ח קונצרני"</definedName>
    <definedName name="_xlnm.Print_Area" localSheetId="16">#REF!</definedName>
    <definedName name="_xlnm.Sheet_Title" localSheetId="16">"נ""ע ל""ס_ מניות"</definedName>
    <definedName name="_xlnm.Print_Area" localSheetId="17">#REF!</definedName>
    <definedName name="_xlnm.Sheet_Title" localSheetId="17">"נ""ע ל""ס_ קרנות השקעה"</definedName>
    <definedName name="_xlnm.Print_Area" localSheetId="18">#REF!</definedName>
    <definedName name="_xlnm.Sheet_Title" localSheetId="18">"נ""ע ל""ס_ כתבי אופציה"</definedName>
    <definedName name="_xlnm.Print_Area" localSheetId="19">#REF!</definedName>
    <definedName name="_xlnm.Sheet_Title" localSheetId="19">"נ""ע ל""ס_ אופציות"</definedName>
    <definedName name="_xlnm.Print_Area" localSheetId="20">#REF!</definedName>
    <definedName name="_xlnm.Sheet_Title" localSheetId="20">"נ""ע ל""ס_ חוזים עתידיים"</definedName>
    <definedName name="_xlnm.Print_Area" localSheetId="21">#REF!</definedName>
    <definedName name="_xlnm.Sheet_Title" localSheetId="21">"נ""ע ל""ס_ מוצרים מובנים"</definedName>
    <definedName name="_xlnm.Print_Area" localSheetId="22">#REF!</definedName>
    <definedName name="_xlnm.Sheet_Title" localSheetId="22">"הלוואות"</definedName>
    <definedName name="_xlnm.Print_Area" localSheetId="23">#REF!</definedName>
    <definedName name="_xlnm.Sheet_Title" localSheetId="23">"פקדונות מעל 3 חודשים"</definedName>
    <definedName name="_xlnm.Print_Area" localSheetId="24">#REF!</definedName>
    <definedName name="_xlnm.Sheet_Title" localSheetId="24">"זכויות במקרקעין"</definedName>
    <definedName name="_xlnm.Print_Area" localSheetId="25">#REF!</definedName>
    <definedName name="_xlnm.Sheet_Title" localSheetId="25">"השקעות אחרות"</definedName>
    <definedName name="_xlnm.Print_Area" localSheetId="26">#REF!</definedName>
    <definedName name="_xlnm.Sheet_Title" localSheetId="26">"יתרות התחייבות להשקעה"</definedName>
    <definedName name="_xlnm.Print_Area" localSheetId="27">#REF!</definedName>
    <definedName name="_xlnm.Sheet_Title" localSheetId="27">"אג""ח קונצרני סחיר- לפי עלות מתו"</definedName>
    <definedName name="_xlnm.Print_Area" localSheetId="28">#REF!</definedName>
    <definedName name="_xlnm.Sheet_Title" localSheetId="28">"אג""ח קונצרני לא סחיר- לפי עלות "</definedName>
    <definedName name="_xlnm.Print_Area" localSheetId="29">#REF!</definedName>
    <definedName name="_xlnm.Sheet_Title" localSheetId="29">"מסגרות מנוצלות ללווים"</definedName>
    <definedName name="_xlnm.Print_Area" localSheetId="30">#REF!</definedName>
    <definedName name="_xlnm.Sheet_Title" localSheetId="30">"תאריכי הרכישה"</definedName>
    <definedName name="_xlnm.Print_Area" localSheetId="31">#REF!</definedName>
    <definedName name="_xlnm.Sheet_Title" localSheetId="31">"גיליון1"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<sst xmlns="http://schemas.openxmlformats.org/spreadsheetml/2006/main" uniqueCount="237" count="237">
  <si>
    <t>סכום נכסי ההשקעה</t>
  </si>
  <si>
    <t>לתאריך 31/12/13
שם קופה הפניקס פנסיה משלימה
מספר אישור 671
</t>
  </si>
  <si>
    <t>שעור מנכסי ההשקעה  
 (אחוזים)</t>
  </si>
  <si>
    <t>א. מזומנים ושווי מזומנים</t>
  </si>
  <si>
    <t>ב. ניירות ערך סחירים:</t>
  </si>
  <si>
    <t>    סעיף 1. תעודות התחייבות ממשלתיות</t>
  </si>
  <si>
    <t>    סעיף 2. תעודות חוב מסחריות</t>
  </si>
  <si>
    <t>    סעיף 3. אג''ח קונצרני</t>
  </si>
  <si>
    <t>    סעיף 4. מניות</t>
  </si>
  <si>
    <t>    סעיף 5. תעודות סל</t>
  </si>
  <si>
    <t>    סעיף 6. תעודות השתתפות בקרנות נאמנות</t>
  </si>
  <si>
    <t>    סעיף 7. כתבי אופציה</t>
  </si>
  <si>
    <t>    סעיף 8. אופציות</t>
  </si>
  <si>
    <t>    סעיף 9. חוזים עתידיים</t>
  </si>
  <si>
    <t>    סעיף 10. מוצרים מובנים</t>
  </si>
  <si>
    <t>ג. ניירות ערך לא סחירים:</t>
  </si>
  <si>
    <t>    סעיף 5. קרנות השקעה</t>
  </si>
  <si>
    <t>    סעיף 6. כתבי אופציה</t>
  </si>
  <si>
    <t>    סעיף 7. אופציות</t>
  </si>
  <si>
    <t>    סעיף 8. חוזים עתידיים</t>
  </si>
  <si>
    <t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</si>
  <si>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</si>
  <si>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</si>
  <si>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</si>
  <si>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</si>
  <si>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</si>
  <si>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</si>
  <si>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</si>
  <si>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</si>
  <si>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סה''כ לדוח:</t>
  </si>
  <si>
    <t>שערי חליפין מטבעות</t>
  </si>
  <si>
    <t>חזרה לגליון סכום נכסי ההשקעה</t>
  </si>
  <si>
    <t>מטבע</t>
  </si>
  <si>
    <t>לי"שט</t>
  </si>
  <si>
    <t>דולר ארה"ב</t>
  </si>
  <si>
    <t>אירו 1</t>
  </si>
  <si>
    <t>פרנק שוויצרי</t>
  </si>
  <si>
    <t>דולר קנדי</t>
  </si>
  <si>
    <t>יין יפני</t>
  </si>
  <si>
    <t>כתר נורבגי שיקוף</t>
  </si>
  <si>
    <t>כתר שבדי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</si>
  <si>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</si>
  <si>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</si>
  <si>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</si>
  <si>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</si>
  <si>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</si>
  <si>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</si>
  <si>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</si>
  <si>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</si>
  <si>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שקל</t>
  </si>
  <si>
    <t>מעלות</t>
  </si>
  <si>
    <t>AA+</t>
  </si>
  <si>
    <t>EUR</t>
  </si>
  <si>
    <t>USD</t>
  </si>
  <si>
    <t>עו'ש</t>
  </si>
  <si>
    <t>NR3</t>
  </si>
  <si>
    <t>סה"כ ל בישראל:</t>
  </si>
  <si>
    <t>סה"כ ל בחו"ל: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</si>
  <si>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</si>
  <si>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</si>
  <si>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</si>
  <si>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</si>
  <si>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</si>
  <si>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AAA</t>
  </si>
  <si>
    <t>RF</t>
  </si>
  <si>
    <t>סה"כ ל לא צמודות:</t>
  </si>
  <si>
    <t>סה"כ ל :</t>
  </si>
  <si>
    <t>S&amp;P</t>
  </si>
  <si>
    <t>ענף מסחר</t>
  </si>
  <si>
    <t>סה"כ ל צמודות:</t>
  </si>
  <si>
    <t>סה"כ ל צמודות למט"ח:</t>
  </si>
  <si>
    <t>סה"כ ל חברות ישראליות בחו"ל:</t>
  </si>
  <si>
    <t>סה"כ ל חברות זרות בחו"ל:</t>
  </si>
  <si>
    <t>בנקים-מסחרי ומשכנתאות</t>
  </si>
  <si>
    <t>AA</t>
  </si>
  <si>
    <t>שרותים-תקשורת ומחשב</t>
  </si>
  <si>
    <t>נדלן מניב-ישראל</t>
  </si>
  <si>
    <t>מידרוג</t>
  </si>
  <si>
    <t>Aa3</t>
  </si>
  <si>
    <t>AA-</t>
  </si>
  <si>
    <t>נדלן מניב מדינות מפותחות</t>
  </si>
  <si>
    <t>שירותים-תשתיות חשמל ומים</t>
  </si>
  <si>
    <t>ביטוח</t>
  </si>
  <si>
    <t>A+</t>
  </si>
  <si>
    <t>A1</t>
  </si>
  <si>
    <t>השקעות והחזקות</t>
  </si>
  <si>
    <t>תעשיה-כריה,כימיה גומי ופלסטיק</t>
  </si>
  <si>
    <t>נדלן יזמי - ישראל</t>
  </si>
  <si>
    <t>אנרגיה-זיקוק שיווק,גז</t>
  </si>
  <si>
    <t>מסחר</t>
  </si>
  <si>
    <t>נדלן יזמי מדינות מפותחות</t>
  </si>
  <si>
    <t>A</t>
  </si>
  <si>
    <t>A2</t>
  </si>
  <si>
    <t>ליסינג</t>
  </si>
  <si>
    <t>נדלן מניב - OECD</t>
  </si>
  <si>
    <t>פנימי</t>
  </si>
  <si>
    <t>A3</t>
  </si>
  <si>
    <t>A-</t>
  </si>
  <si>
    <t>נדל"ן ובינוי</t>
  </si>
  <si>
    <t>נדלן יזמי מדינות מתפתחות</t>
  </si>
  <si>
    <t>Baa1</t>
  </si>
  <si>
    <t>BBB+</t>
  </si>
  <si>
    <t>היי-טק</t>
  </si>
  <si>
    <t>BBB</t>
  </si>
  <si>
    <t>BBB-</t>
  </si>
  <si>
    <t>B</t>
  </si>
  <si>
    <t>D</t>
  </si>
  <si>
    <t>סה"כ ל צמוד למדד:</t>
  </si>
  <si>
    <t>תעשיה-מכונות,ציוד חשמלי ואלקטר</t>
  </si>
  <si>
    <t>תעשיה-אחר</t>
  </si>
  <si>
    <t>סה"כ ל לא צמוד:</t>
  </si>
  <si>
    <t>סה"כ ל צמוד למט"ח:</t>
  </si>
  <si>
    <t>סה"כ ל צמודות למדד אחר:</t>
  </si>
  <si>
    <t>שירותים-תירות,בתי מלון,הארחה,ל</t>
  </si>
  <si>
    <t>Consumer Discretionary</t>
  </si>
  <si>
    <t>Energy</t>
  </si>
  <si>
    <t>US3682872078</t>
  </si>
  <si>
    <t>US6778621044</t>
  </si>
  <si>
    <t>Financials</t>
  </si>
  <si>
    <t>Health Care</t>
  </si>
  <si>
    <t>US0028241000</t>
  </si>
  <si>
    <t>Industrials</t>
  </si>
  <si>
    <t>GB00B63H8491</t>
  </si>
  <si>
    <t>Rolls-Royce Holdings- ROLLS ROYCE</t>
  </si>
  <si>
    <t>Information Technology</t>
  </si>
  <si>
    <t>תעשיה-פארמה</t>
  </si>
  <si>
    <t>סה"כ ל אחר:</t>
  </si>
  <si>
    <t>סה"כ ל short:</t>
  </si>
  <si>
    <t> מרובהS@P ענף</t>
  </si>
  <si>
    <t>לא מדורג</t>
  </si>
  <si>
    <t>EM מרובה</t>
  </si>
  <si>
    <t>FOEBSLI LX</t>
  </si>
  <si>
    <t>מרובה CONSTELLATION</t>
  </si>
  <si>
    <t>CONSTELLATION F- CONSTELLATION</t>
  </si>
  <si>
    <t> MXWD ענף גלובלי </t>
  </si>
  <si>
    <t>NB CHINA מרובה</t>
  </si>
  <si>
    <t>NEUBERGER- NEUBERGER BERMA</t>
  </si>
  <si>
    <t>HK0000138567</t>
  </si>
  <si>
    <t>סה"כ ל כתבי אופציה בחו"ל:</t>
  </si>
  <si>
    <t>נגזרים</t>
  </si>
  <si>
    <t>סה"כ ל מדדים כולל מניות:</t>
  </si>
  <si>
    <t>סה"כ ל ש"ח/מט"ח:</t>
  </si>
  <si>
    <t>סה"כ ל ריבית:</t>
  </si>
  <si>
    <t>סה"כ ל מטבע:</t>
  </si>
  <si>
    <t>סה"כ ל סחורות:</t>
  </si>
  <si>
    <t> מרובהNIKKEY ענף</t>
  </si>
  <si>
    <t>FTSE מרובה</t>
  </si>
  <si>
    <t>TOPIX מרובה</t>
  </si>
  <si>
    <t>TORONTO  מרובה</t>
  </si>
  <si>
    <t>נסדק מרובה</t>
  </si>
  <si>
    <t>תאריך רכישה  
 (תאריך)</t>
  </si>
  <si>
    <t>נכס בסיס</t>
  </si>
  <si>
    <t>סה"כ ל קרן מובטחת:</t>
  </si>
  <si>
    <t>סה"כ ל קרן לא מובטחת:</t>
  </si>
  <si>
    <t>סה"כ ל שכבת חוב (Tranch) בדרוג AA- ומעלה:</t>
  </si>
  <si>
    <t>סה"כ ל שכבת חוב (Tranch) בדרוג BBB- עד A+:</t>
  </si>
  <si>
    <t>סה"כ ל שכבת חוב (Tranch) בדרוג BB+ ומטה:</t>
  </si>
  <si>
    <t>סה"כ ל שכבת הון (Equity Tranch):</t>
  </si>
  <si>
    <t>סה"כ ל מוצרים מאוגחים:</t>
  </si>
  <si>
    <t>30/04/13</t>
  </si>
  <si>
    <t>סה"כ ל צמוד מדד:</t>
  </si>
  <si>
    <t>סה"כ ל צמוד למטח:</t>
  </si>
  <si>
    <t>20/03/13</t>
  </si>
  <si>
    <t>שותפויות נדלן</t>
  </si>
  <si>
    <t>05/06/13</t>
  </si>
  <si>
    <t>סה"כ ל מט"ח/מט"ח:</t>
  </si>
  <si>
    <t>23/10/13</t>
  </si>
  <si>
    <t>18/11/13</t>
  </si>
  <si>
    <t>21/11/13</t>
  </si>
  <si>
    <t>29/06/11</t>
  </si>
  <si>
    <t>02/05/11</t>
  </si>
  <si>
    <t>16/05/13</t>
  </si>
  <si>
    <t>IRS 1.59% 22.03.21- בנק הפועלים</t>
  </si>
  <si>
    <t>20/05/13</t>
  </si>
  <si>
    <t>IRS 1.6725% 04.05.21- בנק הפועלים</t>
  </si>
  <si>
    <t>IRS 2.825% 04.05.21- בנק הפועלים</t>
  </si>
  <si>
    <t>21/03/11</t>
  </si>
  <si>
    <t>20/06/11</t>
  </si>
  <si>
    <t>הלוואות</t>
  </si>
  <si>
    <t>סה"כ ל מובטחות בערבות בנקאית:</t>
  </si>
  <si>
    <t>גורם כח'</t>
  </si>
  <si>
    <t>גורם מג'</t>
  </si>
  <si>
    <t>גורם נג'</t>
  </si>
  <si>
    <t>סה"כ ל מובטחות בבטחונות אחרים:</t>
  </si>
  <si>
    <t>סה"כ ל לא מובטחות:</t>
  </si>
  <si>
    <t>פקדונות מעל 3 חודשים</t>
  </si>
  <si>
    <t>זכויות במקרקעין</t>
  </si>
  <si>
    <t>10/04/13</t>
  </si>
  <si>
    <t>סה"כ ל מניב:</t>
  </si>
  <si>
    <t>סה"כ ל לא מניב:</t>
  </si>
  <si>
    <t>השקעות אחרות</t>
  </si>
  <si>
    <t>חייבים / זכאים</t>
  </si>
  <si>
    <t>יתרות התחייבות להשקעה</t>
  </si>
  <si>
    <t>פרוייקט אנלייט - חלוציות</t>
  </si>
  <si>
    <t>קרו נוי 1 התחיבות עתידית- אפולו</t>
  </si>
  <si>
    <t>רעותבע"מ ו/או אלעד בע"מ</t>
  </si>
  <si>
    <t>עלות מתואמת 
 (אלפי ש''ח)</t>
  </si>
  <si>
    <t>ריבית אפקטיבית (אחוזים)</t>
  </si>
  <si>
    <t>או.פי.סי. רותם-מסגרת אשראי- או.פי.סי רותם</t>
  </si>
  <si>
    <t>אילנה סודאי</t>
  </si>
  <si>
    <t>התחיבות בקרן אפולו 3- אפולו</t>
  </si>
  <si>
    <t>התחיבות בקרן פימי -2- פימי</t>
  </si>
  <si>
    <t>התחיבות עתידית ק'מנוף אוריגו 2- אחר</t>
  </si>
  <si>
    <t>התחיבות עתידית-קרן מנוף בראשית- אחר</t>
  </si>
  <si>
    <t>התחיבות קרן סקיי 2- סקיי</t>
  </si>
  <si>
    <t>התחיבות קרן פורטיסמו 3- פורטיסימו</t>
  </si>
  <si>
    <t>התחיבות קרן פימי 5- פימי</t>
  </si>
  <si>
    <t>ישראמקו נגב 2 -הסכם צמוד מדד- ישראמקו נגב 2</t>
  </si>
  <si>
    <t>דובר 8 התחיבות עתידית קרן הון- פלנוס</t>
  </si>
  <si>
    <t>התחיבות עתידית  בית שקל- אפולו</t>
  </si>
  <si>
    <t>התחיבות עתידית  ריטליקס- אפולו</t>
  </si>
  <si>
    <t>מגמה 3 התחיבות עתידית - מגנום</t>
  </si>
  <si>
    <t>סולג שמש בע"מ ח.פ. 514818707- סולג שמש בע"מ</t>
  </si>
  <si>
    <t>בוטלה ההתחייבות</t>
  </si>
  <si>
    <t>KYG1770M1188</t>
  </si>
  <si>
    <t>נ"ע סחירים_ תעודות התחייבות ממש</t>
  </si>
  <si>
    <t>נ"ע סחירים_ תעודות חוב מסחריות</t>
  </si>
  <si>
    <t>נ"ע סחירים_ אג"ח קונצרני</t>
  </si>
  <si>
    <t>נ"ע סחירים_ מניות</t>
  </si>
  <si>
    <t>נ"ע סחירים_ תעודות סל</t>
  </si>
  <si>
    <t>נ"ע סחירים_ קרנות נאמנות</t>
  </si>
  <si>
    <t>נ"ע סחירים_ כתבי אופציה</t>
  </si>
  <si>
    <t>נ"ע סחירים_ אופציות</t>
  </si>
  <si>
    <t>נ"ע סחירים_ חוזים עתידיים</t>
  </si>
  <si>
    <t>נ"ע סחירים_ מוצרים מובנים</t>
  </si>
  <si>
    <t>נ"ע ל"ס_ תעודות התחייבות ממשלתי</t>
  </si>
  <si>
    <t>נ"ע ל"ס_ תעודות חוב מסחריות</t>
  </si>
  <si>
    <t>נ"ע ל"ס_ אג"ח קונצרני</t>
  </si>
  <si>
    <t>נ"ע ל"ס_ מניות</t>
  </si>
  <si>
    <t>נ"ע ל"ס_ קרנות השקעה</t>
  </si>
  <si>
    <t>נ"ע ל"ס_ כתבי אופציה</t>
  </si>
  <si>
    <t>נ"ע ל"ס_ אופציות</t>
  </si>
  <si>
    <t>נ"ע ל"ס_ חוזים עתידיים</t>
  </si>
  <si>
    <t>נ"ע ל"ס_ מוצרים מובנים</t>
  </si>
  <si>
    <t>אג"ח קונצרני סחיר- לפי עלות מתו</t>
  </si>
  <si>
    <t>אג"ח קונצרני לא סחיר- לפי עלות </t>
  </si>
  <si>
    <t>מסגרות מנוצלות ללווים</t>
  </si>
</sst>
</file>

<file path=xl/styles.xml><?xml version="1.0" encoding="utf-8"?>
<styleSheet xmlns="http://schemas.openxmlformats.org/spreadsheetml/2006/main">
  <numFmts count="1">
    <numFmt formatCode="[$-1010409]dd/mm/yy" numFmtId="100"/>
  </numFmts>
  <fonts count="1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  <font>
      <b val="1"/>
      <i val="0"/>
      <u val="single"/>
      <color rgb="FF000000"/>
      <name val="David"/>
      <vertAlign val="baseline"/>
      <sz val="18"/>
      <strike val="0"/>
    </font>
    <font>
      <b val="1"/>
      <i val="0"/>
      <u val="none"/>
      <color rgb="FF000000"/>
      <name val="David"/>
      <vertAlign val="baseline"/>
      <sz val="14"/>
      <strike val="0"/>
    </font>
    <font>
      <b val="1"/>
      <i val="0"/>
      <u val="none"/>
      <color rgb="FFFFFFFF"/>
      <name val="Arial"/>
      <vertAlign val="baseline"/>
      <sz val="11"/>
      <strike val="0"/>
    </font>
    <font>
      <b val="0"/>
      <i val="0"/>
      <u val="none"/>
      <color rgb="FF000000"/>
      <name val="Arial"/>
      <vertAlign val="baseline"/>
      <sz val="9"/>
      <strike val="0"/>
    </font>
    <font>
      <b val="1"/>
      <i val="0"/>
      <u val="none"/>
      <color rgb="FF000000"/>
      <name val="Arial"/>
      <vertAlign val="baseline"/>
      <sz val="9"/>
      <strike val="0"/>
    </font>
    <font>
      <b val="0"/>
      <i val="0"/>
      <u val="single"/>
      <color rgb="FF0000FF"/>
      <name val="Arial"/>
      <vertAlign val="baseline"/>
      <sz val="10"/>
      <strike val="0"/>
    </font>
    <font>
      <b val="1"/>
      <i val="0"/>
      <u val="none"/>
      <color rgb="FFFFFF00"/>
      <name val="Arial"/>
      <vertAlign val="baseline"/>
      <sz val="9"/>
      <strike val="0"/>
    </font>
    <font>
      <b val="0"/>
      <i val="0"/>
      <u val="none"/>
      <color rgb="FF000000"/>
      <name val="Arial"/>
      <vertAlign val="baseline"/>
      <sz val="8"/>
      <strike val="0"/>
    </font>
    <font>
      <b val="1"/>
      <i val="0"/>
      <u val="none"/>
      <color rgb="FFFFFF00"/>
      <name val="Arial"/>
      <vertAlign val="baseline"/>
      <sz val="8"/>
      <strike val="0"/>
    </font>
    <font>
      <b val="1"/>
      <i val="0"/>
      <u val="none"/>
      <color rgb="FFFFFFFF"/>
      <name val="Arial"/>
      <vertAlign val="baseline"/>
      <sz val="10"/>
      <strike val="0"/>
    </font>
    <font>
      <b val="0"/>
      <i val="0"/>
      <u val="none"/>
      <color rgb="FF1F497D"/>
      <name val="Arial"/>
      <vertAlign val="baseline"/>
      <sz val="11"/>
      <strike val="0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FF00FF"/>
        <bgColor rgb="FF000000"/>
      </patternFill>
    </fill>
    <fill>
      <patternFill patternType="solid">
        <fgColor rgb="FF666699"/>
        <bgColor rgb="FF000000"/>
      </patternFill>
    </fill>
    <fill>
      <patternFill patternType="solid">
        <fgColor rgb="FFFFFF00"/>
        <bgColor rgb="FF000000"/>
      </patternFill>
    </fill>
  </fills>
  <borders count="3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3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2" borderId="0" numFmtId="0" xfId="0">
      <alignment horizontal="center" vertical="top" wrapText="1" shrinkToFit="0" textRotation="0" indent="0"/>
    </xf>
    <xf applyAlignment="1" applyBorder="1" applyFont="1" applyFill="1" applyNumberFormat="1" fontId="3" fillId="2" borderId="0" numFmtId="0" xfId="0">
      <alignment horizontal="center" vertical="top" wrapText="1" shrinkToFit="0" textRotation="0" indent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</xf>
    <xf applyAlignment="1" applyBorder="1" applyFont="1" applyFill="1" applyNumberFormat="1" fontId="4" fillId="3" borderId="1" numFmtId="0" xfId="0">
      <alignment horizontal="right" vertical="center" wrapText="1" shrinkToFit="0" textRotation="0" indent="0"/>
    </xf>
    <xf applyAlignment="1" applyBorder="1" applyFont="1" applyFill="1" applyNumberFormat="1" fontId="5" fillId="2" borderId="1" numFmtId="0" xfId="0">
      <alignment horizontal="right" vertical="center" wrapText="1" shrinkToFit="0" textRotation="0" indent="0"/>
    </xf>
    <xf applyAlignment="1" applyBorder="1" applyFont="1" applyFill="1" applyNumberFormat="1" fontId="6" fillId="2" borderId="1" numFmtId="0" xfId="0">
      <alignment horizontal="right" vertical="center" wrapText="1" shrinkToFit="0" textRotation="0" indent="0"/>
    </xf>
    <xf applyAlignment="1" applyBorder="1" applyFont="1" applyFill="1" applyNumberFormat="1" fontId="5" fillId="2" borderId="1" numFmtId="4" xfId="0">
      <alignment horizontal="right" vertical="center" wrapText="1" shrinkToFit="0" textRotation="0" indent="0"/>
    </xf>
    <xf applyAlignment="1" applyBorder="1" applyFont="1" applyFill="1" applyNumberFormat="1" fontId="7" fillId="2" borderId="1" numFmtId="0" xfId="0">
      <alignment horizontal="right" vertical="center" wrapText="1" shrinkToFit="0" textRotation="0" indent="0"/>
    </xf>
    <xf applyAlignment="1" applyBorder="1" applyFont="1" applyFill="1" applyNumberFormat="1" fontId="8" fillId="4" borderId="0" numFmtId="0" xfId="0">
      <alignment horizontal="right" vertical="center" wrapText="1" shrinkToFit="0" textRotation="0" indent="0"/>
    </xf>
    <xf applyAlignment="1" applyBorder="1" applyFont="1" applyFill="1" applyNumberFormat="1" fontId="8" fillId="4" borderId="0" numFmtId="4" xfId="0">
      <alignment horizontal="right" vertical="center" wrapText="1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  <xf applyAlignment="1" applyBorder="1" applyFont="1" applyFill="1" applyNumberFormat="1" fontId="9" fillId="2" borderId="1" numFmtId="0" xfId="0">
      <alignment horizontal="right" vertical="center" wrapText="1" shrinkToFit="0" textRotation="0" indent="0"/>
    </xf>
    <xf applyAlignment="1" applyBorder="1" applyFont="1" applyFill="1" applyNumberFormat="1" fontId="10" fillId="5" borderId="1" numFmtId="0" xfId="0">
      <alignment horizontal="right" vertical="center" wrapText="1" shrinkToFit="0" textRotation="0" indent="0"/>
    </xf>
    <xf applyAlignment="1" applyBorder="1" applyFont="1" applyFill="1" applyNumberFormat="1" fontId="10" fillId="5" borderId="1" numFmtId="4" xfId="0">
      <alignment horizontal="right" vertical="center" wrapText="1" shrinkToFit="0" textRotation="0" indent="0"/>
    </xf>
    <xf applyAlignment="1" applyBorder="1" applyFont="1" applyFill="1" applyNumberFormat="1" fontId="9" fillId="2" borderId="1" numFmtId="4" xfId="0">
      <alignment horizontal="right" vertical="center" wrapText="1" shrinkToFit="0" textRotation="0" indent="0"/>
    </xf>
    <xf applyAlignment="1" applyBorder="1" applyFont="1" applyFill="1" applyNumberFormat="1" fontId="9" fillId="2" borderId="1" numFmtId="49" xfId="0">
      <alignment horizontal="right" vertical="center" wrapText="1" shrinkToFit="0" textRotation="0" indent="0"/>
    </xf>
    <xf applyAlignment="1" applyBorder="1" applyFont="1" applyFill="1" applyNumberFormat="1" fontId="5" fillId="0" borderId="0" numFmtId="0" xfId="0">
      <alignment horizontal="general" vertical="top" wrapText="1" shrinkToFit="0" textRotation="0" indent="0"/>
    </xf>
    <xf applyAlignment="1" applyBorder="1" applyFont="1" applyFill="1" applyNumberFormat="1" fontId="3" fillId="2" borderId="0" numFmtId="0" xfId="0">
      <alignment horizontal="general" vertical="top" wrapText="1" shrinkToFit="0" textRotation="0" indent="0"/>
    </xf>
    <xf applyAlignment="1" applyBorder="1" applyFont="1" applyFill="1" applyNumberFormat="1" fontId="1" fillId="0" borderId="0" numFmtId="0" xfId="0">
      <alignment horizontal="right" vertical="top" wrapText="1" shrinkToFit="0" textRotation="0" indent="0"/>
    </xf>
    <xf applyAlignment="1" applyBorder="1" applyFont="1" applyFill="1" applyNumberFormat="1" fontId="5" fillId="0" borderId="0" numFmtId="0" xfId="0">
      <alignment horizontal="right" vertical="top" wrapText="1" shrinkToFit="0" textRotation="0" indent="0"/>
    </xf>
    <xf applyAlignment="1" applyBorder="1" applyFont="1" applyFill="1" applyNumberFormat="1" fontId="11" fillId="6" borderId="2" numFmtId="0" xfId="0">
      <alignment horizontal="right" vertical="center" wrapText="1" shrinkToFit="0" textRotation="0" indent="0"/>
    </xf>
    <xf applyAlignment="1" applyBorder="1" applyFont="1" applyFill="1" applyNumberFormat="1" fontId="5" fillId="2" borderId="2" numFmtId="0" xfId="0">
      <alignment horizontal="right" vertical="center" wrapText="1" shrinkToFit="0" textRotation="0" indent="0"/>
    </xf>
    <xf applyAlignment="1" applyBorder="1" applyFont="1" applyFill="1" applyNumberFormat="1" fontId="5" fillId="2" borderId="2" numFmtId="100" xfId="0">
      <alignment horizontal="right" vertical="center" wrapText="1" shrinkToFit="0" textRotation="0" indent="0"/>
    </xf>
    <xf applyAlignment="1" applyBorder="1" applyFont="1" applyFill="1" applyNumberFormat="1" fontId="5" fillId="2" borderId="2" numFmtId="2" xfId="0">
      <alignment horizontal="right" vertical="center" wrapText="1" shrinkToFit="0" textRotation="0" indent="0"/>
    </xf>
    <xf applyAlignment="1" applyBorder="1" applyFont="1" applyFill="1" applyNumberFormat="1" fontId="1" fillId="0" borderId="0" numFmtId="14" xfId="0">
      <alignment horizontal="general" vertical="bottom" wrapText="0" shrinkToFit="0" textRotation="0" indent="0"/>
    </xf>
    <xf applyAlignment="1" applyBorder="1" applyFont="1" applyFill="1" applyNumberFormat="1" fontId="1" fillId="7" borderId="0" numFmtId="14" xfId="0">
      <alignment horizontal="general" vertical="bottom" wrapText="0" shrinkToFit="0" textRotation="0" indent="0"/>
    </xf>
    <xf applyAlignment="1" applyBorder="1" applyFont="1" applyFill="1" applyNumberFormat="1" fontId="12" fillId="0" borderId="0" numFmtId="0" xfId="0">
      <alignment horizontal="right" vertical="center" wrapText="0" shrinkToFit="0" textRotation="0" indent="0"/>
    </xf>
    <xf applyAlignment="1" applyBorder="1" applyFont="1" applyFill="1" applyNumberFormat="1" fontId="9" fillId="2" borderId="1" numFmtId="14" xfId="0">
      <alignment horizontal="right" vertical="center" wrapText="1" shrinkToFit="0" textRotation="0" indent="0"/>
    </xf>
    <xf applyAlignment="1" applyBorder="1" applyFont="1" applyFill="1" applyNumberFormat="1" fontId="1" fillId="0" borderId="0" numFmtId="0" xfId="0">
      <alignment horizontal="right" vertical="bottom" wrapText="1" shrinkToFit="0" textRotation="0" indent="0"/>
    </xf>
    <xf applyAlignment="1" applyBorder="1" applyFont="1" applyFill="1" applyNumberFormat="1" fontId="5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0" borderId="0" numFmtId="0" xfId="0">
      <alignment horizontal="right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4" Type="http://schemas.openxmlformats.org/officeDocument/2006/relationships/styles" Target="styles.xml"/>
  <Relationship Id="rId33" Type="http://schemas.openxmlformats.org/officeDocument/2006/relationships/sharedStrings" Target="sharedStrings.xml"/>
  <Relationship Id="rId32" Type="http://schemas.openxmlformats.org/officeDocument/2006/relationships/worksheet" Target="worksheets/sheet32.xml"/>
  <Relationship Id="rId31" Type="http://schemas.openxmlformats.org/officeDocument/2006/relationships/worksheet" Target="worksheets/sheet31.xml"/>
  <Relationship Id="rId30" Type="http://schemas.openxmlformats.org/officeDocument/2006/relationships/worksheet" Target="worksheets/sheet30.xml"/>
  <Relationship Id="rId29" Type="http://schemas.openxmlformats.org/officeDocument/2006/relationships/worksheet" Target="worksheets/sheet29.xml"/>
  <Relationship Id="rId28" Type="http://schemas.openxmlformats.org/officeDocument/2006/relationships/worksheet" Target="worksheets/sheet28.xml"/>
  <Relationship Id="rId27" Type="http://schemas.openxmlformats.org/officeDocument/2006/relationships/worksheet" Target="worksheets/sheet27.xml"/>
  <Relationship Id="rId26" Type="http://schemas.openxmlformats.org/officeDocument/2006/relationships/worksheet" Target="worksheets/sheet26.xml"/>
  <Relationship Id="rId25" Type="http://schemas.openxmlformats.org/officeDocument/2006/relationships/worksheet" Target="worksheets/sheet25.xml"/>
  <Relationship Id="rId24" Type="http://schemas.openxmlformats.org/officeDocument/2006/relationships/worksheet" Target="worksheets/sheet24.xml"/>
  <Relationship Id="rId23" Type="http://schemas.openxmlformats.org/officeDocument/2006/relationships/worksheet" Target="worksheets/sheet23.xml"/>
  <Relationship Id="rId22" Type="http://schemas.openxmlformats.org/officeDocument/2006/relationships/worksheet" Target="worksheets/sheet22.xml"/>
  <Relationship Id="rId21" Type="http://schemas.openxmlformats.org/officeDocument/2006/relationships/worksheet" Target="worksheets/sheet21.xml"/>
  <Relationship Id="rId20" Type="http://schemas.openxmlformats.org/officeDocument/2006/relationships/worksheet" Target="worksheets/sheet20.xml"/>
  <Relationship Id="rId19" Type="http://schemas.openxmlformats.org/officeDocument/2006/relationships/worksheet" Target="worksheets/sheet19.xml"/>
  <Relationship Id="rId18" Type="http://schemas.openxmlformats.org/officeDocument/2006/relationships/worksheet" Target="worksheets/sheet18.xml"/>
  <Relationship Id="rId17" Type="http://schemas.openxmlformats.org/officeDocument/2006/relationships/worksheet" Target="worksheets/sheet17.xml"/>
  <Relationship Id="rId16" Type="http://schemas.openxmlformats.org/officeDocument/2006/relationships/worksheet" Target="worksheets/sheet16.xml"/>
  <Relationship Id="rId15" Type="http://schemas.openxmlformats.org/officeDocument/2006/relationships/worksheet" Target="worksheets/sheet15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E38"/>
  <sheetViews>
    <sheetView workbookViewId="0" showGridLines="0" tabSelected="1">
      <selection activeCell="C6" sqref="C6"/>
    </sheetView>
  </sheetViews>
  <sheetFormatPr defaultRowHeight="12.75"/>
  <cols>
    <col min="1" max="2" style="1" width="21" customWidth="1"/>
    <col min="3" max="3" style="1" width="41.57031" customWidth="1"/>
    <col min="4" max="4" style="1" width="9.142308" hidden="1"/>
    <col min="5" max="5" style="1" width="6.710938" customWidth="1"/>
    <col min="6" max="16384" style="1"/>
  </cols>
  <sheetData>
    <row r="1" spans="1:5" customHeight="1" ht="57.6">
      <c r="A1" s="2" t="s">
        <v>0</v>
      </c>
      <c r="B1" s="2"/>
      <c r="C1" s="2"/>
      <c r="D1" s="2"/>
      <c r="E1" s="2"/>
    </row>
    <row r="2" spans="1:5" customHeight="1" ht="61.15">
      <c r="A2" s="3" t="str">
        <v>לתאריך 31/12/13
שם קופה הפניקס פנסיה משלימה
מספר אישור 671
</v>
      </c>
      <c r="B2" s="3"/>
      <c r="C2" s="3"/>
      <c r="D2" s="3"/>
      <c r="E2" s="3"/>
    </row>
    <row r="3" spans="1:5" customHeight="1" ht="2.85">
      <c r="A3" s="4" t="s">
        <v>1</v>
      </c>
    </row>
    <row r="4" spans="1:5" customHeight="1" ht="15.2"/>
    <row r="5" spans="1:5" customHeight="1" ht="43.15">
      <c r="A5" s="5" t="s">
        <v>2</v>
      </c>
      <c r="B5" s="5" t="str">
        <v>שווי השקעה  
 (אלפי ש''ח)</v>
      </c>
      <c r="C5" s="5"/>
    </row>
    <row r="6" spans="1:5">
      <c r="A6" s="6"/>
      <c r="B6" s="6"/>
      <c r="C6" s="7" t="str">
        <v>סעיף 1. נכסים המוצגים לפי שווי הוגן:</v>
      </c>
    </row>
    <row r="7" spans="1:5">
      <c r="A7" s="6">
        <v>5.3700000000000001</v>
      </c>
      <c r="B7" s="8">
        <v>4964.8500000000004</v>
      </c>
      <c r="C7" s="9" t="s">
        <f>HYPERLINK("#'"&amp;גיליון1!B1&amp;"'!A2",גיליון1!A1)</f>
        <v>3</v>
      </c>
    </row>
    <row r="8" spans="1:5">
      <c r="A8" s="6"/>
      <c r="B8" s="6"/>
      <c r="C8" s="7" t="s">
        <v>4</v>
      </c>
    </row>
    <row r="9" spans="1:5">
      <c r="A9" s="6">
        <v>47.960000000000001</v>
      </c>
      <c r="B9" s="8">
        <v>44311.900000000001</v>
      </c>
      <c r="C9" s="9" t="s">
        <f>HYPERLINK("#'"&amp;גיליון1!B3&amp;"'!A2",גיליון1!A3)</f>
        <v>5</v>
      </c>
    </row>
    <row r="10" spans="1:5">
      <c r="A10" s="6">
        <v>0</v>
      </c>
      <c r="B10" s="6">
        <v>0</v>
      </c>
      <c r="C10" s="9" t="s">
        <f>HYPERLINK("#'"&amp;גיליון1!B4&amp;"'!A2",גיליון1!A4)</f>
        <v>6</v>
      </c>
    </row>
    <row r="11" spans="1:5">
      <c r="A11" s="6">
        <v>14.68</v>
      </c>
      <c r="B11" s="8">
        <v>13565.200000000001</v>
      </c>
      <c r="C11" s="9" t="s">
        <f>HYPERLINK("#'"&amp;גיליון1!B5&amp;"'!A2",גיליון1!A5)</f>
        <v>7</v>
      </c>
    </row>
    <row r="12" spans="1:5">
      <c r="A12" s="6">
        <v>3.3999999999999999</v>
      </c>
      <c r="B12" s="8">
        <v>3142.7600000000002</v>
      </c>
      <c r="C12" s="9" t="s">
        <f>HYPERLINK("#'"&amp;גיליון1!B6&amp;"'!A2",גיליון1!A6)</f>
        <v>8</v>
      </c>
    </row>
    <row r="13" spans="1:5">
      <c r="A13" s="6">
        <v>12.76</v>
      </c>
      <c r="B13" s="8">
        <v>11793.57</v>
      </c>
      <c r="C13" s="9" t="s">
        <f>HYPERLINK("#'"&amp;גיליון1!B7&amp;"'!A2",גיליון1!A7)</f>
        <v>9</v>
      </c>
    </row>
    <row r="14" spans="1:5">
      <c r="A14" s="6">
        <v>6.7999999999999998</v>
      </c>
      <c r="B14" s="8">
        <v>6280.9099999999999</v>
      </c>
      <c r="C14" s="9" t="s">
        <f>HYPERLINK("#'"&amp;גיליון1!B8&amp;"'!A2",גיליון1!A8)</f>
        <v>10</v>
      </c>
    </row>
    <row r="15" spans="1:5">
      <c r="A15" s="6">
        <v>0</v>
      </c>
      <c r="B15" s="6">
        <v>0</v>
      </c>
      <c r="C15" s="9" t="s">
        <f>HYPERLINK("#'"&amp;גיליון1!B9&amp;"'!A2",גיליון1!A9)</f>
        <v>11</v>
      </c>
    </row>
    <row r="16" spans="1:5">
      <c r="A16" s="6">
        <v>-0.040000000000000001</v>
      </c>
      <c r="B16" s="6">
        <v>-40.789999999999999</v>
      </c>
      <c r="C16" s="9" t="s">
        <f>HYPERLINK("#'"&amp;גיליון1!B10&amp;"'!A2",גיליון1!A10)</f>
        <v>12</v>
      </c>
    </row>
    <row r="17" spans="1:5">
      <c r="A17" s="6">
        <v>0.12</v>
      </c>
      <c r="B17" s="6">
        <v>106.56999999999999</v>
      </c>
      <c r="C17" s="9" t="s">
        <f>HYPERLINK("#'"&amp;גיליון1!B11&amp;"'!A2",גיליון1!A11)</f>
        <v>13</v>
      </c>
    </row>
    <row r="18" spans="1:5">
      <c r="A18" s="6">
        <v>0</v>
      </c>
      <c r="B18" s="6">
        <v>0</v>
      </c>
      <c r="C18" s="9" t="s">
        <f>HYPERLINK("#'"&amp;גיליון1!B12&amp;"'!A2",גיליון1!A12)</f>
        <v>14</v>
      </c>
    </row>
    <row r="19" spans="1:5">
      <c r="A19" s="6"/>
      <c r="B19" s="6"/>
      <c r="C19" s="7" t="s">
        <v>15</v>
      </c>
    </row>
    <row r="20" spans="1:5">
      <c r="A20" s="6">
        <v>0</v>
      </c>
      <c r="B20" s="6">
        <v>0</v>
      </c>
      <c r="C20" s="9" t="s">
        <f>HYPERLINK("#'"&amp;גיליון1!B14&amp;"'!A2",גיליון1!A14)</f>
        <v>5</v>
      </c>
    </row>
    <row r="21" spans="1:5">
      <c r="A21" s="6">
        <v>0.080000000000000002</v>
      </c>
      <c r="B21" s="6">
        <v>74.980000000000004</v>
      </c>
      <c r="C21" s="9" t="s">
        <f>HYPERLINK("#'"&amp;גיליון1!B15&amp;"'!A2",גיליון1!A15)</f>
        <v>6</v>
      </c>
    </row>
    <row r="22" spans="1:5">
      <c r="A22" s="6">
        <v>2.3799999999999999</v>
      </c>
      <c r="B22" s="8">
        <v>2194.5999999999999</v>
      </c>
      <c r="C22" s="9" t="s">
        <f>HYPERLINK("#'"&amp;גיליון1!B16&amp;"'!A2",גיליון1!A16)</f>
        <v>7</v>
      </c>
    </row>
    <row r="23" spans="1:5">
      <c r="A23" s="6">
        <v>0</v>
      </c>
      <c r="B23" s="6">
        <v>0</v>
      </c>
      <c r="C23" s="9" t="s">
        <f>HYPERLINK("#'"&amp;גיליון1!B17&amp;"'!A2",גיליון1!A17)</f>
        <v>8</v>
      </c>
    </row>
    <row r="24" spans="1:5">
      <c r="A24" s="6">
        <v>0.69999999999999996</v>
      </c>
      <c r="B24" s="6">
        <v>644.01999999999998</v>
      </c>
      <c r="C24" s="9" t="s">
        <f>HYPERLINK("#'"&amp;גיליון1!B18&amp;"'!A2",גיליון1!A18)</f>
        <v>16</v>
      </c>
    </row>
    <row r="25" spans="1:5">
      <c r="A25" s="6">
        <v>0</v>
      </c>
      <c r="B25" s="6">
        <v>0</v>
      </c>
      <c r="C25" s="9" t="s">
        <f>HYPERLINK("#'"&amp;גיליון1!B19&amp;"'!A2",גיליון1!A19)</f>
        <v>17</v>
      </c>
    </row>
    <row r="26" spans="1:5">
      <c r="A26" s="6">
        <v>0.01</v>
      </c>
      <c r="B26" s="6">
        <v>10.59</v>
      </c>
      <c r="C26" s="9" t="s">
        <f>HYPERLINK("#'"&amp;גיליון1!B20&amp;"'!A2",גיליון1!A20)</f>
        <v>18</v>
      </c>
    </row>
    <row r="27" spans="1:5">
      <c r="A27" s="6">
        <v>0.11</v>
      </c>
      <c r="B27" s="6">
        <v>100.68000000000001</v>
      </c>
      <c r="C27" s="9" t="s">
        <f>HYPERLINK("#'"&amp;גיליון1!B21&amp;"'!A2",גיליון1!A21)</f>
        <v>19</v>
      </c>
    </row>
    <row r="28" spans="1:5">
      <c r="A28" s="6">
        <v>0</v>
      </c>
      <c r="B28" s="6">
        <v>0</v>
      </c>
      <c r="C28" s="9" t="s">
        <f>HYPERLINK("#'"&amp;גיליון1!B22&amp;"'!A2",גיליון1!A22)</f>
        <v>20</v>
      </c>
    </row>
    <row r="29" spans="1:5">
      <c r="A29" s="6">
        <v>3</v>
      </c>
      <c r="B29" s="8">
        <v>2774.6700000000001</v>
      </c>
      <c r="C29" s="9" t="s">
        <f>HYPERLINK("#'"&amp;גיליון1!B23&amp;"'!A2",גיליון1!A23)</f>
        <v>21</v>
      </c>
    </row>
    <row r="30" spans="1:5">
      <c r="A30" s="6">
        <v>0</v>
      </c>
      <c r="B30" s="6">
        <v>0</v>
      </c>
      <c r="C30" s="9" t="s">
        <f>HYPERLINK("#'"&amp;גיליון1!B24&amp;"'!A2",גיליון1!A24)</f>
        <v>22</v>
      </c>
    </row>
    <row r="31" spans="1:5">
      <c r="A31" s="6">
        <v>2.3700000000000001</v>
      </c>
      <c r="B31" s="8">
        <v>2187.3699999999999</v>
      </c>
      <c r="C31" s="9" t="s">
        <f>HYPERLINK("#'"&amp;גיליון1!B25&amp;"'!A2",גיליון1!A25)</f>
        <v>23</v>
      </c>
    </row>
    <row r="32" spans="1:5">
      <c r="A32" s="6">
        <v>0.29999999999999999</v>
      </c>
      <c r="B32" s="6">
        <v>281.17000000000002</v>
      </c>
      <c r="C32" s="9" t="s">
        <f>HYPERLINK("#'"&amp;גיליון1!B26&amp;"'!A2",גיליון1!A26)</f>
        <v>24</v>
      </c>
    </row>
    <row r="33" spans="1:5">
      <c r="A33" s="6"/>
      <c r="B33" s="6"/>
      <c r="C33" s="7" t="s">
        <v>25</v>
      </c>
    </row>
    <row r="34" spans="1:5">
      <c r="A34" s="6">
        <v>0</v>
      </c>
      <c r="B34" s="6">
        <v>0</v>
      </c>
      <c r="C34" s="9" t="s">
        <f>HYPERLINK("#'"&amp;גיליון1!B28&amp;"'!A2",גיליון1!A28)</f>
        <v>26</v>
      </c>
    </row>
    <row r="35" spans="1:5">
      <c r="A35" s="6">
        <v>0</v>
      </c>
      <c r="B35" s="6">
        <v>0</v>
      </c>
      <c r="C35" s="9" t="s">
        <f>HYPERLINK("#'"&amp;גיליון1!B29&amp;"'!A2",גיליון1!A29)</f>
        <v>27</v>
      </c>
    </row>
    <row r="36" spans="1:5">
      <c r="A36" s="6">
        <v>0</v>
      </c>
      <c r="B36" s="6">
        <v>0</v>
      </c>
      <c r="C36" s="9" t="s">
        <f>HYPERLINK("#'"&amp;גיליון1!B30&amp;"'!A2",גיליון1!A30)</f>
        <v>28</v>
      </c>
    </row>
    <row r="37" spans="1:5">
      <c r="A37" s="10">
        <v>100</v>
      </c>
      <c r="B37" s="11">
        <v>92393.050000000003</v>
      </c>
      <c r="C37" s="10" t="s">
        <v>29</v>
      </c>
    </row>
    <row r="38" spans="1:5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2:E2"/>
    <mergeCell ref="A1:E1"/>
  </mergeCells>
  <printOptions/>
  <pageMargins left="0.75" right="0.75" top="1" bottom="1" header="0" footer="0"/>
  <pageSetup blackAndWhite="0" cellComments="asDisplayed" draft="0" errors="displayed" orientation="portrait" pageOrder="downThenOver" paperSize="9" scale="100" useFirstPageNumber="0"/>
  <headerFooter>
    <oddHeader>&amp;C&amp;A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12"/>
  <sheetViews>
    <sheetView workbookViewId="0" showGridLines="0">
      <selection activeCell="A1" sqref="A1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57.6">
      <c r="A2" s="2" t="str">
        <v>ניירות ערך סחירים - כתבי אופציה</v>
      </c>
      <c r="K2" s="12" t="s">
        <f>HYPERLINK("#'"&amp;גיליון1!$A$32&amp;"'!C6",גיליון1!$B$32)</f>
        <v>31</v>
      </c>
    </row>
    <row r="3" spans="1:11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58</v>
      </c>
      <c r="C6" s="5" t="s">
        <v>59</v>
      </c>
      <c r="D6" s="5" t="s">
        <v>60</v>
      </c>
      <c r="E6" s="5" t="s">
        <v>61</v>
      </c>
      <c r="F6" s="5" t="s">
        <v>32</v>
      </c>
      <c r="G6" s="5" t="s">
        <v>68</v>
      </c>
      <c r="H6" s="5" t="s">
        <v>47</v>
      </c>
      <c r="I6" s="5" t="s">
        <v>48</v>
      </c>
    </row>
    <row r="7" spans="1:11">
      <c r="A7" s="13">
        <v>0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</row>
    <row r="8" spans="1:11">
      <c r="A8" s="14">
        <v>0</v>
      </c>
      <c r="B8" s="14"/>
      <c r="C8" s="14">
        <v>0</v>
      </c>
      <c r="D8" s="14"/>
      <c r="E8" s="14">
        <v>0</v>
      </c>
      <c r="F8" s="14"/>
      <c r="G8" s="14"/>
      <c r="H8" s="14"/>
      <c r="I8" s="14" t="str">
        <v>סה"כ ל כתבי אופציות בישראל:</v>
      </c>
    </row>
    <row r="9" spans="1:11">
      <c r="A9" s="13">
        <v>0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</row>
    <row r="10" spans="1:11">
      <c r="A10" s="14">
        <v>0</v>
      </c>
      <c r="B10" s="14"/>
      <c r="C10" s="14">
        <v>0</v>
      </c>
      <c r="D10" s="14"/>
      <c r="E10" s="14">
        <v>0</v>
      </c>
      <c r="F10" s="14"/>
      <c r="G10" s="14"/>
      <c r="H10" s="14"/>
      <c r="I10" s="14" t="s">
        <v>138</v>
      </c>
    </row>
    <row r="11" spans="1:11">
      <c r="A11" s="10">
        <v>0</v>
      </c>
      <c r="B11" s="10"/>
      <c r="C11" s="10">
        <v>0</v>
      </c>
      <c r="D11" s="10"/>
      <c r="E11" s="10">
        <v>0</v>
      </c>
      <c r="F11" s="10"/>
      <c r="G11" s="10"/>
      <c r="H11" s="10"/>
      <c r="I11" s="10" t="s">
        <v>29</v>
      </c>
    </row>
    <row r="12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portrait" pageOrder="downThenOver" paperSize="9" scale="100" useFirstPageNumber="0"/>
  <headerFooter>
    <oddHeader>&amp;C&amp;A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29"/>
  <sheetViews>
    <sheetView workbookViewId="0" showGridLines="0">
      <selection activeCell="A1" sqref="A1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57.6">
      <c r="A2" s="2" t="str">
        <v>ניירות ערך סחירים - אופציות</v>
      </c>
      <c r="K2" s="12" t="s">
        <f>HYPERLINK("#'"&amp;גיליון1!$A$32&amp;"'!C6",גיליון1!$B$32)</f>
        <v>31</v>
      </c>
    </row>
    <row r="3" spans="1:11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58</v>
      </c>
      <c r="C6" s="5" t="s">
        <v>59</v>
      </c>
      <c r="D6" s="5" t="s">
        <v>60</v>
      </c>
      <c r="E6" s="5" t="s">
        <v>61</v>
      </c>
      <c r="F6" s="5" t="s">
        <v>32</v>
      </c>
      <c r="G6" s="5" t="s">
        <v>68</v>
      </c>
      <c r="H6" s="5" t="s">
        <v>47</v>
      </c>
      <c r="I6" s="5" t="s">
        <v>48</v>
      </c>
    </row>
    <row r="7" spans="1:11">
      <c r="A7" s="13">
        <v>0.029999999999999999</v>
      </c>
      <c r="B7" s="13">
        <v>0</v>
      </c>
      <c r="C7" s="13">
        <v>23.539999999999999</v>
      </c>
      <c r="D7" s="16">
        <v>107000</v>
      </c>
      <c r="E7" s="13">
        <v>22</v>
      </c>
      <c r="F7" s="13" t="s">
        <v>49</v>
      </c>
      <c r="G7" s="13" t="s">
        <v>139</v>
      </c>
      <c r="H7" s="13">
        <v>81073165</v>
      </c>
      <c r="I7" s="13" t="str">
        <v>C 1350 JAN- מסלקת הבורסה</v>
      </c>
    </row>
    <row r="8" spans="1:11">
      <c r="A8" s="13">
        <v>-0.070000000000000007</v>
      </c>
      <c r="B8" s="13">
        <v>0</v>
      </c>
      <c r="C8" s="13">
        <v>-64.329999999999998</v>
      </c>
      <c r="D8" s="16">
        <v>292400</v>
      </c>
      <c r="E8" s="13">
        <v>-22</v>
      </c>
      <c r="F8" s="13" t="s">
        <v>49</v>
      </c>
      <c r="G8" s="13" t="s">
        <v>139</v>
      </c>
      <c r="H8" s="13">
        <v>81073447</v>
      </c>
      <c r="I8" s="13" t="str">
        <v>P 1350 JAN- מסלקת הבורסה</v>
      </c>
    </row>
    <row r="9" spans="1:11">
      <c r="A9" s="14">
        <v>-0.040000000000000001</v>
      </c>
      <c r="B9" s="14"/>
      <c r="C9" s="14">
        <v>-40.789999999999999</v>
      </c>
      <c r="D9" s="14"/>
      <c r="E9" s="14">
        <v>0</v>
      </c>
      <c r="F9" s="14"/>
      <c r="G9" s="14"/>
      <c r="H9" s="14"/>
      <c r="I9" s="14" t="s">
        <v>140</v>
      </c>
    </row>
    <row r="10" spans="1:11">
      <c r="A10" s="13">
        <v>0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</row>
    <row r="11" spans="1:11">
      <c r="A11" s="14">
        <v>0</v>
      </c>
      <c r="B11" s="14"/>
      <c r="C11" s="14">
        <v>0</v>
      </c>
      <c r="D11" s="14"/>
      <c r="E11" s="14">
        <v>0</v>
      </c>
      <c r="F11" s="14"/>
      <c r="G11" s="14"/>
      <c r="H11" s="14"/>
      <c r="I11" s="14" t="s">
        <v>141</v>
      </c>
    </row>
    <row r="12" spans="1:11">
      <c r="A12" s="13">
        <v>0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</row>
    <row r="13" spans="1:11">
      <c r="A13" s="14">
        <v>0</v>
      </c>
      <c r="B13" s="14"/>
      <c r="C13" s="14">
        <v>0</v>
      </c>
      <c r="D13" s="14"/>
      <c r="E13" s="14">
        <v>0</v>
      </c>
      <c r="F13" s="14"/>
      <c r="G13" s="14"/>
      <c r="H13" s="14"/>
      <c r="I13" s="14" t="s">
        <v>142</v>
      </c>
    </row>
    <row r="14" spans="1:11">
      <c r="A14" s="13">
        <v>0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</row>
    <row r="15" spans="1:11">
      <c r="A15" s="14">
        <v>0</v>
      </c>
      <c r="B15" s="14"/>
      <c r="C15" s="14">
        <v>0</v>
      </c>
      <c r="D15" s="14"/>
      <c r="E15" s="14">
        <v>0</v>
      </c>
      <c r="F15" s="14"/>
      <c r="G15" s="14"/>
      <c r="H15" s="14"/>
      <c r="I15" s="14" t="s">
        <v>126</v>
      </c>
    </row>
    <row r="16" spans="1:11">
      <c r="A16" s="14">
        <v>-0.040000000000000001</v>
      </c>
      <c r="B16" s="14"/>
      <c r="C16" s="14">
        <v>-40.789999999999999</v>
      </c>
      <c r="D16" s="14"/>
      <c r="E16" s="14">
        <v>0</v>
      </c>
      <c r="F16" s="14"/>
      <c r="G16" s="14"/>
      <c r="H16" s="14"/>
      <c r="I16" s="14" t="s">
        <v>56</v>
      </c>
    </row>
    <row r="17" spans="1:11">
      <c r="A17" s="13">
        <v>0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</row>
    <row r="18" spans="1:11">
      <c r="A18" s="14">
        <v>0</v>
      </c>
      <c r="B18" s="14"/>
      <c r="C18" s="14">
        <v>0</v>
      </c>
      <c r="D18" s="14"/>
      <c r="E18" s="14">
        <v>0</v>
      </c>
      <c r="F18" s="14"/>
      <c r="G18" s="14"/>
      <c r="H18" s="14"/>
      <c r="I18" s="14" t="s">
        <v>140</v>
      </c>
    </row>
    <row r="19" spans="1:11">
      <c r="A19" s="13">
        <v>0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</row>
    <row r="20" spans="1:11">
      <c r="A20" s="14">
        <v>0</v>
      </c>
      <c r="B20" s="14"/>
      <c r="C20" s="14">
        <v>0</v>
      </c>
      <c r="D20" s="14"/>
      <c r="E20" s="14">
        <v>0</v>
      </c>
      <c r="F20" s="14"/>
      <c r="G20" s="14"/>
      <c r="H20" s="14"/>
      <c r="I20" s="14" t="s">
        <v>143</v>
      </c>
    </row>
    <row r="21" spans="1:11">
      <c r="A21" s="13">
        <v>0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</row>
    <row r="22" spans="1:11">
      <c r="A22" s="14">
        <v>0</v>
      </c>
      <c r="B22" s="14"/>
      <c r="C22" s="14">
        <v>0</v>
      </c>
      <c r="D22" s="14"/>
      <c r="E22" s="14">
        <v>0</v>
      </c>
      <c r="F22" s="14"/>
      <c r="G22" s="14"/>
      <c r="H22" s="14"/>
      <c r="I22" s="14" t="s">
        <v>142</v>
      </c>
    </row>
    <row r="23" spans="1:11">
      <c r="A23" s="13">
        <v>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</row>
    <row r="24" spans="1:11">
      <c r="A24" s="14">
        <v>0</v>
      </c>
      <c r="B24" s="14"/>
      <c r="C24" s="14">
        <v>0</v>
      </c>
      <c r="D24" s="14"/>
      <c r="E24" s="14">
        <v>0</v>
      </c>
      <c r="F24" s="14"/>
      <c r="G24" s="14"/>
      <c r="H24" s="14"/>
      <c r="I24" s="14" t="s">
        <v>144</v>
      </c>
    </row>
    <row r="25" spans="1:11">
      <c r="A25" s="13">
        <v>0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</row>
    <row r="26" spans="1:11">
      <c r="A26" s="14">
        <v>0</v>
      </c>
      <c r="B26" s="14"/>
      <c r="C26" s="14">
        <v>0</v>
      </c>
      <c r="D26" s="14"/>
      <c r="E26" s="14">
        <v>0</v>
      </c>
      <c r="F26" s="14"/>
      <c r="G26" s="14"/>
      <c r="H26" s="14"/>
      <c r="I26" s="14" t="s">
        <v>126</v>
      </c>
    </row>
    <row r="27" spans="1:11">
      <c r="A27" s="14">
        <v>0</v>
      </c>
      <c r="B27" s="14"/>
      <c r="C27" s="14">
        <v>0</v>
      </c>
      <c r="D27" s="14"/>
      <c r="E27" s="14">
        <v>0</v>
      </c>
      <c r="F27" s="14"/>
      <c r="G27" s="14"/>
      <c r="H27" s="14"/>
      <c r="I27" s="14" t="s">
        <v>57</v>
      </c>
    </row>
    <row r="28" spans="1:11">
      <c r="A28" s="10">
        <v>-0.040000000000000001</v>
      </c>
      <c r="B28" s="10"/>
      <c r="C28" s="10">
        <v>-40.789999999999999</v>
      </c>
      <c r="D28" s="10"/>
      <c r="E28" s="10">
        <v>0</v>
      </c>
      <c r="F28" s="10"/>
      <c r="G28" s="10"/>
      <c r="H28" s="10"/>
      <c r="I28" s="10" t="s">
        <v>29</v>
      </c>
    </row>
    <row r="29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portrait" pageOrder="downThenOver" paperSize="9" scale="100" useFirstPageNumber="0"/>
  <headerFooter>
    <oddHeader>&amp;C&amp;A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26"/>
  <sheetViews>
    <sheetView workbookViewId="0" showGridLines="0">
      <selection activeCell="A1" sqref="A1"/>
    </sheetView>
  </sheetViews>
  <sheetFormatPr defaultRowHeight="12.75"/>
  <cols>
    <col min="1" max="1" style="1" width="13.14063" bestFit="1" customWidth="1"/>
    <col min="2" max="2" style="1" width="17" customWidth="1"/>
    <col min="3" max="3" style="1" width="8.710938" customWidth="1"/>
    <col min="4" max="4" style="1" width="10.14062" customWidth="1"/>
    <col min="5" max="5" style="1" width="13.57031" customWidth="1"/>
    <col min="6" max="6" style="1" width="25.14062" customWidth="1"/>
    <col min="7" max="7" style="1" width="9.142308" hidden="1"/>
    <col min="8" max="8" style="1" width="6.710938" customWidth="1"/>
    <col min="9" max="9" style="1" width="24.57031" bestFit="1" customWidth="1"/>
    <col min="10" max="16384" style="1"/>
  </cols>
  <sheetData>
    <row r="2" spans="1:9" customHeight="1" ht="57.6">
      <c r="A2" s="2" t="str">
        <v>ניירות ערך סחירים - חוזים עתידיים</v>
      </c>
      <c r="I2" s="12" t="s">
        <f>HYPERLINK("#'"&amp;גיליון1!$A$32&amp;"'!C6",גיליון1!$B$32)</f>
        <v>31</v>
      </c>
    </row>
    <row r="3" spans="1:9" customHeight="1" ht="61.15">
      <c r="A3" s="3" t="s">
        <v>1</v>
      </c>
      <c r="B3" s="3"/>
      <c r="C3" s="3"/>
      <c r="D3" s="3"/>
      <c r="E3" s="3"/>
      <c r="F3" s="3"/>
      <c r="G3" s="3"/>
      <c r="H3" s="3"/>
    </row>
    <row r="4" spans="1:9" customHeight="1" ht="2.85"/>
    <row r="5" spans="1:9" customHeight="1" ht="15.2"/>
    <row r="6" spans="1:9" customHeight="1" ht="43.15">
      <c r="A6" s="5" t="s">
        <v>60</v>
      </c>
      <c r="B6" s="5" t="s">
        <v>61</v>
      </c>
      <c r="C6" s="5" t="s">
        <v>32</v>
      </c>
      <c r="D6" s="5" t="s">
        <v>68</v>
      </c>
      <c r="E6" s="5" t="s">
        <v>47</v>
      </c>
      <c r="F6" s="5" t="s">
        <v>48</v>
      </c>
    </row>
    <row r="7" spans="1:9">
      <c r="A7" s="13">
        <v>0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</row>
    <row r="8" spans="1:9">
      <c r="A8" s="14"/>
      <c r="B8" s="14">
        <v>0</v>
      </c>
      <c r="C8" s="14"/>
      <c r="D8" s="14"/>
      <c r="E8" s="14"/>
      <c r="F8" s="14" t="s">
        <v>66</v>
      </c>
    </row>
    <row r="9" spans="1:9">
      <c r="A9" s="14"/>
      <c r="B9" s="14">
        <v>0</v>
      </c>
      <c r="C9" s="14"/>
      <c r="D9" s="14"/>
      <c r="E9" s="14"/>
      <c r="F9" s="14" t="s">
        <v>56</v>
      </c>
    </row>
    <row r="10" spans="1:9" ht="33.75">
      <c r="A10" s="13">
        <v>100</v>
      </c>
      <c r="B10" s="16">
        <v>1211.27</v>
      </c>
      <c r="C10" s="13" t="s">
        <v>49</v>
      </c>
      <c r="D10" s="13" t="s">
        <v>145</v>
      </c>
      <c r="E10" s="13">
        <v>90005</v>
      </c>
      <c r="F10" s="13" t="str">
        <v>NIKKEY 225 JUN 13- CME</v>
      </c>
    </row>
    <row r="11" spans="1:9" ht="33.75">
      <c r="A11" s="16">
        <v>1632000000</v>
      </c>
      <c r="B11" s="13">
        <v>0.029999999999999999</v>
      </c>
      <c r="C11" s="13" t="s">
        <v>38</v>
      </c>
      <c r="D11" s="13" t="s">
        <v>145</v>
      </c>
      <c r="E11" s="13">
        <v>90017</v>
      </c>
      <c r="F11" s="13" t="str">
        <v>NIKKEI 225 (0SE) MAR14- CME</v>
      </c>
    </row>
    <row r="12" spans="1:9" ht="33.75">
      <c r="A12" s="13">
        <v>100</v>
      </c>
      <c r="B12" s="16">
        <v>-390822.20000000001</v>
      </c>
      <c r="C12" s="13" t="s">
        <v>38</v>
      </c>
      <c r="D12" s="13" t="s">
        <v>145</v>
      </c>
      <c r="E12" s="13">
        <v>900170</v>
      </c>
      <c r="F12" s="13" t="str">
        <v>NIKKEI 225 (OSE) MAR14 התחייבות- CME</v>
      </c>
    </row>
    <row r="13" spans="1:9" ht="22.5">
      <c r="A13" s="16">
        <v>46027500</v>
      </c>
      <c r="B13" s="13">
        <v>2.5699999999999998</v>
      </c>
      <c r="C13" s="13" t="s">
        <v>34</v>
      </c>
      <c r="D13" s="13" t="s">
        <v>128</v>
      </c>
      <c r="E13" s="13">
        <v>9000700</v>
      </c>
      <c r="F13" s="13" t="str">
        <v>S&amp;P FUTURE MAR14- CME</v>
      </c>
    </row>
    <row r="14" spans="1:9" ht="22.5">
      <c r="A14" s="13">
        <v>100</v>
      </c>
      <c r="B14" s="16">
        <v>-1139386.02</v>
      </c>
      <c r="C14" s="13" t="s">
        <v>34</v>
      </c>
      <c r="D14" s="13" t="s">
        <v>128</v>
      </c>
      <c r="E14" s="13">
        <v>90007011</v>
      </c>
      <c r="F14" s="13" t="str">
        <v>S&amp;P FUTURE MAR14 התחייבות- CME</v>
      </c>
    </row>
    <row r="15" spans="1:9" ht="22.5">
      <c r="A15" s="13">
        <v>100</v>
      </c>
      <c r="B15" s="16">
        <v>-292260.70000000001</v>
      </c>
      <c r="C15" s="13" t="s">
        <v>33</v>
      </c>
      <c r="D15" s="13" t="s">
        <v>146</v>
      </c>
      <c r="E15" s="13">
        <v>9001951</v>
      </c>
      <c r="F15" s="13" t="str">
        <v>FTSE 100  IDX FUT MAR14 התחייבות- EUX - EUREX</v>
      </c>
    </row>
    <row r="16" spans="1:9" ht="22.5">
      <c r="A16" s="16">
        <v>6697500</v>
      </c>
      <c r="B16" s="13">
        <v>4.54</v>
      </c>
      <c r="C16" s="13" t="s">
        <v>33</v>
      </c>
      <c r="D16" s="13" t="s">
        <v>146</v>
      </c>
      <c r="E16" s="13">
        <v>900195</v>
      </c>
      <c r="F16" s="13" t="str">
        <v>FTSE 100 IDX FUT MAR14- EUX - EUREX</v>
      </c>
    </row>
    <row r="17" spans="1:9">
      <c r="A17" s="16">
        <v>1302500000</v>
      </c>
      <c r="B17" s="13">
        <v>0.01</v>
      </c>
      <c r="C17" s="13" t="s">
        <v>38</v>
      </c>
      <c r="D17" s="13" t="s">
        <v>147</v>
      </c>
      <c r="E17" s="13">
        <v>900135</v>
      </c>
      <c r="F17" s="13" t="str">
        <v>TOPIX INDEX FUT MAR14- CME</v>
      </c>
    </row>
    <row r="18" spans="1:9" ht="22.5">
      <c r="A18" s="13">
        <v>100</v>
      </c>
      <c r="B18" s="16">
        <v>-173664.41</v>
      </c>
      <c r="C18" s="13" t="s">
        <v>38</v>
      </c>
      <c r="D18" s="13" t="s">
        <v>147</v>
      </c>
      <c r="E18" s="13">
        <v>9001350</v>
      </c>
      <c r="F18" s="13" t="str">
        <v>TOPIX INDEX FUT MAR14 התחייבות- CME</v>
      </c>
    </row>
    <row r="19" spans="1:9" ht="22.5">
      <c r="A19" s="16">
        <v>15618000</v>
      </c>
      <c r="B19" s="13">
        <v>1.3999999999999999</v>
      </c>
      <c r="C19" s="13" t="s">
        <v>37</v>
      </c>
      <c r="D19" s="13" t="s">
        <v>148</v>
      </c>
      <c r="E19" s="13">
        <v>900085</v>
      </c>
      <c r="F19" s="13" t="str">
        <v>S&amp;P TSX 60 FUT MAR14- CME</v>
      </c>
    </row>
    <row r="20" spans="1:9" ht="22.5">
      <c r="A20" s="13">
        <v>100</v>
      </c>
      <c r="B20" s="16">
        <v>-212182.39999999999</v>
      </c>
      <c r="C20" s="13" t="s">
        <v>37</v>
      </c>
      <c r="D20" s="13" t="s">
        <v>148</v>
      </c>
      <c r="E20" s="13">
        <v>9000855</v>
      </c>
      <c r="F20" s="13" t="str">
        <v>S&amp;P TSX 60 FUT MAR14 התחייבות- CME</v>
      </c>
    </row>
    <row r="21" spans="1:9" ht="22.5">
      <c r="A21" s="16">
        <v>35837500</v>
      </c>
      <c r="B21" s="13">
        <v>1.3899999999999999</v>
      </c>
      <c r="C21" s="13" t="s">
        <v>34</v>
      </c>
      <c r="D21" s="13" t="s">
        <v>149</v>
      </c>
      <c r="E21" s="13">
        <v>900300</v>
      </c>
      <c r="F21" s="13" t="str">
        <v>NASDAQ 100 FUTURE MAR14- CME</v>
      </c>
    </row>
    <row r="22" spans="1:9" ht="22.5">
      <c r="A22" s="13">
        <v>100</v>
      </c>
      <c r="B22" s="16">
        <v>-480057.21000000002</v>
      </c>
      <c r="C22" s="13" t="s">
        <v>34</v>
      </c>
      <c r="D22" s="13" t="s">
        <v>149</v>
      </c>
      <c r="E22" s="13">
        <v>9003001</v>
      </c>
      <c r="F22" s="13" t="str">
        <v>NASDAQ 100 FUTURE MAR14 התחייבות- CME</v>
      </c>
    </row>
    <row r="23" spans="1:9">
      <c r="A23" s="14"/>
      <c r="B23" s="15">
        <v>-2687151.73</v>
      </c>
      <c r="C23" s="14"/>
      <c r="D23" s="14"/>
      <c r="E23" s="14"/>
      <c r="F23" s="14" t="str">
        <v>סה"כ ל 0:</v>
      </c>
    </row>
    <row r="24" spans="1:9">
      <c r="A24" s="14"/>
      <c r="B24" s="15">
        <v>-2687151.73</v>
      </c>
      <c r="C24" s="14"/>
      <c r="D24" s="14"/>
      <c r="E24" s="14"/>
      <c r="F24" s="14" t="s">
        <v>57</v>
      </c>
    </row>
    <row r="25" spans="1:9">
      <c r="A25" s="10"/>
      <c r="B25" s="11">
        <v>-2687151.73</v>
      </c>
      <c r="C25" s="10"/>
      <c r="D25" s="10"/>
      <c r="E25" s="10"/>
      <c r="F25" s="10" t="s">
        <v>29</v>
      </c>
    </row>
    <row r="26" spans="1:9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H3"/>
    <mergeCell ref="A2:H2"/>
  </mergeCells>
  <printOptions/>
  <pageMargins left="0.75" right="0.75" top="1" bottom="1" header="0" footer="0"/>
  <pageSetup blackAndWhite="0" cellComments="asDisplayed" draft="0" errors="displayed" orientation="portrait" pageOrder="downThenOver" paperSize="9" scale="100" useFirstPageNumber="0"/>
  <headerFooter>
    <oddHeader>&amp;C&amp;A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40"/>
  <sheetViews>
    <sheetView workbookViewId="0" showGridLines="0">
      <selection activeCell="A1" sqref="A1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4.14062" customWidth="1"/>
    <col min="14" max="14" style="1" width="10.14062" customWidth="1"/>
    <col min="15" max="15" style="1" width="14.14062" customWidth="1"/>
    <col min="16" max="16" style="1" width="6.855469" customWidth="1"/>
    <col min="17" max="17" style="1" width="24.57031" bestFit="1" customWidth="1"/>
    <col min="18" max="16384" style="1"/>
  </cols>
  <sheetData>
    <row r="2" spans="1:17" customHeight="1" ht="57.6">
      <c r="A2" s="2" t="str">
        <v>ניירות ערך סחירים - מוצרים מובנים</v>
      </c>
      <c r="Q2" s="12" t="s">
        <f>HYPERLINK("#'"&amp;גיליון1!$A$32&amp;"'!C6",גיליון1!$B$32)</f>
        <v>31</v>
      </c>
    </row>
    <row r="3" spans="1:17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58</v>
      </c>
      <c r="C6" s="5" t="s">
        <v>59</v>
      </c>
      <c r="D6" s="5" t="s">
        <v>60</v>
      </c>
      <c r="E6" s="5" t="s">
        <v>61</v>
      </c>
      <c r="F6" s="5" t="s">
        <v>43</v>
      </c>
      <c r="G6" s="5" t="s">
        <v>44</v>
      </c>
      <c r="H6" s="5" t="s">
        <v>32</v>
      </c>
      <c r="I6" s="5" t="s">
        <v>62</v>
      </c>
      <c r="J6" s="5" t="s">
        <v>150</v>
      </c>
      <c r="K6" s="5" t="s">
        <v>45</v>
      </c>
      <c r="L6" s="5" t="s">
        <v>46</v>
      </c>
      <c r="M6" s="5" t="s">
        <v>151</v>
      </c>
      <c r="N6" s="5" t="s">
        <v>47</v>
      </c>
      <c r="O6" s="5" t="s">
        <v>48</v>
      </c>
    </row>
    <row r="7" spans="1:17">
      <c r="A7" s="13">
        <v>0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/>
      <c r="K7" s="13"/>
      <c r="L7" s="13">
        <v>0</v>
      </c>
      <c r="M7" s="13"/>
      <c r="N7" s="13">
        <v>0</v>
      </c>
      <c r="O7" s="13">
        <v>0</v>
      </c>
    </row>
    <row r="8" spans="1:17">
      <c r="A8" s="14">
        <v>0</v>
      </c>
      <c r="B8" s="14"/>
      <c r="C8" s="14">
        <v>0</v>
      </c>
      <c r="D8" s="14"/>
      <c r="E8" s="14">
        <v>0</v>
      </c>
      <c r="F8" s="14">
        <v>0</v>
      </c>
      <c r="G8" s="14"/>
      <c r="H8" s="14"/>
      <c r="I8" s="14">
        <v>0</v>
      </c>
      <c r="J8" s="14"/>
      <c r="K8" s="14"/>
      <c r="L8" s="14"/>
      <c r="M8" s="14"/>
      <c r="N8" s="14"/>
      <c r="O8" s="14" t="s">
        <v>66</v>
      </c>
    </row>
    <row r="9" spans="1:17" ht="22.5">
      <c r="A9" s="14">
        <v>0</v>
      </c>
      <c r="B9" s="14"/>
      <c r="C9" s="14">
        <v>0</v>
      </c>
      <c r="D9" s="14"/>
      <c r="E9" s="14">
        <v>0</v>
      </c>
      <c r="F9" s="14">
        <v>0</v>
      </c>
      <c r="G9" s="14"/>
      <c r="H9" s="14"/>
      <c r="I9" s="14">
        <v>0</v>
      </c>
      <c r="J9" s="14"/>
      <c r="K9" s="14"/>
      <c r="L9" s="14"/>
      <c r="M9" s="14"/>
      <c r="N9" s="14"/>
      <c r="O9" s="14" t="s">
        <v>152</v>
      </c>
    </row>
    <row r="10" spans="1:17">
      <c r="A10" s="13">
        <v>0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/>
      <c r="K10" s="13"/>
      <c r="L10" s="13">
        <v>0</v>
      </c>
      <c r="M10" s="13"/>
      <c r="N10" s="13">
        <v>0</v>
      </c>
      <c r="O10" s="13">
        <v>0</v>
      </c>
    </row>
    <row r="11" spans="1:17">
      <c r="A11" s="14">
        <v>0</v>
      </c>
      <c r="B11" s="14"/>
      <c r="C11" s="14">
        <v>0</v>
      </c>
      <c r="D11" s="14"/>
      <c r="E11" s="14">
        <v>0</v>
      </c>
      <c r="F11" s="14">
        <v>0</v>
      </c>
      <c r="G11" s="14"/>
      <c r="H11" s="14"/>
      <c r="I11" s="14">
        <v>0</v>
      </c>
      <c r="J11" s="14"/>
      <c r="K11" s="14"/>
      <c r="L11" s="14"/>
      <c r="M11" s="14"/>
      <c r="N11" s="14"/>
      <c r="O11" s="14" t="s">
        <v>66</v>
      </c>
    </row>
    <row r="12" spans="1:17" ht="22.5">
      <c r="A12" s="14">
        <v>0</v>
      </c>
      <c r="B12" s="14"/>
      <c r="C12" s="14">
        <v>0</v>
      </c>
      <c r="D12" s="14"/>
      <c r="E12" s="14">
        <v>0</v>
      </c>
      <c r="F12" s="14">
        <v>0</v>
      </c>
      <c r="G12" s="14"/>
      <c r="H12" s="14"/>
      <c r="I12" s="14">
        <v>0</v>
      </c>
      <c r="J12" s="14"/>
      <c r="K12" s="14"/>
      <c r="L12" s="14"/>
      <c r="M12" s="14"/>
      <c r="N12" s="14"/>
      <c r="O12" s="14" t="s">
        <v>153</v>
      </c>
    </row>
    <row r="13" spans="1:17">
      <c r="A13" s="13">
        <v>0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/>
      <c r="K13" s="13"/>
      <c r="L13" s="13">
        <v>0</v>
      </c>
      <c r="M13" s="13"/>
      <c r="N13" s="13">
        <v>0</v>
      </c>
      <c r="O13" s="13">
        <v>0</v>
      </c>
    </row>
    <row r="14" spans="1:17" ht="33.75">
      <c r="A14" s="14">
        <v>0</v>
      </c>
      <c r="B14" s="14"/>
      <c r="C14" s="14">
        <v>0</v>
      </c>
      <c r="D14" s="14"/>
      <c r="E14" s="14">
        <v>0</v>
      </c>
      <c r="F14" s="14">
        <v>0</v>
      </c>
      <c r="G14" s="14"/>
      <c r="H14" s="14"/>
      <c r="I14" s="14">
        <v>0</v>
      </c>
      <c r="J14" s="14"/>
      <c r="K14" s="14"/>
      <c r="L14" s="14"/>
      <c r="M14" s="14"/>
      <c r="N14" s="14"/>
      <c r="O14" s="14" t="s">
        <v>154</v>
      </c>
    </row>
    <row r="15" spans="1:17">
      <c r="A15" s="13">
        <v>0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/>
      <c r="K15" s="13"/>
      <c r="L15" s="13">
        <v>0</v>
      </c>
      <c r="M15" s="13"/>
      <c r="N15" s="13">
        <v>0</v>
      </c>
      <c r="O15" s="13">
        <v>0</v>
      </c>
    </row>
    <row r="16" spans="1:17" ht="33.75">
      <c r="A16" s="14">
        <v>0</v>
      </c>
      <c r="B16" s="14"/>
      <c r="C16" s="14">
        <v>0</v>
      </c>
      <c r="D16" s="14"/>
      <c r="E16" s="14">
        <v>0</v>
      </c>
      <c r="F16" s="14">
        <v>0</v>
      </c>
      <c r="G16" s="14"/>
      <c r="H16" s="14"/>
      <c r="I16" s="14">
        <v>0</v>
      </c>
      <c r="J16" s="14"/>
      <c r="K16" s="14"/>
      <c r="L16" s="14"/>
      <c r="M16" s="14"/>
      <c r="N16" s="14"/>
      <c r="O16" s="14" t="s">
        <v>155</v>
      </c>
    </row>
    <row r="17" spans="1:17">
      <c r="A17" s="13">
        <v>0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/>
      <c r="K17" s="13"/>
      <c r="L17" s="13">
        <v>0</v>
      </c>
      <c r="M17" s="13"/>
      <c r="N17" s="13">
        <v>0</v>
      </c>
      <c r="O17" s="13">
        <v>0</v>
      </c>
    </row>
    <row r="18" spans="1:17" ht="33.75">
      <c r="A18" s="14">
        <v>0</v>
      </c>
      <c r="B18" s="14"/>
      <c r="C18" s="14">
        <v>0</v>
      </c>
      <c r="D18" s="14"/>
      <c r="E18" s="14">
        <v>0</v>
      </c>
      <c r="F18" s="14">
        <v>0</v>
      </c>
      <c r="G18" s="14"/>
      <c r="H18" s="14"/>
      <c r="I18" s="14">
        <v>0</v>
      </c>
      <c r="J18" s="14"/>
      <c r="K18" s="14"/>
      <c r="L18" s="14"/>
      <c r="M18" s="14"/>
      <c r="N18" s="14"/>
      <c r="O18" s="14" t="s">
        <v>156</v>
      </c>
    </row>
    <row r="19" spans="1:17">
      <c r="A19" s="13">
        <v>0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/>
      <c r="K19" s="13"/>
      <c r="L19" s="13">
        <v>0</v>
      </c>
      <c r="M19" s="13"/>
      <c r="N19" s="13">
        <v>0</v>
      </c>
      <c r="O19" s="13">
        <v>0</v>
      </c>
    </row>
    <row r="20" spans="1:17" ht="22.5">
      <c r="A20" s="14">
        <v>0</v>
      </c>
      <c r="B20" s="14"/>
      <c r="C20" s="14">
        <v>0</v>
      </c>
      <c r="D20" s="14"/>
      <c r="E20" s="14">
        <v>0</v>
      </c>
      <c r="F20" s="14">
        <v>0</v>
      </c>
      <c r="G20" s="14"/>
      <c r="H20" s="14"/>
      <c r="I20" s="14">
        <v>0</v>
      </c>
      <c r="J20" s="14"/>
      <c r="K20" s="14"/>
      <c r="L20" s="14"/>
      <c r="M20" s="14"/>
      <c r="N20" s="14"/>
      <c r="O20" s="14" t="s">
        <v>157</v>
      </c>
    </row>
    <row r="21" spans="1:17" ht="22.5">
      <c r="A21" s="14">
        <v>0</v>
      </c>
      <c r="B21" s="14"/>
      <c r="C21" s="14">
        <v>0</v>
      </c>
      <c r="D21" s="14"/>
      <c r="E21" s="14">
        <v>0</v>
      </c>
      <c r="F21" s="14">
        <v>0</v>
      </c>
      <c r="G21" s="14"/>
      <c r="H21" s="14"/>
      <c r="I21" s="14">
        <v>0</v>
      </c>
      <c r="J21" s="14"/>
      <c r="K21" s="14"/>
      <c r="L21" s="14"/>
      <c r="M21" s="14"/>
      <c r="N21" s="14"/>
      <c r="O21" s="14" t="s">
        <v>158</v>
      </c>
    </row>
    <row r="22" spans="1:17">
      <c r="A22" s="14">
        <v>0</v>
      </c>
      <c r="B22" s="14"/>
      <c r="C22" s="14">
        <v>0</v>
      </c>
      <c r="D22" s="14"/>
      <c r="E22" s="14">
        <v>0</v>
      </c>
      <c r="F22" s="14">
        <v>0</v>
      </c>
      <c r="G22" s="14"/>
      <c r="H22" s="14"/>
      <c r="I22" s="14">
        <v>0</v>
      </c>
      <c r="J22" s="14"/>
      <c r="K22" s="14"/>
      <c r="L22" s="14"/>
      <c r="M22" s="14"/>
      <c r="N22" s="14"/>
      <c r="O22" s="14" t="s">
        <v>56</v>
      </c>
    </row>
    <row r="23" spans="1:17">
      <c r="A23" s="13">
        <v>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/>
      <c r="K23" s="13"/>
      <c r="L23" s="13">
        <v>0</v>
      </c>
      <c r="M23" s="13"/>
      <c r="N23" s="13">
        <v>0</v>
      </c>
      <c r="O23" s="13">
        <v>0</v>
      </c>
    </row>
    <row r="24" spans="1:17">
      <c r="A24" s="14">
        <v>0</v>
      </c>
      <c r="B24" s="14"/>
      <c r="C24" s="14">
        <v>0</v>
      </c>
      <c r="D24" s="14"/>
      <c r="E24" s="14">
        <v>0</v>
      </c>
      <c r="F24" s="14">
        <v>0</v>
      </c>
      <c r="G24" s="14"/>
      <c r="H24" s="14"/>
      <c r="I24" s="14">
        <v>0</v>
      </c>
      <c r="J24" s="14"/>
      <c r="K24" s="14"/>
      <c r="L24" s="14"/>
      <c r="M24" s="14"/>
      <c r="N24" s="14"/>
      <c r="O24" s="14" t="s">
        <v>66</v>
      </c>
    </row>
    <row r="25" spans="1:17" ht="22.5">
      <c r="A25" s="14">
        <v>0</v>
      </c>
      <c r="B25" s="14"/>
      <c r="C25" s="14">
        <v>0</v>
      </c>
      <c r="D25" s="14"/>
      <c r="E25" s="14">
        <v>0</v>
      </c>
      <c r="F25" s="14">
        <v>0</v>
      </c>
      <c r="G25" s="14"/>
      <c r="H25" s="14"/>
      <c r="I25" s="14">
        <v>0</v>
      </c>
      <c r="J25" s="14"/>
      <c r="K25" s="14"/>
      <c r="L25" s="14"/>
      <c r="M25" s="14"/>
      <c r="N25" s="14"/>
      <c r="O25" s="14" t="s">
        <v>152</v>
      </c>
    </row>
    <row r="26" spans="1:17">
      <c r="A26" s="13">
        <v>0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/>
      <c r="K26" s="13"/>
      <c r="L26" s="13">
        <v>0</v>
      </c>
      <c r="M26" s="13"/>
      <c r="N26" s="13">
        <v>0</v>
      </c>
      <c r="O26" s="13">
        <v>0</v>
      </c>
    </row>
    <row r="27" spans="1:17">
      <c r="A27" s="14">
        <v>0</v>
      </c>
      <c r="B27" s="14"/>
      <c r="C27" s="14">
        <v>0</v>
      </c>
      <c r="D27" s="14"/>
      <c r="E27" s="14">
        <v>0</v>
      </c>
      <c r="F27" s="14">
        <v>0</v>
      </c>
      <c r="G27" s="14"/>
      <c r="H27" s="14"/>
      <c r="I27" s="14">
        <v>0</v>
      </c>
      <c r="J27" s="14"/>
      <c r="K27" s="14"/>
      <c r="L27" s="14"/>
      <c r="M27" s="14"/>
      <c r="N27" s="14"/>
      <c r="O27" s="14" t="s">
        <v>66</v>
      </c>
    </row>
    <row r="28" spans="1:17" ht="22.5">
      <c r="A28" s="14">
        <v>0</v>
      </c>
      <c r="B28" s="14"/>
      <c r="C28" s="14">
        <v>0</v>
      </c>
      <c r="D28" s="14"/>
      <c r="E28" s="14">
        <v>0</v>
      </c>
      <c r="F28" s="14">
        <v>0</v>
      </c>
      <c r="G28" s="14"/>
      <c r="H28" s="14"/>
      <c r="I28" s="14">
        <v>0</v>
      </c>
      <c r="J28" s="14"/>
      <c r="K28" s="14"/>
      <c r="L28" s="14"/>
      <c r="M28" s="14"/>
      <c r="N28" s="14"/>
      <c r="O28" s="14" t="s">
        <v>153</v>
      </c>
    </row>
    <row r="29" spans="1:17">
      <c r="A29" s="13">
        <v>0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/>
      <c r="K29" s="13"/>
      <c r="L29" s="13">
        <v>0</v>
      </c>
      <c r="M29" s="13"/>
      <c r="N29" s="13">
        <v>0</v>
      </c>
      <c r="O29" s="13">
        <v>0</v>
      </c>
    </row>
    <row r="30" spans="1:17" ht="33.75">
      <c r="A30" s="14">
        <v>0</v>
      </c>
      <c r="B30" s="14"/>
      <c r="C30" s="14">
        <v>0</v>
      </c>
      <c r="D30" s="14"/>
      <c r="E30" s="14">
        <v>0</v>
      </c>
      <c r="F30" s="14">
        <v>0</v>
      </c>
      <c r="G30" s="14"/>
      <c r="H30" s="14"/>
      <c r="I30" s="14">
        <v>0</v>
      </c>
      <c r="J30" s="14"/>
      <c r="K30" s="14"/>
      <c r="L30" s="14"/>
      <c r="M30" s="14"/>
      <c r="N30" s="14"/>
      <c r="O30" s="14" t="s">
        <v>154</v>
      </c>
    </row>
    <row r="31" spans="1:17">
      <c r="A31" s="13">
        <v>0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/>
      <c r="K31" s="13"/>
      <c r="L31" s="13">
        <v>0</v>
      </c>
      <c r="M31" s="13"/>
      <c r="N31" s="13">
        <v>0</v>
      </c>
      <c r="O31" s="13">
        <v>0</v>
      </c>
    </row>
    <row r="32" spans="1:17" ht="33.75">
      <c r="A32" s="14">
        <v>0</v>
      </c>
      <c r="B32" s="14"/>
      <c r="C32" s="14">
        <v>0</v>
      </c>
      <c r="D32" s="14"/>
      <c r="E32" s="14">
        <v>0</v>
      </c>
      <c r="F32" s="14">
        <v>0</v>
      </c>
      <c r="G32" s="14"/>
      <c r="H32" s="14"/>
      <c r="I32" s="14">
        <v>0</v>
      </c>
      <c r="J32" s="14"/>
      <c r="K32" s="14"/>
      <c r="L32" s="14"/>
      <c r="M32" s="14"/>
      <c r="N32" s="14"/>
      <c r="O32" s="14" t="s">
        <v>155</v>
      </c>
    </row>
    <row r="33" spans="1:17">
      <c r="A33" s="13">
        <v>0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/>
      <c r="K33" s="13"/>
      <c r="L33" s="13">
        <v>0</v>
      </c>
      <c r="M33" s="13"/>
      <c r="N33" s="13">
        <v>0</v>
      </c>
      <c r="O33" s="13">
        <v>0</v>
      </c>
    </row>
    <row r="34" spans="1:17" ht="33.75">
      <c r="A34" s="14">
        <v>0</v>
      </c>
      <c r="B34" s="14"/>
      <c r="C34" s="14">
        <v>0</v>
      </c>
      <c r="D34" s="14"/>
      <c r="E34" s="14">
        <v>0</v>
      </c>
      <c r="F34" s="14">
        <v>0</v>
      </c>
      <c r="G34" s="14"/>
      <c r="H34" s="14"/>
      <c r="I34" s="14">
        <v>0</v>
      </c>
      <c r="J34" s="14"/>
      <c r="K34" s="14"/>
      <c r="L34" s="14"/>
      <c r="M34" s="14"/>
      <c r="N34" s="14"/>
      <c r="O34" s="14" t="s">
        <v>156</v>
      </c>
    </row>
    <row r="35" spans="1:17">
      <c r="A35" s="13">
        <v>0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/>
      <c r="K35" s="13"/>
      <c r="L35" s="13">
        <v>0</v>
      </c>
      <c r="M35" s="13"/>
      <c r="N35" s="13">
        <v>0</v>
      </c>
      <c r="O35" s="13">
        <v>0</v>
      </c>
    </row>
    <row r="36" spans="1:17" ht="22.5">
      <c r="A36" s="14">
        <v>0</v>
      </c>
      <c r="B36" s="14"/>
      <c r="C36" s="14">
        <v>0</v>
      </c>
      <c r="D36" s="14"/>
      <c r="E36" s="14">
        <v>0</v>
      </c>
      <c r="F36" s="14">
        <v>0</v>
      </c>
      <c r="G36" s="14"/>
      <c r="H36" s="14"/>
      <c r="I36" s="14">
        <v>0</v>
      </c>
      <c r="J36" s="14"/>
      <c r="K36" s="14"/>
      <c r="L36" s="14"/>
      <c r="M36" s="14"/>
      <c r="N36" s="14"/>
      <c r="O36" s="14" t="s">
        <v>157</v>
      </c>
    </row>
    <row r="37" spans="1:17" ht="22.5">
      <c r="A37" s="14">
        <v>0</v>
      </c>
      <c r="B37" s="14"/>
      <c r="C37" s="14">
        <v>0</v>
      </c>
      <c r="D37" s="14"/>
      <c r="E37" s="14">
        <v>0</v>
      </c>
      <c r="F37" s="14">
        <v>0</v>
      </c>
      <c r="G37" s="14"/>
      <c r="H37" s="14"/>
      <c r="I37" s="14">
        <v>0</v>
      </c>
      <c r="J37" s="14"/>
      <c r="K37" s="14"/>
      <c r="L37" s="14"/>
      <c r="M37" s="14"/>
      <c r="N37" s="14"/>
      <c r="O37" s="14" t="s">
        <v>158</v>
      </c>
    </row>
    <row r="38" spans="1:17">
      <c r="A38" s="14">
        <v>0</v>
      </c>
      <c r="B38" s="14"/>
      <c r="C38" s="14">
        <v>0</v>
      </c>
      <c r="D38" s="14"/>
      <c r="E38" s="14">
        <v>0</v>
      </c>
      <c r="F38" s="14">
        <v>0</v>
      </c>
      <c r="G38" s="14"/>
      <c r="H38" s="14"/>
      <c r="I38" s="14">
        <v>0</v>
      </c>
      <c r="J38" s="14"/>
      <c r="K38" s="14"/>
      <c r="L38" s="14"/>
      <c r="M38" s="14"/>
      <c r="N38" s="14"/>
      <c r="O38" s="14" t="s">
        <v>57</v>
      </c>
    </row>
    <row r="39" spans="1:17">
      <c r="A39" s="10">
        <v>0</v>
      </c>
      <c r="B39" s="10"/>
      <c r="C39" s="10">
        <v>0</v>
      </c>
      <c r="D39" s="10"/>
      <c r="E39" s="10">
        <v>0</v>
      </c>
      <c r="F39" s="10">
        <v>0</v>
      </c>
      <c r="G39" s="10"/>
      <c r="H39" s="10"/>
      <c r="I39" s="10">
        <v>0</v>
      </c>
      <c r="J39" s="10"/>
      <c r="K39" s="10"/>
      <c r="L39" s="10"/>
      <c r="M39" s="10"/>
      <c r="N39" s="10"/>
      <c r="O39" s="10" t="s">
        <v>29</v>
      </c>
    </row>
    <row r="40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P2"/>
  </mergeCells>
  <printOptions/>
  <pageMargins left="0.75" right="0.75" top="1" bottom="1" header="0" footer="0"/>
  <pageSetup blackAndWhite="0" cellComments="asDisplayed" draft="0" errors="displayed" orientation="portrait" pageOrder="downThenOver" paperSize="9" scale="100" useFirstPageNumber="0"/>
  <headerFooter>
    <oddHeader>&amp;C&amp;A</oddHeader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31"/>
  <sheetViews>
    <sheetView workbookViewId="0" showGridLines="0">
      <selection activeCell="A1" sqref="A1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0.14062" customWidth="1"/>
    <col min="14" max="14" style="1" width="14.14062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57.6">
      <c r="A2" s="2" t="str">
        <v>ניירות ערך לא סחירים - תעודות התחייבות ממשלתיות</v>
      </c>
      <c r="P2" s="12" t="s">
        <f>HYPERLINK("#'"&amp;גיליון1!$A$32&amp;"'!C6",גיליון1!$B$32)</f>
        <v>31</v>
      </c>
    </row>
    <row r="3" spans="1:16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customHeight="1" ht="2.85"/>
    <row r="5" spans="1:16" customHeight="1" ht="15.2"/>
    <row r="6" spans="1:16" customHeight="1" ht="43.15">
      <c r="A6" s="5" t="s">
        <v>2</v>
      </c>
      <c r="B6" s="5" t="s">
        <v>58</v>
      </c>
      <c r="C6" s="5" t="s">
        <v>42</v>
      </c>
      <c r="D6" s="5" t="s">
        <v>60</v>
      </c>
      <c r="E6" s="5" t="s">
        <v>61</v>
      </c>
      <c r="F6" s="5" t="s">
        <v>43</v>
      </c>
      <c r="G6" s="5" t="s">
        <v>44</v>
      </c>
      <c r="H6" s="5" t="s">
        <v>32</v>
      </c>
      <c r="I6" s="5" t="s">
        <v>62</v>
      </c>
      <c r="J6" s="5" t="s">
        <v>150</v>
      </c>
      <c r="K6" s="5" t="s">
        <v>45</v>
      </c>
      <c r="L6" s="5" t="s">
        <v>46</v>
      </c>
      <c r="M6" s="5" t="s">
        <v>47</v>
      </c>
      <c r="N6" s="5" t="s">
        <v>48</v>
      </c>
    </row>
    <row r="7" spans="1:16">
      <c r="A7" s="13">
        <v>0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/>
      <c r="K7" s="13"/>
      <c r="L7" s="13">
        <v>0</v>
      </c>
      <c r="M7" s="13">
        <v>0</v>
      </c>
      <c r="N7" s="13">
        <v>0</v>
      </c>
    </row>
    <row r="8" spans="1:16">
      <c r="A8" s="14">
        <v>0</v>
      </c>
      <c r="B8" s="14"/>
      <c r="C8" s="14">
        <v>0</v>
      </c>
      <c r="D8" s="14"/>
      <c r="E8" s="14">
        <v>0</v>
      </c>
      <c r="F8" s="14">
        <v>0</v>
      </c>
      <c r="G8" s="14"/>
      <c r="H8" s="14"/>
      <c r="I8" s="14">
        <v>0</v>
      </c>
      <c r="J8" s="14"/>
      <c r="K8" s="14"/>
      <c r="L8" s="14"/>
      <c r="M8" s="14"/>
      <c r="N8" s="14" t="s">
        <v>66</v>
      </c>
    </row>
    <row r="9" spans="1:16">
      <c r="A9" s="14">
        <v>0</v>
      </c>
      <c r="B9" s="14"/>
      <c r="C9" s="14">
        <v>0</v>
      </c>
      <c r="D9" s="14"/>
      <c r="E9" s="14">
        <v>0</v>
      </c>
      <c r="F9" s="14">
        <v>0</v>
      </c>
      <c r="G9" s="14"/>
      <c r="H9" s="14"/>
      <c r="I9" s="14">
        <v>0</v>
      </c>
      <c r="J9" s="14"/>
      <c r="K9" s="14"/>
      <c r="L9" s="14"/>
      <c r="M9" s="14"/>
      <c r="N9" s="14" t="str">
        <v>סה"כ ל חץ:</v>
      </c>
    </row>
    <row r="10" spans="1:16">
      <c r="A10" s="13">
        <v>0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/>
      <c r="K10" s="13"/>
      <c r="L10" s="13">
        <v>0</v>
      </c>
      <c r="M10" s="13">
        <v>0</v>
      </c>
      <c r="N10" s="13">
        <v>0</v>
      </c>
    </row>
    <row r="11" spans="1:16">
      <c r="A11" s="14">
        <v>0</v>
      </c>
      <c r="B11" s="14"/>
      <c r="C11" s="14">
        <v>0</v>
      </c>
      <c r="D11" s="14"/>
      <c r="E11" s="14">
        <v>0</v>
      </c>
      <c r="F11" s="14">
        <v>0</v>
      </c>
      <c r="G11" s="14"/>
      <c r="H11" s="14"/>
      <c r="I11" s="14">
        <v>0</v>
      </c>
      <c r="J11" s="14"/>
      <c r="K11" s="14"/>
      <c r="L11" s="14"/>
      <c r="M11" s="14"/>
      <c r="N11" s="14" t="s">
        <v>66</v>
      </c>
    </row>
    <row r="12" spans="1:16">
      <c r="A12" s="14">
        <v>0</v>
      </c>
      <c r="B12" s="14"/>
      <c r="C12" s="14">
        <v>0</v>
      </c>
      <c r="D12" s="14"/>
      <c r="E12" s="14">
        <v>0</v>
      </c>
      <c r="F12" s="14">
        <v>0</v>
      </c>
      <c r="G12" s="14"/>
      <c r="H12" s="14"/>
      <c r="I12" s="14">
        <v>0</v>
      </c>
      <c r="J12" s="14"/>
      <c r="K12" s="14"/>
      <c r="L12" s="14"/>
      <c r="M12" s="14"/>
      <c r="N12" s="14" t="str">
        <v>סה"כ ל ערד:</v>
      </c>
    </row>
    <row r="13" spans="1:16">
      <c r="A13" s="13">
        <v>0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/>
      <c r="K13" s="13"/>
      <c r="L13" s="13">
        <v>0</v>
      </c>
      <c r="M13" s="13">
        <v>0</v>
      </c>
      <c r="N13" s="13">
        <v>0</v>
      </c>
    </row>
    <row r="14" spans="1:16">
      <c r="A14" s="14">
        <v>0</v>
      </c>
      <c r="B14" s="14"/>
      <c r="C14" s="14">
        <v>0</v>
      </c>
      <c r="D14" s="14"/>
      <c r="E14" s="14">
        <v>0</v>
      </c>
      <c r="F14" s="14">
        <v>0</v>
      </c>
      <c r="G14" s="14"/>
      <c r="H14" s="14"/>
      <c r="I14" s="14">
        <v>0</v>
      </c>
      <c r="J14" s="14"/>
      <c r="K14" s="14"/>
      <c r="L14" s="14"/>
      <c r="M14" s="14"/>
      <c r="N14" s="14" t="s">
        <v>66</v>
      </c>
    </row>
    <row r="15" spans="1:16">
      <c r="A15" s="14">
        <v>0</v>
      </c>
      <c r="B15" s="14"/>
      <c r="C15" s="14">
        <v>0</v>
      </c>
      <c r="D15" s="14"/>
      <c r="E15" s="14">
        <v>0</v>
      </c>
      <c r="F15" s="14">
        <v>0</v>
      </c>
      <c r="G15" s="14"/>
      <c r="H15" s="14"/>
      <c r="I15" s="14">
        <v>0</v>
      </c>
      <c r="J15" s="14"/>
      <c r="K15" s="14"/>
      <c r="L15" s="14"/>
      <c r="M15" s="14"/>
      <c r="N15" s="14" t="str">
        <v>סה"כ ל מירון:</v>
      </c>
    </row>
    <row r="16" spans="1:16">
      <c r="A16" s="13">
        <v>0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/>
      <c r="K16" s="13"/>
      <c r="L16" s="13">
        <v>0</v>
      </c>
      <c r="M16" s="13">
        <v>0</v>
      </c>
      <c r="N16" s="13">
        <v>0</v>
      </c>
    </row>
    <row r="17" spans="1:16">
      <c r="A17" s="14">
        <v>0</v>
      </c>
      <c r="B17" s="14"/>
      <c r="C17" s="14">
        <v>0</v>
      </c>
      <c r="D17" s="14"/>
      <c r="E17" s="14">
        <v>0</v>
      </c>
      <c r="F17" s="14">
        <v>0</v>
      </c>
      <c r="G17" s="14"/>
      <c r="H17" s="14"/>
      <c r="I17" s="14">
        <v>0</v>
      </c>
      <c r="J17" s="14"/>
      <c r="K17" s="14"/>
      <c r="L17" s="14"/>
      <c r="M17" s="14"/>
      <c r="N17" s="14" t="s">
        <v>66</v>
      </c>
    </row>
    <row r="18" spans="1:16" ht="22.5">
      <c r="A18" s="14">
        <v>0</v>
      </c>
      <c r="B18" s="14"/>
      <c r="C18" s="14">
        <v>0</v>
      </c>
      <c r="D18" s="14"/>
      <c r="E18" s="14">
        <v>0</v>
      </c>
      <c r="F18" s="14">
        <v>0</v>
      </c>
      <c r="G18" s="14"/>
      <c r="H18" s="14"/>
      <c r="I18" s="14">
        <v>0</v>
      </c>
      <c r="J18" s="14"/>
      <c r="K18" s="14"/>
      <c r="L18" s="14"/>
      <c r="M18" s="14"/>
      <c r="N18" s="14" t="str">
        <v>סה"כ ל פיקדונות חשכ"ל:</v>
      </c>
    </row>
    <row r="19" spans="1:16">
      <c r="A19" s="13">
        <v>0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/>
      <c r="K19" s="13"/>
      <c r="L19" s="13">
        <v>0</v>
      </c>
      <c r="M19" s="13">
        <v>0</v>
      </c>
      <c r="N19" s="13">
        <v>0</v>
      </c>
    </row>
    <row r="20" spans="1:16">
      <c r="A20" s="14">
        <v>0</v>
      </c>
      <c r="B20" s="14"/>
      <c r="C20" s="14">
        <v>0</v>
      </c>
      <c r="D20" s="14"/>
      <c r="E20" s="14">
        <v>0</v>
      </c>
      <c r="F20" s="14">
        <v>0</v>
      </c>
      <c r="G20" s="14"/>
      <c r="H20" s="14"/>
      <c r="I20" s="14">
        <v>0</v>
      </c>
      <c r="J20" s="14"/>
      <c r="K20" s="14"/>
      <c r="L20" s="14"/>
      <c r="M20" s="14"/>
      <c r="N20" s="14" t="s">
        <v>66</v>
      </c>
    </row>
    <row r="21" spans="1:16">
      <c r="A21" s="14">
        <v>0</v>
      </c>
      <c r="B21" s="14"/>
      <c r="C21" s="14">
        <v>0</v>
      </c>
      <c r="D21" s="14"/>
      <c r="E21" s="14">
        <v>0</v>
      </c>
      <c r="F21" s="14">
        <v>0</v>
      </c>
      <c r="G21" s="14"/>
      <c r="H21" s="14"/>
      <c r="I21" s="14">
        <v>0</v>
      </c>
      <c r="J21" s="14"/>
      <c r="K21" s="14"/>
      <c r="L21" s="14"/>
      <c r="M21" s="14"/>
      <c r="N21" s="14" t="s">
        <v>126</v>
      </c>
    </row>
    <row r="22" spans="1:16">
      <c r="A22" s="14">
        <v>0</v>
      </c>
      <c r="B22" s="14"/>
      <c r="C22" s="14">
        <v>0</v>
      </c>
      <c r="D22" s="14"/>
      <c r="E22" s="14">
        <v>0</v>
      </c>
      <c r="F22" s="14">
        <v>0</v>
      </c>
      <c r="G22" s="14"/>
      <c r="H22" s="14"/>
      <c r="I22" s="14">
        <v>0</v>
      </c>
      <c r="J22" s="14"/>
      <c r="K22" s="14"/>
      <c r="L22" s="14"/>
      <c r="M22" s="14"/>
      <c r="N22" s="14" t="s">
        <v>56</v>
      </c>
    </row>
    <row r="23" spans="1:16">
      <c r="A23" s="13">
        <v>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/>
      <c r="K23" s="13"/>
      <c r="L23" s="13">
        <v>0</v>
      </c>
      <c r="M23" s="13">
        <v>0</v>
      </c>
      <c r="N23" s="13">
        <v>0</v>
      </c>
    </row>
    <row r="24" spans="1:16">
      <c r="A24" s="14">
        <v>0</v>
      </c>
      <c r="B24" s="14"/>
      <c r="C24" s="14">
        <v>0</v>
      </c>
      <c r="D24" s="14"/>
      <c r="E24" s="14">
        <v>0</v>
      </c>
      <c r="F24" s="14">
        <v>0</v>
      </c>
      <c r="G24" s="14"/>
      <c r="H24" s="14"/>
      <c r="I24" s="14">
        <v>0</v>
      </c>
      <c r="J24" s="14"/>
      <c r="K24" s="14"/>
      <c r="L24" s="14"/>
      <c r="M24" s="14"/>
      <c r="N24" s="14" t="s">
        <v>66</v>
      </c>
    </row>
    <row r="25" spans="1:16" ht="33.75">
      <c r="A25" s="14">
        <v>0</v>
      </c>
      <c r="B25" s="14"/>
      <c r="C25" s="14">
        <v>0</v>
      </c>
      <c r="D25" s="14"/>
      <c r="E25" s="14">
        <v>0</v>
      </c>
      <c r="F25" s="14">
        <v>0</v>
      </c>
      <c r="G25" s="14"/>
      <c r="H25" s="14"/>
      <c r="I25" s="14">
        <v>0</v>
      </c>
      <c r="J25" s="14"/>
      <c r="K25" s="14"/>
      <c r="L25" s="14"/>
      <c r="M25" s="14"/>
      <c r="N25" s="14" t="str">
        <v>סה"כ ל אג"ח של ממשלת ישראל שהונפקו בחו"ל:</v>
      </c>
    </row>
    <row r="26" spans="1:16">
      <c r="A26" s="13">
        <v>0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/>
      <c r="K26" s="13"/>
      <c r="L26" s="13">
        <v>0</v>
      </c>
      <c r="M26" s="13">
        <v>0</v>
      </c>
      <c r="N26" s="13">
        <v>0</v>
      </c>
    </row>
    <row r="27" spans="1:16">
      <c r="A27" s="14">
        <v>0</v>
      </c>
      <c r="B27" s="14"/>
      <c r="C27" s="14">
        <v>0</v>
      </c>
      <c r="D27" s="14"/>
      <c r="E27" s="14">
        <v>0</v>
      </c>
      <c r="F27" s="14">
        <v>0</v>
      </c>
      <c r="G27" s="14"/>
      <c r="H27" s="14"/>
      <c r="I27" s="14">
        <v>0</v>
      </c>
      <c r="J27" s="14"/>
      <c r="K27" s="14"/>
      <c r="L27" s="14"/>
      <c r="M27" s="14"/>
      <c r="N27" s="14" t="s">
        <v>66</v>
      </c>
    </row>
    <row r="28" spans="1:16" ht="45">
      <c r="A28" s="14">
        <v>0</v>
      </c>
      <c r="B28" s="14"/>
      <c r="C28" s="14">
        <v>0</v>
      </c>
      <c r="D28" s="14"/>
      <c r="E28" s="14">
        <v>0</v>
      </c>
      <c r="F28" s="14">
        <v>0</v>
      </c>
      <c r="G28" s="14"/>
      <c r="H28" s="14"/>
      <c r="I28" s="14">
        <v>0</v>
      </c>
      <c r="J28" s="14"/>
      <c r="K28" s="14"/>
      <c r="L28" s="14"/>
      <c r="M28" s="14"/>
      <c r="N28" s="14" t="str">
        <v>סה"כ ל אג"ח לא סחיר שהנפיקו ממשלות זרות בחו"ל:</v>
      </c>
    </row>
    <row r="29" spans="1:16">
      <c r="A29" s="14">
        <v>0</v>
      </c>
      <c r="B29" s="14"/>
      <c r="C29" s="14">
        <v>0</v>
      </c>
      <c r="D29" s="14"/>
      <c r="E29" s="14">
        <v>0</v>
      </c>
      <c r="F29" s="14">
        <v>0</v>
      </c>
      <c r="G29" s="14"/>
      <c r="H29" s="14"/>
      <c r="I29" s="14">
        <v>0</v>
      </c>
      <c r="J29" s="14"/>
      <c r="K29" s="14"/>
      <c r="L29" s="14"/>
      <c r="M29" s="14"/>
      <c r="N29" s="14" t="s">
        <v>57</v>
      </c>
    </row>
    <row r="30" spans="1:16">
      <c r="A30" s="10">
        <v>0</v>
      </c>
      <c r="B30" s="10"/>
      <c r="C30" s="10">
        <v>0</v>
      </c>
      <c r="D30" s="10"/>
      <c r="E30" s="10">
        <v>0</v>
      </c>
      <c r="F30" s="10">
        <v>0</v>
      </c>
      <c r="G30" s="10"/>
      <c r="H30" s="10"/>
      <c r="I30" s="10">
        <v>0</v>
      </c>
      <c r="J30" s="10"/>
      <c r="K30" s="10"/>
      <c r="L30" s="10"/>
      <c r="M30" s="10"/>
      <c r="N30" s="10" t="s">
        <v>29</v>
      </c>
    </row>
    <row r="31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O2"/>
  </mergeCells>
  <printOptions/>
  <pageMargins left="0.75" right="0.75" top="1" bottom="1" header="0" footer="0"/>
  <pageSetup blackAndWhite="0" cellComments="asDisplayed" draft="0" errors="displayed" orientation="portrait" pageOrder="downThenOver" paperSize="9" scale="100" useFirstPageNumber="0"/>
  <headerFooter>
    <oddHeader>&amp;C&amp;A</oddHeader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24"/>
  <sheetViews>
    <sheetView workbookViewId="0" showGridLines="0">
      <selection activeCell="Q2" sqref="Q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8.710938" customWidth="1"/>
    <col min="14" max="14" style="1" width="10.14062" customWidth="1"/>
    <col min="15" max="15" style="1" width="14.14062" customWidth="1"/>
    <col min="16" max="16" style="1" width="6.855469" customWidth="1"/>
    <col min="17" max="17" style="1" width="24.57031" bestFit="1" customWidth="1"/>
    <col min="18" max="16384" style="1"/>
  </cols>
  <sheetData>
    <row r="2" spans="1:17" customHeight="1" ht="57.6">
      <c r="A2" s="2" t="str">
        <v>ניירות ערך לא סחירים - תעודות חוב מסחריות</v>
      </c>
      <c r="Q2" s="12" t="s">
        <f>HYPERLINK("#'"&amp;גיליון1!$A$32&amp;"'!C6",גיליון1!$B$32)</f>
        <v>31</v>
      </c>
    </row>
    <row r="3" spans="1:17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58</v>
      </c>
      <c r="C6" s="5" t="s">
        <v>42</v>
      </c>
      <c r="D6" s="5" t="s">
        <v>60</v>
      </c>
      <c r="E6" s="5" t="s">
        <v>61</v>
      </c>
      <c r="F6" s="5" t="s">
        <v>43</v>
      </c>
      <c r="G6" s="5" t="s">
        <v>44</v>
      </c>
      <c r="H6" s="5" t="s">
        <v>32</v>
      </c>
      <c r="I6" s="5" t="s">
        <v>62</v>
      </c>
      <c r="J6" s="5" t="s">
        <v>150</v>
      </c>
      <c r="K6" s="5" t="s">
        <v>45</v>
      </c>
      <c r="L6" s="5" t="s">
        <v>46</v>
      </c>
      <c r="M6" s="5" t="s">
        <v>68</v>
      </c>
      <c r="N6" s="5" t="s">
        <v>47</v>
      </c>
      <c r="O6" s="5" t="s">
        <v>48</v>
      </c>
    </row>
    <row r="7" spans="1:17">
      <c r="A7" s="13">
        <v>0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/>
      <c r="K7" s="13"/>
      <c r="L7" s="13">
        <v>0</v>
      </c>
      <c r="M7" s="13">
        <v>0</v>
      </c>
      <c r="N7" s="13">
        <v>0</v>
      </c>
      <c r="O7" s="13">
        <v>0</v>
      </c>
    </row>
    <row r="8" spans="1:17">
      <c r="A8" s="14">
        <v>0</v>
      </c>
      <c r="B8" s="14"/>
      <c r="C8" s="14">
        <v>0</v>
      </c>
      <c r="D8" s="14"/>
      <c r="E8" s="14">
        <v>0</v>
      </c>
      <c r="F8" s="14">
        <v>0</v>
      </c>
      <c r="G8" s="14"/>
      <c r="H8" s="14"/>
      <c r="I8" s="14">
        <v>0</v>
      </c>
      <c r="J8" s="14"/>
      <c r="K8" s="14"/>
      <c r="L8" s="14"/>
      <c r="M8" s="14"/>
      <c r="N8" s="14"/>
      <c r="O8" s="14" t="s">
        <v>69</v>
      </c>
    </row>
    <row r="9" spans="1:17" ht="22.5">
      <c r="A9" s="13">
        <v>0.01</v>
      </c>
      <c r="B9" s="13">
        <v>0</v>
      </c>
      <c r="C9" s="13">
        <v>11.1</v>
      </c>
      <c r="D9" s="13">
        <v>100.91</v>
      </c>
      <c r="E9" s="16">
        <v>11000</v>
      </c>
      <c r="F9" s="13">
        <v>-0.14000000000000001</v>
      </c>
      <c r="G9" s="13">
        <v>1.8</v>
      </c>
      <c r="H9" s="13" t="s">
        <v>49</v>
      </c>
      <c r="I9" s="13">
        <v>0.77000000000000002</v>
      </c>
      <c r="J9" s="17" t="str">
        <v>10/10/13</v>
      </c>
      <c r="K9" s="13" t="s">
        <v>50</v>
      </c>
      <c r="L9" s="13" t="s">
        <v>74</v>
      </c>
      <c r="M9" s="13" t="s">
        <v>76</v>
      </c>
      <c r="N9" s="13">
        <v>3930652</v>
      </c>
      <c r="O9" s="13" t="str">
        <v>נ.ע.מ עזריאלי -10.10.13- עזריאלי</v>
      </c>
    </row>
    <row r="10" spans="1:17" ht="22.5">
      <c r="A10" s="13">
        <v>0.029999999999999999</v>
      </c>
      <c r="B10" s="13">
        <v>0</v>
      </c>
      <c r="C10" s="13">
        <v>27.079999999999998</v>
      </c>
      <c r="D10" s="13">
        <v>100.29000000000001</v>
      </c>
      <c r="E10" s="16">
        <v>27000</v>
      </c>
      <c r="F10" s="13">
        <v>1.95</v>
      </c>
      <c r="G10" s="13">
        <v>1.8</v>
      </c>
      <c r="H10" s="13" t="s">
        <v>49</v>
      </c>
      <c r="I10" s="13">
        <v>0.77000000000000002</v>
      </c>
      <c r="J10" s="13" t="s">
        <v>159</v>
      </c>
      <c r="K10" s="13" t="s">
        <v>50</v>
      </c>
      <c r="L10" s="13" t="s">
        <v>74</v>
      </c>
      <c r="M10" s="13" t="s">
        <v>76</v>
      </c>
      <c r="N10" s="13">
        <v>3930651</v>
      </c>
      <c r="O10" s="13" t="str">
        <v>עזריאלי נ.ע.מ 30.04.13- עזריאלי</v>
      </c>
    </row>
    <row r="11" spans="1:17" ht="33.75">
      <c r="A11" s="13">
        <v>0.040000000000000001</v>
      </c>
      <c r="B11" s="13">
        <v>0</v>
      </c>
      <c r="C11" s="13">
        <v>36.810000000000002</v>
      </c>
      <c r="D11" s="13">
        <v>102.23999999999999</v>
      </c>
      <c r="E11" s="16">
        <v>36000</v>
      </c>
      <c r="F11" s="13">
        <v>-0.81000000000000005</v>
      </c>
      <c r="G11" s="13">
        <v>2.3999999999999999</v>
      </c>
      <c r="H11" s="13" t="s">
        <v>49</v>
      </c>
      <c r="I11" s="13">
        <v>0.38</v>
      </c>
      <c r="J11" s="13" t="str">
        <v>27/06/13</v>
      </c>
      <c r="K11" s="13" t="s">
        <v>77</v>
      </c>
      <c r="L11" s="13" t="s">
        <v>92</v>
      </c>
      <c r="M11" s="13" t="s">
        <v>88</v>
      </c>
      <c r="N11" s="13">
        <v>393066</v>
      </c>
      <c r="O11" s="13" t="str">
        <v>דור אלון אנרגיה בישראל (1988) בע"מ- עזריאלי</v>
      </c>
    </row>
    <row r="12" spans="1:17">
      <c r="A12" s="14">
        <v>0.080000000000000002</v>
      </c>
      <c r="B12" s="14"/>
      <c r="C12" s="14">
        <v>74.980000000000004</v>
      </c>
      <c r="D12" s="14"/>
      <c r="E12" s="15">
        <v>74000</v>
      </c>
      <c r="F12" s="14">
        <v>0.28999999999999998</v>
      </c>
      <c r="G12" s="14"/>
      <c r="H12" s="14"/>
      <c r="I12" s="14">
        <v>0.57999999999999996</v>
      </c>
      <c r="J12" s="14"/>
      <c r="K12" s="14"/>
      <c r="L12" s="14"/>
      <c r="M12" s="14"/>
      <c r="N12" s="14"/>
      <c r="O12" s="14" t="s">
        <v>65</v>
      </c>
    </row>
    <row r="13" spans="1:17">
      <c r="A13" s="13">
        <v>0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/>
      <c r="K13" s="13"/>
      <c r="L13" s="13">
        <v>0</v>
      </c>
      <c r="M13" s="13">
        <v>0</v>
      </c>
      <c r="N13" s="13">
        <v>0</v>
      </c>
      <c r="O13" s="13">
        <v>0</v>
      </c>
    </row>
    <row r="14" spans="1:17" ht="22.5">
      <c r="A14" s="14">
        <v>0</v>
      </c>
      <c r="B14" s="14"/>
      <c r="C14" s="14">
        <v>0</v>
      </c>
      <c r="D14" s="14"/>
      <c r="E14" s="14">
        <v>0</v>
      </c>
      <c r="F14" s="14">
        <v>0</v>
      </c>
      <c r="G14" s="14"/>
      <c r="H14" s="14"/>
      <c r="I14" s="14">
        <v>0</v>
      </c>
      <c r="J14" s="14"/>
      <c r="K14" s="14"/>
      <c r="L14" s="14"/>
      <c r="M14" s="14"/>
      <c r="N14" s="14"/>
      <c r="O14" s="14" t="s">
        <v>70</v>
      </c>
    </row>
    <row r="15" spans="1:17">
      <c r="A15" s="13">
        <v>0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/>
      <c r="K15" s="13"/>
      <c r="L15" s="13">
        <v>0</v>
      </c>
      <c r="M15" s="13">
        <v>0</v>
      </c>
      <c r="N15" s="13">
        <v>0</v>
      </c>
      <c r="O15" s="13">
        <v>0</v>
      </c>
    </row>
    <row r="16" spans="1:17">
      <c r="A16" s="14">
        <v>0</v>
      </c>
      <c r="B16" s="14"/>
      <c r="C16" s="14">
        <v>0</v>
      </c>
      <c r="D16" s="14"/>
      <c r="E16" s="14">
        <v>0</v>
      </c>
      <c r="F16" s="14">
        <v>0</v>
      </c>
      <c r="G16" s="14"/>
      <c r="H16" s="14"/>
      <c r="I16" s="14">
        <v>0</v>
      </c>
      <c r="J16" s="14"/>
      <c r="K16" s="14"/>
      <c r="L16" s="14"/>
      <c r="M16" s="14"/>
      <c r="N16" s="14"/>
      <c r="O16" s="14" t="s">
        <v>126</v>
      </c>
    </row>
    <row r="17" spans="1:17">
      <c r="A17" s="14">
        <v>0.080000000000000002</v>
      </c>
      <c r="B17" s="14"/>
      <c r="C17" s="14">
        <v>74.980000000000004</v>
      </c>
      <c r="D17" s="14"/>
      <c r="E17" s="15">
        <v>74000</v>
      </c>
      <c r="F17" s="14">
        <v>0.28999999999999998</v>
      </c>
      <c r="G17" s="14"/>
      <c r="H17" s="14"/>
      <c r="I17" s="14">
        <v>0.57999999999999996</v>
      </c>
      <c r="J17" s="14"/>
      <c r="K17" s="14"/>
      <c r="L17" s="14"/>
      <c r="M17" s="14"/>
      <c r="N17" s="14"/>
      <c r="O17" s="14" t="s">
        <v>56</v>
      </c>
    </row>
    <row r="18" spans="1:17">
      <c r="A18" s="13">
        <v>0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/>
      <c r="K18" s="13"/>
      <c r="L18" s="13">
        <v>0</v>
      </c>
      <c r="M18" s="13">
        <v>0</v>
      </c>
      <c r="N18" s="13">
        <v>0</v>
      </c>
      <c r="O18" s="13">
        <v>0</v>
      </c>
    </row>
    <row r="19" spans="1:17" ht="33.75">
      <c r="A19" s="14">
        <v>0</v>
      </c>
      <c r="B19" s="14"/>
      <c r="C19" s="14">
        <v>0</v>
      </c>
      <c r="D19" s="14"/>
      <c r="E19" s="14">
        <v>0</v>
      </c>
      <c r="F19" s="14">
        <v>0</v>
      </c>
      <c r="G19" s="14"/>
      <c r="H19" s="14"/>
      <c r="I19" s="14">
        <v>0</v>
      </c>
      <c r="J19" s="14"/>
      <c r="K19" s="14"/>
      <c r="L19" s="14"/>
      <c r="M19" s="14"/>
      <c r="N19" s="14"/>
      <c r="O19" s="14" t="str">
        <v>סה"כ ל תעודות חוב מסחריות של חברות ישראליות:</v>
      </c>
    </row>
    <row r="20" spans="1:17">
      <c r="A20" s="13">
        <v>0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/>
      <c r="K20" s="13"/>
      <c r="L20" s="13">
        <v>0</v>
      </c>
      <c r="M20" s="13">
        <v>0</v>
      </c>
      <c r="N20" s="13">
        <v>0</v>
      </c>
      <c r="O20" s="13">
        <v>0</v>
      </c>
    </row>
    <row r="21" spans="1:17" ht="33.75">
      <c r="A21" s="14">
        <v>0</v>
      </c>
      <c r="B21" s="14"/>
      <c r="C21" s="14">
        <v>0</v>
      </c>
      <c r="D21" s="14"/>
      <c r="E21" s="14">
        <v>0</v>
      </c>
      <c r="F21" s="14">
        <v>0</v>
      </c>
      <c r="G21" s="14"/>
      <c r="H21" s="14"/>
      <c r="I21" s="14">
        <v>0</v>
      </c>
      <c r="J21" s="14"/>
      <c r="K21" s="14"/>
      <c r="L21" s="14"/>
      <c r="M21" s="14"/>
      <c r="N21" s="14"/>
      <c r="O21" s="14" t="str">
        <v>סה"כ ל תעודות חוב מסחריות של חברות זרות:</v>
      </c>
    </row>
    <row r="22" spans="1:17">
      <c r="A22" s="14">
        <v>0</v>
      </c>
      <c r="B22" s="14"/>
      <c r="C22" s="14">
        <v>0</v>
      </c>
      <c r="D22" s="14"/>
      <c r="E22" s="14">
        <v>0</v>
      </c>
      <c r="F22" s="14">
        <v>0</v>
      </c>
      <c r="G22" s="14"/>
      <c r="H22" s="14"/>
      <c r="I22" s="14">
        <v>0</v>
      </c>
      <c r="J22" s="14"/>
      <c r="K22" s="14"/>
      <c r="L22" s="14"/>
      <c r="M22" s="14"/>
      <c r="N22" s="14"/>
      <c r="O22" s="14" t="s">
        <v>57</v>
      </c>
    </row>
    <row r="23" spans="1:17">
      <c r="A23" s="10">
        <v>0.080000000000000002</v>
      </c>
      <c r="B23" s="10"/>
      <c r="C23" s="10">
        <v>74.980000000000004</v>
      </c>
      <c r="D23" s="10"/>
      <c r="E23" s="11">
        <v>74000</v>
      </c>
      <c r="F23" s="10">
        <v>0.28999999999999998</v>
      </c>
      <c r="G23" s="10"/>
      <c r="H23" s="10"/>
      <c r="I23" s="10">
        <v>0.57999999999999996</v>
      </c>
      <c r="J23" s="10"/>
      <c r="K23" s="10"/>
      <c r="L23" s="10"/>
      <c r="M23" s="10"/>
      <c r="N23" s="10"/>
      <c r="O23" s="10" t="s">
        <v>29</v>
      </c>
    </row>
    <row r="24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P2"/>
  </mergeCells>
  <printOptions/>
  <pageMargins left="0.75" right="0.75" top="1" bottom="1" header="0" footer="0"/>
  <pageSetup blackAndWhite="0" cellComments="asDisplayed" draft="0" errors="displayed" orientation="portrait" pageOrder="downThenOver" paperSize="9" scale="100" useFirstPageNumber="0"/>
  <headerFooter>
    <oddHeader>&amp;C&amp;A</oddHeader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33"/>
  <sheetViews>
    <sheetView workbookViewId="0" showGridLines="0">
      <selection activeCell="A1" sqref="A1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8.710938" customWidth="1"/>
    <col min="14" max="14" style="1" width="10.14062" customWidth="1"/>
    <col min="15" max="15" style="1" width="14.14062" customWidth="1"/>
    <col min="16" max="16" style="1" width="6.855469" customWidth="1"/>
    <col min="17" max="17" style="1" width="24.57031" bestFit="1" customWidth="1"/>
    <col min="18" max="16384" style="1"/>
  </cols>
  <sheetData>
    <row r="2" spans="1:17" customHeight="1" ht="57.6">
      <c r="A2" s="2" t="str">
        <v>ניירות ערך לא סחירים - אג''ח קונצרני</v>
      </c>
      <c r="Q2" s="12" t="s">
        <f>HYPERLINK("#'"&amp;גיליון1!$A$32&amp;"'!C6",גיליון1!$B$32)</f>
        <v>31</v>
      </c>
    </row>
    <row r="3" spans="1:17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58</v>
      </c>
      <c r="C6" s="5" t="s">
        <v>42</v>
      </c>
      <c r="D6" s="5" t="s">
        <v>60</v>
      </c>
      <c r="E6" s="5" t="s">
        <v>61</v>
      </c>
      <c r="F6" s="5" t="s">
        <v>43</v>
      </c>
      <c r="G6" s="5" t="s">
        <v>44</v>
      </c>
      <c r="H6" s="5" t="s">
        <v>32</v>
      </c>
      <c r="I6" s="5" t="s">
        <v>62</v>
      </c>
      <c r="J6" s="5" t="s">
        <v>150</v>
      </c>
      <c r="K6" s="5" t="s">
        <v>45</v>
      </c>
      <c r="L6" s="5" t="s">
        <v>46</v>
      </c>
      <c r="M6" s="5" t="s">
        <v>68</v>
      </c>
      <c r="N6" s="5" t="s">
        <v>47</v>
      </c>
      <c r="O6" s="5" t="s">
        <v>48</v>
      </c>
    </row>
    <row r="7" spans="1:17" ht="33.75">
      <c r="A7" s="13">
        <v>0.14999999999999999</v>
      </c>
      <c r="B7" s="13">
        <v>0.02</v>
      </c>
      <c r="C7" s="13">
        <v>135.43000000000001</v>
      </c>
      <c r="D7" s="13">
        <v>135.43000000000001</v>
      </c>
      <c r="E7" s="16">
        <v>99999.699999999997</v>
      </c>
      <c r="F7" s="13">
        <v>0.72999999999999998</v>
      </c>
      <c r="G7" s="13">
        <v>4.9000000000000004</v>
      </c>
      <c r="H7" s="13" t="s">
        <v>49</v>
      </c>
      <c r="I7" s="13">
        <v>2.8900000000000001</v>
      </c>
      <c r="J7" s="13" t="str">
        <v>22/02/09</v>
      </c>
      <c r="K7" s="13" t="s">
        <v>95</v>
      </c>
      <c r="L7" s="13" t="s">
        <v>51</v>
      </c>
      <c r="M7" s="13" t="s">
        <v>81</v>
      </c>
      <c r="N7" s="13">
        <v>1095538</v>
      </c>
      <c r="O7" s="13" t="str">
        <v>מקורות אג"ח 5- מקורות</v>
      </c>
    </row>
    <row r="8" spans="1:17" ht="33.75">
      <c r="A8" s="13">
        <v>0.14999999999999999</v>
      </c>
      <c r="B8" s="13">
        <v>0</v>
      </c>
      <c r="C8" s="13">
        <v>143.15000000000001</v>
      </c>
      <c r="D8" s="13">
        <v>120.29000000000001</v>
      </c>
      <c r="E8" s="16">
        <v>119000</v>
      </c>
      <c r="F8" s="13">
        <v>3.04</v>
      </c>
      <c r="G8" s="13">
        <v>4.0999999999999996</v>
      </c>
      <c r="H8" s="13" t="s">
        <v>49</v>
      </c>
      <c r="I8" s="13">
        <v>13.029999999999999</v>
      </c>
      <c r="J8" s="13" t="str">
        <v>22/04/13</v>
      </c>
      <c r="K8" s="13" t="s">
        <v>95</v>
      </c>
      <c r="L8" s="13" t="s">
        <v>51</v>
      </c>
      <c r="M8" s="13" t="s">
        <v>81</v>
      </c>
      <c r="N8" s="13">
        <v>1124346</v>
      </c>
      <c r="O8" s="13" t="str">
        <v>מקורות אגח 8-רמ- מקורות</v>
      </c>
    </row>
    <row r="9" spans="1:17" ht="33.75">
      <c r="A9" s="13">
        <v>0.050000000000000003</v>
      </c>
      <c r="B9" s="13">
        <v>0.01</v>
      </c>
      <c r="C9" s="13">
        <v>50.490000000000002</v>
      </c>
      <c r="D9" s="13">
        <v>148.72999999999999</v>
      </c>
      <c r="E9" s="16">
        <v>33950.139999999999</v>
      </c>
      <c r="F9" s="13">
        <v>2.4199999999999999</v>
      </c>
      <c r="G9" s="13">
        <v>5.5999999999999996</v>
      </c>
      <c r="H9" s="13" t="s">
        <v>49</v>
      </c>
      <c r="I9" s="13">
        <v>6.8499999999999996</v>
      </c>
      <c r="J9" s="17" t="str">
        <v>11/11/12</v>
      </c>
      <c r="K9" s="13" t="s">
        <v>50</v>
      </c>
      <c r="L9" s="13" t="s">
        <v>74</v>
      </c>
      <c r="M9" s="13" t="s">
        <v>81</v>
      </c>
      <c r="N9" s="13">
        <v>1103084</v>
      </c>
      <c r="O9" s="13" t="str">
        <v>נתיבי גז א'- נתיבי הגז הטבעי לישראל</v>
      </c>
    </row>
    <row r="10" spans="1:17" ht="45">
      <c r="A10" s="13">
        <v>0.089999999999999997</v>
      </c>
      <c r="B10" s="13">
        <v>0</v>
      </c>
      <c r="C10" s="13">
        <v>81.709999999999994</v>
      </c>
      <c r="D10" s="13">
        <v>123.81</v>
      </c>
      <c r="E10" s="16">
        <v>66000</v>
      </c>
      <c r="F10" s="13">
        <v>3.1800000000000002</v>
      </c>
      <c r="G10" s="13">
        <v>4.7999999999999998</v>
      </c>
      <c r="H10" s="13" t="s">
        <v>49</v>
      </c>
      <c r="I10" s="13">
        <v>9.9199999999999999</v>
      </c>
      <c r="J10" s="17" t="str">
        <v>09/12/12</v>
      </c>
      <c r="K10" s="13" t="s">
        <v>50</v>
      </c>
      <c r="L10" s="13" t="s">
        <v>74</v>
      </c>
      <c r="M10" s="13" t="s">
        <v>81</v>
      </c>
      <c r="N10" s="13">
        <v>1125509</v>
      </c>
      <c r="O10" s="13" t="str">
        <v>נתיבי הגז הטבעי לישראל סד' ג'- נתיבי הגז הטבעי לישראל</v>
      </c>
    </row>
    <row r="11" spans="1:17" ht="45">
      <c r="A11" s="13">
        <v>0.14999999999999999</v>
      </c>
      <c r="B11" s="13">
        <v>0</v>
      </c>
      <c r="C11" s="13">
        <v>135.69</v>
      </c>
      <c r="D11" s="13">
        <v>112.83</v>
      </c>
      <c r="E11" s="16">
        <v>120258</v>
      </c>
      <c r="F11" s="13">
        <v>4.0999999999999996</v>
      </c>
      <c r="G11" s="13">
        <v>4.5</v>
      </c>
      <c r="H11" s="13" t="s">
        <v>49</v>
      </c>
      <c r="I11" s="13">
        <v>5.6399999999999997</v>
      </c>
      <c r="J11" s="13" t="str">
        <v>13/11/12</v>
      </c>
      <c r="K11" s="13" t="s">
        <v>95</v>
      </c>
      <c r="L11" s="13" t="s">
        <v>83</v>
      </c>
      <c r="M11" s="13" t="s">
        <v>82</v>
      </c>
      <c r="N11" s="13">
        <v>5660055</v>
      </c>
      <c r="O11" s="13" t="str">
        <v>מנורה מבטחים החזקות סד' ב'- מנורה מבטחים החזקות</v>
      </c>
    </row>
    <row r="12" spans="1:17" ht="22.5">
      <c r="A12" s="13">
        <v>0.39000000000000001</v>
      </c>
      <c r="B12" s="13">
        <v>0.10000000000000001</v>
      </c>
      <c r="C12" s="13">
        <v>360.79000000000002</v>
      </c>
      <c r="D12" s="13">
        <v>135.13</v>
      </c>
      <c r="E12" s="16">
        <v>266993</v>
      </c>
      <c r="F12" s="13">
        <v>2.0800000000000001</v>
      </c>
      <c r="G12" s="13">
        <v>5</v>
      </c>
      <c r="H12" s="13" t="s">
        <v>49</v>
      </c>
      <c r="I12" s="13">
        <v>3.52</v>
      </c>
      <c r="J12" s="13" t="str">
        <v>23/04/13</v>
      </c>
      <c r="K12" s="13" t="s">
        <v>50</v>
      </c>
      <c r="L12" s="13" t="s">
        <v>91</v>
      </c>
      <c r="M12" s="13" t="s">
        <v>85</v>
      </c>
      <c r="N12" s="13">
        <v>7390065</v>
      </c>
      <c r="O12" s="13" t="str">
        <v>אלקטרה סד' ג'- אלקטרה</v>
      </c>
    </row>
    <row r="13" spans="1:17" ht="33.75">
      <c r="A13" s="13">
        <v>0.23999999999999999</v>
      </c>
      <c r="B13" s="13">
        <v>0.01</v>
      </c>
      <c r="C13" s="13">
        <v>218.55000000000001</v>
      </c>
      <c r="D13" s="13">
        <v>145.69999999999999</v>
      </c>
      <c r="E13" s="16">
        <v>150000</v>
      </c>
      <c r="F13" s="13">
        <v>1.3899999999999999</v>
      </c>
      <c r="G13" s="13">
        <v>6.5</v>
      </c>
      <c r="H13" s="13" t="s">
        <v>49</v>
      </c>
      <c r="I13" s="13">
        <v>2.96</v>
      </c>
      <c r="J13" s="17" t="str">
        <v>09/06/10</v>
      </c>
      <c r="K13" s="13" t="s">
        <v>95</v>
      </c>
      <c r="L13" s="13" t="s">
        <v>91</v>
      </c>
      <c r="M13" s="13" t="s">
        <v>81</v>
      </c>
      <c r="N13" s="13">
        <v>6000046</v>
      </c>
      <c r="O13" s="13" t="str">
        <v>חברת חשמל סד' י"ב 2017- חברת החשמל</v>
      </c>
    </row>
    <row r="14" spans="1:17" ht="33.75">
      <c r="A14" s="13">
        <v>0.71999999999999997</v>
      </c>
      <c r="B14" s="13">
        <v>0</v>
      </c>
      <c r="C14" s="13">
        <v>665.98000000000002</v>
      </c>
      <c r="D14" s="13">
        <v>132.38999999999999</v>
      </c>
      <c r="E14" s="16">
        <v>503046</v>
      </c>
      <c r="F14" s="13">
        <v>2.77</v>
      </c>
      <c r="G14" s="13">
        <v>6</v>
      </c>
      <c r="H14" s="13" t="s">
        <v>49</v>
      </c>
      <c r="I14" s="13">
        <v>6.3700000000000001</v>
      </c>
      <c r="J14" s="13" t="str">
        <v>20/01/11</v>
      </c>
      <c r="K14" s="13" t="s">
        <v>95</v>
      </c>
      <c r="L14" s="13" t="s">
        <v>91</v>
      </c>
      <c r="M14" s="13" t="s">
        <v>81</v>
      </c>
      <c r="N14" s="13">
        <v>6000129</v>
      </c>
      <c r="O14" s="13" t="str">
        <v>חברת חשמל סדרה 2022- חברת החשמל</v>
      </c>
    </row>
    <row r="15" spans="1:17" ht="22.5">
      <c r="A15" s="13">
        <v>0.040000000000000001</v>
      </c>
      <c r="B15" s="13">
        <v>0.01</v>
      </c>
      <c r="C15" s="13">
        <v>32.82</v>
      </c>
      <c r="D15" s="13">
        <v>118.90000000000001</v>
      </c>
      <c r="E15" s="16">
        <v>27600</v>
      </c>
      <c r="F15" s="13">
        <v>2.6400000000000001</v>
      </c>
      <c r="G15" s="13">
        <v>4.2000000000000002</v>
      </c>
      <c r="H15" s="13" t="s">
        <v>49</v>
      </c>
      <c r="I15" s="13">
        <v>3.6600000000000001</v>
      </c>
      <c r="J15" s="17" t="str">
        <v>06/05/10</v>
      </c>
      <c r="K15" s="13" t="s">
        <v>95</v>
      </c>
      <c r="L15" s="13" t="s">
        <v>97</v>
      </c>
      <c r="M15" s="13" t="s">
        <v>89</v>
      </c>
      <c r="N15" s="13">
        <v>1119049</v>
      </c>
      <c r="O15" s="13" t="str">
        <v>דואר ישראל אג"ח א'- דואר ישראל</v>
      </c>
    </row>
    <row r="16" spans="1:17" ht="22.5">
      <c r="A16" s="13">
        <v>0.070000000000000007</v>
      </c>
      <c r="B16" s="13">
        <v>0</v>
      </c>
      <c r="C16" s="13">
        <v>68.760000000000005</v>
      </c>
      <c r="D16" s="13">
        <v>116.55</v>
      </c>
      <c r="E16" s="16">
        <v>59000</v>
      </c>
      <c r="F16" s="13">
        <v>2.73</v>
      </c>
      <c r="G16" s="13">
        <v>8</v>
      </c>
      <c r="H16" s="13" t="s">
        <v>49</v>
      </c>
      <c r="I16" s="13">
        <v>2.2599999999999998</v>
      </c>
      <c r="J16" s="13" t="str">
        <v>27/02/13</v>
      </c>
      <c r="K16" s="13" t="s">
        <v>95</v>
      </c>
      <c r="L16" s="13" t="s">
        <v>97</v>
      </c>
      <c r="M16" s="13" t="s">
        <v>76</v>
      </c>
      <c r="N16" s="13">
        <v>1124908</v>
      </c>
      <c r="O16" s="13" t="str">
        <v>דניר היליה 2011 בע"מ</v>
      </c>
    </row>
    <row r="17" spans="1:17" ht="22.5">
      <c r="A17" s="13">
        <v>0.080000000000000002</v>
      </c>
      <c r="B17" s="13">
        <v>0.02</v>
      </c>
      <c r="C17" s="13">
        <v>72.489999999999995</v>
      </c>
      <c r="D17" s="13">
        <v>125.25</v>
      </c>
      <c r="E17" s="16">
        <v>57875</v>
      </c>
      <c r="F17" s="13">
        <v>3.5600000000000001</v>
      </c>
      <c r="G17" s="13">
        <v>5</v>
      </c>
      <c r="H17" s="13" t="s">
        <v>49</v>
      </c>
      <c r="I17" s="13">
        <v>1.05</v>
      </c>
      <c r="J17" s="13" t="str">
        <v>26/12/12</v>
      </c>
      <c r="K17" s="13" t="s">
        <v>95</v>
      </c>
      <c r="L17" s="13" t="s">
        <v>101</v>
      </c>
      <c r="M17" s="13" t="s">
        <v>85</v>
      </c>
      <c r="N17" s="13">
        <v>6940134</v>
      </c>
      <c r="O17" s="13" t="str">
        <v>אלקו החזקות אג"ח 9- אלקו החזקות</v>
      </c>
    </row>
    <row r="18" spans="1:17" ht="33.75">
      <c r="A18" s="13">
        <v>0.25</v>
      </c>
      <c r="B18" s="13">
        <v>0</v>
      </c>
      <c r="C18" s="13">
        <v>228.74000000000001</v>
      </c>
      <c r="D18" s="13">
        <v>111.23999999999999</v>
      </c>
      <c r="E18" s="16">
        <v>205626</v>
      </c>
      <c r="F18" s="13">
        <v>4.6900000000000004</v>
      </c>
      <c r="G18" s="13">
        <v>5.8499999999999996</v>
      </c>
      <c r="H18" s="13" t="s">
        <v>49</v>
      </c>
      <c r="I18" s="13">
        <v>3.0699999999999998</v>
      </c>
      <c r="J18" s="13" t="str">
        <v>29/11/10</v>
      </c>
      <c r="K18" s="13" t="s">
        <v>95</v>
      </c>
      <c r="L18" s="13" t="s">
        <v>101</v>
      </c>
      <c r="M18" s="13" t="s">
        <v>75</v>
      </c>
      <c r="N18" s="13">
        <v>1121490</v>
      </c>
      <c r="O18" s="13" t="str">
        <v>די.בי.אס סד' ב'- די בי אס שרותי לווין</v>
      </c>
    </row>
    <row r="19" spans="1:17">
      <c r="A19" s="14">
        <v>2.3799999999999999</v>
      </c>
      <c r="B19" s="14"/>
      <c r="C19" s="15">
        <v>2194.5999999999999</v>
      </c>
      <c r="D19" s="14"/>
      <c r="E19" s="15">
        <v>1709347.8400000001</v>
      </c>
      <c r="F19" s="14">
        <v>2.7200000000000002</v>
      </c>
      <c r="G19" s="14"/>
      <c r="H19" s="14"/>
      <c r="I19" s="14">
        <v>5.1900000000000004</v>
      </c>
      <c r="J19" s="14"/>
      <c r="K19" s="14"/>
      <c r="L19" s="14"/>
      <c r="M19" s="14"/>
      <c r="N19" s="14"/>
      <c r="O19" s="14" t="s">
        <v>160</v>
      </c>
    </row>
    <row r="20" spans="1:17">
      <c r="A20" s="13">
        <v>0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/>
      <c r="K20" s="13"/>
      <c r="L20" s="13">
        <v>0</v>
      </c>
      <c r="M20" s="13">
        <v>0</v>
      </c>
      <c r="N20" s="13">
        <v>0</v>
      </c>
      <c r="O20" s="13">
        <v>0</v>
      </c>
    </row>
    <row r="21" spans="1:17">
      <c r="A21" s="14">
        <v>0</v>
      </c>
      <c r="B21" s="14"/>
      <c r="C21" s="14">
        <v>0</v>
      </c>
      <c r="D21" s="14"/>
      <c r="E21" s="14">
        <v>0</v>
      </c>
      <c r="F21" s="14">
        <v>0</v>
      </c>
      <c r="G21" s="14"/>
      <c r="H21" s="14"/>
      <c r="I21" s="14">
        <v>0</v>
      </c>
      <c r="J21" s="14"/>
      <c r="K21" s="14"/>
      <c r="L21" s="14"/>
      <c r="M21" s="14"/>
      <c r="N21" s="14"/>
      <c r="O21" s="14" t="s">
        <v>110</v>
      </c>
    </row>
    <row r="22" spans="1:17">
      <c r="A22" s="13">
        <v>0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/>
      <c r="K22" s="13"/>
      <c r="L22" s="13">
        <v>0</v>
      </c>
      <c r="M22" s="13">
        <v>0</v>
      </c>
      <c r="N22" s="13">
        <v>0</v>
      </c>
      <c r="O22" s="13">
        <v>0</v>
      </c>
    </row>
    <row r="23" spans="1:17">
      <c r="A23" s="14">
        <v>0</v>
      </c>
      <c r="B23" s="14"/>
      <c r="C23" s="14">
        <v>0</v>
      </c>
      <c r="D23" s="14"/>
      <c r="E23" s="14">
        <v>0</v>
      </c>
      <c r="F23" s="14">
        <v>0</v>
      </c>
      <c r="G23" s="14"/>
      <c r="H23" s="14"/>
      <c r="I23" s="14">
        <v>0</v>
      </c>
      <c r="J23" s="14"/>
      <c r="K23" s="14"/>
      <c r="L23" s="14"/>
      <c r="M23" s="14"/>
      <c r="N23" s="14"/>
      <c r="O23" s="14" t="s">
        <v>161</v>
      </c>
    </row>
    <row r="24" spans="1:17">
      <c r="A24" s="13">
        <v>0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/>
      <c r="K24" s="13"/>
      <c r="L24" s="13">
        <v>0</v>
      </c>
      <c r="M24" s="13">
        <v>0</v>
      </c>
      <c r="N24" s="13">
        <v>0</v>
      </c>
      <c r="O24" s="13">
        <v>0</v>
      </c>
    </row>
    <row r="25" spans="1:17">
      <c r="A25" s="14">
        <v>0</v>
      </c>
      <c r="B25" s="14"/>
      <c r="C25" s="14">
        <v>0</v>
      </c>
      <c r="D25" s="14"/>
      <c r="E25" s="14">
        <v>0</v>
      </c>
      <c r="F25" s="14">
        <v>0</v>
      </c>
      <c r="G25" s="14"/>
      <c r="H25" s="14"/>
      <c r="I25" s="14">
        <v>0</v>
      </c>
      <c r="J25" s="14"/>
      <c r="K25" s="14"/>
      <c r="L25" s="14"/>
      <c r="M25" s="14"/>
      <c r="N25" s="14"/>
      <c r="O25" s="14" t="s">
        <v>126</v>
      </c>
    </row>
    <row r="26" spans="1:17">
      <c r="A26" s="14">
        <v>2.3799999999999999</v>
      </c>
      <c r="B26" s="14"/>
      <c r="C26" s="15">
        <v>2194.5999999999999</v>
      </c>
      <c r="D26" s="14"/>
      <c r="E26" s="15">
        <v>1709347.8400000001</v>
      </c>
      <c r="F26" s="14">
        <v>2.7200000000000002</v>
      </c>
      <c r="G26" s="14"/>
      <c r="H26" s="14"/>
      <c r="I26" s="14">
        <v>5.1900000000000004</v>
      </c>
      <c r="J26" s="14"/>
      <c r="K26" s="14"/>
      <c r="L26" s="14"/>
      <c r="M26" s="14"/>
      <c r="N26" s="14"/>
      <c r="O26" s="14" t="s">
        <v>56</v>
      </c>
    </row>
    <row r="27" spans="1:17">
      <c r="A27" s="13">
        <v>0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/>
      <c r="K27" s="13"/>
      <c r="L27" s="13">
        <v>0</v>
      </c>
      <c r="M27" s="13">
        <v>0</v>
      </c>
      <c r="N27" s="13">
        <v>0</v>
      </c>
      <c r="O27" s="13">
        <v>0</v>
      </c>
    </row>
    <row r="28" spans="1:17" ht="33.75">
      <c r="A28" s="14">
        <v>0</v>
      </c>
      <c r="B28" s="14"/>
      <c r="C28" s="14">
        <v>0</v>
      </c>
      <c r="D28" s="14"/>
      <c r="E28" s="14">
        <v>0</v>
      </c>
      <c r="F28" s="14">
        <v>0</v>
      </c>
      <c r="G28" s="14"/>
      <c r="H28" s="14"/>
      <c r="I28" s="14">
        <v>0</v>
      </c>
      <c r="J28" s="14"/>
      <c r="K28" s="14"/>
      <c r="L28" s="14"/>
      <c r="M28" s="14"/>
      <c r="N28" s="14"/>
      <c r="O28" s="14" t="str">
        <v>סה"כ ל אג"ח קונצרני של חברות ישראליות:</v>
      </c>
    </row>
    <row r="29" spans="1:17">
      <c r="A29" s="13">
        <v>0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/>
      <c r="K29" s="13"/>
      <c r="L29" s="13">
        <v>0</v>
      </c>
      <c r="M29" s="13">
        <v>0</v>
      </c>
      <c r="N29" s="13">
        <v>0</v>
      </c>
      <c r="O29" s="13">
        <v>0</v>
      </c>
    </row>
    <row r="30" spans="1:17" ht="33.75">
      <c r="A30" s="14">
        <v>0</v>
      </c>
      <c r="B30" s="14"/>
      <c r="C30" s="14">
        <v>0</v>
      </c>
      <c r="D30" s="14"/>
      <c r="E30" s="14">
        <v>0</v>
      </c>
      <c r="F30" s="14">
        <v>0</v>
      </c>
      <c r="G30" s="14"/>
      <c r="H30" s="14"/>
      <c r="I30" s="14">
        <v>0</v>
      </c>
      <c r="J30" s="14"/>
      <c r="K30" s="14"/>
      <c r="L30" s="14"/>
      <c r="M30" s="14"/>
      <c r="N30" s="14"/>
      <c r="O30" s="14" t="str">
        <v>סה"כ ל אג"ח קונצרני של חברות זרות:</v>
      </c>
    </row>
    <row r="31" spans="1:17">
      <c r="A31" s="14">
        <v>0</v>
      </c>
      <c r="B31" s="14"/>
      <c r="C31" s="14">
        <v>0</v>
      </c>
      <c r="D31" s="14"/>
      <c r="E31" s="14">
        <v>0</v>
      </c>
      <c r="F31" s="14">
        <v>0</v>
      </c>
      <c r="G31" s="14"/>
      <c r="H31" s="14"/>
      <c r="I31" s="14">
        <v>0</v>
      </c>
      <c r="J31" s="14"/>
      <c r="K31" s="14"/>
      <c r="L31" s="14"/>
      <c r="M31" s="14"/>
      <c r="N31" s="14"/>
      <c r="O31" s="14" t="s">
        <v>57</v>
      </c>
    </row>
    <row r="32" spans="1:17">
      <c r="A32" s="10">
        <v>2.3799999999999999</v>
      </c>
      <c r="B32" s="10"/>
      <c r="C32" s="11">
        <v>2194.5999999999999</v>
      </c>
      <c r="D32" s="10"/>
      <c r="E32" s="11">
        <v>1709347.8400000001</v>
      </c>
      <c r="F32" s="10">
        <v>2.7200000000000002</v>
      </c>
      <c r="G32" s="10"/>
      <c r="H32" s="10"/>
      <c r="I32" s="10">
        <v>5.1900000000000004</v>
      </c>
      <c r="J32" s="10"/>
      <c r="K32" s="10"/>
      <c r="L32" s="10"/>
      <c r="M32" s="10"/>
      <c r="N32" s="10"/>
      <c r="O32" s="10" t="s">
        <v>29</v>
      </c>
    </row>
    <row r="33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P2"/>
  </mergeCells>
  <printOptions/>
  <pageMargins left="0.75" right="0.75" top="1" bottom="1" header="0" footer="0"/>
  <pageSetup blackAndWhite="0" cellComments="asDisplayed" draft="0" errors="displayed" orientation="portrait" pageOrder="downThenOver" paperSize="9" scale="100" useFirstPageNumber="0"/>
  <headerFooter>
    <oddHeader>&amp;C&amp;A</oddHeader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13"/>
  <sheetViews>
    <sheetView workbookViewId="0" showGridLines="0">
      <selection activeCell="A1" sqref="A1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57.6">
      <c r="A2" s="2" t="str">
        <v>ניירות ערך לא סחירים - מניות</v>
      </c>
      <c r="K2" s="12" t="s">
        <f>HYPERLINK("#'"&amp;גיליון1!$A$32&amp;"'!C6",גיליון1!$B$32)</f>
        <v>31</v>
      </c>
    </row>
    <row r="3" spans="1:11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58</v>
      </c>
      <c r="C6" s="5" t="s">
        <v>42</v>
      </c>
      <c r="D6" s="5" t="s">
        <v>60</v>
      </c>
      <c r="E6" s="5" t="s">
        <v>61</v>
      </c>
      <c r="F6" s="5" t="s">
        <v>32</v>
      </c>
      <c r="G6" s="5" t="s">
        <v>68</v>
      </c>
      <c r="H6" s="5" t="s">
        <v>47</v>
      </c>
      <c r="I6" s="5" t="s">
        <v>48</v>
      </c>
    </row>
    <row r="7" spans="1:11">
      <c r="A7" s="13">
        <v>0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</row>
    <row r="8" spans="1:11">
      <c r="A8" s="14">
        <v>0</v>
      </c>
      <c r="B8" s="14"/>
      <c r="C8" s="14">
        <v>0</v>
      </c>
      <c r="D8" s="14"/>
      <c r="E8" s="14">
        <v>0</v>
      </c>
      <c r="F8" s="14"/>
      <c r="G8" s="14"/>
      <c r="H8" s="14"/>
      <c r="I8" s="14" t="s">
        <v>56</v>
      </c>
    </row>
    <row r="9" spans="1:11">
      <c r="A9" s="13">
        <v>0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</row>
    <row r="10" spans="1:11">
      <c r="A10" s="13">
        <v>0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</row>
    <row r="11" spans="1:11">
      <c r="A11" s="14">
        <v>0</v>
      </c>
      <c r="B11" s="14"/>
      <c r="C11" s="14">
        <v>0</v>
      </c>
      <c r="D11" s="14"/>
      <c r="E11" s="14">
        <v>0</v>
      </c>
      <c r="F11" s="14"/>
      <c r="G11" s="14"/>
      <c r="H11" s="14"/>
      <c r="I11" s="14" t="s">
        <v>57</v>
      </c>
    </row>
    <row r="12" spans="1:11">
      <c r="A12" s="10">
        <v>0</v>
      </c>
      <c r="B12" s="10"/>
      <c r="C12" s="10">
        <v>0</v>
      </c>
      <c r="D12" s="10"/>
      <c r="E12" s="10">
        <v>0</v>
      </c>
      <c r="F12" s="10"/>
      <c r="G12" s="10"/>
      <c r="H12" s="10"/>
      <c r="I12" s="10" t="s">
        <v>29</v>
      </c>
    </row>
    <row r="13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portrait" pageOrder="downThenOver" paperSize="9" scale="100" useFirstPageNumber="0"/>
  <headerFooter>
    <oddHeader>&amp;C&amp;A</oddHeader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34"/>
  <sheetViews>
    <sheetView workbookViewId="0" showGridLines="0">
      <selection activeCell="A1" sqref="A1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57.6">
      <c r="A2" s="2" t="str">
        <v>ניירות ערך לא סחירים - קרנות השקעה</v>
      </c>
      <c r="L2" s="12" t="s">
        <f>HYPERLINK("#'"&amp;גיליון1!$A$32&amp;"'!C6",גיליון1!$B$32)</f>
        <v>31</v>
      </c>
    </row>
    <row r="3" spans="1:12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customHeight="1" ht="2.85"/>
    <row r="5" spans="1:12" customHeight="1" ht="15.2"/>
    <row r="6" spans="1:12" customHeight="1" ht="43.15">
      <c r="A6" s="5" t="s">
        <v>2</v>
      </c>
      <c r="B6" s="5" t="s">
        <v>58</v>
      </c>
      <c r="C6" s="5" t="s">
        <v>42</v>
      </c>
      <c r="D6" s="5" t="s">
        <v>60</v>
      </c>
      <c r="E6" s="5" t="s">
        <v>61</v>
      </c>
      <c r="F6" s="5" t="s">
        <v>150</v>
      </c>
      <c r="G6" s="5" t="s">
        <v>32</v>
      </c>
      <c r="H6" s="5" t="s">
        <v>68</v>
      </c>
      <c r="I6" s="5" t="s">
        <v>47</v>
      </c>
      <c r="J6" s="5" t="s">
        <v>48</v>
      </c>
    </row>
    <row r="7" spans="1:12">
      <c r="A7" s="13">
        <v>0</v>
      </c>
      <c r="B7" s="13">
        <v>0</v>
      </c>
      <c r="C7" s="13">
        <v>0</v>
      </c>
      <c r="D7" s="13">
        <v>0</v>
      </c>
      <c r="E7" s="13">
        <v>0</v>
      </c>
      <c r="F7" s="13"/>
      <c r="G7" s="13">
        <v>0</v>
      </c>
      <c r="H7" s="13">
        <v>0</v>
      </c>
      <c r="I7" s="13">
        <v>0</v>
      </c>
      <c r="J7" s="13">
        <v>0</v>
      </c>
    </row>
    <row r="8" spans="1:12">
      <c r="A8" s="14">
        <v>0</v>
      </c>
      <c r="B8" s="14"/>
      <c r="C8" s="14">
        <v>0</v>
      </c>
      <c r="D8" s="14"/>
      <c r="E8" s="14">
        <v>0</v>
      </c>
      <c r="F8" s="14"/>
      <c r="G8" s="14"/>
      <c r="H8" s="14"/>
      <c r="I8" s="14"/>
      <c r="J8" s="14" t="str">
        <v>סה"כ ל קרנות הון סיכון:</v>
      </c>
    </row>
    <row r="9" spans="1:12">
      <c r="A9" s="13">
        <v>0</v>
      </c>
      <c r="B9" s="13">
        <v>0</v>
      </c>
      <c r="C9" s="13">
        <v>0</v>
      </c>
      <c r="D9" s="13">
        <v>0</v>
      </c>
      <c r="E9" s="13">
        <v>0</v>
      </c>
      <c r="F9" s="13"/>
      <c r="G9" s="13">
        <v>0</v>
      </c>
      <c r="H9" s="13">
        <v>0</v>
      </c>
      <c r="I9" s="13">
        <v>0</v>
      </c>
      <c r="J9" s="13">
        <v>0</v>
      </c>
    </row>
    <row r="10" spans="1:12">
      <c r="A10" s="14">
        <v>0</v>
      </c>
      <c r="B10" s="14"/>
      <c r="C10" s="14">
        <v>0</v>
      </c>
      <c r="D10" s="14"/>
      <c r="E10" s="14">
        <v>0</v>
      </c>
      <c r="F10" s="14"/>
      <c r="G10" s="14"/>
      <c r="H10" s="14"/>
      <c r="I10" s="14"/>
      <c r="J10" s="14" t="str">
        <v>סה"כ ל קרנות גידור:</v>
      </c>
    </row>
    <row r="11" spans="1:12">
      <c r="A11" s="13">
        <v>0</v>
      </c>
      <c r="B11" s="13">
        <v>0</v>
      </c>
      <c r="C11" s="13">
        <v>0</v>
      </c>
      <c r="D11" s="13">
        <v>0</v>
      </c>
      <c r="E11" s="13">
        <v>0</v>
      </c>
      <c r="F11" s="13"/>
      <c r="G11" s="13">
        <v>0</v>
      </c>
      <c r="H11" s="13">
        <v>0</v>
      </c>
      <c r="I11" s="13">
        <v>0</v>
      </c>
      <c r="J11" s="13">
        <v>0</v>
      </c>
    </row>
    <row r="12" spans="1:12">
      <c r="A12" s="14">
        <v>0</v>
      </c>
      <c r="B12" s="14"/>
      <c r="C12" s="14">
        <v>0</v>
      </c>
      <c r="D12" s="14"/>
      <c r="E12" s="14">
        <v>0</v>
      </c>
      <c r="F12" s="14"/>
      <c r="G12" s="14"/>
      <c r="H12" s="14"/>
      <c r="I12" s="14"/>
      <c r="J12" s="14" t="str">
        <v>סה"כ ל קרנות נדל"ן:</v>
      </c>
    </row>
    <row r="13" spans="1:12">
      <c r="A13" s="13">
        <v>0.080000000000000002</v>
      </c>
      <c r="B13" s="13">
        <v>0</v>
      </c>
      <c r="C13" s="13">
        <v>69.689999999999998</v>
      </c>
      <c r="D13" s="13">
        <v>118.11</v>
      </c>
      <c r="E13" s="16">
        <v>59007</v>
      </c>
      <c r="F13" s="13" t="str">
        <v>29/04/13</v>
      </c>
      <c r="G13" s="13" t="s">
        <v>34</v>
      </c>
      <c r="H13" s="13" t="str">
        <v>קרנות ניהול</v>
      </c>
      <c r="I13" s="13">
        <v>33106</v>
      </c>
      <c r="J13" s="13" t="str">
        <v>Hamilton Lane Co-Invest</v>
      </c>
    </row>
    <row r="14" spans="1:12" ht="33.75">
      <c r="A14" s="13">
        <v>0.10000000000000001</v>
      </c>
      <c r="B14" s="13">
        <v>0</v>
      </c>
      <c r="C14" s="13">
        <v>90.049999999999997</v>
      </c>
      <c r="D14" s="13">
        <v>98.439999999999998</v>
      </c>
      <c r="E14" s="16">
        <v>91480.630000000005</v>
      </c>
      <c r="F14" s="13" t="str">
        <v>16/10/12</v>
      </c>
      <c r="G14" s="13" t="s">
        <v>49</v>
      </c>
      <c r="H14" s="13" t="s">
        <v>81</v>
      </c>
      <c r="I14" s="13">
        <v>33102</v>
      </c>
      <c r="J14" s="13" t="str">
        <v>קרן נוי  1- קרן נוי</v>
      </c>
    </row>
    <row r="15" spans="1:12">
      <c r="A15" s="14">
        <v>0.17000000000000001</v>
      </c>
      <c r="B15" s="14"/>
      <c r="C15" s="14">
        <v>159.74000000000001</v>
      </c>
      <c r="D15" s="14"/>
      <c r="E15" s="15">
        <v>150487.63</v>
      </c>
      <c r="F15" s="14"/>
      <c r="G15" s="14"/>
      <c r="H15" s="14"/>
      <c r="I15" s="14"/>
      <c r="J15" s="14" t="str">
        <v>סה"כ ל קרנות השקעה אחרות:</v>
      </c>
    </row>
    <row r="16" spans="1:12">
      <c r="A16" s="14">
        <v>0.17000000000000001</v>
      </c>
      <c r="B16" s="14"/>
      <c r="C16" s="14">
        <v>159.74000000000001</v>
      </c>
      <c r="D16" s="14"/>
      <c r="E16" s="15">
        <v>150487.63</v>
      </c>
      <c r="F16" s="14"/>
      <c r="G16" s="14"/>
      <c r="H16" s="14"/>
      <c r="I16" s="14"/>
      <c r="J16" s="14" t="s">
        <v>56</v>
      </c>
    </row>
    <row r="17" spans="1:12">
      <c r="A17" s="13">
        <v>0</v>
      </c>
      <c r="B17" s="13">
        <v>0</v>
      </c>
      <c r="C17" s="13">
        <v>0</v>
      </c>
      <c r="D17" s="13">
        <v>0</v>
      </c>
      <c r="E17" s="13">
        <v>0</v>
      </c>
      <c r="F17" s="13"/>
      <c r="G17" s="13">
        <v>0</v>
      </c>
      <c r="H17" s="13">
        <v>0</v>
      </c>
      <c r="I17" s="13">
        <v>0</v>
      </c>
      <c r="J17" s="13">
        <v>0</v>
      </c>
    </row>
    <row r="18" spans="1:12">
      <c r="A18" s="14">
        <v>0</v>
      </c>
      <c r="B18" s="14"/>
      <c r="C18" s="14">
        <v>0</v>
      </c>
      <c r="D18" s="14"/>
      <c r="E18" s="14">
        <v>0</v>
      </c>
      <c r="F18" s="14"/>
      <c r="G18" s="14"/>
      <c r="H18" s="14"/>
      <c r="I18" s="14"/>
      <c r="J18" s="14" t="str">
        <v>סה"כ ל קרנות הון סיכון בחו"ל:</v>
      </c>
    </row>
    <row r="19" spans="1:12">
      <c r="A19" s="13">
        <v>0</v>
      </c>
      <c r="B19" s="13">
        <v>0</v>
      </c>
      <c r="C19" s="13">
        <v>0</v>
      </c>
      <c r="D19" s="13">
        <v>0</v>
      </c>
      <c r="E19" s="13">
        <v>0</v>
      </c>
      <c r="F19" s="13"/>
      <c r="G19" s="13">
        <v>0</v>
      </c>
      <c r="H19" s="13">
        <v>0</v>
      </c>
      <c r="I19" s="13">
        <v>0</v>
      </c>
      <c r="J19" s="13">
        <v>0</v>
      </c>
    </row>
    <row r="20" spans="1:12">
      <c r="A20" s="14">
        <v>0</v>
      </c>
      <c r="B20" s="14"/>
      <c r="C20" s="14">
        <v>0</v>
      </c>
      <c r="D20" s="14"/>
      <c r="E20" s="14">
        <v>0</v>
      </c>
      <c r="F20" s="14"/>
      <c r="G20" s="14"/>
      <c r="H20" s="14"/>
      <c r="I20" s="14"/>
      <c r="J20" s="14" t="str">
        <v>סה"כ ל קרנות גידור בחו"ל:</v>
      </c>
    </row>
    <row r="21" spans="1:12" ht="22.5">
      <c r="A21" s="13">
        <v>0.14000000000000001</v>
      </c>
      <c r="B21" s="13">
        <v>0</v>
      </c>
      <c r="C21" s="13">
        <v>130.75</v>
      </c>
      <c r="D21" s="13">
        <v>101.95999999999999</v>
      </c>
      <c r="E21" s="16">
        <v>128232.62</v>
      </c>
      <c r="F21" s="13" t="s">
        <v>162</v>
      </c>
      <c r="G21" s="13" t="s">
        <v>34</v>
      </c>
      <c r="H21" s="13" t="s">
        <v>163</v>
      </c>
      <c r="I21" s="13">
        <v>33072</v>
      </c>
      <c r="J21" s="13" t="str">
        <v>הלואה קרן דאלאס עמיתים- Colonnade Dallas</v>
      </c>
    </row>
    <row r="22" spans="1:12" ht="22.5">
      <c r="A22" s="13">
        <v>0.080000000000000002</v>
      </c>
      <c r="B22" s="13">
        <v>0</v>
      </c>
      <c r="C22" s="13">
        <v>75.780000000000001</v>
      </c>
      <c r="D22" s="13">
        <v>170.30000000000001</v>
      </c>
      <c r="E22" s="16">
        <v>44498.220000000001</v>
      </c>
      <c r="F22" s="13" t="s">
        <v>162</v>
      </c>
      <c r="G22" s="13" t="s">
        <v>34</v>
      </c>
      <c r="H22" s="13" t="s">
        <v>163</v>
      </c>
      <c r="I22" s="13">
        <v>33071</v>
      </c>
      <c r="J22" s="13" t="str">
        <v>קרן דאלאס קרן השקעה- Colonnade Dallas</v>
      </c>
    </row>
    <row r="23" spans="1:12" ht="22.5">
      <c r="A23" s="13">
        <v>0.11</v>
      </c>
      <c r="B23" s="13">
        <v>0</v>
      </c>
      <c r="C23" s="13">
        <v>103.23999999999999</v>
      </c>
      <c r="D23" s="13">
        <v>101.83</v>
      </c>
      <c r="E23" s="16">
        <v>101381.14</v>
      </c>
      <c r="F23" s="13" t="str">
        <v>28/03/13</v>
      </c>
      <c r="G23" s="13" t="s">
        <v>34</v>
      </c>
      <c r="H23" s="13" t="s">
        <v>163</v>
      </c>
      <c r="I23" s="13">
        <v>33073</v>
      </c>
      <c r="J23" s="13" t="str">
        <v>הלואה קרן טקסס GFI עמיתים- GFI טקסס</v>
      </c>
    </row>
    <row r="24" spans="1:12">
      <c r="A24" s="13">
        <v>0.050000000000000003</v>
      </c>
      <c r="B24" s="13">
        <v>0</v>
      </c>
      <c r="C24" s="13">
        <v>48.399999999999999</v>
      </c>
      <c r="D24" s="13">
        <v>140.43000000000001</v>
      </c>
      <c r="E24" s="16">
        <v>34463.389999999999</v>
      </c>
      <c r="F24" s="13" t="str">
        <v>19/10/12</v>
      </c>
      <c r="G24" s="13" t="s">
        <v>34</v>
      </c>
      <c r="H24" s="13" t="s">
        <v>163</v>
      </c>
      <c r="I24" s="13">
        <v>33069</v>
      </c>
      <c r="J24" s="13" t="str">
        <v>קרן טקסס   GFI- GFI טקסס</v>
      </c>
    </row>
    <row r="25" spans="1:12" ht="22.5">
      <c r="A25" s="13">
        <v>0.02</v>
      </c>
      <c r="B25" s="13">
        <v>0</v>
      </c>
      <c r="C25" s="13">
        <v>16.91</v>
      </c>
      <c r="D25" s="13">
        <v>100.5</v>
      </c>
      <c r="E25" s="16">
        <v>16827.41</v>
      </c>
      <c r="F25" s="17" t="s">
        <v>164</v>
      </c>
      <c r="G25" s="13" t="s">
        <v>34</v>
      </c>
      <c r="H25" s="13" t="s">
        <v>163</v>
      </c>
      <c r="I25" s="13">
        <v>33107</v>
      </c>
      <c r="J25" s="13" t="str">
        <v>הלואה PLAZA DRIVE עמיתים- PLAZA DRIVE</v>
      </c>
    </row>
    <row r="26" spans="1:12" ht="22.5">
      <c r="A26" s="13">
        <v>0.02</v>
      </c>
      <c r="B26" s="13">
        <v>0</v>
      </c>
      <c r="C26" s="13">
        <v>15.91</v>
      </c>
      <c r="D26" s="13">
        <v>115.53</v>
      </c>
      <c r="E26" s="16">
        <v>13769.459999999999</v>
      </c>
      <c r="F26" s="17" t="s">
        <v>164</v>
      </c>
      <c r="G26" s="13" t="s">
        <v>34</v>
      </c>
      <c r="H26" s="13" t="s">
        <v>163</v>
      </c>
      <c r="I26" s="13">
        <v>33108</v>
      </c>
      <c r="J26" s="13" t="str">
        <v>קרן נדלן  PLAZA DRIVE- PLAZA DRIVE</v>
      </c>
    </row>
    <row r="27" spans="1:12">
      <c r="A27" s="13">
        <v>0.070000000000000007</v>
      </c>
      <c r="B27" s="13">
        <v>0</v>
      </c>
      <c r="C27" s="13">
        <v>62.479999999999997</v>
      </c>
      <c r="D27" s="13">
        <v>116.20999999999999</v>
      </c>
      <c r="E27" s="16">
        <v>53762.32</v>
      </c>
      <c r="F27" s="13" t="str">
        <v>24/09/12</v>
      </c>
      <c r="G27" s="13" t="s">
        <v>34</v>
      </c>
      <c r="H27" s="13" t="s">
        <v>163</v>
      </c>
      <c r="I27" s="13">
        <v>33068</v>
      </c>
      <c r="J27" s="13" t="str">
        <v>קורטלנד פנסיה הלואות- קורטלנד</v>
      </c>
    </row>
    <row r="28" spans="1:12">
      <c r="A28" s="13">
        <v>0.029999999999999999</v>
      </c>
      <c r="B28" s="13">
        <v>0</v>
      </c>
      <c r="C28" s="13">
        <v>30.809999999999999</v>
      </c>
      <c r="D28" s="13">
        <v>120.3</v>
      </c>
      <c r="E28" s="16">
        <v>25613.310000000001</v>
      </c>
      <c r="F28" s="13" t="str">
        <v>23/09/12</v>
      </c>
      <c r="G28" s="13" t="s">
        <v>34</v>
      </c>
      <c r="H28" s="13" t="s">
        <v>163</v>
      </c>
      <c r="I28" s="13">
        <v>33066</v>
      </c>
      <c r="J28" s="13" t="str">
        <v>קורטלנד קרן השקעה- קורטלנד</v>
      </c>
    </row>
    <row r="29" spans="1:12">
      <c r="A29" s="14">
        <v>0.52000000000000002</v>
      </c>
      <c r="B29" s="14"/>
      <c r="C29" s="14">
        <v>484.27999999999997</v>
      </c>
      <c r="D29" s="14"/>
      <c r="E29" s="15">
        <v>418547.85999999999</v>
      </c>
      <c r="F29" s="14"/>
      <c r="G29" s="14"/>
      <c r="H29" s="14"/>
      <c r="I29" s="14"/>
      <c r="J29" s="14" t="str">
        <v>סה"כ ל קרנות נדל"ן בחו"ל:</v>
      </c>
    </row>
    <row r="30" spans="1:12">
      <c r="A30" s="13">
        <v>0</v>
      </c>
      <c r="B30" s="13">
        <v>0</v>
      </c>
      <c r="C30" s="13">
        <v>0</v>
      </c>
      <c r="D30" s="13">
        <v>0</v>
      </c>
      <c r="E30" s="13">
        <v>0</v>
      </c>
      <c r="F30" s="13"/>
      <c r="G30" s="13">
        <v>0</v>
      </c>
      <c r="H30" s="13">
        <v>0</v>
      </c>
      <c r="I30" s="13">
        <v>0</v>
      </c>
      <c r="J30" s="13">
        <v>0</v>
      </c>
    </row>
    <row r="31" spans="1:12">
      <c r="A31" s="14">
        <v>0</v>
      </c>
      <c r="B31" s="14"/>
      <c r="C31" s="14">
        <v>0</v>
      </c>
      <c r="D31" s="14"/>
      <c r="E31" s="14">
        <v>0</v>
      </c>
      <c r="F31" s="14"/>
      <c r="G31" s="14"/>
      <c r="H31" s="14"/>
      <c r="I31" s="14"/>
      <c r="J31" s="14" t="str">
        <v>סה"כ ל קרנות השקעה אחרות בחו"ל:</v>
      </c>
    </row>
    <row r="32" spans="1:12">
      <c r="A32" s="14">
        <v>0.52000000000000002</v>
      </c>
      <c r="B32" s="14"/>
      <c r="C32" s="14">
        <v>484.27999999999997</v>
      </c>
      <c r="D32" s="14"/>
      <c r="E32" s="15">
        <v>418547.85999999999</v>
      </c>
      <c r="F32" s="14"/>
      <c r="G32" s="14"/>
      <c r="H32" s="14"/>
      <c r="I32" s="14"/>
      <c r="J32" s="14" t="s">
        <v>57</v>
      </c>
    </row>
    <row r="33" spans="1:12">
      <c r="A33" s="10">
        <v>0.69999999999999996</v>
      </c>
      <c r="B33" s="10"/>
      <c r="C33" s="10">
        <v>644.01999999999998</v>
      </c>
      <c r="D33" s="10"/>
      <c r="E33" s="11">
        <v>569035.48999999999</v>
      </c>
      <c r="F33" s="10"/>
      <c r="G33" s="10"/>
      <c r="H33" s="10"/>
      <c r="I33" s="10"/>
      <c r="J33" s="10" t="s">
        <v>29</v>
      </c>
    </row>
    <row r="34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K3"/>
    <mergeCell ref="A2:K2"/>
  </mergeCells>
  <printOptions/>
  <pageMargins left="0.75" right="0.75" top="1" bottom="1" header="0" footer="0"/>
  <pageSetup blackAndWhite="0" cellComments="asDisplayed" draft="0" errors="displayed" orientation="portrait" pageOrder="downThenOver" paperSize="9" scale="100" useFirstPageNumber="0"/>
  <headerFooter>
    <oddHeader>&amp;C&amp;A</oddHeader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12"/>
  <sheetViews>
    <sheetView workbookViewId="0" showGridLines="0">
      <selection activeCell="L2" sqref="L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57.6">
      <c r="A2" s="2" t="str">
        <v>ניירות ערך לא סחירים - כתבי אופציה</v>
      </c>
      <c r="L2" s="12" t="s">
        <f>HYPERLINK("#'"&amp;גיליון1!$A$32&amp;"'!C6",גיליון1!$B$32)</f>
        <v>31</v>
      </c>
    </row>
    <row r="3" spans="1:12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customHeight="1" ht="2.85"/>
    <row r="5" spans="1:12" customHeight="1" ht="15.2"/>
    <row r="6" spans="1:12" customHeight="1" ht="43.15">
      <c r="A6" s="5" t="s">
        <v>2</v>
      </c>
      <c r="B6" s="5" t="s">
        <v>58</v>
      </c>
      <c r="C6" s="5" t="s">
        <v>42</v>
      </c>
      <c r="D6" s="5" t="s">
        <v>60</v>
      </c>
      <c r="E6" s="5" t="s">
        <v>61</v>
      </c>
      <c r="F6" s="5" t="s">
        <v>150</v>
      </c>
      <c r="G6" s="5" t="s">
        <v>32</v>
      </c>
      <c r="H6" s="5" t="s">
        <v>68</v>
      </c>
      <c r="I6" s="5" t="s">
        <v>47</v>
      </c>
      <c r="J6" s="5" t="s">
        <v>48</v>
      </c>
    </row>
    <row r="7" spans="1:12">
      <c r="A7" s="13">
        <v>0</v>
      </c>
      <c r="B7" s="13">
        <v>0</v>
      </c>
      <c r="C7" s="13">
        <v>0</v>
      </c>
      <c r="D7" s="13">
        <v>0</v>
      </c>
      <c r="E7" s="13">
        <v>0</v>
      </c>
      <c r="F7" s="13"/>
      <c r="G7" s="13">
        <v>0</v>
      </c>
      <c r="H7" s="13">
        <v>0</v>
      </c>
      <c r="I7" s="13">
        <v>0</v>
      </c>
      <c r="J7" s="13">
        <v>0</v>
      </c>
    </row>
    <row r="8" spans="1:12">
      <c r="A8" s="14">
        <v>0</v>
      </c>
      <c r="B8" s="14"/>
      <c r="C8" s="14">
        <v>0</v>
      </c>
      <c r="D8" s="14"/>
      <c r="E8" s="14">
        <v>0</v>
      </c>
      <c r="F8" s="14"/>
      <c r="G8" s="14"/>
      <c r="H8" s="14"/>
      <c r="I8" s="14"/>
      <c r="J8" s="14" t="str">
        <v>סה"כ ל כתבי אופציה בישראל:</v>
      </c>
    </row>
    <row r="9" spans="1:12">
      <c r="A9" s="13">
        <v>0</v>
      </c>
      <c r="B9" s="13">
        <v>0</v>
      </c>
      <c r="C9" s="13">
        <v>0</v>
      </c>
      <c r="D9" s="13">
        <v>0</v>
      </c>
      <c r="E9" s="13">
        <v>0</v>
      </c>
      <c r="F9" s="13"/>
      <c r="G9" s="13">
        <v>0</v>
      </c>
      <c r="H9" s="13">
        <v>0</v>
      </c>
      <c r="I9" s="13">
        <v>0</v>
      </c>
      <c r="J9" s="13">
        <v>0</v>
      </c>
    </row>
    <row r="10" spans="1:12">
      <c r="A10" s="14">
        <v>0</v>
      </c>
      <c r="B10" s="14"/>
      <c r="C10" s="14">
        <v>0</v>
      </c>
      <c r="D10" s="14"/>
      <c r="E10" s="14">
        <v>0</v>
      </c>
      <c r="F10" s="14"/>
      <c r="G10" s="14"/>
      <c r="H10" s="14"/>
      <c r="I10" s="14"/>
      <c r="J10" s="14" t="s">
        <v>138</v>
      </c>
    </row>
    <row r="11" spans="1:12">
      <c r="A11" s="10">
        <v>0</v>
      </c>
      <c r="B11" s="10"/>
      <c r="C11" s="10">
        <v>0</v>
      </c>
      <c r="D11" s="10"/>
      <c r="E11" s="10">
        <v>0</v>
      </c>
      <c r="F11" s="10"/>
      <c r="G11" s="10"/>
      <c r="H11" s="10"/>
      <c r="I11" s="10"/>
      <c r="J11" s="10" t="s">
        <v>29</v>
      </c>
    </row>
    <row r="12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K3"/>
    <mergeCell ref="A2:K2"/>
  </mergeCells>
  <printOptions/>
  <pageMargins left="0.75" right="0.75" top="1" bottom="1" header="0" footer="0"/>
  <pageSetup blackAndWhite="0" cellComments="asDisplayed" draft="0" errors="displayed" orientation="portrait" pageOrder="downThenOver" paperSize="9" scale="100" useFirstPageNumber="0"/>
  <headerFooter>
    <oddHeader>&amp;C&amp;A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D15"/>
  <sheetViews>
    <sheetView workbookViewId="0" showGridLines="0">
      <selection activeCell="A1" sqref="A1"/>
    </sheetView>
  </sheetViews>
  <sheetFormatPr defaultRowHeight="12.75"/>
  <cols>
    <col min="1" max="2" style="1" width="21" customWidth="1"/>
    <col min="3" max="3" style="1" width="6.855469" customWidth="1"/>
    <col min="4" max="4" style="1" width="36.85547" customWidth="1"/>
    <col min="5" max="16384" style="1"/>
  </cols>
  <sheetData>
    <row r="2" spans="1:4" customHeight="1" ht="57.6">
      <c r="A2" s="2" t="s">
        <v>30</v>
      </c>
      <c r="D2" s="12" t="s">
        <f>HYPERLINK("#'"&amp;גיליון1!$A$32&amp;"'!C6",גיליון1!$B$32)</f>
        <v>31</v>
      </c>
    </row>
    <row r="3" spans="1:4" customHeight="1" ht="61.15">
      <c r="A3" s="3" t="s">
        <v>1</v>
      </c>
      <c r="B3" s="3"/>
      <c r="C3" s="3"/>
    </row>
    <row r="4" spans="1:4" customHeight="1" ht="2.85"/>
    <row r="5" spans="1:4" customHeight="1" ht="15.2"/>
    <row r="6" spans="1:4" customHeight="1" ht="43.15">
      <c r="A6" s="5" t="str">
        <v>שער</v>
      </c>
      <c r="B6" s="5" t="s">
        <v>32</v>
      </c>
    </row>
    <row r="7" spans="1:4">
      <c r="A7" s="6">
        <v>5.7400000000000002</v>
      </c>
      <c r="B7" s="6" t="s">
        <v>33</v>
      </c>
    </row>
    <row r="8" spans="1:4">
      <c r="A8" s="6">
        <v>3.4700000000000002</v>
      </c>
      <c r="B8" s="6" t="s">
        <v>34</v>
      </c>
    </row>
    <row r="9" spans="1:4">
      <c r="A9" s="6">
        <v>4.7800000000000002</v>
      </c>
      <c r="B9" s="6" t="s">
        <v>35</v>
      </c>
    </row>
    <row r="10" spans="1:4">
      <c r="A10" s="6">
        <v>3.8999999999999999</v>
      </c>
      <c r="B10" s="6" t="s">
        <v>36</v>
      </c>
    </row>
    <row r="11" spans="1:4">
      <c r="A11" s="6">
        <v>3.2599999999999998</v>
      </c>
      <c r="B11" s="6" t="s">
        <v>37</v>
      </c>
    </row>
    <row r="12" spans="1:4">
      <c r="A12" s="6">
        <v>0.029999999999999999</v>
      </c>
      <c r="B12" s="6" t="s">
        <v>38</v>
      </c>
    </row>
    <row r="13" spans="1:4">
      <c r="A13" s="6">
        <v>0.56999999999999995</v>
      </c>
      <c r="B13" s="6" t="s">
        <v>39</v>
      </c>
    </row>
    <row r="14" spans="1:4">
      <c r="A14" s="6">
        <v>0.54000000000000004</v>
      </c>
      <c r="B14" s="6" t="s">
        <v>40</v>
      </c>
    </row>
    <row r="15" spans="1: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C3"/>
    <mergeCell ref="A2:C2"/>
  </mergeCells>
  <printOptions/>
  <pageMargins left="0.75" right="0.75" top="1" bottom="1" header="0" footer="0"/>
  <pageSetup blackAndWhite="0" cellComments="asDisplayed" draft="0" errors="displayed" orientation="portrait" pageOrder="downThenOver" paperSize="9" scale="100" useFirstPageNumber="0"/>
  <headerFooter>
    <oddHeader>&amp;C&amp;A</oddHeader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31"/>
  <sheetViews>
    <sheetView workbookViewId="0" showGridLines="0">
      <selection activeCell="J37" sqref="J37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57.6">
      <c r="A2" s="2" t="str">
        <v>ניירות ערך לא סחירים - אופציות</v>
      </c>
      <c r="L2" s="12" t="s">
        <f>HYPERLINK("#'"&amp;גיליון1!$A$32&amp;"'!C6",גיליון1!$B$32)</f>
        <v>31</v>
      </c>
    </row>
    <row r="3" spans="1:12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customHeight="1" ht="2.85"/>
    <row r="5" spans="1:12" customHeight="1" ht="15.2"/>
    <row r="6" spans="1:12" customHeight="1" ht="43.15">
      <c r="A6" s="5" t="s">
        <v>2</v>
      </c>
      <c r="B6" s="5" t="s">
        <v>58</v>
      </c>
      <c r="C6" s="5" t="s">
        <v>42</v>
      </c>
      <c r="D6" s="5" t="s">
        <v>60</v>
      </c>
      <c r="E6" s="5" t="s">
        <v>61</v>
      </c>
      <c r="F6" s="5" t="s">
        <v>150</v>
      </c>
      <c r="G6" s="5" t="s">
        <v>32</v>
      </c>
      <c r="H6" s="5" t="s">
        <v>68</v>
      </c>
      <c r="I6" s="5" t="s">
        <v>47</v>
      </c>
      <c r="J6" s="5" t="s">
        <v>48</v>
      </c>
    </row>
    <row r="7" spans="1:12" ht="22.5">
      <c r="A7" s="13">
        <v>0</v>
      </c>
      <c r="B7" s="13">
        <v>0</v>
      </c>
      <c r="C7" s="13">
        <v>4.29</v>
      </c>
      <c r="D7" s="16">
        <v>3250.9899999999998</v>
      </c>
      <c r="E7" s="13">
        <v>132</v>
      </c>
      <c r="F7" s="13" t="str">
        <v>30/10/13</v>
      </c>
      <c r="G7" s="13" t="s">
        <v>49</v>
      </c>
      <c r="H7" s="13" t="s">
        <v>85</v>
      </c>
      <c r="I7" s="13">
        <v>1253</v>
      </c>
      <c r="J7" s="13" t="str">
        <v>GMM -  אופציה על מניות דלתא- GMM CAPITAL LLC</v>
      </c>
    </row>
    <row r="8" spans="1:12" ht="22.5">
      <c r="A8" s="13">
        <v>0.01</v>
      </c>
      <c r="B8" s="13">
        <v>0</v>
      </c>
      <c r="C8" s="13">
        <v>6.2999999999999998</v>
      </c>
      <c r="D8" s="13">
        <v>165.36000000000001</v>
      </c>
      <c r="E8" s="16">
        <v>3810</v>
      </c>
      <c r="F8" s="13" t="str">
        <v>27/08/13</v>
      </c>
      <c r="G8" s="13" t="s">
        <v>49</v>
      </c>
      <c r="H8" s="13" t="s">
        <v>125</v>
      </c>
      <c r="I8" s="13">
        <v>10905471</v>
      </c>
      <c r="J8" s="13" t="str">
        <v>שלאג אופציות לא סחירות- שלאג</v>
      </c>
    </row>
    <row r="9" spans="1:12">
      <c r="A9" s="14">
        <v>0.01</v>
      </c>
      <c r="B9" s="14"/>
      <c r="C9" s="14">
        <v>10.59</v>
      </c>
      <c r="D9" s="14"/>
      <c r="E9" s="15">
        <v>3942</v>
      </c>
      <c r="F9" s="14"/>
      <c r="G9" s="14"/>
      <c r="H9" s="14"/>
      <c r="I9" s="14"/>
      <c r="J9" s="14" t="s">
        <v>140</v>
      </c>
    </row>
    <row r="10" spans="1:12">
      <c r="A10" s="13">
        <v>0</v>
      </c>
      <c r="B10" s="13">
        <v>0</v>
      </c>
      <c r="C10" s="13">
        <v>0</v>
      </c>
      <c r="D10" s="13">
        <v>0</v>
      </c>
      <c r="E10" s="13">
        <v>0</v>
      </c>
      <c r="F10" s="13"/>
      <c r="G10" s="13">
        <v>0</v>
      </c>
      <c r="H10" s="13">
        <v>0</v>
      </c>
      <c r="I10" s="13">
        <v>0</v>
      </c>
      <c r="J10" s="13">
        <v>0</v>
      </c>
    </row>
    <row r="11" spans="1:12">
      <c r="A11" s="14">
        <v>0</v>
      </c>
      <c r="B11" s="14"/>
      <c r="C11" s="14">
        <v>0</v>
      </c>
      <c r="D11" s="14"/>
      <c r="E11" s="14">
        <v>0</v>
      </c>
      <c r="F11" s="14"/>
      <c r="G11" s="14"/>
      <c r="H11" s="14"/>
      <c r="I11" s="14"/>
      <c r="J11" s="14" t="s">
        <v>141</v>
      </c>
    </row>
    <row r="12" spans="1:12">
      <c r="A12" s="13">
        <v>0</v>
      </c>
      <c r="B12" s="13">
        <v>0</v>
      </c>
      <c r="C12" s="13">
        <v>0</v>
      </c>
      <c r="D12" s="13">
        <v>0</v>
      </c>
      <c r="E12" s="13">
        <v>0</v>
      </c>
      <c r="F12" s="13"/>
      <c r="G12" s="13">
        <v>0</v>
      </c>
      <c r="H12" s="13">
        <v>0</v>
      </c>
      <c r="I12" s="13">
        <v>0</v>
      </c>
      <c r="J12" s="13">
        <v>0</v>
      </c>
    </row>
    <row r="13" spans="1:12">
      <c r="A13" s="14">
        <v>0</v>
      </c>
      <c r="B13" s="14"/>
      <c r="C13" s="14">
        <v>0</v>
      </c>
      <c r="D13" s="14"/>
      <c r="E13" s="14">
        <v>0</v>
      </c>
      <c r="F13" s="14"/>
      <c r="G13" s="14"/>
      <c r="H13" s="14"/>
      <c r="I13" s="14"/>
      <c r="J13" s="14" t="s">
        <v>165</v>
      </c>
    </row>
    <row r="14" spans="1:12">
      <c r="A14" s="13">
        <v>0</v>
      </c>
      <c r="B14" s="13">
        <v>0</v>
      </c>
      <c r="C14" s="13">
        <v>0</v>
      </c>
      <c r="D14" s="13">
        <v>0</v>
      </c>
      <c r="E14" s="13">
        <v>0</v>
      </c>
      <c r="F14" s="13"/>
      <c r="G14" s="13">
        <v>0</v>
      </c>
      <c r="H14" s="13">
        <v>0</v>
      </c>
      <c r="I14" s="13">
        <v>0</v>
      </c>
      <c r="J14" s="13">
        <v>0</v>
      </c>
    </row>
    <row r="15" spans="1:12">
      <c r="A15" s="14">
        <v>0</v>
      </c>
      <c r="B15" s="14"/>
      <c r="C15" s="14">
        <v>0</v>
      </c>
      <c r="D15" s="14"/>
      <c r="E15" s="14">
        <v>0</v>
      </c>
      <c r="F15" s="14"/>
      <c r="G15" s="14"/>
      <c r="H15" s="14"/>
      <c r="I15" s="14"/>
      <c r="J15" s="14" t="s">
        <v>142</v>
      </c>
    </row>
    <row r="16" spans="1:12">
      <c r="A16" s="13">
        <v>0</v>
      </c>
      <c r="B16" s="13">
        <v>0</v>
      </c>
      <c r="C16" s="13">
        <v>0</v>
      </c>
      <c r="D16" s="13">
        <v>0</v>
      </c>
      <c r="E16" s="13">
        <v>0</v>
      </c>
      <c r="F16" s="13"/>
      <c r="G16" s="13">
        <v>0</v>
      </c>
      <c r="H16" s="13">
        <v>0</v>
      </c>
      <c r="I16" s="13">
        <v>0</v>
      </c>
      <c r="J16" s="13">
        <v>0</v>
      </c>
    </row>
    <row r="17" spans="1:12">
      <c r="A17" s="14">
        <v>0</v>
      </c>
      <c r="B17" s="14"/>
      <c r="C17" s="14">
        <v>0</v>
      </c>
      <c r="D17" s="14"/>
      <c r="E17" s="14">
        <v>0</v>
      </c>
      <c r="F17" s="14"/>
      <c r="G17" s="14"/>
      <c r="H17" s="14"/>
      <c r="I17" s="14"/>
      <c r="J17" s="14" t="s">
        <v>126</v>
      </c>
    </row>
    <row r="18" spans="1:12">
      <c r="A18" s="14">
        <v>0.01</v>
      </c>
      <c r="B18" s="14"/>
      <c r="C18" s="14">
        <v>10.59</v>
      </c>
      <c r="D18" s="14"/>
      <c r="E18" s="15">
        <v>3942</v>
      </c>
      <c r="F18" s="14"/>
      <c r="G18" s="14"/>
      <c r="H18" s="14"/>
      <c r="I18" s="14"/>
      <c r="J18" s="14" t="s">
        <v>56</v>
      </c>
    </row>
    <row r="19" spans="1:12">
      <c r="A19" s="13">
        <v>0</v>
      </c>
      <c r="B19" s="13">
        <v>0</v>
      </c>
      <c r="C19" s="13">
        <v>0</v>
      </c>
      <c r="D19" s="13">
        <v>0</v>
      </c>
      <c r="E19" s="13">
        <v>0</v>
      </c>
      <c r="F19" s="13"/>
      <c r="G19" s="13">
        <v>0</v>
      </c>
      <c r="H19" s="13">
        <v>0</v>
      </c>
      <c r="I19" s="13">
        <v>0</v>
      </c>
      <c r="J19" s="13">
        <v>0</v>
      </c>
    </row>
    <row r="20" spans="1:12">
      <c r="A20" s="14">
        <v>0</v>
      </c>
      <c r="B20" s="14"/>
      <c r="C20" s="14">
        <v>0</v>
      </c>
      <c r="D20" s="14"/>
      <c r="E20" s="14">
        <v>0</v>
      </c>
      <c r="F20" s="14"/>
      <c r="G20" s="14"/>
      <c r="H20" s="14"/>
      <c r="I20" s="14"/>
      <c r="J20" s="14" t="s">
        <v>140</v>
      </c>
    </row>
    <row r="21" spans="1:12">
      <c r="A21" s="13">
        <v>0</v>
      </c>
      <c r="B21" s="13">
        <v>0</v>
      </c>
      <c r="C21" s="13">
        <v>0</v>
      </c>
      <c r="D21" s="13">
        <v>0</v>
      </c>
      <c r="E21" s="13">
        <v>0</v>
      </c>
      <c r="F21" s="13"/>
      <c r="G21" s="13">
        <v>0</v>
      </c>
      <c r="H21" s="13">
        <v>0</v>
      </c>
      <c r="I21" s="13">
        <v>0</v>
      </c>
      <c r="J21" s="13">
        <v>0</v>
      </c>
    </row>
    <row r="22" spans="1:12">
      <c r="A22" s="14">
        <v>0</v>
      </c>
      <c r="B22" s="14"/>
      <c r="C22" s="14">
        <v>0</v>
      </c>
      <c r="D22" s="14"/>
      <c r="E22" s="14">
        <v>0</v>
      </c>
      <c r="F22" s="14"/>
      <c r="G22" s="14"/>
      <c r="H22" s="14"/>
      <c r="I22" s="14"/>
      <c r="J22" s="14" t="s">
        <v>143</v>
      </c>
    </row>
    <row r="23" spans="1:12">
      <c r="A23" s="13">
        <v>0</v>
      </c>
      <c r="B23" s="13">
        <v>0</v>
      </c>
      <c r="C23" s="13">
        <v>0</v>
      </c>
      <c r="D23" s="13">
        <v>0</v>
      </c>
      <c r="E23" s="13">
        <v>0</v>
      </c>
      <c r="F23" s="13"/>
      <c r="G23" s="13">
        <v>0</v>
      </c>
      <c r="H23" s="13">
        <v>0</v>
      </c>
      <c r="I23" s="13">
        <v>0</v>
      </c>
      <c r="J23" s="13">
        <v>0</v>
      </c>
    </row>
    <row r="24" spans="1:12">
      <c r="A24" s="14">
        <v>0</v>
      </c>
      <c r="B24" s="14"/>
      <c r="C24" s="14">
        <v>0</v>
      </c>
      <c r="D24" s="14"/>
      <c r="E24" s="14">
        <v>0</v>
      </c>
      <c r="F24" s="14"/>
      <c r="G24" s="14"/>
      <c r="H24" s="14"/>
      <c r="I24" s="14"/>
      <c r="J24" s="14" t="s">
        <v>142</v>
      </c>
    </row>
    <row r="25" spans="1:12">
      <c r="A25" s="13">
        <v>0</v>
      </c>
      <c r="B25" s="13">
        <v>0</v>
      </c>
      <c r="C25" s="13">
        <v>0</v>
      </c>
      <c r="D25" s="13">
        <v>0</v>
      </c>
      <c r="E25" s="13">
        <v>0</v>
      </c>
      <c r="F25" s="13"/>
      <c r="G25" s="13">
        <v>0</v>
      </c>
      <c r="H25" s="13">
        <v>0</v>
      </c>
      <c r="I25" s="13">
        <v>0</v>
      </c>
      <c r="J25" s="13">
        <v>0</v>
      </c>
    </row>
    <row r="26" spans="1:12">
      <c r="A26" s="14">
        <v>0</v>
      </c>
      <c r="B26" s="14"/>
      <c r="C26" s="14">
        <v>0</v>
      </c>
      <c r="D26" s="14"/>
      <c r="E26" s="14">
        <v>0</v>
      </c>
      <c r="F26" s="14"/>
      <c r="G26" s="14"/>
      <c r="H26" s="14"/>
      <c r="I26" s="14"/>
      <c r="J26" s="14" t="s">
        <v>144</v>
      </c>
    </row>
    <row r="27" spans="1:12">
      <c r="A27" s="13">
        <v>0</v>
      </c>
      <c r="B27" s="13">
        <v>0</v>
      </c>
      <c r="C27" s="13">
        <v>0</v>
      </c>
      <c r="D27" s="13">
        <v>0</v>
      </c>
      <c r="E27" s="13">
        <v>0</v>
      </c>
      <c r="F27" s="13"/>
      <c r="G27" s="13">
        <v>0</v>
      </c>
      <c r="H27" s="13">
        <v>0</v>
      </c>
      <c r="I27" s="13">
        <v>0</v>
      </c>
      <c r="J27" s="13">
        <v>0</v>
      </c>
    </row>
    <row r="28" spans="1:12">
      <c r="A28" s="14">
        <v>0</v>
      </c>
      <c r="B28" s="14"/>
      <c r="C28" s="14">
        <v>0</v>
      </c>
      <c r="D28" s="14"/>
      <c r="E28" s="14">
        <v>0</v>
      </c>
      <c r="F28" s="14"/>
      <c r="G28" s="14"/>
      <c r="H28" s="14"/>
      <c r="I28" s="14"/>
      <c r="J28" s="14" t="s">
        <v>126</v>
      </c>
    </row>
    <row r="29" spans="1:12">
      <c r="A29" s="14">
        <v>0</v>
      </c>
      <c r="B29" s="14"/>
      <c r="C29" s="14">
        <v>0</v>
      </c>
      <c r="D29" s="14"/>
      <c r="E29" s="14">
        <v>0</v>
      </c>
      <c r="F29" s="14"/>
      <c r="G29" s="14"/>
      <c r="H29" s="14"/>
      <c r="I29" s="14"/>
      <c r="J29" s="14" t="s">
        <v>57</v>
      </c>
    </row>
    <row r="30" spans="1:12">
      <c r="A30" s="10">
        <v>0.01</v>
      </c>
      <c r="B30" s="10"/>
      <c r="C30" s="10">
        <v>10.59</v>
      </c>
      <c r="D30" s="10"/>
      <c r="E30" s="11">
        <v>3942</v>
      </c>
      <c r="F30" s="10"/>
      <c r="G30" s="10"/>
      <c r="H30" s="10"/>
      <c r="I30" s="10"/>
      <c r="J30" s="10" t="s">
        <v>29</v>
      </c>
    </row>
    <row r="31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K3"/>
    <mergeCell ref="A2:K2"/>
  </mergeCells>
  <printOptions/>
  <pageMargins left="0.75" right="0.75" top="1" bottom="1" header="0" footer="0"/>
  <pageSetup blackAndWhite="0" cellComments="asDisplayed" draft="0" errors="displayed" orientation="portrait" pageOrder="downThenOver" paperSize="9" scale="100" useFirstPageNumber="0"/>
  <headerFooter>
    <oddHeader>&amp;C&amp;A</oddHeader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55"/>
  <sheetViews>
    <sheetView workbookViewId="0" showGridLines="0">
      <selection activeCell="J37" sqref="J37"/>
    </sheetView>
  </sheetViews>
  <sheetFormatPr defaultRowHeight="12.75"/>
  <cols>
    <col min="1" max="1" style="1" width="10.14062" customWidth="1"/>
    <col min="2" max="2" style="1" width="21" customWidth="1"/>
    <col min="3" max="3" style="1" width="8.710938" customWidth="1"/>
    <col min="4" max="4" style="1" width="17" customWidth="1"/>
    <col min="5" max="5" style="1" width="10.14062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57.6">
      <c r="A2" s="2" t="str">
        <v>ניירות ערך לא סחירים - חוזים עתידיים</v>
      </c>
      <c r="K2" s="12" t="s">
        <f>HYPERLINK("#'"&amp;גיליון1!$A$32&amp;"'!C6",גיליון1!$B$32)</f>
        <v>31</v>
      </c>
    </row>
    <row r="3" spans="1:11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42</v>
      </c>
      <c r="C6" s="5" t="s">
        <v>60</v>
      </c>
      <c r="D6" s="5" t="s">
        <v>61</v>
      </c>
      <c r="E6" s="5" t="s">
        <v>150</v>
      </c>
      <c r="F6" s="5" t="s">
        <v>32</v>
      </c>
      <c r="G6" s="5" t="s">
        <v>68</v>
      </c>
      <c r="H6" s="5" t="s">
        <v>47</v>
      </c>
      <c r="I6" s="5" t="s">
        <v>48</v>
      </c>
    </row>
    <row r="7" spans="1:11">
      <c r="A7" s="13">
        <v>0</v>
      </c>
      <c r="B7" s="13">
        <v>0</v>
      </c>
      <c r="C7" s="13">
        <v>0</v>
      </c>
      <c r="D7" s="13">
        <v>0</v>
      </c>
      <c r="E7" s="13"/>
      <c r="F7" s="13">
        <v>0</v>
      </c>
      <c r="G7" s="13">
        <v>0</v>
      </c>
      <c r="H7" s="13">
        <v>0</v>
      </c>
      <c r="I7" s="13">
        <v>0</v>
      </c>
    </row>
    <row r="8" spans="1:11">
      <c r="A8" s="14">
        <v>0</v>
      </c>
      <c r="B8" s="14">
        <v>0</v>
      </c>
      <c r="C8" s="14"/>
      <c r="D8" s="14">
        <v>0</v>
      </c>
      <c r="E8" s="14"/>
      <c r="F8" s="14"/>
      <c r="G8" s="14"/>
      <c r="H8" s="14"/>
      <c r="I8" s="14" t="s">
        <v>140</v>
      </c>
    </row>
    <row r="9" spans="1:11" ht="22.5">
      <c r="A9" s="13">
        <v>-0.19</v>
      </c>
      <c r="B9" s="13">
        <v>-173.55000000000001</v>
      </c>
      <c r="C9" s="13">
        <v>100</v>
      </c>
      <c r="D9" s="16">
        <v>-173550</v>
      </c>
      <c r="E9" s="13" t="s">
        <v>166</v>
      </c>
      <c r="F9" s="13" t="s">
        <v>34</v>
      </c>
      <c r="G9" s="13" t="s">
        <v>139</v>
      </c>
      <c r="H9" s="13">
        <v>9084422</v>
      </c>
      <c r="I9" s="13" t="str">
        <v>דולר שקל 3.52485 23.1.14- בנק הפועלים</v>
      </c>
    </row>
    <row r="10" spans="1:11" ht="22.5">
      <c r="A10" s="13">
        <v>-0.23000000000000001</v>
      </c>
      <c r="B10" s="13">
        <v>-216.94</v>
      </c>
      <c r="C10" s="13">
        <v>100</v>
      </c>
      <c r="D10" s="16">
        <v>-216937.5</v>
      </c>
      <c r="E10" s="13" t="s">
        <v>167</v>
      </c>
      <c r="F10" s="13" t="s">
        <v>34</v>
      </c>
      <c r="G10" s="13" t="s">
        <v>139</v>
      </c>
      <c r="H10" s="13">
        <v>90844220</v>
      </c>
      <c r="I10" s="13" t="str">
        <v>דולר שקל 3.52595 23.1.14- בנק הפועלים</v>
      </c>
    </row>
    <row r="11" spans="1:11" ht="22.5">
      <c r="A11" s="13">
        <v>-0.23000000000000001</v>
      </c>
      <c r="B11" s="13">
        <v>-216.94</v>
      </c>
      <c r="C11" s="13">
        <v>100</v>
      </c>
      <c r="D11" s="16">
        <v>-216937.5</v>
      </c>
      <c r="E11" s="13" t="s">
        <v>168</v>
      </c>
      <c r="F11" s="13" t="s">
        <v>34</v>
      </c>
      <c r="G11" s="13" t="s">
        <v>139</v>
      </c>
      <c r="H11" s="13">
        <v>9084421</v>
      </c>
      <c r="I11" s="13" t="str">
        <v>דולר שקל 3.5731 23.1.14- בנק הפועלים</v>
      </c>
    </row>
    <row r="12" spans="1:11" ht="22.5">
      <c r="A12" s="13">
        <v>0</v>
      </c>
      <c r="B12" s="13">
        <v>0.14000000000000001</v>
      </c>
      <c r="C12" s="13">
        <v>100</v>
      </c>
      <c r="D12" s="13">
        <v>143.74000000000001</v>
      </c>
      <c r="E12" s="13" t="str">
        <v>30/06/10</v>
      </c>
      <c r="F12" s="13" t="s">
        <v>49</v>
      </c>
      <c r="G12" s="13" t="s">
        <v>139</v>
      </c>
      <c r="H12" s="13">
        <v>4500</v>
      </c>
      <c r="I12" s="13" t="str">
        <v>הפרשי עיסקאות פורוורד- בנק הפועלים</v>
      </c>
    </row>
    <row r="13" spans="1:11" ht="22.5">
      <c r="A13" s="13">
        <v>2.02</v>
      </c>
      <c r="B13" s="16">
        <v>1869.72</v>
      </c>
      <c r="C13" s="13">
        <v>100</v>
      </c>
      <c r="D13" s="16">
        <v>1869722.8999999999</v>
      </c>
      <c r="E13" s="13" t="s">
        <v>168</v>
      </c>
      <c r="F13" s="13" t="s">
        <v>35</v>
      </c>
      <c r="G13" s="13" t="s">
        <v>139</v>
      </c>
      <c r="H13" s="13">
        <v>9070881</v>
      </c>
      <c r="I13" s="13" t="str">
        <v>יורו שקל 4.8138 20.2.14- בנק הפועלים</v>
      </c>
    </row>
    <row r="14" spans="1:11" ht="22.5">
      <c r="A14" s="13">
        <v>0.19</v>
      </c>
      <c r="B14" s="13">
        <v>176.16999999999999</v>
      </c>
      <c r="C14" s="13">
        <v>99.959999999999994</v>
      </c>
      <c r="D14" s="16">
        <v>176242.5</v>
      </c>
      <c r="E14" s="13" t="s">
        <v>166</v>
      </c>
      <c r="F14" s="13" t="s">
        <v>49</v>
      </c>
      <c r="G14" s="13" t="s">
        <v>139</v>
      </c>
      <c r="H14" s="13">
        <v>9084433</v>
      </c>
      <c r="I14" s="13" t="str">
        <v>שקל דולר 3.52485 23.1.14- בנק הפועלים</v>
      </c>
    </row>
    <row r="15" spans="1:11" ht="22.5">
      <c r="A15" s="13">
        <v>0.23999999999999999</v>
      </c>
      <c r="B15" s="13">
        <v>220.28999999999999</v>
      </c>
      <c r="C15" s="13">
        <v>99.959999999999994</v>
      </c>
      <c r="D15" s="16">
        <v>220371.88</v>
      </c>
      <c r="E15" s="13" t="s">
        <v>167</v>
      </c>
      <c r="F15" s="13" t="s">
        <v>49</v>
      </c>
      <c r="G15" s="13" t="s">
        <v>139</v>
      </c>
      <c r="H15" s="13">
        <v>90844330</v>
      </c>
      <c r="I15" s="13" t="str">
        <v>שקל דולר 3.52595 23.1.14- בנק הפועלים</v>
      </c>
    </row>
    <row r="16" spans="1:11" ht="22.5">
      <c r="A16" s="13">
        <v>0.23999999999999999</v>
      </c>
      <c r="B16" s="13">
        <v>223.22999999999999</v>
      </c>
      <c r="C16" s="13">
        <v>99.959999999999994</v>
      </c>
      <c r="D16" s="16">
        <v>223318.75</v>
      </c>
      <c r="E16" s="13" t="s">
        <v>168</v>
      </c>
      <c r="F16" s="13" t="s">
        <v>49</v>
      </c>
      <c r="G16" s="13" t="s">
        <v>139</v>
      </c>
      <c r="H16" s="13">
        <v>9084431</v>
      </c>
      <c r="I16" s="13" t="str">
        <v>שקל דולר 3.5731 23.1.14 - בנק הפועלים</v>
      </c>
    </row>
    <row r="17" spans="1:11" ht="22.5">
      <c r="A17" s="13">
        <v>-2.04</v>
      </c>
      <c r="B17" s="16">
        <v>-1880.6900000000001</v>
      </c>
      <c r="C17" s="13">
        <v>99.920000000000002</v>
      </c>
      <c r="D17" s="16">
        <v>-1882195.8</v>
      </c>
      <c r="E17" s="13" t="s">
        <v>168</v>
      </c>
      <c r="F17" s="13" t="s">
        <v>49</v>
      </c>
      <c r="G17" s="13" t="s">
        <v>139</v>
      </c>
      <c r="H17" s="13">
        <v>9070891</v>
      </c>
      <c r="I17" s="13" t="str">
        <v>שקל יורו 4.8138 20.2.14- בנק הפועלים</v>
      </c>
    </row>
    <row r="18" spans="1:11">
      <c r="A18" s="14">
        <v>0</v>
      </c>
      <c r="B18" s="14">
        <v>1.4399999999999999</v>
      </c>
      <c r="C18" s="14"/>
      <c r="D18" s="14">
        <v>178.97</v>
      </c>
      <c r="E18" s="14"/>
      <c r="F18" s="14"/>
      <c r="G18" s="14"/>
      <c r="H18" s="14"/>
      <c r="I18" s="14" t="s">
        <v>141</v>
      </c>
    </row>
    <row r="19" spans="1:11">
      <c r="A19" s="13">
        <v>0</v>
      </c>
      <c r="B19" s="13">
        <v>0</v>
      </c>
      <c r="C19" s="13">
        <v>0</v>
      </c>
      <c r="D19" s="13">
        <v>0</v>
      </c>
      <c r="E19" s="13"/>
      <c r="F19" s="13">
        <v>0</v>
      </c>
      <c r="G19" s="13">
        <v>0</v>
      </c>
      <c r="H19" s="13">
        <v>0</v>
      </c>
      <c r="I19" s="13">
        <v>0</v>
      </c>
    </row>
    <row r="20" spans="1:11">
      <c r="A20" s="14">
        <v>0</v>
      </c>
      <c r="B20" s="14">
        <v>0</v>
      </c>
      <c r="C20" s="14"/>
      <c r="D20" s="14">
        <v>0</v>
      </c>
      <c r="E20" s="14"/>
      <c r="F20" s="14"/>
      <c r="G20" s="14"/>
      <c r="H20" s="14"/>
      <c r="I20" s="14" t="s">
        <v>165</v>
      </c>
    </row>
    <row r="21" spans="1:11" ht="22.5">
      <c r="A21" s="13">
        <v>-0.52000000000000002</v>
      </c>
      <c r="B21" s="13">
        <v>-479</v>
      </c>
      <c r="C21" s="13">
        <v>102.22</v>
      </c>
      <c r="D21" s="16">
        <v>-468585</v>
      </c>
      <c r="E21" s="13" t="s">
        <v>169</v>
      </c>
      <c r="F21" s="13" t="s">
        <v>34</v>
      </c>
      <c r="G21" s="13" t="s">
        <v>139</v>
      </c>
      <c r="H21" s="13">
        <v>100131</v>
      </c>
      <c r="I21" s="13" t="str">
        <v>02/05/2011 5.3 IRS 04/05/2021- בנק הפועלים</v>
      </c>
    </row>
    <row r="22" spans="1:11" ht="22.5">
      <c r="A22" s="13">
        <v>0.51000000000000001</v>
      </c>
      <c r="B22" s="13">
        <v>468.77999999999997</v>
      </c>
      <c r="C22" s="13">
        <v>100.04000000000001</v>
      </c>
      <c r="D22" s="16">
        <v>468585</v>
      </c>
      <c r="E22" s="13" t="s">
        <v>169</v>
      </c>
      <c r="F22" s="13" t="s">
        <v>34</v>
      </c>
      <c r="G22" s="13" t="s">
        <v>139</v>
      </c>
      <c r="H22" s="13">
        <v>10013</v>
      </c>
      <c r="I22" s="13" t="str">
        <v>02/05/2021  5.3 IRS   04/05/20- בנק הפועלים</v>
      </c>
    </row>
    <row r="23" spans="1:11" ht="22.5">
      <c r="A23" s="13">
        <v>0.51000000000000001</v>
      </c>
      <c r="B23" s="13">
        <v>470.92000000000002</v>
      </c>
      <c r="C23" s="13">
        <v>103.5</v>
      </c>
      <c r="D23" s="16">
        <v>455000</v>
      </c>
      <c r="E23" s="17" t="s">
        <v>170</v>
      </c>
      <c r="F23" s="13" t="s">
        <v>49</v>
      </c>
      <c r="G23" s="13" t="s">
        <v>139</v>
      </c>
      <c r="H23" s="13">
        <v>10040</v>
      </c>
      <c r="I23" s="13" t="str">
        <v>2/5/2011  3.22 IRS 04/05/2021- בנק הפועלים</v>
      </c>
    </row>
    <row r="24" spans="1:11" ht="22.5">
      <c r="A24" s="13">
        <v>-0.5</v>
      </c>
      <c r="B24" s="13">
        <v>-459.13</v>
      </c>
      <c r="C24" s="13">
        <v>100.91</v>
      </c>
      <c r="D24" s="16">
        <v>-455000</v>
      </c>
      <c r="E24" s="17" t="s">
        <v>170</v>
      </c>
      <c r="F24" s="13" t="s">
        <v>49</v>
      </c>
      <c r="G24" s="13" t="s">
        <v>139</v>
      </c>
      <c r="H24" s="13">
        <v>1004001</v>
      </c>
      <c r="I24" s="13" t="str">
        <v>2/5/2011 IRS 04/05/2021  3.22- בנק הפועלים</v>
      </c>
    </row>
    <row r="25" spans="1:11">
      <c r="A25" s="13">
        <v>-0.45000000000000001</v>
      </c>
      <c r="B25" s="13">
        <v>-418.97000000000003</v>
      </c>
      <c r="C25" s="13">
        <v>100</v>
      </c>
      <c r="D25" s="16">
        <v>-418949.70000000001</v>
      </c>
      <c r="E25" s="13" t="s">
        <v>171</v>
      </c>
      <c r="F25" s="13" t="s">
        <v>34</v>
      </c>
      <c r="G25" s="13" t="s">
        <v>139</v>
      </c>
      <c r="H25" s="13">
        <v>100100</v>
      </c>
      <c r="I25" s="13" t="s">
        <v>172</v>
      </c>
    </row>
    <row r="26" spans="1:11">
      <c r="A26" s="13">
        <v>0.46000000000000002</v>
      </c>
      <c r="B26" s="13">
        <v>423.04000000000002</v>
      </c>
      <c r="C26" s="13">
        <v>100.98</v>
      </c>
      <c r="D26" s="16">
        <v>418949.70000000001</v>
      </c>
      <c r="E26" s="13" t="s">
        <v>171</v>
      </c>
      <c r="F26" s="13" t="s">
        <v>34</v>
      </c>
      <c r="G26" s="13" t="s">
        <v>139</v>
      </c>
      <c r="H26" s="13">
        <v>1001001</v>
      </c>
      <c r="I26" s="13" t="s">
        <v>172</v>
      </c>
    </row>
    <row r="27" spans="1:11" ht="22.5">
      <c r="A27" s="13">
        <v>-0.51000000000000001</v>
      </c>
      <c r="B27" s="13">
        <v>-468.75999999999999</v>
      </c>
      <c r="C27" s="13">
        <v>100.04000000000001</v>
      </c>
      <c r="D27" s="16">
        <v>-468585</v>
      </c>
      <c r="E27" s="13" t="s">
        <v>173</v>
      </c>
      <c r="F27" s="13" t="s">
        <v>34</v>
      </c>
      <c r="G27" s="13" t="s">
        <v>139</v>
      </c>
      <c r="H27" s="13">
        <v>101100</v>
      </c>
      <c r="I27" s="13" t="s">
        <v>174</v>
      </c>
    </row>
    <row r="28" spans="1:11" ht="22.5">
      <c r="A28" s="13">
        <v>0.51000000000000001</v>
      </c>
      <c r="B28" s="13">
        <v>473.35000000000002</v>
      </c>
      <c r="C28" s="13">
        <v>101.02</v>
      </c>
      <c r="D28" s="16">
        <v>468585</v>
      </c>
      <c r="E28" s="13" t="s">
        <v>173</v>
      </c>
      <c r="F28" s="13" t="s">
        <v>34</v>
      </c>
      <c r="G28" s="13" t="s">
        <v>139</v>
      </c>
      <c r="H28" s="13">
        <v>1011001</v>
      </c>
      <c r="I28" s="13" t="s">
        <v>174</v>
      </c>
    </row>
    <row r="29" spans="1:11">
      <c r="A29" s="13">
        <v>0.46999999999999997</v>
      </c>
      <c r="B29" s="13">
        <v>430.11000000000001</v>
      </c>
      <c r="C29" s="13">
        <v>100.02</v>
      </c>
      <c r="D29" s="16">
        <v>430000</v>
      </c>
      <c r="E29" s="13" t="s">
        <v>171</v>
      </c>
      <c r="F29" s="13" t="s">
        <v>49</v>
      </c>
      <c r="G29" s="13" t="s">
        <v>139</v>
      </c>
      <c r="H29" s="13">
        <v>1001801</v>
      </c>
      <c r="I29" s="13" t="str">
        <v>IRS 2.775 21.03.13- בנק הפועלים</v>
      </c>
    </row>
    <row r="30" spans="1:11" ht="22.5">
      <c r="A30" s="13">
        <v>-0.46999999999999997</v>
      </c>
      <c r="B30" s="13">
        <v>-437.36000000000001</v>
      </c>
      <c r="C30" s="13">
        <v>101.70999999999999</v>
      </c>
      <c r="D30" s="16">
        <v>-430000</v>
      </c>
      <c r="E30" s="13" t="s">
        <v>171</v>
      </c>
      <c r="F30" s="13" t="s">
        <v>49</v>
      </c>
      <c r="G30" s="13" t="s">
        <v>139</v>
      </c>
      <c r="H30" s="13">
        <v>100180</v>
      </c>
      <c r="I30" s="13" t="str">
        <v>IRS 2.775% 21.03.2021- בנק הפועלים</v>
      </c>
    </row>
    <row r="31" spans="1:11">
      <c r="A31" s="13">
        <v>-0.5</v>
      </c>
      <c r="B31" s="13">
        <v>-462.85000000000002</v>
      </c>
      <c r="C31" s="13">
        <v>101.73</v>
      </c>
      <c r="D31" s="16">
        <v>-455000</v>
      </c>
      <c r="E31" s="13" t="s">
        <v>173</v>
      </c>
      <c r="F31" s="13" t="s">
        <v>49</v>
      </c>
      <c r="G31" s="13" t="s">
        <v>139</v>
      </c>
      <c r="H31" s="13">
        <v>101180</v>
      </c>
      <c r="I31" s="13" t="s">
        <v>175</v>
      </c>
    </row>
    <row r="32" spans="1:11">
      <c r="A32" s="13">
        <v>0.48999999999999999</v>
      </c>
      <c r="B32" s="13">
        <v>455.64999999999998</v>
      </c>
      <c r="C32" s="13">
        <v>100.14</v>
      </c>
      <c r="D32" s="16">
        <v>455000</v>
      </c>
      <c r="E32" s="13" t="s">
        <v>173</v>
      </c>
      <c r="F32" s="13" t="s">
        <v>49</v>
      </c>
      <c r="G32" s="13" t="s">
        <v>139</v>
      </c>
      <c r="H32" s="13">
        <v>1011801</v>
      </c>
      <c r="I32" s="13" t="s">
        <v>175</v>
      </c>
    </row>
    <row r="33" spans="1:11">
      <c r="A33" s="13">
        <v>0.050000000000000003</v>
      </c>
      <c r="B33" s="13">
        <v>42.289999999999999</v>
      </c>
      <c r="C33" s="13">
        <v>100</v>
      </c>
      <c r="D33" s="16">
        <v>42294.389999999999</v>
      </c>
      <c r="E33" s="13" t="str">
        <v>31/03/11</v>
      </c>
      <c r="F33" s="13" t="s">
        <v>49</v>
      </c>
      <c r="G33" s="13" t="s">
        <v>139</v>
      </c>
      <c r="H33" s="13">
        <v>4501</v>
      </c>
      <c r="I33" s="13" t="str">
        <v>IRS הפרשים- בנק הפועלים</v>
      </c>
    </row>
    <row r="34" spans="1:11" ht="22.5">
      <c r="A34" s="13">
        <v>0.45000000000000001</v>
      </c>
      <c r="B34" s="13">
        <v>418.98000000000002</v>
      </c>
      <c r="C34" s="13">
        <v>100.01000000000001</v>
      </c>
      <c r="D34" s="16">
        <v>418949.70000000001</v>
      </c>
      <c r="E34" s="13" t="s">
        <v>176</v>
      </c>
      <c r="F34" s="13" t="s">
        <v>34</v>
      </c>
      <c r="G34" s="13" t="s">
        <v>139</v>
      </c>
      <c r="H34" s="13">
        <v>10010</v>
      </c>
      <c r="I34" s="13" t="str">
        <v>עיסקה 21.03.2021 IRS 3.36- בנק הפועלים</v>
      </c>
    </row>
    <row r="35" spans="1:11" ht="22.5">
      <c r="A35" s="13">
        <v>0.47999999999999998</v>
      </c>
      <c r="B35" s="13">
        <v>447.68000000000001</v>
      </c>
      <c r="C35" s="13">
        <v>104.11</v>
      </c>
      <c r="D35" s="16">
        <v>430000</v>
      </c>
      <c r="E35" s="13" t="s">
        <v>177</v>
      </c>
      <c r="F35" s="13" t="s">
        <v>49</v>
      </c>
      <c r="G35" s="13" t="s">
        <v>139</v>
      </c>
      <c r="H35" s="13">
        <v>10018</v>
      </c>
      <c r="I35" s="13" t="str">
        <v>עיסקה IRS (5.2650) .03.2021- בנק הפועלים</v>
      </c>
    </row>
    <row r="36" spans="1:11" ht="22.5">
      <c r="A36" s="13">
        <v>-0.46999999999999997</v>
      </c>
      <c r="B36" s="13">
        <v>-430.11000000000001</v>
      </c>
      <c r="C36" s="13">
        <v>100.02</v>
      </c>
      <c r="D36" s="16">
        <v>-430000</v>
      </c>
      <c r="E36" s="13" t="s">
        <v>177</v>
      </c>
      <c r="F36" s="13" t="s">
        <v>49</v>
      </c>
      <c r="G36" s="13" t="s">
        <v>139</v>
      </c>
      <c r="H36" s="13">
        <v>100181</v>
      </c>
      <c r="I36" s="13" t="str">
        <v>עיסקה IRS (5.2650) 21.03.2021- בנק הפועלים</v>
      </c>
    </row>
    <row r="37" spans="1:11" ht="22.5">
      <c r="A37" s="13">
        <v>-0.46999999999999997</v>
      </c>
      <c r="B37" s="13">
        <v>-429.86000000000001</v>
      </c>
      <c r="C37" s="13">
        <v>102.59999999999999</v>
      </c>
      <c r="D37" s="16">
        <v>-418949.70000000001</v>
      </c>
      <c r="E37" s="13" t="s">
        <v>176</v>
      </c>
      <c r="F37" s="13" t="s">
        <v>34</v>
      </c>
      <c r="G37" s="13" t="s">
        <v>139</v>
      </c>
      <c r="H37" s="13">
        <v>100101</v>
      </c>
      <c r="I37" s="13" t="str">
        <v>עיסקת IRS 3.36  21.03.2021- בנק הפועלים</v>
      </c>
    </row>
    <row r="38" spans="1:11">
      <c r="A38" s="14">
        <v>0.050000000000000003</v>
      </c>
      <c r="B38" s="14">
        <v>44.780000000000001</v>
      </c>
      <c r="C38" s="14"/>
      <c r="D38" s="15">
        <v>42294.389999999999</v>
      </c>
      <c r="E38" s="14"/>
      <c r="F38" s="14"/>
      <c r="G38" s="14"/>
      <c r="H38" s="14"/>
      <c r="I38" s="14" t="s">
        <v>142</v>
      </c>
    </row>
    <row r="39" spans="1:11">
      <c r="A39" s="13">
        <v>0</v>
      </c>
      <c r="B39" s="13">
        <v>0</v>
      </c>
      <c r="C39" s="13">
        <v>0</v>
      </c>
      <c r="D39" s="13">
        <v>0</v>
      </c>
      <c r="E39" s="13"/>
      <c r="F39" s="13">
        <v>0</v>
      </c>
      <c r="G39" s="13">
        <v>0</v>
      </c>
      <c r="H39" s="13">
        <v>0</v>
      </c>
      <c r="I39" s="13">
        <v>0</v>
      </c>
    </row>
    <row r="40" spans="1:11">
      <c r="A40" s="14">
        <v>0</v>
      </c>
      <c r="B40" s="14">
        <v>0</v>
      </c>
      <c r="C40" s="14"/>
      <c r="D40" s="14">
        <v>0</v>
      </c>
      <c r="E40" s="14"/>
      <c r="F40" s="14"/>
      <c r="G40" s="14"/>
      <c r="H40" s="14"/>
      <c r="I40" s="14" t="s">
        <v>126</v>
      </c>
    </row>
    <row r="41" spans="1:11">
      <c r="A41" s="14">
        <v>0.050000000000000003</v>
      </c>
      <c r="B41" s="14">
        <v>46.219999999999999</v>
      </c>
      <c r="C41" s="14"/>
      <c r="D41" s="15">
        <v>42473.360000000001</v>
      </c>
      <c r="E41" s="14"/>
      <c r="F41" s="14"/>
      <c r="G41" s="14"/>
      <c r="H41" s="14"/>
      <c r="I41" s="14" t="s">
        <v>56</v>
      </c>
    </row>
    <row r="42" spans="1:11">
      <c r="A42" s="13">
        <v>0</v>
      </c>
      <c r="B42" s="13">
        <v>3.6800000000000002</v>
      </c>
      <c r="C42" s="16">
        <v>7155.6300000000001</v>
      </c>
      <c r="D42" s="13">
        <v>51.369999999999997</v>
      </c>
      <c r="E42" s="13" t="s">
        <v>159</v>
      </c>
      <c r="F42" s="13" t="s">
        <v>34</v>
      </c>
      <c r="G42" s="13" t="str">
        <v>MXAP  מרובה</v>
      </c>
      <c r="H42" s="13">
        <v>800003</v>
      </c>
      <c r="I42" s="13" t="str">
        <v>ASIA PAIFIC SWAP- בנק לאומי</v>
      </c>
    </row>
    <row r="43" spans="1:11">
      <c r="A43" s="13">
        <v>0.02</v>
      </c>
      <c r="B43" s="13">
        <v>21.760000000000002</v>
      </c>
      <c r="C43" s="16">
        <v>24976.77</v>
      </c>
      <c r="D43" s="13">
        <v>87.120000000000005</v>
      </c>
      <c r="E43" s="13" t="s">
        <v>159</v>
      </c>
      <c r="F43" s="13" t="s">
        <v>34</v>
      </c>
      <c r="G43" s="13" t="str">
        <v>MXEU  מרובה</v>
      </c>
      <c r="H43" s="13">
        <v>800004</v>
      </c>
      <c r="I43" s="13" t="str">
        <v>EUROPE SWAP- בנק לאומי</v>
      </c>
    </row>
    <row r="44" spans="1:11" ht="22.5">
      <c r="A44" s="13">
        <v>0.029999999999999999</v>
      </c>
      <c r="B44" s="13">
        <v>29.079999999999998</v>
      </c>
      <c r="C44" s="16">
        <v>13145.84</v>
      </c>
      <c r="D44" s="13">
        <v>221.21000000000001</v>
      </c>
      <c r="E44" s="13" t="s">
        <v>159</v>
      </c>
      <c r="F44" s="13" t="s">
        <v>34</v>
      </c>
      <c r="G44" s="13" t="str">
        <v>MXNA מרובה</v>
      </c>
      <c r="H44" s="13">
        <v>800001</v>
      </c>
      <c r="I44" s="13" t="str">
        <v>NORTH AMERICA SWAP- בנק לאומי</v>
      </c>
    </row>
    <row r="45" spans="1:11" ht="22.5">
      <c r="A45" s="13">
        <v>0</v>
      </c>
      <c r="B45" s="13">
        <v>-0.050000000000000003</v>
      </c>
      <c r="C45" s="13">
        <v>-179.16</v>
      </c>
      <c r="D45" s="13">
        <v>29.120000000000001</v>
      </c>
      <c r="E45" s="13" t="s">
        <v>159</v>
      </c>
      <c r="F45" s="13" t="s">
        <v>34</v>
      </c>
      <c r="G45" s="13" t="str">
        <v>ענף ת"א 100 מרובה</v>
      </c>
      <c r="H45" s="13">
        <v>800002</v>
      </c>
      <c r="I45" s="13" t="str">
        <v>ISRAEL SWAP- בנק לאומי</v>
      </c>
    </row>
    <row r="46" spans="1:11">
      <c r="A46" s="14">
        <v>0.059999999999999998</v>
      </c>
      <c r="B46" s="14">
        <v>54.460000000000001</v>
      </c>
      <c r="C46" s="14"/>
      <c r="D46" s="14">
        <v>388.81999999999999</v>
      </c>
      <c r="E46" s="14"/>
      <c r="F46" s="14"/>
      <c r="G46" s="14"/>
      <c r="H46" s="14"/>
      <c r="I46" s="14" t="s">
        <v>140</v>
      </c>
    </row>
    <row r="47" spans="1:11">
      <c r="A47" s="13">
        <v>0</v>
      </c>
      <c r="B47" s="13">
        <v>0</v>
      </c>
      <c r="C47" s="13">
        <v>0</v>
      </c>
      <c r="D47" s="13">
        <v>0</v>
      </c>
      <c r="E47" s="13"/>
      <c r="F47" s="13">
        <v>0</v>
      </c>
      <c r="G47" s="13">
        <v>0</v>
      </c>
      <c r="H47" s="13">
        <v>0</v>
      </c>
      <c r="I47" s="13">
        <v>0</v>
      </c>
    </row>
    <row r="48" spans="1:11">
      <c r="A48" s="14">
        <v>0</v>
      </c>
      <c r="B48" s="14">
        <v>0</v>
      </c>
      <c r="C48" s="14"/>
      <c r="D48" s="14">
        <v>0</v>
      </c>
      <c r="E48" s="14"/>
      <c r="F48" s="14"/>
      <c r="G48" s="14"/>
      <c r="H48" s="14"/>
      <c r="I48" s="14" t="s">
        <v>143</v>
      </c>
    </row>
    <row r="49" spans="1:11">
      <c r="A49" s="13">
        <v>0</v>
      </c>
      <c r="B49" s="13">
        <v>0</v>
      </c>
      <c r="C49" s="13">
        <v>0</v>
      </c>
      <c r="D49" s="13">
        <v>0</v>
      </c>
      <c r="E49" s="13"/>
      <c r="F49" s="13">
        <v>0</v>
      </c>
      <c r="G49" s="13">
        <v>0</v>
      </c>
      <c r="H49" s="13">
        <v>0</v>
      </c>
      <c r="I49" s="13">
        <v>0</v>
      </c>
    </row>
    <row r="50" spans="1:11">
      <c r="A50" s="14">
        <v>0</v>
      </c>
      <c r="B50" s="14">
        <v>0</v>
      </c>
      <c r="C50" s="14"/>
      <c r="D50" s="14">
        <v>0</v>
      </c>
      <c r="E50" s="14"/>
      <c r="F50" s="14"/>
      <c r="G50" s="14"/>
      <c r="H50" s="14"/>
      <c r="I50" s="14" t="s">
        <v>142</v>
      </c>
    </row>
    <row r="51" spans="1:11">
      <c r="A51" s="13">
        <v>0</v>
      </c>
      <c r="B51" s="13">
        <v>0</v>
      </c>
      <c r="C51" s="13">
        <v>0</v>
      </c>
      <c r="D51" s="13">
        <v>0</v>
      </c>
      <c r="E51" s="13"/>
      <c r="F51" s="13">
        <v>0</v>
      </c>
      <c r="G51" s="13">
        <v>0</v>
      </c>
      <c r="H51" s="13">
        <v>0</v>
      </c>
      <c r="I51" s="13">
        <v>0</v>
      </c>
    </row>
    <row r="52" spans="1:11">
      <c r="A52" s="14">
        <v>0</v>
      </c>
      <c r="B52" s="14">
        <v>0</v>
      </c>
      <c r="C52" s="14"/>
      <c r="D52" s="14">
        <v>0</v>
      </c>
      <c r="E52" s="14"/>
      <c r="F52" s="14"/>
      <c r="G52" s="14"/>
      <c r="H52" s="14"/>
      <c r="I52" s="14" t="s">
        <v>126</v>
      </c>
    </row>
    <row r="53" spans="1:11">
      <c r="A53" s="14">
        <v>0.059999999999999998</v>
      </c>
      <c r="B53" s="14">
        <v>54.460000000000001</v>
      </c>
      <c r="C53" s="14"/>
      <c r="D53" s="14">
        <v>388.81999999999999</v>
      </c>
      <c r="E53" s="14"/>
      <c r="F53" s="14"/>
      <c r="G53" s="14"/>
      <c r="H53" s="14"/>
      <c r="I53" s="14" t="s">
        <v>57</v>
      </c>
    </row>
    <row r="54" spans="1:11">
      <c r="A54" s="10">
        <v>0.11</v>
      </c>
      <c r="B54" s="10">
        <v>100.68000000000001</v>
      </c>
      <c r="C54" s="10"/>
      <c r="D54" s="11">
        <v>42862.18</v>
      </c>
      <c r="E54" s="10"/>
      <c r="F54" s="10"/>
      <c r="G54" s="10"/>
      <c r="H54" s="10"/>
      <c r="I54" s="10" t="s">
        <v>29</v>
      </c>
    </row>
    <row r="55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portrait" pageOrder="downThenOver" paperSize="9" scale="100" useFirstPageNumber="0"/>
  <headerFooter>
    <oddHeader>&amp;C&amp;A</oddHeader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40"/>
  <sheetViews>
    <sheetView workbookViewId="0" showGridLines="0">
      <selection activeCell="J37" sqref="J37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4.14062" customWidth="1"/>
    <col min="14" max="14" style="1" width="10.14062" customWidth="1"/>
    <col min="15" max="15" style="1" width="14.14062" customWidth="1"/>
    <col min="16" max="16" style="1" width="6.855469" customWidth="1"/>
    <col min="17" max="17" style="1" width="24.57031" bestFit="1" customWidth="1"/>
    <col min="18" max="16384" style="1"/>
  </cols>
  <sheetData>
    <row r="2" spans="1:17" customHeight="1" ht="57.6">
      <c r="A2" s="2" t="str">
        <v>ניירות ערך לא סחירים - מוצרים מובנים</v>
      </c>
      <c r="Q2" s="12" t="s">
        <f>HYPERLINK("#'"&amp;גיליון1!$A$32&amp;"'!C6",גיליון1!$B$32)</f>
        <v>31</v>
      </c>
    </row>
    <row r="3" spans="1:17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58</v>
      </c>
      <c r="C6" s="5" t="s">
        <v>42</v>
      </c>
      <c r="D6" s="5" t="s">
        <v>60</v>
      </c>
      <c r="E6" s="5" t="s">
        <v>61</v>
      </c>
      <c r="F6" s="5" t="s">
        <v>43</v>
      </c>
      <c r="G6" s="5" t="s">
        <v>44</v>
      </c>
      <c r="H6" s="5" t="s">
        <v>32</v>
      </c>
      <c r="I6" s="5" t="s">
        <v>62</v>
      </c>
      <c r="J6" s="5" t="s">
        <v>150</v>
      </c>
      <c r="K6" s="5" t="s">
        <v>45</v>
      </c>
      <c r="L6" s="5" t="s">
        <v>46</v>
      </c>
      <c r="M6" s="5" t="s">
        <v>151</v>
      </c>
      <c r="N6" s="5" t="s">
        <v>47</v>
      </c>
      <c r="O6" s="5" t="s">
        <v>48</v>
      </c>
    </row>
    <row r="7" spans="1:17">
      <c r="A7" s="13">
        <v>0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/>
      <c r="K7" s="13"/>
      <c r="L7" s="13">
        <v>0</v>
      </c>
      <c r="M7" s="13"/>
      <c r="N7" s="13">
        <v>0</v>
      </c>
      <c r="O7" s="13">
        <v>0</v>
      </c>
    </row>
    <row r="8" spans="1:17">
      <c r="A8" s="14">
        <v>0</v>
      </c>
      <c r="B8" s="14"/>
      <c r="C8" s="14">
        <v>0</v>
      </c>
      <c r="D8" s="14"/>
      <c r="E8" s="14">
        <v>0</v>
      </c>
      <c r="F8" s="14">
        <v>0</v>
      </c>
      <c r="G8" s="14"/>
      <c r="H8" s="14"/>
      <c r="I8" s="14">
        <v>0</v>
      </c>
      <c r="J8" s="14"/>
      <c r="K8" s="14"/>
      <c r="L8" s="14"/>
      <c r="M8" s="14"/>
      <c r="N8" s="14"/>
      <c r="O8" s="14" t="s">
        <v>66</v>
      </c>
    </row>
    <row r="9" spans="1:17" ht="22.5">
      <c r="A9" s="14">
        <v>0</v>
      </c>
      <c r="B9" s="14"/>
      <c r="C9" s="14">
        <v>0</v>
      </c>
      <c r="D9" s="14"/>
      <c r="E9" s="14">
        <v>0</v>
      </c>
      <c r="F9" s="14">
        <v>0</v>
      </c>
      <c r="G9" s="14"/>
      <c r="H9" s="14"/>
      <c r="I9" s="14">
        <v>0</v>
      </c>
      <c r="J9" s="14"/>
      <c r="K9" s="14"/>
      <c r="L9" s="14"/>
      <c r="M9" s="14"/>
      <c r="N9" s="14"/>
      <c r="O9" s="14" t="s">
        <v>152</v>
      </c>
    </row>
    <row r="10" spans="1:17">
      <c r="A10" s="13">
        <v>0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/>
      <c r="K10" s="13"/>
      <c r="L10" s="13">
        <v>0</v>
      </c>
      <c r="M10" s="13"/>
      <c r="N10" s="13">
        <v>0</v>
      </c>
      <c r="O10" s="13">
        <v>0</v>
      </c>
    </row>
    <row r="11" spans="1:17">
      <c r="A11" s="14">
        <v>0</v>
      </c>
      <c r="B11" s="14"/>
      <c r="C11" s="14">
        <v>0</v>
      </c>
      <c r="D11" s="14"/>
      <c r="E11" s="14">
        <v>0</v>
      </c>
      <c r="F11" s="14">
        <v>0</v>
      </c>
      <c r="G11" s="14"/>
      <c r="H11" s="14"/>
      <c r="I11" s="14">
        <v>0</v>
      </c>
      <c r="J11" s="14"/>
      <c r="K11" s="14"/>
      <c r="L11" s="14"/>
      <c r="M11" s="14"/>
      <c r="N11" s="14"/>
      <c r="O11" s="14" t="s">
        <v>66</v>
      </c>
    </row>
    <row r="12" spans="1:17" ht="22.5">
      <c r="A12" s="14">
        <v>0</v>
      </c>
      <c r="B12" s="14"/>
      <c r="C12" s="14">
        <v>0</v>
      </c>
      <c r="D12" s="14"/>
      <c r="E12" s="14">
        <v>0</v>
      </c>
      <c r="F12" s="14">
        <v>0</v>
      </c>
      <c r="G12" s="14"/>
      <c r="H12" s="14"/>
      <c r="I12" s="14">
        <v>0</v>
      </c>
      <c r="J12" s="14"/>
      <c r="K12" s="14"/>
      <c r="L12" s="14"/>
      <c r="M12" s="14"/>
      <c r="N12" s="14"/>
      <c r="O12" s="14" t="s">
        <v>153</v>
      </c>
    </row>
    <row r="13" spans="1:17">
      <c r="A13" s="13">
        <v>0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/>
      <c r="K13" s="13"/>
      <c r="L13" s="13">
        <v>0</v>
      </c>
      <c r="M13" s="13"/>
      <c r="N13" s="13">
        <v>0</v>
      </c>
      <c r="O13" s="13">
        <v>0</v>
      </c>
    </row>
    <row r="14" spans="1:17" ht="33.75">
      <c r="A14" s="14">
        <v>0</v>
      </c>
      <c r="B14" s="14"/>
      <c r="C14" s="14">
        <v>0</v>
      </c>
      <c r="D14" s="14"/>
      <c r="E14" s="14">
        <v>0</v>
      </c>
      <c r="F14" s="14">
        <v>0</v>
      </c>
      <c r="G14" s="14"/>
      <c r="H14" s="14"/>
      <c r="I14" s="14">
        <v>0</v>
      </c>
      <c r="J14" s="14"/>
      <c r="K14" s="14"/>
      <c r="L14" s="14"/>
      <c r="M14" s="14"/>
      <c r="N14" s="14"/>
      <c r="O14" s="14" t="s">
        <v>154</v>
      </c>
    </row>
    <row r="15" spans="1:17">
      <c r="A15" s="13">
        <v>0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/>
      <c r="K15" s="13"/>
      <c r="L15" s="13">
        <v>0</v>
      </c>
      <c r="M15" s="13"/>
      <c r="N15" s="13">
        <v>0</v>
      </c>
      <c r="O15" s="13">
        <v>0</v>
      </c>
    </row>
    <row r="16" spans="1:17" ht="33.75">
      <c r="A16" s="14">
        <v>0</v>
      </c>
      <c r="B16" s="14"/>
      <c r="C16" s="14">
        <v>0</v>
      </c>
      <c r="D16" s="14"/>
      <c r="E16" s="14">
        <v>0</v>
      </c>
      <c r="F16" s="14">
        <v>0</v>
      </c>
      <c r="G16" s="14"/>
      <c r="H16" s="14"/>
      <c r="I16" s="14">
        <v>0</v>
      </c>
      <c r="J16" s="14"/>
      <c r="K16" s="14"/>
      <c r="L16" s="14"/>
      <c r="M16" s="14"/>
      <c r="N16" s="14"/>
      <c r="O16" s="14" t="s">
        <v>155</v>
      </c>
    </row>
    <row r="17" spans="1:17">
      <c r="A17" s="13">
        <v>0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/>
      <c r="K17" s="13"/>
      <c r="L17" s="13">
        <v>0</v>
      </c>
      <c r="M17" s="13"/>
      <c r="N17" s="13">
        <v>0</v>
      </c>
      <c r="O17" s="13">
        <v>0</v>
      </c>
    </row>
    <row r="18" spans="1:17" ht="33.75">
      <c r="A18" s="14">
        <v>0</v>
      </c>
      <c r="B18" s="14"/>
      <c r="C18" s="14">
        <v>0</v>
      </c>
      <c r="D18" s="14"/>
      <c r="E18" s="14">
        <v>0</v>
      </c>
      <c r="F18" s="14">
        <v>0</v>
      </c>
      <c r="G18" s="14"/>
      <c r="H18" s="14"/>
      <c r="I18" s="14">
        <v>0</v>
      </c>
      <c r="J18" s="14"/>
      <c r="K18" s="14"/>
      <c r="L18" s="14"/>
      <c r="M18" s="14"/>
      <c r="N18" s="14"/>
      <c r="O18" s="14" t="s">
        <v>156</v>
      </c>
    </row>
    <row r="19" spans="1:17">
      <c r="A19" s="13">
        <v>0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/>
      <c r="K19" s="13"/>
      <c r="L19" s="13">
        <v>0</v>
      </c>
      <c r="M19" s="13"/>
      <c r="N19" s="13">
        <v>0</v>
      </c>
      <c r="O19" s="13">
        <v>0</v>
      </c>
    </row>
    <row r="20" spans="1:17" ht="22.5">
      <c r="A20" s="14">
        <v>0</v>
      </c>
      <c r="B20" s="14"/>
      <c r="C20" s="14">
        <v>0</v>
      </c>
      <c r="D20" s="14"/>
      <c r="E20" s="14">
        <v>0</v>
      </c>
      <c r="F20" s="14">
        <v>0</v>
      </c>
      <c r="G20" s="14"/>
      <c r="H20" s="14"/>
      <c r="I20" s="14">
        <v>0</v>
      </c>
      <c r="J20" s="14"/>
      <c r="K20" s="14"/>
      <c r="L20" s="14"/>
      <c r="M20" s="14"/>
      <c r="N20" s="14"/>
      <c r="O20" s="14" t="s">
        <v>157</v>
      </c>
    </row>
    <row r="21" spans="1:17" ht="22.5">
      <c r="A21" s="14">
        <v>0</v>
      </c>
      <c r="B21" s="14"/>
      <c r="C21" s="14">
        <v>0</v>
      </c>
      <c r="D21" s="14"/>
      <c r="E21" s="14">
        <v>0</v>
      </c>
      <c r="F21" s="14">
        <v>0</v>
      </c>
      <c r="G21" s="14"/>
      <c r="H21" s="14"/>
      <c r="I21" s="14">
        <v>0</v>
      </c>
      <c r="J21" s="14"/>
      <c r="K21" s="14"/>
      <c r="L21" s="14"/>
      <c r="M21" s="14"/>
      <c r="N21" s="14"/>
      <c r="O21" s="14" t="s">
        <v>158</v>
      </c>
    </row>
    <row r="22" spans="1:17">
      <c r="A22" s="14">
        <v>0</v>
      </c>
      <c r="B22" s="14"/>
      <c r="C22" s="14">
        <v>0</v>
      </c>
      <c r="D22" s="14"/>
      <c r="E22" s="14">
        <v>0</v>
      </c>
      <c r="F22" s="14">
        <v>0</v>
      </c>
      <c r="G22" s="14"/>
      <c r="H22" s="14"/>
      <c r="I22" s="14">
        <v>0</v>
      </c>
      <c r="J22" s="14"/>
      <c r="K22" s="14"/>
      <c r="L22" s="14"/>
      <c r="M22" s="14"/>
      <c r="N22" s="14"/>
      <c r="O22" s="14" t="s">
        <v>56</v>
      </c>
    </row>
    <row r="23" spans="1:17">
      <c r="A23" s="13">
        <v>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/>
      <c r="K23" s="13"/>
      <c r="L23" s="13">
        <v>0</v>
      </c>
      <c r="M23" s="13"/>
      <c r="N23" s="13">
        <v>0</v>
      </c>
      <c r="O23" s="13">
        <v>0</v>
      </c>
    </row>
    <row r="24" spans="1:17">
      <c r="A24" s="14">
        <v>0</v>
      </c>
      <c r="B24" s="14"/>
      <c r="C24" s="14">
        <v>0</v>
      </c>
      <c r="D24" s="14"/>
      <c r="E24" s="14">
        <v>0</v>
      </c>
      <c r="F24" s="14">
        <v>0</v>
      </c>
      <c r="G24" s="14"/>
      <c r="H24" s="14"/>
      <c r="I24" s="14">
        <v>0</v>
      </c>
      <c r="J24" s="14"/>
      <c r="K24" s="14"/>
      <c r="L24" s="14"/>
      <c r="M24" s="14"/>
      <c r="N24" s="14"/>
      <c r="O24" s="14" t="s">
        <v>66</v>
      </c>
    </row>
    <row r="25" spans="1:17" ht="22.5">
      <c r="A25" s="14">
        <v>0</v>
      </c>
      <c r="B25" s="14"/>
      <c r="C25" s="14">
        <v>0</v>
      </c>
      <c r="D25" s="14"/>
      <c r="E25" s="14">
        <v>0</v>
      </c>
      <c r="F25" s="14">
        <v>0</v>
      </c>
      <c r="G25" s="14"/>
      <c r="H25" s="14"/>
      <c r="I25" s="14">
        <v>0</v>
      </c>
      <c r="J25" s="14"/>
      <c r="K25" s="14"/>
      <c r="L25" s="14"/>
      <c r="M25" s="14"/>
      <c r="N25" s="14"/>
      <c r="O25" s="14" t="s">
        <v>152</v>
      </c>
    </row>
    <row r="26" spans="1:17">
      <c r="A26" s="13">
        <v>0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/>
      <c r="K26" s="13"/>
      <c r="L26" s="13">
        <v>0</v>
      </c>
      <c r="M26" s="13"/>
      <c r="N26" s="13">
        <v>0</v>
      </c>
      <c r="O26" s="13">
        <v>0</v>
      </c>
    </row>
    <row r="27" spans="1:17">
      <c r="A27" s="14">
        <v>0</v>
      </c>
      <c r="B27" s="14"/>
      <c r="C27" s="14">
        <v>0</v>
      </c>
      <c r="D27" s="14"/>
      <c r="E27" s="14">
        <v>0</v>
      </c>
      <c r="F27" s="14">
        <v>0</v>
      </c>
      <c r="G27" s="14"/>
      <c r="H27" s="14"/>
      <c r="I27" s="14">
        <v>0</v>
      </c>
      <c r="J27" s="14"/>
      <c r="K27" s="14"/>
      <c r="L27" s="14"/>
      <c r="M27" s="14"/>
      <c r="N27" s="14"/>
      <c r="O27" s="14" t="s">
        <v>66</v>
      </c>
    </row>
    <row r="28" spans="1:17" ht="22.5">
      <c r="A28" s="14">
        <v>0</v>
      </c>
      <c r="B28" s="14"/>
      <c r="C28" s="14">
        <v>0</v>
      </c>
      <c r="D28" s="14"/>
      <c r="E28" s="14">
        <v>0</v>
      </c>
      <c r="F28" s="14">
        <v>0</v>
      </c>
      <c r="G28" s="14"/>
      <c r="H28" s="14"/>
      <c r="I28" s="14">
        <v>0</v>
      </c>
      <c r="J28" s="14"/>
      <c r="K28" s="14"/>
      <c r="L28" s="14"/>
      <c r="M28" s="14"/>
      <c r="N28" s="14"/>
      <c r="O28" s="14" t="s">
        <v>153</v>
      </c>
    </row>
    <row r="29" spans="1:17">
      <c r="A29" s="13">
        <v>0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/>
      <c r="K29" s="13"/>
      <c r="L29" s="13">
        <v>0</v>
      </c>
      <c r="M29" s="13"/>
      <c r="N29" s="13">
        <v>0</v>
      </c>
      <c r="O29" s="13">
        <v>0</v>
      </c>
    </row>
    <row r="30" spans="1:17" ht="33.75">
      <c r="A30" s="14">
        <v>0</v>
      </c>
      <c r="B30" s="14"/>
      <c r="C30" s="14">
        <v>0</v>
      </c>
      <c r="D30" s="14"/>
      <c r="E30" s="14">
        <v>0</v>
      </c>
      <c r="F30" s="14">
        <v>0</v>
      </c>
      <c r="G30" s="14"/>
      <c r="H30" s="14"/>
      <c r="I30" s="14">
        <v>0</v>
      </c>
      <c r="J30" s="14"/>
      <c r="K30" s="14"/>
      <c r="L30" s="14"/>
      <c r="M30" s="14"/>
      <c r="N30" s="14"/>
      <c r="O30" s="14" t="s">
        <v>154</v>
      </c>
    </row>
    <row r="31" spans="1:17">
      <c r="A31" s="13">
        <v>0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/>
      <c r="K31" s="13"/>
      <c r="L31" s="13">
        <v>0</v>
      </c>
      <c r="M31" s="13"/>
      <c r="N31" s="13">
        <v>0</v>
      </c>
      <c r="O31" s="13">
        <v>0</v>
      </c>
    </row>
    <row r="32" spans="1:17" ht="33.75">
      <c r="A32" s="14">
        <v>0</v>
      </c>
      <c r="B32" s="14"/>
      <c r="C32" s="14">
        <v>0</v>
      </c>
      <c r="D32" s="14"/>
      <c r="E32" s="14">
        <v>0</v>
      </c>
      <c r="F32" s="14">
        <v>0</v>
      </c>
      <c r="G32" s="14"/>
      <c r="H32" s="14"/>
      <c r="I32" s="14">
        <v>0</v>
      </c>
      <c r="J32" s="14"/>
      <c r="K32" s="14"/>
      <c r="L32" s="14"/>
      <c r="M32" s="14"/>
      <c r="N32" s="14"/>
      <c r="O32" s="14" t="s">
        <v>155</v>
      </c>
    </row>
    <row r="33" spans="1:17">
      <c r="A33" s="13">
        <v>0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/>
      <c r="K33" s="13"/>
      <c r="L33" s="13">
        <v>0</v>
      </c>
      <c r="M33" s="13"/>
      <c r="N33" s="13">
        <v>0</v>
      </c>
      <c r="O33" s="13">
        <v>0</v>
      </c>
    </row>
    <row r="34" spans="1:17" ht="33.75">
      <c r="A34" s="14">
        <v>0</v>
      </c>
      <c r="B34" s="14"/>
      <c r="C34" s="14">
        <v>0</v>
      </c>
      <c r="D34" s="14"/>
      <c r="E34" s="14">
        <v>0</v>
      </c>
      <c r="F34" s="14">
        <v>0</v>
      </c>
      <c r="G34" s="14"/>
      <c r="H34" s="14"/>
      <c r="I34" s="14">
        <v>0</v>
      </c>
      <c r="J34" s="14"/>
      <c r="K34" s="14"/>
      <c r="L34" s="14"/>
      <c r="M34" s="14"/>
      <c r="N34" s="14"/>
      <c r="O34" s="14" t="s">
        <v>156</v>
      </c>
    </row>
    <row r="35" spans="1:17">
      <c r="A35" s="13">
        <v>0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/>
      <c r="K35" s="13"/>
      <c r="L35" s="13">
        <v>0</v>
      </c>
      <c r="M35" s="13"/>
      <c r="N35" s="13">
        <v>0</v>
      </c>
      <c r="O35" s="13">
        <v>0</v>
      </c>
    </row>
    <row r="36" spans="1:17" ht="22.5">
      <c r="A36" s="14">
        <v>0</v>
      </c>
      <c r="B36" s="14"/>
      <c r="C36" s="14">
        <v>0</v>
      </c>
      <c r="D36" s="14"/>
      <c r="E36" s="14">
        <v>0</v>
      </c>
      <c r="F36" s="14">
        <v>0</v>
      </c>
      <c r="G36" s="14"/>
      <c r="H36" s="14"/>
      <c r="I36" s="14">
        <v>0</v>
      </c>
      <c r="J36" s="14"/>
      <c r="K36" s="14"/>
      <c r="L36" s="14"/>
      <c r="M36" s="14"/>
      <c r="N36" s="14"/>
      <c r="O36" s="14" t="s">
        <v>157</v>
      </c>
    </row>
    <row r="37" spans="1:17" ht="22.5">
      <c r="A37" s="14">
        <v>0</v>
      </c>
      <c r="B37" s="14"/>
      <c r="C37" s="14">
        <v>0</v>
      </c>
      <c r="D37" s="14"/>
      <c r="E37" s="14">
        <v>0</v>
      </c>
      <c r="F37" s="14">
        <v>0</v>
      </c>
      <c r="G37" s="14"/>
      <c r="H37" s="14"/>
      <c r="I37" s="14">
        <v>0</v>
      </c>
      <c r="J37" s="14"/>
      <c r="K37" s="14"/>
      <c r="L37" s="14"/>
      <c r="M37" s="14"/>
      <c r="N37" s="14"/>
      <c r="O37" s="14" t="s">
        <v>158</v>
      </c>
    </row>
    <row r="38" spans="1:17">
      <c r="A38" s="14">
        <v>0</v>
      </c>
      <c r="B38" s="14"/>
      <c r="C38" s="14">
        <v>0</v>
      </c>
      <c r="D38" s="14"/>
      <c r="E38" s="14">
        <v>0</v>
      </c>
      <c r="F38" s="14">
        <v>0</v>
      </c>
      <c r="G38" s="14"/>
      <c r="H38" s="14"/>
      <c r="I38" s="14">
        <v>0</v>
      </c>
      <c r="J38" s="14"/>
      <c r="K38" s="14"/>
      <c r="L38" s="14"/>
      <c r="M38" s="14"/>
      <c r="N38" s="14"/>
      <c r="O38" s="14" t="s">
        <v>57</v>
      </c>
    </row>
    <row r="39" spans="1:17">
      <c r="A39" s="10">
        <v>0</v>
      </c>
      <c r="B39" s="10"/>
      <c r="C39" s="10">
        <v>0</v>
      </c>
      <c r="D39" s="10"/>
      <c r="E39" s="10">
        <v>0</v>
      </c>
      <c r="F39" s="10">
        <v>0</v>
      </c>
      <c r="G39" s="10"/>
      <c r="H39" s="10"/>
      <c r="I39" s="10">
        <v>0</v>
      </c>
      <c r="J39" s="10"/>
      <c r="K39" s="10"/>
      <c r="L39" s="10"/>
      <c r="M39" s="10"/>
      <c r="N39" s="10"/>
      <c r="O39" s="10" t="s">
        <v>29</v>
      </c>
    </row>
    <row r="40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P2"/>
  </mergeCells>
  <printOptions/>
  <pageMargins left="0.75" right="0.75" top="1" bottom="1" header="0" footer="0"/>
  <pageSetup blackAndWhite="0" cellComments="asDisplayed" draft="0" errors="displayed" orientation="portrait" pageOrder="downThenOver" paperSize="9" scale="100" useFirstPageNumber="0"/>
  <headerFooter>
    <oddHeader>&amp;C&amp;A</oddHeader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N59"/>
  <sheetViews>
    <sheetView topLeftCell="A16" workbookViewId="0" showGridLines="0">
      <selection activeCell="I45" sqref="I45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17" customWidth="1"/>
    <col min="5" max="6" style="1" width="10.14062" customWidth="1"/>
    <col min="7" max="7" style="1" width="8.710938" customWidth="1"/>
    <col min="8" max="8" style="1" width="10.14062" customWidth="1"/>
    <col min="9" max="10" style="1" width="8.710938" customWidth="1"/>
    <col min="11" max="11" style="1" width="13.57031" customWidth="1"/>
    <col min="12" max="12" style="1" width="25.14062" customWidth="1"/>
    <col min="13" max="13" style="1" width="6.855469" customWidth="1"/>
    <col min="14" max="14" style="1" width="24.57031" bestFit="1" customWidth="1"/>
    <col min="15" max="16384" style="1"/>
  </cols>
  <sheetData>
    <row r="2" spans="1:14" customHeight="1" ht="57.6">
      <c r="A2" s="2" t="s">
        <v>178</v>
      </c>
      <c r="N2" s="12" t="s">
        <f>HYPERLINK("#'"&amp;גיליון1!$A$32&amp;"'!C6",גיליון1!$B$32)</f>
        <v>31</v>
      </c>
    </row>
    <row r="3" spans="1:14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4" customHeight="1" ht="2.85"/>
    <row r="5" spans="1:14" customHeight="1" ht="15.2"/>
    <row r="6" spans="1:14" customHeight="1" ht="43.15">
      <c r="A6" s="5" t="s">
        <v>2</v>
      </c>
      <c r="B6" s="5" t="s">
        <v>42</v>
      </c>
      <c r="C6" s="5" t="s">
        <v>60</v>
      </c>
      <c r="D6" s="5" t="s">
        <v>61</v>
      </c>
      <c r="E6" s="5" t="s">
        <v>43</v>
      </c>
      <c r="F6" s="5" t="str">
        <v>שיעור ריבית  
 ממוצע</v>
      </c>
      <c r="G6" s="5" t="s">
        <v>32</v>
      </c>
      <c r="H6" s="5" t="s">
        <v>62</v>
      </c>
      <c r="I6" s="5" t="s">
        <v>45</v>
      </c>
      <c r="J6" s="5" t="s">
        <v>46</v>
      </c>
      <c r="K6" s="5" t="s">
        <v>47</v>
      </c>
      <c r="L6" s="5" t="s">
        <v>48</v>
      </c>
    </row>
    <row r="7" spans="1:14">
      <c r="A7" s="13">
        <v>0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/>
      <c r="J7" s="13">
        <v>0</v>
      </c>
      <c r="K7" s="13">
        <v>0</v>
      </c>
      <c r="L7" s="13">
        <v>0</v>
      </c>
    </row>
    <row r="8" spans="1:14">
      <c r="A8" s="14">
        <v>0</v>
      </c>
      <c r="B8" s="14">
        <v>0</v>
      </c>
      <c r="C8" s="14"/>
      <c r="D8" s="14">
        <v>0</v>
      </c>
      <c r="E8" s="14">
        <v>0</v>
      </c>
      <c r="F8" s="14"/>
      <c r="G8" s="14"/>
      <c r="H8" s="14">
        <v>0</v>
      </c>
      <c r="I8" s="14"/>
      <c r="J8" s="14"/>
      <c r="K8" s="14"/>
      <c r="L8" s="14" t="str">
        <v>סה"כ ל כנגד חסכון עמיתים מובטחים:</v>
      </c>
    </row>
    <row r="9" spans="1:14">
      <c r="A9" s="13">
        <v>0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/>
      <c r="J9" s="13">
        <v>0</v>
      </c>
      <c r="K9" s="13">
        <v>0</v>
      </c>
      <c r="L9" s="13">
        <v>0</v>
      </c>
    </row>
    <row r="10" spans="1:14" ht="22.5">
      <c r="A10" s="14">
        <v>0</v>
      </c>
      <c r="B10" s="14">
        <v>0</v>
      </c>
      <c r="C10" s="14"/>
      <c r="D10" s="14">
        <v>0</v>
      </c>
      <c r="E10" s="14">
        <v>0</v>
      </c>
      <c r="F10" s="14"/>
      <c r="G10" s="14"/>
      <c r="H10" s="14">
        <v>0</v>
      </c>
      <c r="I10" s="14"/>
      <c r="J10" s="14"/>
      <c r="K10" s="14"/>
      <c r="L10" s="14" t="str">
        <v>סה"כ ל מבוטחות במשכנתא או תיקי משכנתאות:</v>
      </c>
    </row>
    <row r="11" spans="1:14">
      <c r="A11" s="13">
        <v>0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/>
      <c r="J11" s="13">
        <v>0</v>
      </c>
      <c r="K11" s="13">
        <v>0</v>
      </c>
      <c r="L11" s="13">
        <v>0</v>
      </c>
    </row>
    <row r="12" spans="1:14">
      <c r="A12" s="14">
        <v>0</v>
      </c>
      <c r="B12" s="14">
        <v>0</v>
      </c>
      <c r="C12" s="14"/>
      <c r="D12" s="14">
        <v>0</v>
      </c>
      <c r="E12" s="14">
        <v>0</v>
      </c>
      <c r="F12" s="14"/>
      <c r="G12" s="14"/>
      <c r="H12" s="14">
        <v>0</v>
      </c>
      <c r="I12" s="14"/>
      <c r="J12" s="14"/>
      <c r="K12" s="14"/>
      <c r="L12" s="14" t="s">
        <v>179</v>
      </c>
    </row>
    <row r="13" spans="1:14">
      <c r="A13" s="13">
        <v>0.34000000000000002</v>
      </c>
      <c r="B13" s="13">
        <v>316.42000000000002</v>
      </c>
      <c r="C13" s="13">
        <v>102.73999999999999</v>
      </c>
      <c r="D13" s="16">
        <v>307978.78000000003</v>
      </c>
      <c r="E13" s="13">
        <v>2.9399999999999999</v>
      </c>
      <c r="F13" s="13">
        <v>3.5</v>
      </c>
      <c r="G13" s="13" t="s">
        <v>34</v>
      </c>
      <c r="H13" s="13">
        <v>3.1400000000000001</v>
      </c>
      <c r="I13" s="13" t="s">
        <v>95</v>
      </c>
      <c r="J13" s="13" t="s">
        <v>74</v>
      </c>
      <c r="K13" s="13">
        <v>10031110</v>
      </c>
      <c r="L13" s="13" t="str">
        <v>גורם כז'</v>
      </c>
    </row>
    <row r="14" spans="1:14">
      <c r="A14" s="13">
        <v>0.050000000000000003</v>
      </c>
      <c r="B14" s="13">
        <v>44.700000000000003</v>
      </c>
      <c r="C14" s="13">
        <v>123.81999999999999</v>
      </c>
      <c r="D14" s="16">
        <v>36100.660000000003</v>
      </c>
      <c r="E14" s="13">
        <v>2.1000000000000001</v>
      </c>
      <c r="F14" s="13">
        <v>6</v>
      </c>
      <c r="G14" s="13" t="s">
        <v>49</v>
      </c>
      <c r="H14" s="13">
        <v>4.71</v>
      </c>
      <c r="I14" s="13" t="s">
        <v>50</v>
      </c>
      <c r="J14" s="13" t="s">
        <v>74</v>
      </c>
      <c r="K14" s="13">
        <v>1003186</v>
      </c>
      <c r="L14" s="13" t="s">
        <v>180</v>
      </c>
    </row>
    <row r="15" spans="1:14">
      <c r="A15" s="13">
        <v>0.02</v>
      </c>
      <c r="B15" s="13">
        <v>21.719999999999999</v>
      </c>
      <c r="C15" s="13">
        <v>120.81</v>
      </c>
      <c r="D15" s="16">
        <v>17974.610000000001</v>
      </c>
      <c r="E15" s="13">
        <v>2.4100000000000001</v>
      </c>
      <c r="F15" s="13">
        <v>6</v>
      </c>
      <c r="G15" s="13" t="s">
        <v>49</v>
      </c>
      <c r="H15" s="13">
        <v>4.6900000000000004</v>
      </c>
      <c r="I15" s="13" t="s">
        <v>50</v>
      </c>
      <c r="J15" s="13" t="s">
        <v>74</v>
      </c>
      <c r="K15" s="13">
        <v>1003187</v>
      </c>
      <c r="L15" s="13" t="s">
        <v>180</v>
      </c>
    </row>
    <row r="16" spans="1:14">
      <c r="A16" s="13">
        <v>0.02</v>
      </c>
      <c r="B16" s="13">
        <v>22</v>
      </c>
      <c r="C16" s="13">
        <v>119.76000000000001</v>
      </c>
      <c r="D16" s="16">
        <v>18367.82</v>
      </c>
      <c r="E16" s="13">
        <v>2.6299999999999999</v>
      </c>
      <c r="F16" s="13">
        <v>6</v>
      </c>
      <c r="G16" s="13" t="s">
        <v>49</v>
      </c>
      <c r="H16" s="13">
        <v>4.6699999999999999</v>
      </c>
      <c r="I16" s="13" t="s">
        <v>50</v>
      </c>
      <c r="J16" s="13" t="s">
        <v>74</v>
      </c>
      <c r="K16" s="13">
        <v>1003188</v>
      </c>
      <c r="L16" s="13" t="s">
        <v>180</v>
      </c>
    </row>
    <row r="17" spans="1:14">
      <c r="A17" s="13">
        <v>0.02</v>
      </c>
      <c r="B17" s="13">
        <v>19.800000000000001</v>
      </c>
      <c r="C17" s="13">
        <v>118.79000000000001</v>
      </c>
      <c r="D17" s="16">
        <v>16670.09</v>
      </c>
      <c r="E17" s="13">
        <v>2.8900000000000001</v>
      </c>
      <c r="F17" s="13">
        <v>6</v>
      </c>
      <c r="G17" s="13" t="s">
        <v>49</v>
      </c>
      <c r="H17" s="13">
        <v>4.6500000000000004</v>
      </c>
      <c r="I17" s="13" t="s">
        <v>50</v>
      </c>
      <c r="J17" s="13" t="s">
        <v>74</v>
      </c>
      <c r="K17" s="13">
        <v>1003189</v>
      </c>
      <c r="L17" s="13" t="s">
        <v>180</v>
      </c>
    </row>
    <row r="18" spans="1:14">
      <c r="A18" s="13">
        <v>0.02</v>
      </c>
      <c r="B18" s="13">
        <v>17.539999999999999</v>
      </c>
      <c r="C18" s="13">
        <v>117.81999999999999</v>
      </c>
      <c r="D18" s="16">
        <v>14886.82</v>
      </c>
      <c r="E18" s="13">
        <v>3.1099999999999999</v>
      </c>
      <c r="F18" s="13">
        <v>6</v>
      </c>
      <c r="G18" s="13" t="s">
        <v>49</v>
      </c>
      <c r="H18" s="13">
        <v>4.6299999999999999</v>
      </c>
      <c r="I18" s="13" t="s">
        <v>50</v>
      </c>
      <c r="J18" s="13" t="s">
        <v>74</v>
      </c>
      <c r="K18" s="13">
        <v>10031899</v>
      </c>
      <c r="L18" s="13" t="s">
        <v>180</v>
      </c>
    </row>
    <row r="19" spans="1:14">
      <c r="A19" s="13">
        <v>0.22</v>
      </c>
      <c r="B19" s="13">
        <v>205.52000000000001</v>
      </c>
      <c r="C19" s="13">
        <v>114.61</v>
      </c>
      <c r="D19" s="16">
        <v>179318.84</v>
      </c>
      <c r="E19" s="13">
        <v>3.4900000000000002</v>
      </c>
      <c r="F19" s="13">
        <v>7</v>
      </c>
      <c r="G19" s="13" t="s">
        <v>49</v>
      </c>
      <c r="H19" s="13">
        <v>6.5599999999999996</v>
      </c>
      <c r="I19" s="13" t="s">
        <v>50</v>
      </c>
      <c r="J19" s="13" t="s">
        <v>79</v>
      </c>
      <c r="K19" s="13">
        <v>150521</v>
      </c>
      <c r="L19" s="13" t="str">
        <v>גורם ב'</v>
      </c>
    </row>
    <row r="20" spans="1:14">
      <c r="A20" s="13">
        <v>0.28999999999999998</v>
      </c>
      <c r="B20" s="13">
        <v>264.99000000000001</v>
      </c>
      <c r="C20" s="13">
        <v>106.84999999999999</v>
      </c>
      <c r="D20" s="16">
        <v>248000</v>
      </c>
      <c r="E20" s="13">
        <v>1.6299999999999999</v>
      </c>
      <c r="F20" s="13">
        <v>2.7000000000000002</v>
      </c>
      <c r="G20" s="13" t="s">
        <v>49</v>
      </c>
      <c r="H20" s="13">
        <v>3.6800000000000002</v>
      </c>
      <c r="I20" s="13" t="s">
        <v>95</v>
      </c>
      <c r="J20" s="13" t="s">
        <v>79</v>
      </c>
      <c r="K20" s="13">
        <v>1003435</v>
      </c>
      <c r="L20" s="13" t="str">
        <v>הראל השקעות בע"מ</v>
      </c>
    </row>
    <row r="21" spans="1:14">
      <c r="A21" s="13">
        <v>0.20000000000000001</v>
      </c>
      <c r="B21" s="13">
        <v>181.88</v>
      </c>
      <c r="C21" s="13">
        <v>105.73</v>
      </c>
      <c r="D21" s="16">
        <v>172020</v>
      </c>
      <c r="E21" s="13">
        <v>0.70999999999999996</v>
      </c>
      <c r="F21" s="13">
        <v>3.0899999999999999</v>
      </c>
      <c r="G21" s="13" t="s">
        <v>49</v>
      </c>
      <c r="H21" s="13">
        <v>0.22</v>
      </c>
      <c r="I21" s="13" t="s">
        <v>95</v>
      </c>
      <c r="J21" s="13" t="s">
        <v>83</v>
      </c>
      <c r="K21" s="13">
        <v>45224448</v>
      </c>
      <c r="L21" s="13" t="str">
        <v>גורם כב'</v>
      </c>
    </row>
    <row r="22" spans="1:14">
      <c r="A22" s="13">
        <v>0.12</v>
      </c>
      <c r="B22" s="13">
        <v>114.02</v>
      </c>
      <c r="C22" s="13">
        <v>112.83</v>
      </c>
      <c r="D22" s="16">
        <v>101050.74000000001</v>
      </c>
      <c r="E22" s="13">
        <v>2.6400000000000001</v>
      </c>
      <c r="F22" s="13">
        <v>4.5</v>
      </c>
      <c r="G22" s="13" t="s">
        <v>49</v>
      </c>
      <c r="H22" s="13">
        <v>5.7199999999999998</v>
      </c>
      <c r="I22" s="13" t="s">
        <v>95</v>
      </c>
      <c r="J22" s="13" t="s">
        <v>83</v>
      </c>
      <c r="K22" s="13">
        <v>91102798</v>
      </c>
      <c r="L22" s="13" t="s">
        <v>181</v>
      </c>
    </row>
    <row r="23" spans="1:14">
      <c r="A23" s="13">
        <v>0.39000000000000001</v>
      </c>
      <c r="B23" s="13">
        <v>357.25999999999999</v>
      </c>
      <c r="C23" s="13">
        <v>114.31999999999999</v>
      </c>
      <c r="D23" s="16">
        <v>312509.26000000001</v>
      </c>
      <c r="E23" s="13">
        <v>2.6400000000000001</v>
      </c>
      <c r="F23" s="13">
        <v>4.75</v>
      </c>
      <c r="G23" s="13" t="s">
        <v>49</v>
      </c>
      <c r="H23" s="13">
        <v>5.6900000000000004</v>
      </c>
      <c r="I23" s="13" t="s">
        <v>95</v>
      </c>
      <c r="J23" s="13" t="s">
        <v>83</v>
      </c>
      <c r="K23" s="13">
        <v>91102799</v>
      </c>
      <c r="L23" s="13" t="s">
        <v>181</v>
      </c>
    </row>
    <row r="24" spans="1:14">
      <c r="A24" s="13">
        <v>0.16</v>
      </c>
      <c r="B24" s="13">
        <v>145.62</v>
      </c>
      <c r="C24" s="13">
        <v>108.67</v>
      </c>
      <c r="D24" s="16">
        <v>134006.39999999999</v>
      </c>
      <c r="E24" s="13">
        <v>4.7000000000000002</v>
      </c>
      <c r="F24" s="13">
        <v>6.1500000000000004</v>
      </c>
      <c r="G24" s="13" t="s">
        <v>49</v>
      </c>
      <c r="H24" s="13">
        <v>4.6399999999999997</v>
      </c>
      <c r="I24" s="13" t="s">
        <v>95</v>
      </c>
      <c r="J24" s="13" t="s">
        <v>83</v>
      </c>
      <c r="K24" s="13">
        <v>1003477</v>
      </c>
      <c r="L24" s="13" t="str">
        <v>גורם מה'</v>
      </c>
    </row>
    <row r="25" spans="1:14">
      <c r="A25" s="13">
        <v>0.070000000000000007</v>
      </c>
      <c r="B25" s="13">
        <v>63.979999999999997</v>
      </c>
      <c r="C25" s="13">
        <v>108.81999999999999</v>
      </c>
      <c r="D25" s="16">
        <v>58797.580000000002</v>
      </c>
      <c r="E25" s="13">
        <v>2.5600000000000001</v>
      </c>
      <c r="F25" s="13">
        <v>4.2000000000000002</v>
      </c>
      <c r="G25" s="13" t="s">
        <v>49</v>
      </c>
      <c r="H25" s="13">
        <v>4.2400000000000002</v>
      </c>
      <c r="I25" s="13" t="s">
        <v>95</v>
      </c>
      <c r="J25" s="13" t="s">
        <v>83</v>
      </c>
      <c r="K25" s="13">
        <v>1003456</v>
      </c>
      <c r="L25" s="13" t="str">
        <v>גורם נא'</v>
      </c>
    </row>
    <row r="26" spans="1:14">
      <c r="A26" s="13">
        <v>0.17000000000000001</v>
      </c>
      <c r="B26" s="13">
        <v>154.96000000000001</v>
      </c>
      <c r="C26" s="13">
        <v>119.19</v>
      </c>
      <c r="D26" s="16">
        <v>130008.2</v>
      </c>
      <c r="E26" s="13">
        <v>2.9100000000000001</v>
      </c>
      <c r="F26" s="13">
        <v>5.5</v>
      </c>
      <c r="G26" s="13" t="s">
        <v>49</v>
      </c>
      <c r="H26" s="13">
        <v>6.3099999999999996</v>
      </c>
      <c r="I26" s="13" t="s">
        <v>95</v>
      </c>
      <c r="J26" s="13" t="s">
        <v>91</v>
      </c>
      <c r="K26" s="13">
        <v>1003354</v>
      </c>
      <c r="L26" s="13" t="str">
        <v>גורם מא</v>
      </c>
    </row>
    <row r="27" spans="1:14">
      <c r="A27" s="13">
        <v>0.11</v>
      </c>
      <c r="B27" s="13">
        <v>104.15000000000001</v>
      </c>
      <c r="C27" s="13">
        <v>113.88</v>
      </c>
      <c r="D27" s="16">
        <v>91455.440000000002</v>
      </c>
      <c r="E27" s="13">
        <v>2.7200000000000002</v>
      </c>
      <c r="F27" s="13">
        <v>4.5999999999999996</v>
      </c>
      <c r="G27" s="13" t="s">
        <v>49</v>
      </c>
      <c r="H27" s="13">
        <v>5.4100000000000001</v>
      </c>
      <c r="I27" s="13" t="s">
        <v>77</v>
      </c>
      <c r="J27" s="13" t="s">
        <v>92</v>
      </c>
      <c r="K27" s="13">
        <v>1003405</v>
      </c>
      <c r="L27" s="13" t="str">
        <v>גורם מב'</v>
      </c>
    </row>
    <row r="28" spans="1:14">
      <c r="A28" s="13">
        <v>0.089999999999999997</v>
      </c>
      <c r="B28" s="13">
        <v>83.480000000000004</v>
      </c>
      <c r="C28" s="13">
        <v>118.58</v>
      </c>
      <c r="D28" s="16">
        <v>70401.619999999995</v>
      </c>
      <c r="E28" s="13">
        <v>0.72999999999999998</v>
      </c>
      <c r="F28" s="13">
        <v>4.5999999999999996</v>
      </c>
      <c r="G28" s="13" t="s">
        <v>49</v>
      </c>
      <c r="H28" s="13">
        <v>3.71</v>
      </c>
      <c r="I28" s="13" t="s">
        <v>95</v>
      </c>
      <c r="J28" s="13" t="s">
        <v>91</v>
      </c>
      <c r="K28" s="13">
        <v>1003458</v>
      </c>
      <c r="L28" s="13" t="str">
        <v>גורם מד</v>
      </c>
    </row>
    <row r="29" spans="1:14">
      <c r="A29" s="13">
        <v>0.050000000000000003</v>
      </c>
      <c r="B29" s="13">
        <v>42.5</v>
      </c>
      <c r="C29" s="13">
        <v>111.41</v>
      </c>
      <c r="D29" s="16">
        <v>38144.169999999998</v>
      </c>
      <c r="E29" s="13">
        <v>4.0499999999999998</v>
      </c>
      <c r="F29" s="13">
        <v>4.7999999999999998</v>
      </c>
      <c r="G29" s="13" t="s">
        <v>49</v>
      </c>
      <c r="H29" s="13">
        <v>8.9000000000000004</v>
      </c>
      <c r="I29" s="13" t="s">
        <v>95</v>
      </c>
      <c r="J29" s="13" t="s">
        <v>91</v>
      </c>
      <c r="K29" s="13">
        <v>1003454</v>
      </c>
      <c r="L29" s="13" t="str">
        <v>גורם נב'</v>
      </c>
    </row>
    <row r="30" spans="1:14">
      <c r="A30" s="13">
        <v>0.02</v>
      </c>
      <c r="B30" s="13">
        <v>17.780000000000001</v>
      </c>
      <c r="C30" s="13">
        <v>109.75</v>
      </c>
      <c r="D30" s="16">
        <v>16203.76</v>
      </c>
      <c r="E30" s="13">
        <v>4.4400000000000004</v>
      </c>
      <c r="F30" s="13">
        <v>5.5</v>
      </c>
      <c r="G30" s="13" t="s">
        <v>49</v>
      </c>
      <c r="H30" s="13">
        <v>7.2300000000000004</v>
      </c>
      <c r="I30" s="13" t="s">
        <v>95</v>
      </c>
      <c r="J30" s="13" t="s">
        <v>91</v>
      </c>
      <c r="K30" s="13">
        <v>1003468</v>
      </c>
      <c r="L30" s="13" t="s">
        <v>182</v>
      </c>
    </row>
    <row r="31" spans="1:14">
      <c r="A31" s="13">
        <v>0.02</v>
      </c>
      <c r="B31" s="13">
        <v>17.030000000000001</v>
      </c>
      <c r="C31" s="13">
        <v>104.56</v>
      </c>
      <c r="D31" s="16">
        <v>16287.530000000001</v>
      </c>
      <c r="E31" s="13">
        <v>5.0300000000000002</v>
      </c>
      <c r="F31" s="13">
        <v>5.5</v>
      </c>
      <c r="G31" s="13" t="s">
        <v>49</v>
      </c>
      <c r="H31" s="13">
        <v>7.2300000000000004</v>
      </c>
      <c r="I31" s="13" t="s">
        <v>95</v>
      </c>
      <c r="J31" s="13" t="s">
        <v>91</v>
      </c>
      <c r="K31" s="13">
        <v>1003553</v>
      </c>
      <c r="L31" s="13" t="s">
        <v>182</v>
      </c>
    </row>
    <row r="32" spans="1:14">
      <c r="A32" s="13">
        <v>0.02</v>
      </c>
      <c r="B32" s="13">
        <v>17.030000000000001</v>
      </c>
      <c r="C32" s="13">
        <v>104.56</v>
      </c>
      <c r="D32" s="16">
        <v>16289.18</v>
      </c>
      <c r="E32" s="13">
        <v>5.0300000000000002</v>
      </c>
      <c r="F32" s="13">
        <v>5.5</v>
      </c>
      <c r="G32" s="13" t="s">
        <v>49</v>
      </c>
      <c r="H32" s="13">
        <v>7.2300000000000004</v>
      </c>
      <c r="I32" s="13" t="s">
        <v>95</v>
      </c>
      <c r="J32" s="13" t="s">
        <v>91</v>
      </c>
      <c r="K32" s="13">
        <v>1003554</v>
      </c>
      <c r="L32" s="13" t="s">
        <v>182</v>
      </c>
    </row>
    <row r="33" spans="1:14">
      <c r="A33" s="13">
        <v>0.01</v>
      </c>
      <c r="B33" s="13">
        <v>7.5599999999999996</v>
      </c>
      <c r="C33" s="13">
        <v>102.5</v>
      </c>
      <c r="D33" s="16">
        <v>7374.3299999999999</v>
      </c>
      <c r="E33" s="13">
        <v>5.2400000000000002</v>
      </c>
      <c r="F33" s="13">
        <v>5.5</v>
      </c>
      <c r="G33" s="13" t="s">
        <v>49</v>
      </c>
      <c r="H33" s="13">
        <v>6.6900000000000004</v>
      </c>
      <c r="I33" s="13" t="s">
        <v>95</v>
      </c>
      <c r="J33" s="13" t="s">
        <v>91</v>
      </c>
      <c r="K33" s="13">
        <v>1003575</v>
      </c>
      <c r="L33" s="13" t="s">
        <v>182</v>
      </c>
    </row>
    <row r="34" spans="1:14">
      <c r="A34" s="13">
        <v>0.01</v>
      </c>
      <c r="B34" s="13">
        <v>6.5999999999999996</v>
      </c>
      <c r="C34" s="13">
        <v>102.5</v>
      </c>
      <c r="D34" s="16">
        <v>6441.9499999999998</v>
      </c>
      <c r="E34" s="13">
        <v>5.2400000000000002</v>
      </c>
      <c r="F34" s="13">
        <v>5.5</v>
      </c>
      <c r="G34" s="13" t="s">
        <v>49</v>
      </c>
      <c r="H34" s="13">
        <v>6.6900000000000004</v>
      </c>
      <c r="I34" s="13" t="s">
        <v>95</v>
      </c>
      <c r="J34" s="13" t="s">
        <v>91</v>
      </c>
      <c r="K34" s="13">
        <v>1003576</v>
      </c>
      <c r="L34" s="13" t="str">
        <v>גורם נג''</v>
      </c>
    </row>
    <row r="35" spans="1:14">
      <c r="A35" s="13">
        <v>0.14999999999999999</v>
      </c>
      <c r="B35" s="13">
        <v>139.84999999999999</v>
      </c>
      <c r="C35" s="13">
        <v>105.95</v>
      </c>
      <c r="D35" s="16">
        <v>132000</v>
      </c>
      <c r="E35" s="13">
        <v>6.3899999999999997</v>
      </c>
      <c r="F35" s="13">
        <v>7.4500000000000002</v>
      </c>
      <c r="G35" s="13" t="s">
        <v>49</v>
      </c>
      <c r="H35" s="13">
        <v>3.8999999999999999</v>
      </c>
      <c r="I35" s="13" t="s">
        <v>95</v>
      </c>
      <c r="J35" s="13" t="s">
        <v>97</v>
      </c>
      <c r="K35" s="13">
        <v>1003547</v>
      </c>
      <c r="L35" s="13" t="str">
        <v>GMM CAPITAL LLC</v>
      </c>
    </row>
    <row r="36" spans="1:14">
      <c r="A36" s="13">
        <v>0.10000000000000001</v>
      </c>
      <c r="B36" s="13">
        <v>96.909999999999997</v>
      </c>
      <c r="C36" s="13">
        <v>113.20999999999999</v>
      </c>
      <c r="D36" s="16">
        <v>85600</v>
      </c>
      <c r="E36" s="13">
        <v>2.1899999999999999</v>
      </c>
      <c r="F36" s="13">
        <v>4.5</v>
      </c>
      <c r="G36" s="13" t="s">
        <v>49</v>
      </c>
      <c r="H36" s="13">
        <v>1.8999999999999999</v>
      </c>
      <c r="I36" s="13" t="s">
        <v>95</v>
      </c>
      <c r="J36" s="13" t="s">
        <v>97</v>
      </c>
      <c r="K36" s="13">
        <v>45224238</v>
      </c>
      <c r="L36" s="13" t="str">
        <v>כלכלית ירושלים בע"מ</v>
      </c>
    </row>
    <row r="37" spans="1:14">
      <c r="A37" s="13">
        <v>0.23999999999999999</v>
      </c>
      <c r="B37" s="13">
        <v>226.34999999999999</v>
      </c>
      <c r="C37" s="13">
        <v>118</v>
      </c>
      <c r="D37" s="16">
        <v>191819.19</v>
      </c>
      <c r="E37" s="13">
        <v>2.4300000000000002</v>
      </c>
      <c r="F37" s="13">
        <v>6.2000000000000002</v>
      </c>
      <c r="G37" s="13" t="s">
        <v>49</v>
      </c>
      <c r="H37" s="13">
        <v>3.1499999999999999</v>
      </c>
      <c r="I37" s="13" t="s">
        <v>95</v>
      </c>
      <c r="J37" s="13" t="s">
        <v>101</v>
      </c>
      <c r="K37" s="13">
        <v>1003190</v>
      </c>
      <c r="L37" s="13" t="str">
        <v>גורם לג</v>
      </c>
    </row>
    <row r="38" spans="1:14">
      <c r="A38" s="14">
        <v>2.9100000000000001</v>
      </c>
      <c r="B38" s="15">
        <v>2689.6399999999999</v>
      </c>
      <c r="C38" s="14"/>
      <c r="D38" s="15">
        <v>2419706.9700000002</v>
      </c>
      <c r="E38" s="14">
        <v>2.8100000000000001</v>
      </c>
      <c r="F38" s="14"/>
      <c r="G38" s="14"/>
      <c r="H38" s="14">
        <v>4.3600000000000003</v>
      </c>
      <c r="I38" s="14"/>
      <c r="J38" s="14"/>
      <c r="K38" s="14"/>
      <c r="L38" s="14" t="s">
        <v>183</v>
      </c>
    </row>
    <row r="39" spans="1:14">
      <c r="A39" s="13">
        <v>0.089999999999999997</v>
      </c>
      <c r="B39" s="13">
        <v>85.030000000000001</v>
      </c>
      <c r="C39" s="13">
        <v>105</v>
      </c>
      <c r="D39" s="16">
        <v>80978.610000000001</v>
      </c>
      <c r="E39" s="13">
        <v>1.1799999999999999</v>
      </c>
      <c r="F39" s="13">
        <v>4.7999999999999998</v>
      </c>
      <c r="G39" s="13" t="s">
        <v>49</v>
      </c>
      <c r="H39" s="13">
        <v>0.37</v>
      </c>
      <c r="I39" s="13" t="s">
        <v>95</v>
      </c>
      <c r="J39" s="13" t="s">
        <v>97</v>
      </c>
      <c r="K39" s="13">
        <v>1001974</v>
      </c>
      <c r="L39" s="13" t="str">
        <v>גורם כא'</v>
      </c>
    </row>
    <row r="40" spans="1:14">
      <c r="A40" s="14">
        <v>0.089999999999999997</v>
      </c>
      <c r="B40" s="14">
        <v>85.030000000000001</v>
      </c>
      <c r="C40" s="14"/>
      <c r="D40" s="15">
        <v>80978.610000000001</v>
      </c>
      <c r="E40" s="14">
        <v>1.1799999999999999</v>
      </c>
      <c r="F40" s="14"/>
      <c r="G40" s="14"/>
      <c r="H40" s="14">
        <v>0.37</v>
      </c>
      <c r="I40" s="14"/>
      <c r="J40" s="14"/>
      <c r="K40" s="14"/>
      <c r="L40" s="14" t="str">
        <v>סה"כ ל מובטחות בשיעבוד כלי רכב:</v>
      </c>
    </row>
    <row r="41" spans="1:14">
      <c r="A41" s="13">
        <v>0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/>
      <c r="J41" s="13">
        <v>0</v>
      </c>
      <c r="K41" s="13">
        <v>0</v>
      </c>
      <c r="L41" s="13">
        <v>0</v>
      </c>
    </row>
    <row r="42" spans="1:14">
      <c r="A42" s="13">
        <v>0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/>
      <c r="J42" s="13">
        <v>0</v>
      </c>
      <c r="K42" s="13">
        <v>0</v>
      </c>
      <c r="L42" s="13">
        <v>0</v>
      </c>
    </row>
    <row r="43" spans="1:14">
      <c r="A43" s="14">
        <v>0</v>
      </c>
      <c r="B43" s="14">
        <v>0</v>
      </c>
      <c r="C43" s="14"/>
      <c r="D43" s="14">
        <v>0</v>
      </c>
      <c r="E43" s="14">
        <v>0</v>
      </c>
      <c r="F43" s="14"/>
      <c r="G43" s="14"/>
      <c r="H43" s="14">
        <v>0</v>
      </c>
      <c r="I43" s="14"/>
      <c r="J43" s="14"/>
      <c r="K43" s="14"/>
      <c r="L43" s="14" t="str">
        <v>סה"כ ל הלוואות לסוכנים:</v>
      </c>
    </row>
    <row r="44" spans="1:14">
      <c r="A44" s="13">
        <v>0</v>
      </c>
      <c r="B44" s="13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/>
      <c r="J44" s="13">
        <v>0</v>
      </c>
      <c r="K44" s="13">
        <v>0</v>
      </c>
      <c r="L44" s="13">
        <v>0</v>
      </c>
    </row>
    <row r="45" spans="1:14" ht="22.5">
      <c r="A45" s="14">
        <v>0</v>
      </c>
      <c r="B45" s="14">
        <v>0</v>
      </c>
      <c r="C45" s="14"/>
      <c r="D45" s="14">
        <v>0</v>
      </c>
      <c r="E45" s="14">
        <v>0</v>
      </c>
      <c r="F45" s="14"/>
      <c r="G45" s="14"/>
      <c r="H45" s="14">
        <v>0</v>
      </c>
      <c r="I45" s="14"/>
      <c r="J45" s="14"/>
      <c r="K45" s="14"/>
      <c r="L45" s="14" t="str">
        <v>סה"כ ל הלוואות לעובדים ונושאי משרה:</v>
      </c>
    </row>
    <row r="46" spans="1:14">
      <c r="A46" s="13">
        <v>0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/>
      <c r="J46" s="13">
        <v>0</v>
      </c>
      <c r="K46" s="13">
        <v>0</v>
      </c>
      <c r="L46" s="13">
        <v>0</v>
      </c>
    </row>
    <row r="47" spans="1:14">
      <c r="A47" s="14">
        <v>0</v>
      </c>
      <c r="B47" s="14">
        <v>0</v>
      </c>
      <c r="C47" s="14"/>
      <c r="D47" s="14">
        <v>0</v>
      </c>
      <c r="E47" s="14">
        <v>0</v>
      </c>
      <c r="F47" s="14"/>
      <c r="G47" s="14"/>
      <c r="H47" s="14">
        <v>0</v>
      </c>
      <c r="I47" s="14"/>
      <c r="J47" s="14"/>
      <c r="K47" s="14"/>
      <c r="L47" s="14" t="s">
        <v>184</v>
      </c>
    </row>
    <row r="48" spans="1:14">
      <c r="A48" s="14">
        <v>3</v>
      </c>
      <c r="B48" s="15">
        <v>2774.6700000000001</v>
      </c>
      <c r="C48" s="14"/>
      <c r="D48" s="15">
        <v>2500685.5800000001</v>
      </c>
      <c r="E48" s="14">
        <v>2.7599999999999998</v>
      </c>
      <c r="F48" s="14"/>
      <c r="G48" s="14"/>
      <c r="H48" s="14">
        <v>4.2400000000000002</v>
      </c>
      <c r="I48" s="14"/>
      <c r="J48" s="14"/>
      <c r="K48" s="14"/>
      <c r="L48" s="14" t="s">
        <v>56</v>
      </c>
    </row>
    <row r="49" spans="1:14">
      <c r="A49" s="13">
        <v>0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/>
      <c r="J49" s="13">
        <v>0</v>
      </c>
      <c r="K49" s="13">
        <v>0</v>
      </c>
      <c r="L49" s="13">
        <v>0</v>
      </c>
    </row>
    <row r="50" spans="1:14" ht="22.5">
      <c r="A50" s="14">
        <v>0</v>
      </c>
      <c r="B50" s="14">
        <v>0</v>
      </c>
      <c r="C50" s="14"/>
      <c r="D50" s="14">
        <v>0</v>
      </c>
      <c r="E50" s="14">
        <v>0</v>
      </c>
      <c r="F50" s="14"/>
      <c r="G50" s="14"/>
      <c r="H50" s="14">
        <v>0</v>
      </c>
      <c r="I50" s="14"/>
      <c r="J50" s="14"/>
      <c r="K50" s="14"/>
      <c r="L50" s="14" t="str">
        <v>סה"כ ל מובטחות במשכנתא או תיקי משכנתאות:</v>
      </c>
    </row>
    <row r="51" spans="1:14">
      <c r="A51" s="13">
        <v>0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/>
      <c r="J51" s="13">
        <v>0</v>
      </c>
      <c r="K51" s="13">
        <v>0</v>
      </c>
      <c r="L51" s="13">
        <v>0</v>
      </c>
    </row>
    <row r="52" spans="1:14">
      <c r="A52" s="14">
        <v>0</v>
      </c>
      <c r="B52" s="14">
        <v>0</v>
      </c>
      <c r="C52" s="14"/>
      <c r="D52" s="14">
        <v>0</v>
      </c>
      <c r="E52" s="14">
        <v>0</v>
      </c>
      <c r="F52" s="14"/>
      <c r="G52" s="14"/>
      <c r="H52" s="14">
        <v>0</v>
      </c>
      <c r="I52" s="14"/>
      <c r="J52" s="14"/>
      <c r="K52" s="14"/>
      <c r="L52" s="14" t="s">
        <v>179</v>
      </c>
    </row>
    <row r="53" spans="1:14">
      <c r="A53" s="13">
        <v>0</v>
      </c>
      <c r="B53" s="13">
        <v>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/>
      <c r="J53" s="13">
        <v>0</v>
      </c>
      <c r="K53" s="13">
        <v>0</v>
      </c>
      <c r="L53" s="13">
        <v>0</v>
      </c>
    </row>
    <row r="54" spans="1:14">
      <c r="A54" s="14">
        <v>0</v>
      </c>
      <c r="B54" s="14">
        <v>0</v>
      </c>
      <c r="C54" s="14"/>
      <c r="D54" s="14">
        <v>0</v>
      </c>
      <c r="E54" s="14">
        <v>0</v>
      </c>
      <c r="F54" s="14"/>
      <c r="G54" s="14"/>
      <c r="H54" s="14">
        <v>0</v>
      </c>
      <c r="I54" s="14"/>
      <c r="J54" s="14"/>
      <c r="K54" s="14"/>
      <c r="L54" s="14" t="s">
        <v>183</v>
      </c>
    </row>
    <row r="55" spans="1:14">
      <c r="A55" s="13">
        <v>0</v>
      </c>
      <c r="B55" s="13">
        <v>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/>
      <c r="J55" s="13">
        <v>0</v>
      </c>
      <c r="K55" s="13">
        <v>0</v>
      </c>
      <c r="L55" s="13">
        <v>0</v>
      </c>
    </row>
    <row r="56" spans="1:14">
      <c r="A56" s="14">
        <v>0</v>
      </c>
      <c r="B56" s="14">
        <v>0</v>
      </c>
      <c r="C56" s="14"/>
      <c r="D56" s="14">
        <v>0</v>
      </c>
      <c r="E56" s="14">
        <v>0</v>
      </c>
      <c r="F56" s="14"/>
      <c r="G56" s="14"/>
      <c r="H56" s="14">
        <v>0</v>
      </c>
      <c r="I56" s="14"/>
      <c r="J56" s="14"/>
      <c r="K56" s="14"/>
      <c r="L56" s="14" t="s">
        <v>184</v>
      </c>
    </row>
    <row r="57" spans="1:14">
      <c r="A57" s="14">
        <v>0</v>
      </c>
      <c r="B57" s="14">
        <v>0</v>
      </c>
      <c r="C57" s="14"/>
      <c r="D57" s="14">
        <v>0</v>
      </c>
      <c r="E57" s="14">
        <v>0</v>
      </c>
      <c r="F57" s="14"/>
      <c r="G57" s="14"/>
      <c r="H57" s="14">
        <v>0</v>
      </c>
      <c r="I57" s="14"/>
      <c r="J57" s="14"/>
      <c r="K57" s="14"/>
      <c r="L57" s="14" t="s">
        <v>57</v>
      </c>
    </row>
    <row r="58" spans="1:14">
      <c r="A58" s="10">
        <v>3</v>
      </c>
      <c r="B58" s="11">
        <v>2774.6700000000001</v>
      </c>
      <c r="C58" s="10"/>
      <c r="D58" s="11">
        <v>2500685.5800000001</v>
      </c>
      <c r="E58" s="10">
        <v>2.7599999999999998</v>
      </c>
      <c r="F58" s="10"/>
      <c r="G58" s="10"/>
      <c r="H58" s="10">
        <v>4.2400000000000002</v>
      </c>
      <c r="I58" s="10"/>
      <c r="J58" s="10"/>
      <c r="K58" s="10"/>
      <c r="L58" s="10" t="s">
        <v>29</v>
      </c>
    </row>
    <row r="59" spans="1:1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M3"/>
    <mergeCell ref="A2:M2"/>
  </mergeCells>
  <printOptions/>
  <pageMargins left="0.75" right="0.75" top="1" bottom="1" header="0" footer="0"/>
  <pageSetup blackAndWhite="0" cellComments="asDisplayed" draft="0" errors="displayed" orientation="portrait" pageOrder="downThenOver" paperSize="9" scale="100" useFirstPageNumber="0"/>
  <headerFooter>
    <oddHeader>&amp;C&amp;A</oddHeader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N22"/>
  <sheetViews>
    <sheetView workbookViewId="0" showGridLines="0">
      <selection activeCell="J6" sqref="J6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17" customWidth="1"/>
    <col min="5" max="6" style="1" width="10.14062" customWidth="1"/>
    <col min="7" max="7" style="1" width="8.710938" customWidth="1"/>
    <col min="8" max="8" style="1" width="10.14062" customWidth="1"/>
    <col min="9" max="10" style="1" width="8.710938" customWidth="1"/>
    <col min="11" max="11" style="1" width="13.57031" customWidth="1"/>
    <col min="12" max="12" style="1" width="25.14062" customWidth="1"/>
    <col min="13" max="13" style="1" width="6.855469" customWidth="1"/>
    <col min="14" max="14" style="1" width="24.57031" bestFit="1" customWidth="1"/>
    <col min="15" max="16384" style="1"/>
  </cols>
  <sheetData>
    <row r="2" spans="1:14" customHeight="1" ht="57.6">
      <c r="A2" s="2" t="s">
        <v>185</v>
      </c>
      <c r="N2" s="12" t="s">
        <f>HYPERLINK("#'"&amp;גיליון1!$A$32&amp;"'!C6",גיליון1!$B$32)</f>
        <v>31</v>
      </c>
    </row>
    <row r="3" spans="1:14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4" customHeight="1" ht="2.85"/>
    <row r="5" spans="1:14" customHeight="1" ht="15.2"/>
    <row r="6" spans="1:14" customHeight="1" ht="43.15">
      <c r="A6" s="5" t="s">
        <v>2</v>
      </c>
      <c r="B6" s="5" t="s">
        <v>42</v>
      </c>
      <c r="C6" s="5" t="s">
        <v>60</v>
      </c>
      <c r="D6" s="5" t="s">
        <v>61</v>
      </c>
      <c r="E6" s="5" t="s">
        <v>43</v>
      </c>
      <c r="F6" s="5" t="str">
        <v>תנאי   
  ושיעור ריבית</v>
      </c>
      <c r="G6" s="5" t="s">
        <v>32</v>
      </c>
      <c r="H6" s="5" t="s">
        <v>62</v>
      </c>
      <c r="I6" s="5" t="s">
        <v>45</v>
      </c>
      <c r="J6" s="5" t="s">
        <v>46</v>
      </c>
      <c r="K6" s="5" t="s">
        <v>47</v>
      </c>
      <c r="L6" s="5" t="s">
        <v>48</v>
      </c>
    </row>
    <row r="7" spans="1:14">
      <c r="A7" s="13">
        <v>0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/>
      <c r="J7" s="13">
        <v>0</v>
      </c>
      <c r="K7" s="13">
        <v>0</v>
      </c>
      <c r="L7" s="13">
        <v>0</v>
      </c>
    </row>
    <row r="8" spans="1:14">
      <c r="A8" s="14">
        <v>0</v>
      </c>
      <c r="B8" s="14">
        <v>0</v>
      </c>
      <c r="C8" s="14"/>
      <c r="D8" s="14">
        <v>0</v>
      </c>
      <c r="E8" s="14">
        <v>0</v>
      </c>
      <c r="F8" s="14"/>
      <c r="G8" s="14"/>
      <c r="H8" s="14">
        <v>0</v>
      </c>
      <c r="I8" s="14"/>
      <c r="J8" s="14"/>
      <c r="K8" s="14"/>
      <c r="L8" s="14" t="s">
        <v>160</v>
      </c>
    </row>
    <row r="9" spans="1:14">
      <c r="A9" s="13">
        <v>0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/>
      <c r="J9" s="13">
        <v>0</v>
      </c>
      <c r="K9" s="13">
        <v>0</v>
      </c>
      <c r="L9" s="13">
        <v>0</v>
      </c>
    </row>
    <row r="10" spans="1:14">
      <c r="A10" s="14">
        <v>0</v>
      </c>
      <c r="B10" s="14">
        <v>0</v>
      </c>
      <c r="C10" s="14"/>
      <c r="D10" s="14">
        <v>0</v>
      </c>
      <c r="E10" s="14">
        <v>0</v>
      </c>
      <c r="F10" s="14"/>
      <c r="G10" s="14"/>
      <c r="H10" s="14">
        <v>0</v>
      </c>
      <c r="I10" s="14"/>
      <c r="J10" s="14"/>
      <c r="K10" s="14"/>
      <c r="L10" s="14" t="s">
        <v>110</v>
      </c>
    </row>
    <row r="11" spans="1:14">
      <c r="A11" s="13">
        <v>0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/>
      <c r="J11" s="13">
        <v>0</v>
      </c>
      <c r="K11" s="13">
        <v>0</v>
      </c>
      <c r="L11" s="13">
        <v>0</v>
      </c>
    </row>
    <row r="12" spans="1:14">
      <c r="A12" s="14">
        <v>0</v>
      </c>
      <c r="B12" s="14">
        <v>0</v>
      </c>
      <c r="C12" s="14"/>
      <c r="D12" s="14">
        <v>0</v>
      </c>
      <c r="E12" s="14">
        <v>0</v>
      </c>
      <c r="F12" s="14"/>
      <c r="G12" s="14"/>
      <c r="H12" s="14">
        <v>0</v>
      </c>
      <c r="I12" s="14"/>
      <c r="J12" s="14"/>
      <c r="K12" s="14"/>
      <c r="L12" s="14" t="str">
        <v>סה"כ ל נקוב במט"ח:</v>
      </c>
    </row>
    <row r="13" spans="1:14">
      <c r="A13" s="13">
        <v>0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/>
      <c r="J13" s="13">
        <v>0</v>
      </c>
      <c r="K13" s="13">
        <v>0</v>
      </c>
      <c r="L13" s="13">
        <v>0</v>
      </c>
    </row>
    <row r="14" spans="1:14">
      <c r="A14" s="14">
        <v>0</v>
      </c>
      <c r="B14" s="14">
        <v>0</v>
      </c>
      <c r="C14" s="14"/>
      <c r="D14" s="14">
        <v>0</v>
      </c>
      <c r="E14" s="14">
        <v>0</v>
      </c>
      <c r="F14" s="14"/>
      <c r="G14" s="14"/>
      <c r="H14" s="14">
        <v>0</v>
      </c>
      <c r="I14" s="14"/>
      <c r="J14" s="14"/>
      <c r="K14" s="14"/>
      <c r="L14" s="14" t="str">
        <v>סה"כ ל צמודי מט"ח:</v>
      </c>
    </row>
    <row r="15" spans="1:14">
      <c r="A15" s="13">
        <v>0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/>
      <c r="J15" s="13">
        <v>0</v>
      </c>
      <c r="K15" s="13">
        <v>0</v>
      </c>
      <c r="L15" s="13">
        <v>0</v>
      </c>
    </row>
    <row r="16" spans="1:14">
      <c r="A16" s="14">
        <v>0</v>
      </c>
      <c r="B16" s="14">
        <v>0</v>
      </c>
      <c r="C16" s="14"/>
      <c r="D16" s="14">
        <v>0</v>
      </c>
      <c r="E16" s="14">
        <v>0</v>
      </c>
      <c r="F16" s="14"/>
      <c r="G16" s="14"/>
      <c r="H16" s="14">
        <v>0</v>
      </c>
      <c r="I16" s="14"/>
      <c r="J16" s="14"/>
      <c r="K16" s="14"/>
      <c r="L16" s="14" t="s">
        <v>126</v>
      </c>
    </row>
    <row r="17" spans="1:14">
      <c r="A17" s="14">
        <v>0</v>
      </c>
      <c r="B17" s="14">
        <v>0</v>
      </c>
      <c r="C17" s="14"/>
      <c r="D17" s="14">
        <v>0</v>
      </c>
      <c r="E17" s="14">
        <v>0</v>
      </c>
      <c r="F17" s="14"/>
      <c r="G17" s="14"/>
      <c r="H17" s="14">
        <v>0</v>
      </c>
      <c r="I17" s="14"/>
      <c r="J17" s="14"/>
      <c r="K17" s="14"/>
      <c r="L17" s="14" t="s">
        <v>56</v>
      </c>
    </row>
    <row r="18" spans="1:14">
      <c r="A18" s="13">
        <v>0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/>
      <c r="J18" s="13">
        <v>0</v>
      </c>
      <c r="K18" s="13">
        <v>0</v>
      </c>
      <c r="L18" s="13">
        <v>0</v>
      </c>
    </row>
    <row r="19" spans="1:14">
      <c r="A19" s="14">
        <v>0</v>
      </c>
      <c r="B19" s="14">
        <v>0</v>
      </c>
      <c r="C19" s="14"/>
      <c r="D19" s="14">
        <v>0</v>
      </c>
      <c r="E19" s="14">
        <v>0</v>
      </c>
      <c r="F19" s="14"/>
      <c r="G19" s="14"/>
      <c r="H19" s="14">
        <v>0</v>
      </c>
      <c r="I19" s="14"/>
      <c r="J19" s="14"/>
      <c r="K19" s="14"/>
      <c r="L19" s="14" t="s">
        <v>66</v>
      </c>
    </row>
    <row r="20" spans="1:14">
      <c r="A20" s="14">
        <v>0</v>
      </c>
      <c r="B20" s="14">
        <v>0</v>
      </c>
      <c r="C20" s="14"/>
      <c r="D20" s="14">
        <v>0</v>
      </c>
      <c r="E20" s="14">
        <v>0</v>
      </c>
      <c r="F20" s="14"/>
      <c r="G20" s="14"/>
      <c r="H20" s="14">
        <v>0</v>
      </c>
      <c r="I20" s="14"/>
      <c r="J20" s="14"/>
      <c r="K20" s="14"/>
      <c r="L20" s="14" t="s">
        <v>57</v>
      </c>
    </row>
    <row r="21" spans="1:14">
      <c r="A21" s="10">
        <v>0</v>
      </c>
      <c r="B21" s="10">
        <v>0</v>
      </c>
      <c r="C21" s="10"/>
      <c r="D21" s="10">
        <v>0</v>
      </c>
      <c r="E21" s="10">
        <v>0</v>
      </c>
      <c r="F21" s="10"/>
      <c r="G21" s="10"/>
      <c r="H21" s="10">
        <v>0</v>
      </c>
      <c r="I21" s="10"/>
      <c r="J21" s="10"/>
      <c r="K21" s="10"/>
      <c r="L21" s="10" t="s">
        <v>29</v>
      </c>
    </row>
    <row r="22" spans="1:1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M3"/>
    <mergeCell ref="A2:M2"/>
  </mergeCells>
  <printOptions/>
  <pageMargins left="0.75" right="0.75" top="1" bottom="1" header="0" footer="0"/>
  <pageSetup blackAndWhite="0" cellComments="asDisplayed" draft="0" errors="displayed" orientation="portrait" pageOrder="downThenOver" paperSize="9" scale="100" useFirstPageNumber="0"/>
  <headerFooter>
    <oddHeader>&amp;C&amp;A</oddHeader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23"/>
  <sheetViews>
    <sheetView workbookViewId="0" showGridLines="0">
      <selection activeCell="J37" sqref="J37"/>
    </sheetView>
  </sheetViews>
  <sheetFormatPr defaultRowHeight="12.75"/>
  <cols>
    <col min="1" max="1" style="1" width="10.14062" customWidth="1"/>
    <col min="2" max="2" style="1" width="14.14062" customWidth="1"/>
    <col min="3" max="3" style="1" width="10.14062" customWidth="1"/>
    <col min="4" max="4" style="1" width="13.14063" bestFit="1" customWidth="1"/>
    <col min="5" max="5" style="1" width="10.71094" customWidth="1"/>
    <col min="6" max="6" style="1" width="25.14062" customWidth="1"/>
    <col min="7" max="7" style="1" width="9.142308" hidden="1"/>
    <col min="8" max="8" style="1" width="6.710938" customWidth="1"/>
    <col min="9" max="9" style="1" width="24.57031" bestFit="1" customWidth="1"/>
    <col min="10" max="16384" style="1"/>
  </cols>
  <sheetData>
    <row r="2" spans="1:9" customHeight="1" ht="57.6">
      <c r="A2" s="2" t="s">
        <v>186</v>
      </c>
      <c r="I2" s="12" t="s">
        <f>HYPERLINK("#'"&amp;גיליון1!$A$32&amp;"'!C6",גיליון1!$B$32)</f>
        <v>31</v>
      </c>
    </row>
    <row r="3" spans="1:9" customHeight="1" ht="61.15">
      <c r="A3" s="3" t="s">
        <v>1</v>
      </c>
      <c r="B3" s="3"/>
      <c r="C3" s="3"/>
      <c r="D3" s="3"/>
      <c r="E3" s="3"/>
      <c r="F3" s="3"/>
      <c r="G3" s="3"/>
      <c r="H3" s="3"/>
    </row>
    <row r="4" spans="1:9" customHeight="1" ht="2.85"/>
    <row r="5" spans="1:9" customHeight="1" ht="15.2"/>
    <row r="6" spans="1:9" customHeight="1" ht="43.15">
      <c r="A6" s="5" t="s">
        <v>2</v>
      </c>
      <c r="B6" s="5" t="s">
        <v>42</v>
      </c>
      <c r="C6" s="5" t="str">
        <v>שיעור תשואה במהלך התקופה  
 (אחוזים)</v>
      </c>
      <c r="D6" s="5" t="str">
        <v>אופי הנכס</v>
      </c>
      <c r="E6" s="5" t="str">
        <v>תאריך שערוך אחרון  
 (תאריך)</v>
      </c>
      <c r="F6" s="5" t="s">
        <v>48</v>
      </c>
    </row>
    <row r="7" spans="1:9" customHeight="1" ht="12.75">
      <c r="A7" s="13">
        <v>0.41999999999999998</v>
      </c>
      <c r="B7" s="13">
        <v>385.16000000000003</v>
      </c>
      <c r="C7" s="13">
        <v>4.1100000000000003</v>
      </c>
      <c r="D7" s="13" t="s">
        <v>76</v>
      </c>
      <c r="E7" s="13" t="str">
        <v>23/06/13</v>
      </c>
      <c r="F7" s="13" t="str">
        <v>בית פריסקייל- בית פריסקייל</v>
      </c>
    </row>
    <row r="8" spans="1:9" customHeight="1" ht="12.75">
      <c r="A8" s="13">
        <v>0.089999999999999997</v>
      </c>
      <c r="B8" s="13">
        <v>82.079999999999998</v>
      </c>
      <c r="C8" s="13">
        <v>-0.84999999999999998</v>
      </c>
      <c r="D8" s="13" t="s">
        <v>76</v>
      </c>
      <c r="E8" s="13" t="str">
        <v>25/06/13</v>
      </c>
      <c r="F8" s="13" t="str">
        <v>חניון בית נח- חניות בית נח</v>
      </c>
    </row>
    <row r="9" spans="1:9" customHeight="1" ht="12.75">
      <c r="A9" s="13">
        <v>0.34999999999999998</v>
      </c>
      <c r="B9" s="13">
        <v>321.76999999999998</v>
      </c>
      <c r="C9" s="13">
        <v>9.2899999999999991</v>
      </c>
      <c r="D9" s="13" t="s">
        <v>76</v>
      </c>
      <c r="E9" s="13" t="str">
        <v>29/01/13</v>
      </c>
      <c r="F9" s="13" t="str">
        <v>מגדלי שקל- מגדלי שקל</v>
      </c>
    </row>
    <row r="10" spans="1:9" customHeight="1" ht="12.75">
      <c r="A10" s="13">
        <v>0.17999999999999999</v>
      </c>
      <c r="B10" s="13">
        <v>169.19</v>
      </c>
      <c r="C10" s="13">
        <v>4.1399999999999997</v>
      </c>
      <c r="D10" s="13" t="s">
        <v>76</v>
      </c>
      <c r="E10" s="17" t="s">
        <v>187</v>
      </c>
      <c r="F10" s="13" t="str">
        <v>קניון סביונים- קניון סביונים</v>
      </c>
    </row>
    <row r="11" spans="1:9" customHeight="1" ht="12.75">
      <c r="A11" s="13">
        <v>0.88</v>
      </c>
      <c r="B11" s="13">
        <v>809.65999999999997</v>
      </c>
      <c r="C11" s="13">
        <v>4.3799999999999999</v>
      </c>
      <c r="D11" s="13" t="s">
        <v>76</v>
      </c>
      <c r="E11" s="17" t="s">
        <v>187</v>
      </c>
      <c r="F11" s="13" t="str">
        <v>קניון רננים- קניון רננים</v>
      </c>
    </row>
    <row r="12" spans="1:9" customHeight="1" ht="12.75">
      <c r="A12" s="13">
        <v>0.45000000000000001</v>
      </c>
      <c r="B12" s="13">
        <v>419.51999999999998</v>
      </c>
      <c r="C12" s="13">
        <v>3.7000000000000002</v>
      </c>
      <c r="D12" s="13" t="s">
        <v>76</v>
      </c>
      <c r="E12" s="17" t="str">
        <v>03/02/13</v>
      </c>
      <c r="F12" s="13" t="str">
        <v>ריטליקס- ריטליקס</v>
      </c>
    </row>
    <row r="13" spans="1:9" customHeight="1" ht="12.75">
      <c r="A13" s="14">
        <v>2.3700000000000001</v>
      </c>
      <c r="B13" s="15">
        <v>2187.3699999999999</v>
      </c>
      <c r="C13" s="14">
        <v>4.71</v>
      </c>
      <c r="D13" s="14"/>
      <c r="E13" s="14"/>
      <c r="F13" s="14" t="s">
        <v>188</v>
      </c>
    </row>
    <row r="14" spans="1:9" customHeight="1" ht="12.75">
      <c r="A14" s="13">
        <v>0</v>
      </c>
      <c r="B14" s="13">
        <v>0</v>
      </c>
      <c r="C14" s="13">
        <v>0</v>
      </c>
      <c r="D14" s="13">
        <v>0</v>
      </c>
      <c r="E14" s="13"/>
      <c r="F14" s="13">
        <v>0</v>
      </c>
    </row>
    <row r="15" spans="1:9" customHeight="1" ht="12.75">
      <c r="A15" s="14">
        <v>0</v>
      </c>
      <c r="B15" s="14">
        <v>0</v>
      </c>
      <c r="C15" s="14">
        <v>0</v>
      </c>
      <c r="D15" s="14"/>
      <c r="E15" s="14"/>
      <c r="F15" s="14" t="s">
        <v>189</v>
      </c>
    </row>
    <row r="16" spans="1:9" customHeight="1" ht="12.75">
      <c r="A16" s="14">
        <v>2.3700000000000001</v>
      </c>
      <c r="B16" s="15">
        <v>2187.3699999999999</v>
      </c>
      <c r="C16" s="14">
        <v>4.71</v>
      </c>
      <c r="D16" s="14"/>
      <c r="E16" s="14"/>
      <c r="F16" s="14" t="s">
        <v>56</v>
      </c>
    </row>
    <row r="17" spans="1:9" customHeight="1" ht="12.75">
      <c r="A17" s="13">
        <v>0</v>
      </c>
      <c r="B17" s="13">
        <v>0</v>
      </c>
      <c r="C17" s="13">
        <v>0</v>
      </c>
      <c r="D17" s="13">
        <v>0</v>
      </c>
      <c r="E17" s="13"/>
      <c r="F17" s="13">
        <v>0</v>
      </c>
    </row>
    <row r="18" spans="1:9">
      <c r="A18" s="14">
        <v>0</v>
      </c>
      <c r="B18" s="14">
        <v>0</v>
      </c>
      <c r="C18" s="14">
        <v>0</v>
      </c>
      <c r="D18" s="14"/>
      <c r="E18" s="14"/>
      <c r="F18" s="14" t="s">
        <v>188</v>
      </c>
    </row>
    <row r="19" spans="1:9">
      <c r="A19" s="13">
        <v>0</v>
      </c>
      <c r="B19" s="13">
        <v>0</v>
      </c>
      <c r="C19" s="13">
        <v>0</v>
      </c>
      <c r="D19" s="13">
        <v>0</v>
      </c>
      <c r="E19" s="13"/>
      <c r="F19" s="13">
        <v>0</v>
      </c>
    </row>
    <row r="20" spans="1:9">
      <c r="A20" s="14">
        <v>0</v>
      </c>
      <c r="B20" s="14">
        <v>0</v>
      </c>
      <c r="C20" s="14">
        <v>0</v>
      </c>
      <c r="D20" s="14"/>
      <c r="E20" s="14"/>
      <c r="F20" s="14" t="s">
        <v>189</v>
      </c>
    </row>
    <row r="21" spans="1:9">
      <c r="A21" s="14">
        <v>0</v>
      </c>
      <c r="B21" s="14">
        <v>0</v>
      </c>
      <c r="C21" s="14">
        <v>0</v>
      </c>
      <c r="D21" s="14"/>
      <c r="E21" s="14"/>
      <c r="F21" s="14" t="s">
        <v>57</v>
      </c>
    </row>
    <row r="22" spans="1:9">
      <c r="A22" s="10">
        <v>2.3700000000000001</v>
      </c>
      <c r="B22" s="11">
        <v>2187.3699999999999</v>
      </c>
      <c r="C22" s="10">
        <v>4.71</v>
      </c>
      <c r="D22" s="10"/>
      <c r="E22" s="10"/>
      <c r="F22" s="10" t="s">
        <v>29</v>
      </c>
    </row>
    <row r="23" spans="1:9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H3"/>
    <mergeCell ref="A2:H2"/>
  </mergeCells>
  <printOptions/>
  <pageMargins left="0.75" right="0.75" top="1" bottom="1" header="0" footer="0"/>
  <pageSetup blackAndWhite="0" cellComments="asDisplayed" draft="0" errors="displayed" orientation="portrait" pageOrder="downThenOver" paperSize="9" scale="100" useFirstPageNumber="0"/>
  <headerFooter>
    <oddHeader>&amp;C&amp;A</oddHeader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F17"/>
  <sheetViews>
    <sheetView workbookViewId="0" showGridLines="0">
      <selection activeCell="J37" sqref="J37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25.14062" customWidth="1"/>
    <col min="5" max="5" style="1" width="6.855469" customWidth="1"/>
    <col min="6" max="6" style="1" width="24.57031" bestFit="1" customWidth="1"/>
    <col min="7" max="16384" style="1"/>
  </cols>
  <sheetData>
    <row r="2" spans="1:6" customHeight="1" ht="57.6">
      <c r="A2" s="2" t="s">
        <v>190</v>
      </c>
      <c r="F2" s="12" t="s">
        <f>HYPERLINK("#'"&amp;גיליון1!$A$32&amp;"'!C6",גיליון1!$B$32)</f>
        <v>31</v>
      </c>
    </row>
    <row r="3" spans="1:6" customHeight="1" ht="61.15">
      <c r="A3" s="3" t="s">
        <v>1</v>
      </c>
      <c r="B3" s="3"/>
      <c r="C3" s="3"/>
      <c r="D3" s="3"/>
      <c r="E3" s="3"/>
    </row>
    <row r="4" spans="1:6" customHeight="1" ht="2.85"/>
    <row r="5" spans="1:6" customHeight="1" ht="15.2"/>
    <row r="6" spans="1:6" customHeight="1" ht="43.15">
      <c r="A6" s="5" t="s">
        <v>2</v>
      </c>
      <c r="B6" s="5" t="s">
        <v>42</v>
      </c>
      <c r="C6" s="5" t="s">
        <v>46</v>
      </c>
      <c r="D6" s="5" t="s">
        <v>48</v>
      </c>
    </row>
    <row r="7" spans="1:6">
      <c r="A7" s="13">
        <v>0.34000000000000002</v>
      </c>
      <c r="B7" s="13">
        <v>317.07999999999998</v>
      </c>
      <c r="C7" s="13">
        <v>0</v>
      </c>
      <c r="D7" s="13" t="s">
        <v>191</v>
      </c>
    </row>
    <row r="8" spans="1:6" ht="22.5">
      <c r="A8" s="13">
        <v>0</v>
      </c>
      <c r="B8" s="13">
        <v>0.75</v>
      </c>
      <c r="C8" s="13">
        <v>0</v>
      </c>
      <c r="D8" s="13" t="str">
        <v>שכד לקבל חניון בית נח- חניות בית נח</v>
      </c>
    </row>
    <row r="9" spans="1:6" ht="22.5">
      <c r="A9" s="13">
        <v>0</v>
      </c>
      <c r="B9" s="13">
        <v>1.9099999999999999</v>
      </c>
      <c r="C9" s="13">
        <v>0</v>
      </c>
      <c r="D9" s="13" t="str">
        <v>הכנסות לקבל מגדלי שקל- מגדלי שקל</v>
      </c>
    </row>
    <row r="10" spans="1:6" ht="22.5">
      <c r="A10" s="13">
        <v>-0.01</v>
      </c>
      <c r="B10" s="13">
        <v>-12.94</v>
      </c>
      <c r="C10" s="13">
        <v>0</v>
      </c>
      <c r="D10" s="13" t="str">
        <v>סביונים זכאים בגין נדלן- קניון סביונים</v>
      </c>
    </row>
    <row r="11" spans="1:6">
      <c r="A11" s="13">
        <v>-0.059999999999999998</v>
      </c>
      <c r="B11" s="13">
        <v>-47.159999999999997</v>
      </c>
      <c r="C11" s="13">
        <v>0</v>
      </c>
      <c r="D11" s="13" t="str">
        <v>רננים זכאים בגין נדל"ן- קניון רננים</v>
      </c>
    </row>
    <row r="12" spans="1:6">
      <c r="A12" s="13">
        <v>0.02</v>
      </c>
      <c r="B12" s="13">
        <v>21.52</v>
      </c>
      <c r="C12" s="13">
        <v>0</v>
      </c>
      <c r="D12" s="13" t="s">
        <v>191</v>
      </c>
    </row>
    <row r="13" spans="1:6">
      <c r="A13" s="14">
        <v>0.29999999999999999</v>
      </c>
      <c r="B13" s="14">
        <v>281.17000000000002</v>
      </c>
      <c r="C13" s="14"/>
      <c r="D13" s="14" t="str">
        <v>סה"כ ל בארץ:</v>
      </c>
    </row>
    <row r="14" spans="1:6">
      <c r="A14" s="13">
        <v>0</v>
      </c>
      <c r="B14" s="13">
        <v>0</v>
      </c>
      <c r="C14" s="13">
        <v>0</v>
      </c>
      <c r="D14" s="13">
        <v>0</v>
      </c>
    </row>
    <row r="15" spans="1:6">
      <c r="A15" s="14">
        <v>0</v>
      </c>
      <c r="B15" s="14">
        <v>0</v>
      </c>
      <c r="C15" s="14"/>
      <c r="D15" s="14" t="s">
        <v>57</v>
      </c>
    </row>
    <row r="16" spans="1:6">
      <c r="A16" s="10">
        <v>0.29999999999999999</v>
      </c>
      <c r="B16" s="10">
        <v>281.17000000000002</v>
      </c>
      <c r="C16" s="10"/>
      <c r="D16" s="10" t="s">
        <v>29</v>
      </c>
    </row>
    <row r="17" spans="1: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E3"/>
    <mergeCell ref="A2:E2"/>
  </mergeCells>
  <printOptions/>
  <pageMargins left="0.75" right="0.75" top="1" bottom="1" header="0" footer="0"/>
  <pageSetup blackAndWhite="0" cellComments="asDisplayed" draft="0" errors="displayed" orientation="portrait" pageOrder="downThenOver" paperSize="9" scale="100" useFirstPageNumber="0"/>
  <headerFooter>
    <oddHeader>&amp;C&amp;A</oddHeader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J37"/>
  <sheetViews>
    <sheetView workbookViewId="0" showGridLines="0">
      <selection activeCell="I31" sqref="I31"/>
    </sheetView>
  </sheetViews>
  <sheetFormatPr defaultRowHeight="12.75"/>
  <cols>
    <col min="1" max="2" style="1" width="14.14062" customWidth="1"/>
    <col min="3" max="3" style="1" width="25.14062" customWidth="1"/>
    <col min="4" max="4" style="1" width="9.142308" hidden="1"/>
    <col min="5" max="5" style="1" width="6.710938" customWidth="1"/>
    <col min="6" max="6" style="1" width="25.28516" customWidth="1"/>
    <col min="7" max="9" style="1"/>
    <col min="10" max="10" style="1" width="9.142308"/>
    <col min="11" max="16384" style="1"/>
  </cols>
  <sheetData>
    <row r="2" spans="1:10" customHeight="1" ht="57.6">
      <c r="A2" s="2" t="s">
        <v>192</v>
      </c>
      <c r="F2" s="12" t="s">
        <f>HYPERLINK("#'"&amp;גיליון1!$A$32&amp;"'!C6",גיליון1!$B$32)</f>
        <v>31</v>
      </c>
    </row>
    <row r="3" spans="1:10" customHeight="1" ht="61.15">
      <c r="A3" s="3" t="s">
        <v>1</v>
      </c>
      <c r="B3" s="3"/>
      <c r="C3" s="3"/>
      <c r="D3" s="3"/>
      <c r="E3" s="3"/>
    </row>
    <row r="4" spans="1:10" customHeight="1" ht="2.85"/>
    <row r="5" spans="1:10" customHeight="1" ht="15.2"/>
    <row r="6" spans="1:10" customHeight="1" ht="43.15">
      <c r="A6" s="5" t="str">
        <v>תאריך סיום ההתחייבות 
 (תאריך)</v>
      </c>
      <c r="B6" s="5" t="str">
        <v>סכום ההתחייבות  
 (אלפי ש''ח)</v>
      </c>
      <c r="C6" s="5" t="s">
        <v>48</v>
      </c>
    </row>
    <row r="7" spans="1:10">
      <c r="A7" s="13" t="str">
        <v>31/12/14</v>
      </c>
      <c r="B7" s="13">
        <v>264.86000000000001</v>
      </c>
      <c r="C7" s="13" t="s">
        <v>193</v>
      </c>
    </row>
    <row r="8" spans="1:10">
      <c r="A8" s="13" t="str">
        <v>31/10/21</v>
      </c>
      <c r="B8" s="13">
        <v>99.030000000000001</v>
      </c>
      <c r="C8" s="13" t="s">
        <v>194</v>
      </c>
    </row>
    <row r="9" spans="1:10">
      <c r="A9" s="13" t="str">
        <v>30/09/14</v>
      </c>
      <c r="B9" s="13">
        <v>102.70999999999999</v>
      </c>
      <c r="C9" s="13" t="s">
        <v>195</v>
      </c>
    </row>
    <row r="10" spans="1:10">
      <c r="A10" s="14"/>
      <c r="B10" s="14">
        <v>466.58999999999997</v>
      </c>
      <c r="C10" s="14" t="s">
        <v>56</v>
      </c>
    </row>
    <row r="11" spans="1:10">
      <c r="A11" s="13"/>
      <c r="B11" s="13">
        <v>0</v>
      </c>
      <c r="C11" s="13">
        <v>0</v>
      </c>
    </row>
    <row r="12" spans="1:10">
      <c r="A12" s="14"/>
      <c r="B12" s="14">
        <v>0</v>
      </c>
      <c r="C12" s="14" t="s">
        <v>57</v>
      </c>
    </row>
    <row r="13" spans="1:10">
      <c r="A13" s="10"/>
      <c r="B13" s="10">
        <v>466.58999999999997</v>
      </c>
      <c r="C13" s="10" t="s">
        <v>29</v>
      </c>
    </row>
    <row r="14" spans="1:10" customHeight="1" ht="409.6" hidden="1"/>
    <row r="37" spans="1:10">
      <c r="J37" t="s">
        <v>137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E3"/>
    <mergeCell ref="A2:E2"/>
  </mergeCells>
  <printOptions/>
  <pageMargins left="0.75" right="0.75" top="1" bottom="1" header="0" footer="0"/>
  <pageSetup blackAndWhite="0" cellComments="asDisplayed" draft="0" errors="displayed" orientation="portrait" pageOrder="downThenOver" paperSize="9" scale="100" useFirstPageNumber="0"/>
  <headerFooter>
    <oddHeader>&amp;C&amp;A</oddHeader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17"/>
  <sheetViews>
    <sheetView workbookViewId="0" showGridLines="0">
      <selection activeCell="J37" sqref="J37"/>
    </sheetView>
  </sheetViews>
  <sheetFormatPr defaultRowHeight="12.75"/>
  <cols>
    <col min="1" max="2" style="1" width="9.425781" customWidth="1"/>
    <col min="3" max="4" style="1" width="14.14062" customWidth="1"/>
    <col min="5" max="5" style="1" width="9.425781" customWidth="1"/>
    <col min="6" max="7" style="1" width="7.285156" customWidth="1"/>
    <col min="8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4.14062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57.6">
      <c r="A2" s="2" t="str">
        <v>אג''ח קונצרני סחיר- לפי עלות מתואמת</v>
      </c>
      <c r="P2" s="12" t="s">
        <f>HYPERLINK("#'"&amp;גיליון1!$A$32&amp;"'!C6",גיליון1!$B$32)</f>
        <v>31</v>
      </c>
    </row>
    <row r="3" spans="1:16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customHeight="1" ht="2.85"/>
    <row r="5" spans="1:16" customHeight="1" ht="15.2"/>
    <row r="6" spans="1:16" customHeight="1" ht="43.15">
      <c r="A6" s="5" t="s">
        <v>2</v>
      </c>
      <c r="B6" s="5" t="s">
        <v>58</v>
      </c>
      <c r="C6" s="5" t="s">
        <v>196</v>
      </c>
      <c r="D6" s="5" t="s">
        <v>61</v>
      </c>
      <c r="E6" s="5" t="s">
        <v>197</v>
      </c>
      <c r="F6" s="5" t="s">
        <v>44</v>
      </c>
      <c r="G6" s="5" t="s">
        <v>32</v>
      </c>
      <c r="H6" s="5" t="s">
        <v>62</v>
      </c>
      <c r="I6" s="5" t="s">
        <v>150</v>
      </c>
      <c r="J6" s="5" t="s">
        <v>45</v>
      </c>
      <c r="K6" s="5" t="s">
        <v>46</v>
      </c>
      <c r="L6" s="5" t="s">
        <v>68</v>
      </c>
      <c r="M6" s="5" t="s">
        <v>47</v>
      </c>
      <c r="N6" s="5" t="s">
        <v>48</v>
      </c>
    </row>
    <row r="7" spans="1:16">
      <c r="A7" s="13">
        <v>0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/>
      <c r="J7" s="13"/>
      <c r="K7" s="13">
        <v>0</v>
      </c>
      <c r="L7" s="13">
        <v>0</v>
      </c>
      <c r="M7" s="13">
        <v>0</v>
      </c>
      <c r="N7" s="13">
        <v>0</v>
      </c>
    </row>
    <row r="8" spans="1:16">
      <c r="A8" s="14">
        <v>0</v>
      </c>
      <c r="B8" s="14"/>
      <c r="C8" s="14">
        <v>0</v>
      </c>
      <c r="D8" s="14">
        <v>0</v>
      </c>
      <c r="E8" s="14"/>
      <c r="F8" s="14"/>
      <c r="G8" s="14"/>
      <c r="H8" s="14">
        <v>0</v>
      </c>
      <c r="I8" s="14"/>
      <c r="J8" s="14"/>
      <c r="K8" s="14"/>
      <c r="L8" s="14"/>
      <c r="M8" s="14"/>
      <c r="N8" s="14" t="s">
        <v>107</v>
      </c>
    </row>
    <row r="9" spans="1:16">
      <c r="A9" s="13">
        <v>0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/>
      <c r="J9" s="13"/>
      <c r="K9" s="13">
        <v>0</v>
      </c>
      <c r="L9" s="13">
        <v>0</v>
      </c>
      <c r="M9" s="13">
        <v>0</v>
      </c>
      <c r="N9" s="13">
        <v>0</v>
      </c>
    </row>
    <row r="10" spans="1:16">
      <c r="A10" s="14">
        <v>0</v>
      </c>
      <c r="B10" s="14"/>
      <c r="C10" s="14">
        <v>0</v>
      </c>
      <c r="D10" s="14">
        <v>0</v>
      </c>
      <c r="E10" s="14"/>
      <c r="F10" s="14"/>
      <c r="G10" s="14"/>
      <c r="H10" s="14">
        <v>0</v>
      </c>
      <c r="I10" s="14"/>
      <c r="J10" s="14"/>
      <c r="K10" s="14"/>
      <c r="L10" s="14"/>
      <c r="M10" s="14"/>
      <c r="N10" s="14" t="s">
        <v>110</v>
      </c>
    </row>
    <row r="11" spans="1:16">
      <c r="A11" s="13">
        <v>0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/>
      <c r="J11" s="13"/>
      <c r="K11" s="13">
        <v>0</v>
      </c>
      <c r="L11" s="13">
        <v>0</v>
      </c>
      <c r="M11" s="13">
        <v>0</v>
      </c>
      <c r="N11" s="13">
        <v>0</v>
      </c>
    </row>
    <row r="12" spans="1:16" ht="22.5">
      <c r="A12" s="14">
        <v>0</v>
      </c>
      <c r="B12" s="14"/>
      <c r="C12" s="14">
        <v>0</v>
      </c>
      <c r="D12" s="14">
        <v>0</v>
      </c>
      <c r="E12" s="14"/>
      <c r="F12" s="14"/>
      <c r="G12" s="14"/>
      <c r="H12" s="14">
        <v>0</v>
      </c>
      <c r="I12" s="14"/>
      <c r="J12" s="14"/>
      <c r="K12" s="14"/>
      <c r="L12" s="14"/>
      <c r="M12" s="14"/>
      <c r="N12" s="14" t="s">
        <v>111</v>
      </c>
    </row>
    <row r="13" spans="1:16">
      <c r="A13" s="13">
        <v>0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/>
      <c r="J13" s="13"/>
      <c r="K13" s="13">
        <v>0</v>
      </c>
      <c r="L13" s="13">
        <v>0</v>
      </c>
      <c r="M13" s="13">
        <v>0</v>
      </c>
      <c r="N13" s="13">
        <v>0</v>
      </c>
    </row>
    <row r="14" spans="1:16" ht="22.5">
      <c r="A14" s="14">
        <v>0</v>
      </c>
      <c r="B14" s="14"/>
      <c r="C14" s="14">
        <v>0</v>
      </c>
      <c r="D14" s="14">
        <v>0</v>
      </c>
      <c r="E14" s="14"/>
      <c r="F14" s="14"/>
      <c r="G14" s="14"/>
      <c r="H14" s="14">
        <v>0</v>
      </c>
      <c r="I14" s="14"/>
      <c r="J14" s="14"/>
      <c r="K14" s="14"/>
      <c r="L14" s="14"/>
      <c r="M14" s="14"/>
      <c r="N14" s="14" t="s">
        <v>112</v>
      </c>
    </row>
    <row r="15" spans="1:16">
      <c r="A15" s="14">
        <v>0</v>
      </c>
      <c r="B15" s="14"/>
      <c r="C15" s="14">
        <v>0</v>
      </c>
      <c r="D15" s="14">
        <v>0</v>
      </c>
      <c r="E15" s="14"/>
      <c r="F15" s="14"/>
      <c r="G15" s="14"/>
      <c r="H15" s="14">
        <v>0</v>
      </c>
      <c r="I15" s="14"/>
      <c r="J15" s="14"/>
      <c r="K15" s="14"/>
      <c r="L15" s="14"/>
      <c r="M15" s="14"/>
      <c r="N15" s="14" t="s">
        <v>56</v>
      </c>
    </row>
    <row r="16" spans="1:16">
      <c r="A16" s="10">
        <v>0</v>
      </c>
      <c r="B16" s="10"/>
      <c r="C16" s="10">
        <v>0</v>
      </c>
      <c r="D16" s="10">
        <v>0</v>
      </c>
      <c r="E16" s="10"/>
      <c r="F16" s="10"/>
      <c r="G16" s="10"/>
      <c r="H16" s="10">
        <v>0</v>
      </c>
      <c r="I16" s="10"/>
      <c r="J16" s="10"/>
      <c r="K16" s="10"/>
      <c r="L16" s="10"/>
      <c r="M16" s="10"/>
      <c r="N16" s="10" t="s">
        <v>29</v>
      </c>
    </row>
    <row r="17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O2"/>
  </mergeCells>
  <printOptions/>
  <pageMargins left="0.75" right="0.75" top="1" bottom="1" header="0" footer="0"/>
  <pageSetup blackAndWhite="0" cellComments="asDisplayed" draft="0" errors="displayed" orientation="portrait" pageOrder="downThenOver" paperSize="9" scale="100" useFirstPageNumber="0"/>
  <headerFooter>
    <oddHeader>&amp;C&amp;A</oddHeader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17"/>
  <sheetViews>
    <sheetView workbookViewId="0" showGridLines="0">
      <selection activeCell="J37" sqref="J37"/>
    </sheetView>
  </sheetViews>
  <sheetFormatPr defaultRowHeight="12.75"/>
  <cols>
    <col min="1" max="2" style="1" width="9.425781" customWidth="1"/>
    <col min="3" max="4" style="1" width="14.14062" customWidth="1"/>
    <col min="5" max="5" style="1" width="9.425781" customWidth="1"/>
    <col min="6" max="7" style="1" width="7.285156" customWidth="1"/>
    <col min="8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4.14062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57.6">
      <c r="A2" s="2" t="str">
        <v>אג''ח קונצרני לא סחיר- לפי עלות מתואמת</v>
      </c>
      <c r="P2" s="12" t="s">
        <f>HYPERLINK("#'"&amp;גיליון1!$A$32&amp;"'!C6",גיליון1!$B$32)</f>
        <v>31</v>
      </c>
    </row>
    <row r="3" spans="1:16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customHeight="1" ht="2.85"/>
    <row r="5" spans="1:16" customHeight="1" ht="15.2"/>
    <row r="6" spans="1:16" customHeight="1" ht="43.15">
      <c r="A6" s="5" t="s">
        <v>2</v>
      </c>
      <c r="B6" s="5" t="s">
        <v>58</v>
      </c>
      <c r="C6" s="5" t="s">
        <v>196</v>
      </c>
      <c r="D6" s="5" t="s">
        <v>61</v>
      </c>
      <c r="E6" s="5" t="s">
        <v>197</v>
      </c>
      <c r="F6" s="5" t="s">
        <v>44</v>
      </c>
      <c r="G6" s="5" t="s">
        <v>32</v>
      </c>
      <c r="H6" s="5" t="s">
        <v>62</v>
      </c>
      <c r="I6" s="5" t="s">
        <v>150</v>
      </c>
      <c r="J6" s="5" t="s">
        <v>45</v>
      </c>
      <c r="K6" s="5" t="s">
        <v>46</v>
      </c>
      <c r="L6" s="5" t="s">
        <v>68</v>
      </c>
      <c r="M6" s="5" t="s">
        <v>47</v>
      </c>
      <c r="N6" s="5" t="s">
        <v>48</v>
      </c>
    </row>
    <row r="7" spans="1:16">
      <c r="A7" s="13">
        <v>0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/>
      <c r="J7" s="13"/>
      <c r="K7" s="13">
        <v>0</v>
      </c>
      <c r="L7" s="13">
        <v>0</v>
      </c>
      <c r="M7" s="13">
        <v>0</v>
      </c>
      <c r="N7" s="13">
        <v>0</v>
      </c>
    </row>
    <row r="8" spans="1:16">
      <c r="A8" s="14">
        <v>0</v>
      </c>
      <c r="B8" s="14"/>
      <c r="C8" s="14">
        <v>0</v>
      </c>
      <c r="D8" s="14">
        <v>0</v>
      </c>
      <c r="E8" s="14"/>
      <c r="F8" s="14"/>
      <c r="G8" s="14"/>
      <c r="H8" s="14">
        <v>0</v>
      </c>
      <c r="I8" s="14"/>
      <c r="J8" s="14"/>
      <c r="K8" s="14"/>
      <c r="L8" s="14"/>
      <c r="M8" s="14"/>
      <c r="N8" s="14" t="s">
        <v>160</v>
      </c>
    </row>
    <row r="9" spans="1:16">
      <c r="A9" s="13">
        <v>0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/>
      <c r="J9" s="13"/>
      <c r="K9" s="13">
        <v>0</v>
      </c>
      <c r="L9" s="13">
        <v>0</v>
      </c>
      <c r="M9" s="13">
        <v>0</v>
      </c>
      <c r="N9" s="13">
        <v>0</v>
      </c>
    </row>
    <row r="10" spans="1:16">
      <c r="A10" s="14">
        <v>0</v>
      </c>
      <c r="B10" s="14"/>
      <c r="C10" s="14">
        <v>0</v>
      </c>
      <c r="D10" s="14">
        <v>0</v>
      </c>
      <c r="E10" s="14"/>
      <c r="F10" s="14"/>
      <c r="G10" s="14"/>
      <c r="H10" s="14">
        <v>0</v>
      </c>
      <c r="I10" s="14"/>
      <c r="J10" s="14"/>
      <c r="K10" s="14"/>
      <c r="L10" s="14"/>
      <c r="M10" s="14"/>
      <c r="N10" s="14" t="s">
        <v>110</v>
      </c>
    </row>
    <row r="11" spans="1:16">
      <c r="A11" s="13">
        <v>0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/>
      <c r="J11" s="13"/>
      <c r="K11" s="13">
        <v>0</v>
      </c>
      <c r="L11" s="13">
        <v>0</v>
      </c>
      <c r="M11" s="13">
        <v>0</v>
      </c>
      <c r="N11" s="13">
        <v>0</v>
      </c>
    </row>
    <row r="12" spans="1:16">
      <c r="A12" s="14">
        <v>0</v>
      </c>
      <c r="B12" s="14"/>
      <c r="C12" s="14">
        <v>0</v>
      </c>
      <c r="D12" s="14">
        <v>0</v>
      </c>
      <c r="E12" s="14"/>
      <c r="F12" s="14"/>
      <c r="G12" s="14"/>
      <c r="H12" s="14">
        <v>0</v>
      </c>
      <c r="I12" s="14"/>
      <c r="J12" s="14"/>
      <c r="K12" s="14"/>
      <c r="L12" s="14"/>
      <c r="M12" s="14"/>
      <c r="N12" s="14" t="s">
        <v>161</v>
      </c>
    </row>
    <row r="13" spans="1:16">
      <c r="A13" s="13">
        <v>0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/>
      <c r="J13" s="13"/>
      <c r="K13" s="13">
        <v>0</v>
      </c>
      <c r="L13" s="13">
        <v>0</v>
      </c>
      <c r="M13" s="13">
        <v>0</v>
      </c>
      <c r="N13" s="13">
        <v>0</v>
      </c>
    </row>
    <row r="14" spans="1:16">
      <c r="A14" s="14">
        <v>0</v>
      </c>
      <c r="B14" s="14"/>
      <c r="C14" s="14">
        <v>0</v>
      </c>
      <c r="D14" s="14">
        <v>0</v>
      </c>
      <c r="E14" s="14"/>
      <c r="F14" s="14"/>
      <c r="G14" s="14"/>
      <c r="H14" s="14">
        <v>0</v>
      </c>
      <c r="I14" s="14"/>
      <c r="J14" s="14"/>
      <c r="K14" s="14"/>
      <c r="L14" s="14"/>
      <c r="M14" s="14"/>
      <c r="N14" s="14" t="s">
        <v>126</v>
      </c>
    </row>
    <row r="15" spans="1:16">
      <c r="A15" s="14">
        <v>0</v>
      </c>
      <c r="B15" s="14"/>
      <c r="C15" s="14">
        <v>0</v>
      </c>
      <c r="D15" s="14">
        <v>0</v>
      </c>
      <c r="E15" s="14"/>
      <c r="F15" s="14"/>
      <c r="G15" s="14"/>
      <c r="H15" s="14">
        <v>0</v>
      </c>
      <c r="I15" s="14"/>
      <c r="J15" s="14"/>
      <c r="K15" s="14"/>
      <c r="L15" s="14"/>
      <c r="M15" s="14"/>
      <c r="N15" s="14" t="s">
        <v>56</v>
      </c>
    </row>
    <row r="16" spans="1:16">
      <c r="A16" s="10">
        <v>0</v>
      </c>
      <c r="B16" s="10"/>
      <c r="C16" s="10">
        <v>0</v>
      </c>
      <c r="D16" s="10">
        <v>0</v>
      </c>
      <c r="E16" s="10"/>
      <c r="F16" s="10"/>
      <c r="G16" s="10"/>
      <c r="H16" s="10">
        <v>0</v>
      </c>
      <c r="I16" s="10"/>
      <c r="J16" s="10"/>
      <c r="K16" s="10"/>
      <c r="L16" s="10"/>
      <c r="M16" s="10"/>
      <c r="N16" s="10" t="s">
        <v>29</v>
      </c>
    </row>
    <row r="17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O2"/>
  </mergeCells>
  <printOptions/>
  <pageMargins left="0.75" right="0.75" top="1" bottom="1" header="0" footer="0"/>
  <pageSetup blackAndWhite="0" cellComments="asDisplayed" draft="0" errors="displayed" orientation="portrait" pageOrder="downThenOver" paperSize="9" scale="100" useFirstPageNumber="0"/>
  <headerFooter>
    <oddHeader>&amp;C&amp;A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41"/>
  <sheetViews>
    <sheetView workbookViewId="0" showGridLines="0">
      <selection activeCell="L2" sqref="L2"/>
    </sheetView>
  </sheetViews>
  <sheetFormatPr defaultRowHeight="12.75"/>
  <cols>
    <col min="1" max="1" style="1" width="10.14062" customWidth="1"/>
    <col min="2" max="2" style="1" width="14.14062" customWidth="1"/>
    <col min="3" max="4" style="1" width="10.14062" customWidth="1"/>
    <col min="5" max="7" style="1" width="8.710938" customWidth="1"/>
    <col min="8" max="8" style="1" width="13.57031" customWidth="1"/>
    <col min="9" max="9" style="1" width="25.14062" customWidth="1"/>
    <col min="10" max="10" style="1" width="6.855469" customWidth="1"/>
    <col min="11" max="11" style="1"/>
    <col min="12" max="12" style="1" width="24.57031" bestFit="1" customWidth="1"/>
    <col min="13" max="16384" style="1"/>
  </cols>
  <sheetData>
    <row r="2" spans="1:12" customHeight="1" ht="57.6">
      <c r="A2" s="2" t="s">
        <v>41</v>
      </c>
      <c r="L2" s="12" t="s">
        <f>HYPERLINK("#'"&amp;גיליון1!$A$32&amp;"'!C6",גיליון1!$B$32)</f>
        <v>31</v>
      </c>
    </row>
    <row r="3" spans="1:12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2" customHeight="1" ht="2.85"/>
    <row r="5" spans="1:12" customHeight="1" ht="15.2"/>
    <row r="6" spans="1:12" customHeight="1" ht="43.15">
      <c r="A6" s="5" t="s">
        <v>2</v>
      </c>
      <c r="B6" s="5" t="s">
        <v>42</v>
      </c>
      <c r="C6" s="5" t="s">
        <v>43</v>
      </c>
      <c r="D6" s="5" t="s">
        <v>44</v>
      </c>
      <c r="E6" s="5" t="s">
        <v>32</v>
      </c>
      <c r="F6" s="5" t="s">
        <v>45</v>
      </c>
      <c r="G6" s="5" t="s">
        <v>46</v>
      </c>
      <c r="H6" s="5" t="s">
        <v>47</v>
      </c>
      <c r="I6" s="5" t="s">
        <v>48</v>
      </c>
    </row>
    <row r="7" spans="1:12">
      <c r="A7" s="13">
        <v>0.050000000000000003</v>
      </c>
      <c r="B7" s="13">
        <v>42.409999999999997</v>
      </c>
      <c r="C7" s="13">
        <v>0</v>
      </c>
      <c r="D7" s="13">
        <v>0</v>
      </c>
      <c r="E7" s="13" t="s">
        <v>49</v>
      </c>
      <c r="F7" s="13" t="s">
        <v>50</v>
      </c>
      <c r="G7" s="13" t="s">
        <v>51</v>
      </c>
      <c r="H7" s="13" t="str">
        <v>- 12- בנק הפועלים</v>
      </c>
      <c r="I7" s="13" t="str">
        <v>עו"ש</v>
      </c>
    </row>
    <row r="8" spans="1:12">
      <c r="A8" s="14">
        <v>0.050000000000000003</v>
      </c>
      <c r="B8" s="14">
        <v>42.409999999999997</v>
      </c>
      <c r="C8" s="14">
        <v>0</v>
      </c>
      <c r="D8" s="14"/>
      <c r="E8" s="14"/>
      <c r="F8" s="14"/>
      <c r="G8" s="14"/>
      <c r="H8" s="14"/>
      <c r="I8" s="14" t="str">
        <v>סה"כ ל יתרת מזומנים ועו"ש בש"ח:</v>
      </c>
    </row>
    <row r="9" spans="1:12" ht="22.5">
      <c r="A9" s="13">
        <v>0.01</v>
      </c>
      <c r="B9" s="13">
        <v>8.9900000000000002</v>
      </c>
      <c r="C9" s="13">
        <v>0</v>
      </c>
      <c r="D9" s="13">
        <v>0</v>
      </c>
      <c r="E9" s="13" t="str">
        <v>כתר שבדי שיקוף</v>
      </c>
      <c r="F9" s="13" t="s">
        <v>50</v>
      </c>
      <c r="G9" s="13" t="s">
        <v>51</v>
      </c>
      <c r="H9" s="13" t="str">
        <v>SEK</v>
      </c>
      <c r="I9" s="13" t="str">
        <v>כתר שוודי-אחר</v>
      </c>
    </row>
    <row r="10" spans="1:12" ht="22.5">
      <c r="A10" s="13">
        <v>0.029999999999999999</v>
      </c>
      <c r="B10" s="13">
        <v>24.440000000000001</v>
      </c>
      <c r="C10" s="13">
        <v>0</v>
      </c>
      <c r="D10" s="13">
        <v>0</v>
      </c>
      <c r="E10" s="13" t="str">
        <v>דולר קנדי שיקוף</v>
      </c>
      <c r="F10" s="13" t="s">
        <v>50</v>
      </c>
      <c r="G10" s="13" t="s">
        <v>51</v>
      </c>
      <c r="H10" s="13" t="str">
        <v>CAD</v>
      </c>
      <c r="I10" s="13" t="str">
        <v>דולר קנדי-אחר</v>
      </c>
    </row>
    <row r="11" spans="1:12" ht="22.5">
      <c r="A11" s="13">
        <v>0.02</v>
      </c>
      <c r="B11" s="13">
        <v>15.359999999999999</v>
      </c>
      <c r="C11" s="13">
        <v>0</v>
      </c>
      <c r="D11" s="13">
        <v>0</v>
      </c>
      <c r="E11" s="13" t="s">
        <v>39</v>
      </c>
      <c r="F11" s="13" t="s">
        <v>50</v>
      </c>
      <c r="G11" s="13" t="s">
        <v>51</v>
      </c>
      <c r="H11" s="13" t="str">
        <v>NOK</v>
      </c>
      <c r="I11" s="13" t="str">
        <v>כתר נורבגי-אחר</v>
      </c>
    </row>
    <row r="12" spans="1:12">
      <c r="A12" s="13">
        <v>0.01</v>
      </c>
      <c r="B12" s="13">
        <v>4.8399999999999999</v>
      </c>
      <c r="C12" s="13">
        <v>0</v>
      </c>
      <c r="D12" s="13">
        <v>0</v>
      </c>
      <c r="E12" s="13" t="s">
        <v>35</v>
      </c>
      <c r="F12" s="13" t="s">
        <v>50</v>
      </c>
      <c r="G12" s="13" t="s">
        <v>51</v>
      </c>
      <c r="H12" s="13" t="s">
        <v>52</v>
      </c>
      <c r="I12" s="13" t="str">
        <v>פקדון באירו</v>
      </c>
    </row>
    <row r="13" spans="1:12" ht="33.75">
      <c r="A13" s="13">
        <v>0.01</v>
      </c>
      <c r="B13" s="13">
        <v>4.9199999999999999</v>
      </c>
      <c r="C13" s="13">
        <v>0</v>
      </c>
      <c r="D13" s="13">
        <v>0</v>
      </c>
      <c r="E13" s="13" t="str">
        <v>שיקוף פרנק שויצרי</v>
      </c>
      <c r="F13" s="13" t="s">
        <v>50</v>
      </c>
      <c r="G13" s="13" t="s">
        <v>51</v>
      </c>
      <c r="H13" s="13" t="str">
        <v>FRF</v>
      </c>
      <c r="I13" s="13" t="str">
        <v>פרנק שוויצרי-אחר</v>
      </c>
    </row>
    <row r="14" spans="1:12">
      <c r="A14" s="13">
        <v>0.14999999999999999</v>
      </c>
      <c r="B14" s="13">
        <v>135.91</v>
      </c>
      <c r="C14" s="13">
        <v>0</v>
      </c>
      <c r="D14" s="13">
        <v>0</v>
      </c>
      <c r="E14" s="13" t="str">
        <v>אירו שיקוף</v>
      </c>
      <c r="F14" s="13" t="s">
        <v>50</v>
      </c>
      <c r="G14" s="13" t="s">
        <v>51</v>
      </c>
      <c r="H14" s="13" t="s">
        <v>52</v>
      </c>
      <c r="I14" s="13" t="str">
        <v>אירו-אחר</v>
      </c>
    </row>
    <row r="15" spans="1:12">
      <c r="A15" s="13">
        <v>0.10000000000000001</v>
      </c>
      <c r="B15" s="13">
        <v>91.620000000000005</v>
      </c>
      <c r="C15" s="13">
        <v>0</v>
      </c>
      <c r="D15" s="13">
        <v>5.2999999999999998</v>
      </c>
      <c r="E15" s="13" t="s">
        <v>34</v>
      </c>
      <c r="F15" s="13" t="s">
        <v>50</v>
      </c>
      <c r="G15" s="13" t="s">
        <v>51</v>
      </c>
      <c r="H15" s="13" t="s">
        <v>53</v>
      </c>
      <c r="I15" s="13" t="str">
        <v>דולר ארה"ב- אחר</v>
      </c>
    </row>
    <row r="16" spans="1:12" ht="33.75">
      <c r="A16" s="13">
        <v>0.93999999999999995</v>
      </c>
      <c r="B16" s="13">
        <v>871.47000000000003</v>
      </c>
      <c r="C16" s="13">
        <v>0</v>
      </c>
      <c r="D16" s="13">
        <v>5.2999999999999998</v>
      </c>
      <c r="E16" s="13" t="str">
        <v>דולר ארה"ב שיקוף</v>
      </c>
      <c r="F16" s="13" t="s">
        <v>50</v>
      </c>
      <c r="G16" s="13" t="s">
        <v>51</v>
      </c>
      <c r="H16" s="13" t="s">
        <v>53</v>
      </c>
      <c r="I16" s="13" t="str">
        <v>דולר ארה"ב-אחר</v>
      </c>
    </row>
    <row r="17" spans="1:12" ht="22.5">
      <c r="A17" s="13">
        <v>0.12</v>
      </c>
      <c r="B17" s="13">
        <v>108.7</v>
      </c>
      <c r="C17" s="13">
        <v>0</v>
      </c>
      <c r="D17" s="13">
        <v>0</v>
      </c>
      <c r="E17" s="13" t="str">
        <v>יין יפני שיקוף</v>
      </c>
      <c r="F17" s="13" t="s">
        <v>50</v>
      </c>
      <c r="G17" s="13" t="s">
        <v>51</v>
      </c>
      <c r="H17" s="13" t="str">
        <v>JPY</v>
      </c>
      <c r="I17" s="13" t="str">
        <v>יין יפני-אחר</v>
      </c>
    </row>
    <row r="18" spans="1:12" ht="22.5">
      <c r="A18" s="13">
        <v>0.01</v>
      </c>
      <c r="B18" s="13">
        <v>6.96</v>
      </c>
      <c r="C18" s="13">
        <v>0</v>
      </c>
      <c r="D18" s="13">
        <v>5.2999999999999998</v>
      </c>
      <c r="E18" s="13" t="str">
        <v>ליש"ט שיקוף</v>
      </c>
      <c r="F18" s="13" t="s">
        <v>50</v>
      </c>
      <c r="G18" s="13" t="s">
        <v>51</v>
      </c>
      <c r="H18" s="13" t="s">
        <v>53</v>
      </c>
      <c r="I18" s="13" t="str">
        <v>לי"ש-אחר</v>
      </c>
    </row>
    <row r="19" spans="1:12" ht="22.5">
      <c r="A19" s="14">
        <v>1.3799999999999999</v>
      </c>
      <c r="B19" s="15">
        <v>1273.2</v>
      </c>
      <c r="C19" s="14">
        <v>0</v>
      </c>
      <c r="D19" s="14"/>
      <c r="E19" s="14"/>
      <c r="F19" s="14"/>
      <c r="G19" s="14"/>
      <c r="H19" s="14"/>
      <c r="I19" s="14" t="str">
        <v>סה"כ ל יתרת מזומנים ועו"ש נקובים במט"ח:</v>
      </c>
    </row>
    <row r="20" spans="1:12" ht="22.5">
      <c r="A20" s="13">
        <v>0</v>
      </c>
      <c r="B20" s="13">
        <v>3.3199999999999998</v>
      </c>
      <c r="C20" s="13">
        <v>0</v>
      </c>
      <c r="D20" s="13">
        <v>0</v>
      </c>
      <c r="E20" s="13" t="s">
        <v>49</v>
      </c>
      <c r="F20" s="13" t="s">
        <v>50</v>
      </c>
      <c r="G20" s="13" t="s">
        <v>51</v>
      </c>
      <c r="H20" s="13" t="str">
        <v>1111111111- 12- בנק הפועלים</v>
      </c>
      <c r="I20" s="13" t="s">
        <v>54</v>
      </c>
    </row>
    <row r="21" spans="1:12" ht="22.5">
      <c r="A21" s="13">
        <v>0</v>
      </c>
      <c r="B21" s="13">
        <v>0</v>
      </c>
      <c r="C21" s="13">
        <v>0</v>
      </c>
      <c r="D21" s="13">
        <v>0</v>
      </c>
      <c r="E21" s="13" t="s">
        <v>49</v>
      </c>
      <c r="F21" s="13" t="s">
        <v>50</v>
      </c>
      <c r="G21" s="13" t="s">
        <v>51</v>
      </c>
      <c r="H21" s="13" t="str">
        <v>1111111111- 33- פועלים סהר</v>
      </c>
      <c r="I21" s="13" t="s">
        <v>54</v>
      </c>
    </row>
    <row r="22" spans="1:12" ht="22.5">
      <c r="A22" s="13">
        <v>3.5099999999999998</v>
      </c>
      <c r="B22" s="16">
        <v>3243.5100000000002</v>
      </c>
      <c r="C22" s="13">
        <v>0</v>
      </c>
      <c r="D22" s="13">
        <v>0</v>
      </c>
      <c r="E22" s="13" t="s">
        <v>49</v>
      </c>
      <c r="F22" s="13" t="s">
        <v>50</v>
      </c>
      <c r="G22" s="13" t="s">
        <v>51</v>
      </c>
      <c r="H22" s="13" t="str">
        <v>1111111110- 12- בנק הפועלים</v>
      </c>
      <c r="I22" s="13" t="str">
        <v>פ.ח.ק.</v>
      </c>
    </row>
    <row r="23" spans="1:12">
      <c r="A23" s="13">
        <v>0.42999999999999999</v>
      </c>
      <c r="B23" s="13">
        <v>399.38999999999999</v>
      </c>
      <c r="C23" s="13">
        <v>0</v>
      </c>
      <c r="D23" s="13">
        <v>0</v>
      </c>
      <c r="E23" s="13" t="s">
        <v>49</v>
      </c>
      <c r="F23" s="13" t="s">
        <v>50</v>
      </c>
      <c r="G23" s="13">
        <v>0</v>
      </c>
      <c r="H23" s="13" t="str">
        <v>222222221 - עוש</v>
      </c>
      <c r="I23" s="13" t="str">
        <v>עו"ש שקלי-אחר</v>
      </c>
    </row>
    <row r="24" spans="1:12">
      <c r="A24" s="13">
        <v>0</v>
      </c>
      <c r="B24" s="13">
        <v>3.0299999999999998</v>
      </c>
      <c r="C24" s="13">
        <v>0</v>
      </c>
      <c r="D24" s="13">
        <v>0</v>
      </c>
      <c r="E24" s="13" t="s">
        <v>49</v>
      </c>
      <c r="F24" s="13" t="s">
        <v>50</v>
      </c>
      <c r="G24" s="13" t="s">
        <v>55</v>
      </c>
      <c r="H24" s="13">
        <v>111111111</v>
      </c>
      <c r="I24" s="13" t="str">
        <v>עו"ש שקלי</v>
      </c>
    </row>
    <row r="25" spans="1:12">
      <c r="A25" s="14">
        <v>3.9500000000000002</v>
      </c>
      <c r="B25" s="15">
        <v>3649.2399999999998</v>
      </c>
      <c r="C25" s="14">
        <v>0</v>
      </c>
      <c r="D25" s="14"/>
      <c r="E25" s="14"/>
      <c r="F25" s="14"/>
      <c r="G25" s="14"/>
      <c r="H25" s="14"/>
      <c r="I25" s="14" t="str">
        <v>סה"כ ל פח"ק/פר"י:</v>
      </c>
    </row>
    <row r="26" spans="1:12">
      <c r="A26" s="13">
        <v>0</v>
      </c>
      <c r="B26" s="13">
        <v>0</v>
      </c>
      <c r="C26" s="13">
        <v>0</v>
      </c>
      <c r="D26" s="13">
        <v>0</v>
      </c>
      <c r="E26" s="13">
        <v>0</v>
      </c>
      <c r="F26" s="13"/>
      <c r="G26" s="13">
        <v>0</v>
      </c>
      <c r="H26" s="13">
        <v>0</v>
      </c>
      <c r="I26" s="13">
        <v>0</v>
      </c>
    </row>
    <row r="27" spans="1:12" ht="22.5">
      <c r="A27" s="14">
        <v>0</v>
      </c>
      <c r="B27" s="14">
        <v>0</v>
      </c>
      <c r="C27" s="14">
        <v>0</v>
      </c>
      <c r="D27" s="14"/>
      <c r="E27" s="14"/>
      <c r="F27" s="14"/>
      <c r="G27" s="14"/>
      <c r="H27" s="14"/>
      <c r="I27" s="14" t="str">
        <v>סה"כ ל פק"מ לתקופה של עד 3 חודשים:</v>
      </c>
    </row>
    <row r="28" spans="1:12">
      <c r="A28" s="13">
        <v>0</v>
      </c>
      <c r="B28" s="13">
        <v>0</v>
      </c>
      <c r="C28" s="13">
        <v>0</v>
      </c>
      <c r="D28" s="13">
        <v>0</v>
      </c>
      <c r="E28" s="13">
        <v>0</v>
      </c>
      <c r="F28" s="13"/>
      <c r="G28" s="13">
        <v>0</v>
      </c>
      <c r="H28" s="13">
        <v>0</v>
      </c>
      <c r="I28" s="13">
        <v>0</v>
      </c>
    </row>
    <row r="29" spans="1:12" ht="22.5">
      <c r="A29" s="14">
        <v>0</v>
      </c>
      <c r="B29" s="14">
        <v>0</v>
      </c>
      <c r="C29" s="14">
        <v>0</v>
      </c>
      <c r="D29" s="14"/>
      <c r="E29" s="14"/>
      <c r="F29" s="14"/>
      <c r="G29" s="14"/>
      <c r="H29" s="14"/>
      <c r="I29" s="14" t="str">
        <v>סה"כ ל פקדון צמוד מדד עד 3 חודשים:</v>
      </c>
    </row>
    <row r="30" spans="1:12">
      <c r="A30" s="13">
        <v>0</v>
      </c>
      <c r="B30" s="13">
        <v>0</v>
      </c>
      <c r="C30" s="13">
        <v>0</v>
      </c>
      <c r="D30" s="13">
        <v>0</v>
      </c>
      <c r="E30" s="13">
        <v>0</v>
      </c>
      <c r="F30" s="13"/>
      <c r="G30" s="13">
        <v>0</v>
      </c>
      <c r="H30" s="13">
        <v>0</v>
      </c>
      <c r="I30" s="13">
        <v>0</v>
      </c>
    </row>
    <row r="31" spans="1:12" ht="22.5">
      <c r="A31" s="14">
        <v>0</v>
      </c>
      <c r="B31" s="14">
        <v>0</v>
      </c>
      <c r="C31" s="14">
        <v>0</v>
      </c>
      <c r="D31" s="14"/>
      <c r="E31" s="14"/>
      <c r="F31" s="14"/>
      <c r="G31" s="14"/>
      <c r="H31" s="14"/>
      <c r="I31" s="14" t="str">
        <v>סה"כ ל פקדון צמוד מט"ח עד 3 חודשים:</v>
      </c>
    </row>
    <row r="32" spans="1:12">
      <c r="A32" s="13">
        <v>0</v>
      </c>
      <c r="B32" s="13">
        <v>0</v>
      </c>
      <c r="C32" s="13">
        <v>0</v>
      </c>
      <c r="D32" s="13">
        <v>0</v>
      </c>
      <c r="E32" s="13">
        <v>0</v>
      </c>
      <c r="F32" s="13"/>
      <c r="G32" s="13">
        <v>0</v>
      </c>
      <c r="H32" s="13">
        <v>0</v>
      </c>
      <c r="I32" s="13">
        <v>0</v>
      </c>
    </row>
    <row r="33" spans="1:12" ht="22.5">
      <c r="A33" s="14">
        <v>0</v>
      </c>
      <c r="B33" s="14">
        <v>0</v>
      </c>
      <c r="C33" s="14">
        <v>0</v>
      </c>
      <c r="D33" s="14"/>
      <c r="E33" s="14"/>
      <c r="F33" s="14"/>
      <c r="G33" s="14"/>
      <c r="H33" s="14"/>
      <c r="I33" s="14" t="str">
        <v>סה"כ ל פקדונות במט"ח עד 3 חודשים:</v>
      </c>
    </row>
    <row r="34" spans="1:12">
      <c r="A34" s="14">
        <v>5.3700000000000001</v>
      </c>
      <c r="B34" s="15">
        <v>4964.8500000000004</v>
      </c>
      <c r="C34" s="14">
        <v>0</v>
      </c>
      <c r="D34" s="14"/>
      <c r="E34" s="14"/>
      <c r="F34" s="14"/>
      <c r="G34" s="14"/>
      <c r="H34" s="14"/>
      <c r="I34" s="14" t="s">
        <v>56</v>
      </c>
    </row>
    <row r="35" spans="1:12">
      <c r="A35" s="13">
        <v>0</v>
      </c>
      <c r="B35" s="13">
        <v>0</v>
      </c>
      <c r="C35" s="13">
        <v>0</v>
      </c>
      <c r="D35" s="13">
        <v>0</v>
      </c>
      <c r="E35" s="13">
        <v>0</v>
      </c>
      <c r="F35" s="13"/>
      <c r="G35" s="13">
        <v>0</v>
      </c>
      <c r="H35" s="13">
        <v>0</v>
      </c>
      <c r="I35" s="13">
        <v>0</v>
      </c>
    </row>
    <row r="36" spans="1:12" ht="22.5">
      <c r="A36" s="14">
        <v>0</v>
      </c>
      <c r="B36" s="14">
        <v>0</v>
      </c>
      <c r="C36" s="14">
        <v>0</v>
      </c>
      <c r="D36" s="14"/>
      <c r="E36" s="14"/>
      <c r="F36" s="14"/>
      <c r="G36" s="14"/>
      <c r="H36" s="14"/>
      <c r="I36" s="14" t="str">
        <v>סה"כ ל יתרות מזומנים ועו"ש נקובים במט"ח בחו"ל:</v>
      </c>
    </row>
    <row r="37" spans="1:12">
      <c r="A37" s="13">
        <v>0</v>
      </c>
      <c r="B37" s="13">
        <v>0</v>
      </c>
      <c r="C37" s="13">
        <v>0</v>
      </c>
      <c r="D37" s="13">
        <v>0</v>
      </c>
      <c r="E37" s="13">
        <v>0</v>
      </c>
      <c r="F37" s="13"/>
      <c r="G37" s="13">
        <v>0</v>
      </c>
      <c r="H37" s="13">
        <v>0</v>
      </c>
      <c r="I37" s="13">
        <v>0</v>
      </c>
    </row>
    <row r="38" spans="1:12" ht="22.5">
      <c r="A38" s="14">
        <v>0</v>
      </c>
      <c r="B38" s="14">
        <v>0</v>
      </c>
      <c r="C38" s="14">
        <v>0</v>
      </c>
      <c r="D38" s="14"/>
      <c r="E38" s="14"/>
      <c r="F38" s="14"/>
      <c r="G38" s="14"/>
      <c r="H38" s="14"/>
      <c r="I38" s="14" t="str">
        <v>סה"כ ל פקדונות במט"ח עד 3 חודשים בחו"ל:</v>
      </c>
    </row>
    <row r="39" spans="1:12">
      <c r="A39" s="14">
        <v>0</v>
      </c>
      <c r="B39" s="14">
        <v>0</v>
      </c>
      <c r="C39" s="14">
        <v>0</v>
      </c>
      <c r="D39" s="14"/>
      <c r="E39" s="14"/>
      <c r="F39" s="14"/>
      <c r="G39" s="14"/>
      <c r="H39" s="14"/>
      <c r="I39" s="14" t="s">
        <v>57</v>
      </c>
    </row>
    <row r="40" spans="1:12">
      <c r="A40" s="10">
        <v>5.3700000000000001</v>
      </c>
      <c r="B40" s="11">
        <v>4964.8500000000004</v>
      </c>
      <c r="C40" s="10">
        <v>0</v>
      </c>
      <c r="D40" s="10"/>
      <c r="E40" s="10"/>
      <c r="F40" s="10"/>
      <c r="G40" s="10"/>
      <c r="H40" s="10"/>
      <c r="I40" s="10" t="s">
        <v>29</v>
      </c>
    </row>
    <row r="41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I3"/>
    <mergeCell ref="A2:J2"/>
  </mergeCells>
  <printOptions/>
  <pageMargins left="0.75" right="0.75" top="1" bottom="1" header="0" footer="0"/>
  <pageSetup blackAndWhite="0" cellComments="asDisplayed" draft="0" errors="displayed" orientation="portrait" pageOrder="downThenOver" paperSize="9" scale="100" useFirstPageNumber="0"/>
  <headerFooter>
    <oddHeader>&amp;C&amp;A</oddHeader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O3"/>
  <sheetViews>
    <sheetView workbookViewId="0" showGridLines="0">
      <selection activeCell="B3" sqref="B3"/>
    </sheetView>
  </sheetViews>
  <sheetFormatPr defaultRowHeight="12.75"/>
  <cols>
    <col min="1" max="1" style="1" width="65.28516" customWidth="1"/>
    <col min="2" max="2" style="1" width="24.57031" bestFit="1" customWidth="1"/>
    <col min="3" max="16384" style="1"/>
  </cols>
  <sheetData>
    <row r="2" spans="1:15" customHeight="1" ht="0.75">
      <c r="A2" s="18" t="str">
        <v>The subreport 'SubReport_29' could not be found at the specified location Report_29. Please verify that the subreport has been published and that the name is correct.</v>
      </c>
    </row>
    <row r="3" spans="1:15" customHeight="1" ht="51.75">
      <c r="A3" s="3" t="s">
        <v>1</v>
      </c>
      <c r="B3" s="12" t="s">
        <f>HYPERLINK("#'"&amp;גיליון1!$A$32&amp;"'!C6",גיליון1!$B$32)</f>
        <v>31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" footer="0"/>
  <pageSetup blackAndWhite="0" cellComments="asDisplayed" draft="0" errors="displayed" orientation="portrait" pageOrder="downThenOver" paperSize="9" scale="100" useFirstPageNumber="0"/>
  <headerFooter>
    <oddHeader>&amp;C&amp;A</oddHeader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477"/>
  <sheetViews>
    <sheetView topLeftCell="O1" workbookViewId="0" rightToLeft="1">
      <selection activeCell="N7" sqref="A1:N1048576"/>
    </sheetView>
  </sheetViews>
  <sheetFormatPr defaultRowHeight="12.75" outlineLevelCol="1"/>
  <cols>
    <col min="1" max="1" style="1" width="15.14062" hidden="1" customWidth="1" outlineLevel="1"/>
    <col min="2" max="2" style="1" width="10.14062" hidden="1" customWidth="1" outlineLevel="1"/>
    <col min="3" max="3" style="1" width="10.42578" hidden="1" customWidth="1" outlineLevel="1"/>
    <col min="4" max="6" style="1" width="9.140625" hidden="1" customWidth="1" outlineLevel="1"/>
    <col min="7" max="7" style="1" width="40" hidden="1" customWidth="1" outlineLevel="1"/>
    <col min="8" max="8" style="1" width="16.71094" hidden="1" customWidth="1" outlineLevel="1"/>
    <col min="9" max="9" style="1" width="10.14062" hidden="1" customWidth="1" outlineLevel="1"/>
    <col min="10" max="10" style="1" width="40" hidden="1" customWidth="1" outlineLevel="1"/>
    <col min="11" max="11" style="1" width="11.85547" hidden="1" customWidth="1" outlineLevel="1"/>
    <col min="12" max="12" style="1" width="67.85547" hidden="1" customWidth="1" outlineLevel="1"/>
    <col min="13" max="13" style="1" width="16.71094" hidden="1" customWidth="1" outlineLevel="1"/>
    <col min="14" max="14" style="1" width="9.142308" hidden="1" outlineLevel="1"/>
    <col min="15" max="15" style="1" width="9.140625" collapsed="1"/>
    <col min="16" max="16384" style="1" width="9.140625"/>
  </cols>
  <sheetData>
    <row r="1" spans="1:16384">
      <c r="A1" s="20"/>
      <c r="B1" s="20"/>
      <c r="C1" s="20"/>
    </row>
    <row r="2" spans="1:16384" customHeight="1" ht="63"/>
    <row r="5" spans="1:16384" ht="13.5">
      <c r="A5" s="21"/>
      <c r="B5" s="21"/>
      <c r="C5" s="21"/>
    </row>
    <row r="6" spans="1:16384" ht="39">
      <c r="A6" s="22"/>
      <c r="B6" s="22" t="s">
        <v>150</v>
      </c>
      <c r="C6" s="22"/>
      <c r="G6" t="str">
        <v>שם הנייר</v>
      </c>
      <c r="H6" t="str">
        <v>תאריך סיום התחייבות</v>
      </c>
      <c r="J6" t="str">
        <v>קרן</v>
      </c>
      <c r="K6" t="str">
        <v>תחילת השקעה</v>
      </c>
      <c r="L6" t="str">
        <v>סוף התחייבות</v>
      </c>
      <c r="M6" t="str">
        <v>תאריך סיום התחייבות 30.9.13</v>
      </c>
    </row>
    <row r="7" spans="1:16384" customHeight="1" ht="15">
      <c r="A7" s="23">
        <v>8286973</v>
      </c>
      <c r="B7" s="24">
        <v>37803</v>
      </c>
      <c r="C7" s="25" t="s">
        <v>3</v>
      </c>
      <c r="G7" s="13" t="str">
        <v>GROVE STREET  התחיבות בקרן- גרוב סטריט</v>
      </c>
      <c r="H7" s="26">
        <v>44543</v>
      </c>
      <c r="J7" t="str">
        <v>GROVE STREET  התחיבות בקרן- גרוב סטריט</v>
      </c>
      <c r="K7" t="str">
        <v>13.12.2011</v>
      </c>
      <c r="L7" t="str">
        <v>13.12.2021</v>
      </c>
      <c r="M7" s="26">
        <v>44543</v>
      </c>
    </row>
    <row r="8" spans="1:16384" customHeight="1" ht="15">
      <c r="A8" s="23">
        <v>8287708</v>
      </c>
      <c r="B8" s="24">
        <v>40422</v>
      </c>
      <c r="C8" s="25"/>
      <c r="G8" s="13" t="s">
        <v>198</v>
      </c>
      <c r="H8" s="27">
        <v>41729</v>
      </c>
      <c r="I8" s="26">
        <v>41486</v>
      </c>
      <c r="J8" t="s">
        <v>198</v>
      </c>
      <c r="K8" t="s">
        <v>199</v>
      </c>
      <c r="M8" s="27">
        <v>41729</v>
      </c>
    </row>
    <row r="9" spans="1:16384" customHeight="1" ht="15">
      <c r="A9" s="23">
        <v>8287782</v>
      </c>
      <c r="B9" s="24">
        <v>40664</v>
      </c>
      <c r="C9" s="25"/>
      <c r="G9" s="13" t="s">
        <v>200</v>
      </c>
      <c r="H9" s="26">
        <v>43240</v>
      </c>
      <c r="J9" t="s">
        <v>200</v>
      </c>
      <c r="K9" t="str">
        <v>20.05.2008</v>
      </c>
      <c r="L9" t="str">
        <v>20.05.2018</v>
      </c>
      <c r="M9" s="26">
        <v>43240</v>
      </c>
    </row>
    <row r="10" spans="1:16384" customHeight="1" ht="15">
      <c r="A10" s="23">
        <v>8286254</v>
      </c>
      <c r="B10" s="24">
        <v>35612</v>
      </c>
      <c r="C10" s="25"/>
      <c r="G10" s="13" t="s">
        <v>201</v>
      </c>
      <c r="H10" s="26">
        <v>42287</v>
      </c>
      <c r="J10" t="s">
        <v>201</v>
      </c>
      <c r="K10" t="str">
        <v>10.10.2005</v>
      </c>
      <c r="L10" t="str">
        <v>10.10.2015</v>
      </c>
      <c r="M10" s="26">
        <v>42287</v>
      </c>
    </row>
    <row r="11" spans="1:16384" customHeight="1" ht="15">
      <c r="A11" s="23">
        <v>8286262</v>
      </c>
      <c r="B11" s="24">
        <v>35643</v>
      </c>
      <c r="C11" s="25"/>
      <c r="G11" s="13" t="s">
        <v>202</v>
      </c>
      <c r="H11" s="26">
        <v>43764</v>
      </c>
      <c r="J11" t="s">
        <v>202</v>
      </c>
      <c r="K11" t="str">
        <v>26.10.2009</v>
      </c>
      <c r="L11" t="str">
        <v>26.10.2019</v>
      </c>
      <c r="M11" s="26">
        <v>43764</v>
      </c>
    </row>
    <row r="12" spans="1:16384" customHeight="1" ht="15">
      <c r="A12" s="23">
        <v>8286270</v>
      </c>
      <c r="B12" s="24">
        <v>35674</v>
      </c>
      <c r="C12" s="25"/>
      <c r="G12" s="13" t="s">
        <v>203</v>
      </c>
      <c r="H12" s="26">
        <v>43598</v>
      </c>
      <c r="J12" t="s">
        <v>203</v>
      </c>
      <c r="K12" t="str">
        <v>13.05.2009</v>
      </c>
      <c r="L12" t="str">
        <v>13.05.2019</v>
      </c>
      <c r="M12" s="26">
        <v>43598</v>
      </c>
    </row>
    <row r="13" spans="1:16384" customHeight="1" ht="15">
      <c r="A13" s="23">
        <v>8286288</v>
      </c>
      <c r="B13" s="24">
        <v>35704</v>
      </c>
      <c r="C13" s="25"/>
      <c r="G13" s="13" t="s">
        <v>204</v>
      </c>
      <c r="H13" s="26">
        <v>44374</v>
      </c>
      <c r="J13" t="s">
        <v>204</v>
      </c>
      <c r="K13" t="str">
        <v>27.06.2011</v>
      </c>
      <c r="L13" t="str">
        <v>27.06.2021</v>
      </c>
      <c r="M13" s="26">
        <v>44374</v>
      </c>
    </row>
    <row r="14" spans="1:16384" customHeight="1" ht="15">
      <c r="A14" s="23">
        <v>8286296</v>
      </c>
      <c r="B14" s="24">
        <v>35736</v>
      </c>
      <c r="C14" s="25"/>
      <c r="G14" s="13" t="s">
        <v>205</v>
      </c>
      <c r="H14" s="26">
        <v>44738</v>
      </c>
      <c r="J14" t="s">
        <v>205</v>
      </c>
      <c r="K14" t="str">
        <v>26.06.2012</v>
      </c>
      <c r="L14" t="str">
        <v>26.06.2022</v>
      </c>
      <c r="M14" s="26">
        <v>44738</v>
      </c>
    </row>
    <row r="15" spans="1:16384" customHeight="1" ht="15">
      <c r="A15" s="23">
        <v>8286304</v>
      </c>
      <c r="B15" s="24">
        <v>35765</v>
      </c>
      <c r="C15" s="25"/>
      <c r="G15" s="13" t="s">
        <v>206</v>
      </c>
      <c r="H15" s="26">
        <v>44769</v>
      </c>
      <c r="J15" t="s">
        <v>206</v>
      </c>
      <c r="K15" t="str">
        <v>27.07.2012</v>
      </c>
      <c r="L15" s="26">
        <v>44769</v>
      </c>
      <c r="M15" s="26">
        <v>44769</v>
      </c>
    </row>
    <row r="16" spans="1:16384" customHeight="1" ht="15">
      <c r="A16" s="23">
        <v>8286312</v>
      </c>
      <c r="B16" s="24">
        <v>35796</v>
      </c>
      <c r="C16" s="25"/>
      <c r="E16" t="str">
        <v>אירו </v>
      </c>
      <c r="G16" s="13" t="s">
        <v>207</v>
      </c>
      <c r="H16" s="26">
        <v>41364</v>
      </c>
      <c r="J16" t="s">
        <v>207</v>
      </c>
      <c r="K16" t="s">
        <v>199</v>
      </c>
      <c r="M16" s="26">
        <v>41364</v>
      </c>
    </row>
    <row r="17" spans="1:16384" customHeight="1" ht="15">
      <c r="A17" s="23">
        <v>8286320</v>
      </c>
      <c r="B17" s="24">
        <v>35827</v>
      </c>
      <c r="C17" s="25"/>
      <c r="G17" t="s">
        <v>195</v>
      </c>
      <c r="H17" s="26">
        <v>41912</v>
      </c>
      <c r="I17">
        <v>152068</v>
      </c>
      <c r="K17">
        <v>41639</v>
      </c>
      <c r="M17" s="26">
        <v>41639</v>
      </c>
    </row>
    <row r="18" spans="1:16384" customHeight="1" ht="15">
      <c r="A18" s="23">
        <v>8286338</v>
      </c>
      <c r="B18" s="24">
        <v>35855</v>
      </c>
      <c r="C18" s="25"/>
      <c r="G18" t="str">
        <v>התחייבויות עתידיות בית פריסקייל- בית פריסקייל</v>
      </c>
      <c r="H18" s="26">
        <v>41533</v>
      </c>
      <c r="L18" t="s">
        <v>199</v>
      </c>
      <c r="M18" s="26">
        <v>41533</v>
      </c>
    </row>
    <row r="19" spans="1:16384" customHeight="1" ht="15">
      <c r="A19" s="23">
        <v>8286346</v>
      </c>
      <c r="B19" s="24">
        <v>35886</v>
      </c>
      <c r="C19" s="25"/>
      <c r="G19" t="str">
        <v>התחיבות עתידית וינטאג 6- וינטאג</v>
      </c>
      <c r="H19" s="26">
        <v>45169</v>
      </c>
      <c r="I19">
        <v>533075</v>
      </c>
      <c r="L19" s="28" t="str">
        <v>יש לרשום תאריך סיום 31.03.2013  בהתחייבות ישראמקו נגב 2  ו-או.פי.סי.רותם.</v>
      </c>
      <c r="M19" s="26">
        <v>45169</v>
      </c>
    </row>
    <row r="20" spans="1:16384" customHeight="1" ht="15">
      <c r="A20" s="23">
        <v>8286353</v>
      </c>
      <c r="B20" s="24">
        <v>35918</v>
      </c>
      <c r="C20" s="25"/>
      <c r="L20" s="28"/>
    </row>
    <row r="21" spans="1:16384" customHeight="1" ht="15">
      <c r="A21" s="23">
        <v>8286361</v>
      </c>
      <c r="B21" s="24">
        <v>35947</v>
      </c>
      <c r="C21" s="25"/>
    </row>
    <row r="22" spans="1:16384" customHeight="1" ht="15">
      <c r="A22" s="23">
        <v>8286379</v>
      </c>
      <c r="B22" s="24">
        <v>35977</v>
      </c>
      <c r="C22" s="25"/>
      <c r="K22" s="26"/>
    </row>
    <row r="23" spans="1:16384" customHeight="1" ht="15">
      <c r="A23" s="23">
        <v>8286387</v>
      </c>
      <c r="B23" s="24">
        <v>36010</v>
      </c>
      <c r="C23" s="25"/>
      <c r="G23" t="s">
        <v>208</v>
      </c>
      <c r="H23" s="26">
        <v>44926</v>
      </c>
      <c r="J23" t="s">
        <v>208</v>
      </c>
      <c r="K23" s="26">
        <v>41260</v>
      </c>
      <c r="L23" s="26">
        <v>44926</v>
      </c>
      <c r="M23" s="26">
        <v>44926</v>
      </c>
    </row>
    <row r="24" spans="1:16384" customHeight="1" ht="15">
      <c r="A24" s="23">
        <v>8286395</v>
      </c>
      <c r="B24" s="24">
        <v>36039</v>
      </c>
      <c r="C24" s="25"/>
      <c r="G24" t="s">
        <v>209</v>
      </c>
      <c r="H24" s="26">
        <v>41364</v>
      </c>
      <c r="J24" t="s">
        <v>209</v>
      </c>
      <c r="K24" s="26">
        <v>41274</v>
      </c>
      <c r="L24" s="26">
        <v>41364</v>
      </c>
      <c r="M24" s="26">
        <v>41364</v>
      </c>
    </row>
    <row r="25" spans="1:16384" customHeight="1" ht="15">
      <c r="A25" s="23">
        <v>8286403</v>
      </c>
      <c r="B25" s="24">
        <v>36069</v>
      </c>
      <c r="C25" s="25"/>
      <c r="G25" t="s">
        <v>210</v>
      </c>
      <c r="H25" s="26">
        <v>41517</v>
      </c>
      <c r="J25" t="s">
        <v>210</v>
      </c>
      <c r="K25" s="26">
        <v>41274</v>
      </c>
      <c r="L25" s="26">
        <v>41364</v>
      </c>
      <c r="M25" s="26">
        <v>41517</v>
      </c>
    </row>
    <row r="26" spans="1:16384" customHeight="1" ht="15">
      <c r="A26" s="23">
        <v>8286411</v>
      </c>
      <c r="B26" s="24">
        <v>36100</v>
      </c>
      <c r="C26" s="25"/>
      <c r="G26" t="s">
        <v>211</v>
      </c>
      <c r="H26" s="26">
        <v>44865</v>
      </c>
      <c r="J26" t="s">
        <v>211</v>
      </c>
      <c r="K26" s="26">
        <v>41207</v>
      </c>
      <c r="L26" s="26">
        <v>44865</v>
      </c>
      <c r="M26" s="26">
        <v>44865</v>
      </c>
    </row>
    <row r="27" spans="1:16384" customHeight="1" ht="15">
      <c r="A27" s="23">
        <v>8286429</v>
      </c>
      <c r="B27" s="24">
        <v>36130</v>
      </c>
      <c r="C27" s="25"/>
      <c r="G27" t="s">
        <v>212</v>
      </c>
      <c r="H27" t="s">
        <v>213</v>
      </c>
      <c r="J27" t="s">
        <v>212</v>
      </c>
      <c r="K27" s="26">
        <v>41206</v>
      </c>
      <c r="L27" t="str">
        <v>לבטל</v>
      </c>
      <c r="M27" t="s">
        <v>213</v>
      </c>
    </row>
    <row r="28" spans="1:16384" customHeight="1" ht="15">
      <c r="A28" s="23">
        <v>8286437</v>
      </c>
      <c r="B28" s="24">
        <v>36161</v>
      </c>
      <c r="C28" s="25"/>
      <c r="G28" t="s">
        <v>194</v>
      </c>
      <c r="H28" s="26">
        <v>44500</v>
      </c>
      <c r="J28" t="s">
        <v>194</v>
      </c>
      <c r="K28" s="26">
        <v>41274</v>
      </c>
      <c r="L28" s="26">
        <v>44500</v>
      </c>
      <c r="M28" s="26">
        <v>44500</v>
      </c>
    </row>
    <row r="29" spans="1:16384" customHeight="1" ht="15">
      <c r="A29" s="23">
        <v>8286445</v>
      </c>
      <c r="B29" s="24">
        <v>36192</v>
      </c>
      <c r="C29" s="25"/>
      <c r="G29" s="13" t="s">
        <v>193</v>
      </c>
      <c r="H29" s="26">
        <v>42004</v>
      </c>
      <c r="J29" s="13" t="s">
        <v>193</v>
      </c>
      <c r="K29" s="29">
        <v>41364</v>
      </c>
      <c r="M29" s="26">
        <v>48579</v>
      </c>
    </row>
    <row r="30" spans="1:16384" customHeight="1" ht="15">
      <c r="A30" s="23">
        <v>8286452</v>
      </c>
      <c r="B30" s="24">
        <v>36220</v>
      </c>
      <c r="C30" s="25"/>
      <c r="G30" s="13" t="str">
        <v>תלמים אנלייט אנרגיה מתחדשת - תלמים אנלייט בע"מ</v>
      </c>
      <c r="H30" s="26">
        <v>41644</v>
      </c>
      <c r="J30" s="13"/>
    </row>
    <row r="31" spans="1:16384" customHeight="1" ht="15">
      <c r="A31" s="23">
        <v>8286460</v>
      </c>
      <c r="B31" s="24">
        <v>36252</v>
      </c>
      <c r="C31" s="25"/>
    </row>
    <row r="32" spans="1:16384" customHeight="1" ht="15">
      <c r="A32" s="23">
        <v>8286478</v>
      </c>
      <c r="B32" s="24">
        <v>36282</v>
      </c>
      <c r="C32" s="25"/>
    </row>
    <row r="33" spans="1:16384" customHeight="1" ht="15">
      <c r="A33" s="23">
        <v>8286486</v>
      </c>
      <c r="B33" s="24">
        <v>36312</v>
      </c>
      <c r="C33" s="25"/>
    </row>
    <row r="34" spans="1:16384" customHeight="1" ht="15">
      <c r="A34" s="23">
        <v>8286494</v>
      </c>
      <c r="B34" s="24">
        <v>36342</v>
      </c>
      <c r="C34" s="25"/>
    </row>
    <row r="35" spans="1:16384" customHeight="1" ht="15">
      <c r="A35" s="23">
        <v>8286502</v>
      </c>
      <c r="B35" s="24">
        <v>36373</v>
      </c>
      <c r="C35" s="25"/>
    </row>
    <row r="36" spans="1:16384" customHeight="1" ht="15">
      <c r="A36" s="23">
        <v>8286528</v>
      </c>
      <c r="B36" s="24">
        <v>36434</v>
      </c>
      <c r="C36" s="25"/>
    </row>
    <row r="37" spans="1:16384" customHeight="1" ht="15">
      <c r="A37" s="23">
        <v>8286536</v>
      </c>
      <c r="B37" s="24">
        <v>36465</v>
      </c>
      <c r="C37" s="25"/>
      <c r="J37" t="s">
        <v>137</v>
      </c>
    </row>
    <row r="38" spans="1:16384" customHeight="1" ht="15">
      <c r="A38" s="23">
        <v>8286544</v>
      </c>
      <c r="B38" s="24">
        <v>36495</v>
      </c>
      <c r="C38" s="25"/>
    </row>
    <row r="39" spans="1:16384" customHeight="1" ht="15">
      <c r="A39" s="23">
        <v>8286585</v>
      </c>
      <c r="B39" s="24">
        <v>36618</v>
      </c>
      <c r="C39" s="25"/>
    </row>
    <row r="40" spans="1:16384" customHeight="1" ht="15">
      <c r="A40" s="23">
        <v>8286551</v>
      </c>
      <c r="B40" s="24">
        <v>36526</v>
      </c>
      <c r="C40" s="25"/>
    </row>
    <row r="41" spans="1:16384" customHeight="1" ht="15">
      <c r="A41" s="23">
        <v>8286569</v>
      </c>
      <c r="B41" s="24">
        <v>36557</v>
      </c>
      <c r="C41" s="25"/>
    </row>
    <row r="42" spans="1:16384" customHeight="1" ht="15">
      <c r="A42" s="23">
        <v>8286577</v>
      </c>
      <c r="B42" s="24">
        <v>36586</v>
      </c>
      <c r="C42" s="25"/>
    </row>
    <row r="43" spans="1:16384" customHeight="1" ht="15">
      <c r="A43" s="23">
        <v>8286593</v>
      </c>
      <c r="B43" s="24">
        <v>36647</v>
      </c>
      <c r="C43" s="25"/>
    </row>
    <row r="44" spans="1:16384" customHeight="1" ht="15">
      <c r="A44" s="23">
        <v>8286601</v>
      </c>
      <c r="B44" s="24">
        <v>36678</v>
      </c>
      <c r="C44" s="25"/>
    </row>
    <row r="45" spans="1:16384" customHeight="1" ht="15">
      <c r="A45" s="23">
        <v>8286619</v>
      </c>
      <c r="B45" s="24">
        <v>36709</v>
      </c>
      <c r="C45" s="25"/>
    </row>
    <row r="46" spans="1:16384" customHeight="1" ht="15">
      <c r="A46" s="23">
        <v>8286627</v>
      </c>
      <c r="B46" s="24">
        <v>36739</v>
      </c>
      <c r="C46" s="25"/>
    </row>
    <row r="47" spans="1:16384" customHeight="1" ht="15">
      <c r="A47" s="23">
        <v>8286635</v>
      </c>
      <c r="B47" s="24">
        <v>36770</v>
      </c>
      <c r="C47" s="25"/>
    </row>
    <row r="48" spans="1:16384" customHeight="1" ht="15">
      <c r="A48" s="23">
        <v>8286643</v>
      </c>
      <c r="B48" s="24">
        <v>36801</v>
      </c>
      <c r="C48" s="25"/>
    </row>
    <row r="49" spans="1:16384" customHeight="1" ht="15">
      <c r="A49" s="23">
        <v>8286650</v>
      </c>
      <c r="B49" s="24">
        <v>36831</v>
      </c>
      <c r="C49" s="25"/>
    </row>
    <row r="50" spans="1:16384" customHeight="1" ht="15">
      <c r="A50" s="23">
        <v>8286668</v>
      </c>
      <c r="B50" s="24">
        <v>36861</v>
      </c>
      <c r="C50" s="25"/>
    </row>
    <row r="51" spans="1:16384" customHeight="1" ht="15">
      <c r="A51" s="23">
        <v>8286676</v>
      </c>
      <c r="B51" s="24">
        <v>36892</v>
      </c>
      <c r="C51" s="25"/>
    </row>
    <row r="52" spans="1:16384" customHeight="1" ht="15">
      <c r="A52" s="23">
        <v>8286684</v>
      </c>
      <c r="B52" s="24">
        <v>36923</v>
      </c>
      <c r="C52" s="25"/>
    </row>
    <row r="53" spans="1:16384" customHeight="1" ht="15">
      <c r="A53" s="23">
        <v>8286692</v>
      </c>
      <c r="B53" s="24">
        <v>36951</v>
      </c>
      <c r="C53" s="25"/>
    </row>
    <row r="54" spans="1:16384" customHeight="1" ht="15">
      <c r="A54" s="23">
        <v>8286700</v>
      </c>
      <c r="B54" s="24">
        <v>36982</v>
      </c>
      <c r="C54" s="25"/>
    </row>
    <row r="55" spans="1:16384" customHeight="1" ht="15">
      <c r="A55" s="23">
        <v>8286718</v>
      </c>
      <c r="B55" s="24">
        <v>37012</v>
      </c>
      <c r="C55" s="25"/>
    </row>
    <row r="56" spans="1:16384" customHeight="1" ht="15">
      <c r="A56" s="23">
        <v>8286726</v>
      </c>
      <c r="B56" s="24">
        <v>37043</v>
      </c>
      <c r="C56" s="25"/>
    </row>
    <row r="57" spans="1:16384" customHeight="1" ht="15">
      <c r="A57" s="23">
        <v>8286734</v>
      </c>
      <c r="B57" s="24">
        <v>37073</v>
      </c>
      <c r="C57" s="25"/>
    </row>
    <row r="58" spans="1:16384" customHeight="1" ht="15">
      <c r="A58" s="23">
        <v>8286742</v>
      </c>
      <c r="B58" s="24">
        <v>37104</v>
      </c>
      <c r="C58" s="25"/>
    </row>
    <row r="59" spans="1:16384" customHeight="1" ht="15">
      <c r="A59" s="23">
        <v>8286759</v>
      </c>
      <c r="B59" s="24">
        <v>37136</v>
      </c>
      <c r="C59" s="25"/>
    </row>
    <row r="60" spans="1:16384" customHeight="1" ht="15">
      <c r="A60" s="23">
        <v>8286767</v>
      </c>
      <c r="B60" s="24">
        <v>37165</v>
      </c>
      <c r="C60" s="25"/>
    </row>
    <row r="61" spans="1:16384" customHeight="1" ht="15">
      <c r="A61" s="23">
        <v>8286775</v>
      </c>
      <c r="B61" s="24">
        <v>37196</v>
      </c>
      <c r="C61" s="25"/>
    </row>
    <row r="62" spans="1:16384" customHeight="1" ht="15">
      <c r="A62" s="23">
        <v>8286783</v>
      </c>
      <c r="B62" s="24">
        <v>37227</v>
      </c>
      <c r="C62" s="25"/>
    </row>
    <row r="63" spans="1:16384" customHeight="1" ht="15">
      <c r="A63" s="23">
        <v>8286791</v>
      </c>
      <c r="B63" s="24">
        <v>37257</v>
      </c>
      <c r="C63" s="25"/>
    </row>
    <row r="64" spans="1:16384" customHeight="1" ht="15">
      <c r="A64" s="23">
        <v>8286809</v>
      </c>
      <c r="B64" s="24">
        <v>37288</v>
      </c>
      <c r="C64" s="25"/>
    </row>
    <row r="65" spans="1:16384" customHeight="1" ht="15">
      <c r="A65" s="23">
        <v>8286817</v>
      </c>
      <c r="B65" s="24">
        <v>37316</v>
      </c>
      <c r="C65" s="25"/>
    </row>
    <row r="66" spans="1:16384" customHeight="1" ht="15">
      <c r="A66" s="23">
        <v>8286825</v>
      </c>
      <c r="B66" s="24">
        <v>37347</v>
      </c>
      <c r="C66" s="25"/>
    </row>
    <row r="67" spans="1:16384" customHeight="1" ht="15">
      <c r="A67" s="23">
        <v>8286833</v>
      </c>
      <c r="B67" s="24">
        <v>37377</v>
      </c>
      <c r="C67" s="25"/>
    </row>
    <row r="68" spans="1:16384" customHeight="1" ht="15">
      <c r="A68" s="23">
        <v>8286841</v>
      </c>
      <c r="B68" s="24">
        <v>37409</v>
      </c>
      <c r="C68" s="25"/>
    </row>
    <row r="69" spans="1:16384" customHeight="1" ht="15">
      <c r="A69" s="23">
        <v>8286858</v>
      </c>
      <c r="B69" s="24">
        <v>37438</v>
      </c>
      <c r="C69" s="25"/>
    </row>
    <row r="70" spans="1:16384" customHeight="1" ht="15">
      <c r="A70" s="23">
        <v>8286866</v>
      </c>
      <c r="B70" s="24">
        <v>37469</v>
      </c>
      <c r="C70" s="25"/>
    </row>
    <row r="71" spans="1:16384" customHeight="1" ht="15">
      <c r="A71" s="23">
        <v>8286874</v>
      </c>
      <c r="B71" s="24">
        <v>37500</v>
      </c>
      <c r="C71" s="25"/>
    </row>
    <row r="72" spans="1:16384" customHeight="1" ht="15">
      <c r="A72" s="23">
        <v>8286882</v>
      </c>
      <c r="B72" s="24">
        <v>37530</v>
      </c>
      <c r="C72" s="25"/>
    </row>
    <row r="73" spans="1:16384" customHeight="1" ht="15">
      <c r="A73" s="23">
        <v>8286908</v>
      </c>
      <c r="B73" s="24">
        <v>37591</v>
      </c>
      <c r="C73" s="25"/>
    </row>
    <row r="74" spans="1:16384" customHeight="1" ht="15">
      <c r="A74" s="23">
        <v>8286916</v>
      </c>
      <c r="B74" s="24">
        <v>37622</v>
      </c>
      <c r="C74" s="25"/>
    </row>
    <row r="75" spans="1:16384" customHeight="1" ht="15">
      <c r="A75" s="23">
        <v>8286924</v>
      </c>
      <c r="B75" s="24">
        <v>37654</v>
      </c>
      <c r="C75" s="25"/>
    </row>
    <row r="76" spans="1:16384" customHeight="1" ht="15">
      <c r="A76" s="23">
        <v>8286932</v>
      </c>
      <c r="B76" s="24">
        <v>37682</v>
      </c>
      <c r="C76" s="25"/>
    </row>
    <row r="77" spans="1:16384" customHeight="1" ht="15">
      <c r="A77" s="23">
        <v>8286940</v>
      </c>
      <c r="B77" s="24">
        <v>37712</v>
      </c>
      <c r="C77" s="25"/>
    </row>
    <row r="78" spans="1:16384" customHeight="1" ht="15">
      <c r="A78" s="23">
        <v>8286957</v>
      </c>
      <c r="B78" s="24">
        <v>37743</v>
      </c>
      <c r="C78" s="25"/>
    </row>
    <row r="79" spans="1:16384" customHeight="1" ht="15">
      <c r="A79" s="23">
        <v>8286965</v>
      </c>
      <c r="B79" s="24">
        <v>37773</v>
      </c>
      <c r="C79" s="25"/>
    </row>
    <row r="80" spans="1:16384" customHeight="1" ht="15">
      <c r="A80" s="23">
        <v>8286981</v>
      </c>
      <c r="B80" s="24">
        <v>37834</v>
      </c>
      <c r="C80" s="25"/>
    </row>
    <row r="81" spans="1:16384" customHeight="1" ht="15">
      <c r="A81" s="23">
        <v>8286999</v>
      </c>
      <c r="B81" s="24">
        <v>37865</v>
      </c>
      <c r="C81" s="25"/>
    </row>
    <row r="82" spans="1:16384" customHeight="1" ht="15">
      <c r="A82" s="23">
        <v>8287005</v>
      </c>
      <c r="B82" s="24">
        <v>37895</v>
      </c>
      <c r="C82" s="25"/>
    </row>
    <row r="83" spans="1:16384" customHeight="1" ht="15">
      <c r="A83" s="23">
        <v>8287013</v>
      </c>
      <c r="B83" s="24">
        <v>37927</v>
      </c>
      <c r="C83" s="25"/>
    </row>
    <row r="84" spans="1:16384" customHeight="1" ht="15">
      <c r="A84" s="23">
        <v>8287021</v>
      </c>
      <c r="B84" s="24">
        <v>37956</v>
      </c>
      <c r="C84" s="25"/>
    </row>
    <row r="85" spans="1:16384" customHeight="1" ht="15">
      <c r="A85" s="23">
        <v>8287328</v>
      </c>
      <c r="B85" s="24">
        <v>39264</v>
      </c>
      <c r="C85" s="25"/>
    </row>
    <row r="86" spans="1:16384" customHeight="1" ht="15">
      <c r="A86" s="23">
        <v>8287385</v>
      </c>
      <c r="B86" s="24">
        <v>39448</v>
      </c>
      <c r="C86" s="25"/>
    </row>
    <row r="87" spans="1:16384" customHeight="1" ht="15">
      <c r="A87" s="23">
        <v>8287443</v>
      </c>
      <c r="B87" s="24">
        <v>40148</v>
      </c>
      <c r="C87" s="25"/>
    </row>
    <row r="88" spans="1:16384" customHeight="1" ht="15">
      <c r="A88" s="23">
        <v>8287450</v>
      </c>
      <c r="B88" s="24">
        <v>39661</v>
      </c>
      <c r="C88" s="25"/>
    </row>
    <row r="89" spans="1:16384" customHeight="1" ht="15">
      <c r="A89" s="23">
        <v>8287534</v>
      </c>
      <c r="B89" s="24">
        <v>39904</v>
      </c>
      <c r="C89" s="25"/>
    </row>
    <row r="90" spans="1:16384" customHeight="1" ht="15">
      <c r="A90" s="23">
        <v>8287735</v>
      </c>
      <c r="B90" s="24">
        <v>40513</v>
      </c>
      <c r="C90" s="25"/>
    </row>
    <row r="91" spans="1:16384" customHeight="1" ht="15">
      <c r="A91" s="23">
        <v>8287724</v>
      </c>
      <c r="B91" s="24">
        <v>40483</v>
      </c>
      <c r="C91" s="25"/>
    </row>
    <row r="92" spans="1:16384" customHeight="1" ht="15">
      <c r="A92" s="23">
        <v>8287690</v>
      </c>
      <c r="B92" s="24">
        <v>40391</v>
      </c>
      <c r="C92" s="25"/>
    </row>
    <row r="93" spans="1:16384" customHeight="1" ht="15">
      <c r="A93" s="23">
        <v>8287716</v>
      </c>
      <c r="B93" s="24">
        <v>40452</v>
      </c>
      <c r="C93" s="25"/>
    </row>
    <row r="94" spans="1:16384" customHeight="1" ht="15">
      <c r="A94" s="23">
        <v>8287746</v>
      </c>
      <c r="B94" s="24">
        <v>40545</v>
      </c>
      <c r="C94" s="25"/>
    </row>
    <row r="95" spans="1:16384" customHeight="1" ht="15">
      <c r="A95" s="23">
        <v>8287757</v>
      </c>
      <c r="B95" s="24">
        <v>40575</v>
      </c>
      <c r="C95" s="25"/>
    </row>
    <row r="96" spans="1:16384" customHeight="1" ht="15">
      <c r="A96" s="23">
        <v>8287768</v>
      </c>
      <c r="B96" s="24">
        <v>40603</v>
      </c>
      <c r="C96" s="25"/>
    </row>
    <row r="97" spans="1:16384" customHeight="1" ht="15">
      <c r="A97" s="23">
        <v>8287771</v>
      </c>
      <c r="B97" s="24">
        <v>40634</v>
      </c>
      <c r="C97" s="25"/>
    </row>
    <row r="98" spans="1:16384" customHeight="1" ht="15">
      <c r="A98" s="23">
        <v>8287793</v>
      </c>
      <c r="B98" s="24">
        <v>40695</v>
      </c>
      <c r="C98" s="25"/>
    </row>
    <row r="99" spans="1:16384" customHeight="1" ht="15">
      <c r="A99" s="23">
        <v>8287801</v>
      </c>
      <c r="B99" s="24">
        <v>40725</v>
      </c>
      <c r="C99" s="25"/>
    </row>
    <row r="100" spans="1:16384" customHeight="1" ht="15">
      <c r="A100" s="23">
        <v>8287812</v>
      </c>
      <c r="B100" s="24">
        <v>40756</v>
      </c>
      <c r="C100" s="25"/>
    </row>
    <row r="101" spans="1:16384" customHeight="1" ht="15">
      <c r="A101" s="23">
        <v>8287823</v>
      </c>
      <c r="B101" s="24">
        <v>40787</v>
      </c>
      <c r="C101" s="25"/>
    </row>
    <row r="102" spans="1:16384" customHeight="1" ht="15">
      <c r="A102" s="23">
        <v>8287834</v>
      </c>
      <c r="B102" s="24">
        <v>40818</v>
      </c>
      <c r="C102" s="25"/>
    </row>
    <row r="103" spans="1:16384" customHeight="1" ht="15">
      <c r="A103" s="23">
        <v>8287845</v>
      </c>
      <c r="B103" s="24">
        <v>40848</v>
      </c>
      <c r="C103" s="25"/>
    </row>
    <row r="104" spans="1:16384" customHeight="1" ht="15">
      <c r="A104" s="23">
        <v>8287856</v>
      </c>
      <c r="B104" s="24">
        <v>40878</v>
      </c>
      <c r="C104" s="25"/>
    </row>
    <row r="105" spans="1:16384" customHeight="1" ht="15">
      <c r="A105" s="23">
        <v>8287867</v>
      </c>
      <c r="B105" s="24">
        <v>40909</v>
      </c>
      <c r="C105" s="25"/>
    </row>
    <row r="106" spans="1:16384" customHeight="1" ht="15">
      <c r="A106" s="23">
        <v>8287878</v>
      </c>
      <c r="B106" s="24">
        <v>40940</v>
      </c>
      <c r="C106" s="25"/>
    </row>
    <row r="107" spans="1:16384" customHeight="1" ht="15">
      <c r="A107" s="23">
        <v>8287889</v>
      </c>
      <c r="B107" s="24">
        <v>40969</v>
      </c>
      <c r="C107" s="25"/>
    </row>
    <row r="108" spans="1:16384" customHeight="1" ht="15">
      <c r="A108" s="23">
        <v>8287891</v>
      </c>
      <c r="B108" s="24">
        <v>41000</v>
      </c>
      <c r="C108" s="25"/>
    </row>
    <row r="109" spans="1:16384" customHeight="1" ht="15">
      <c r="A109" s="23">
        <v>8287902</v>
      </c>
      <c r="B109" s="24">
        <v>41030</v>
      </c>
      <c r="C109" s="25"/>
    </row>
    <row r="110" spans="1:16384" customHeight="1" ht="15">
      <c r="A110" s="23">
        <v>8287913</v>
      </c>
      <c r="B110" s="24">
        <v>41061</v>
      </c>
      <c r="C110" s="25"/>
    </row>
    <row r="111" spans="1:16384" customHeight="1" ht="15">
      <c r="A111" s="23">
        <v>8287278</v>
      </c>
      <c r="B111" s="24">
        <v>39114</v>
      </c>
      <c r="C111" s="25"/>
    </row>
    <row r="112" spans="1:16384" customHeight="1" ht="15">
      <c r="A112" s="23">
        <v>8287286</v>
      </c>
      <c r="B112" s="24">
        <v>39142</v>
      </c>
      <c r="C112" s="25"/>
    </row>
    <row r="113" spans="1:16384" customHeight="1" ht="15">
      <c r="A113" s="23">
        <v>8287294</v>
      </c>
      <c r="B113" s="24">
        <v>39173</v>
      </c>
      <c r="C113" s="25"/>
    </row>
    <row r="114" spans="1:16384" customHeight="1" ht="15">
      <c r="A114" s="23">
        <v>8287302</v>
      </c>
      <c r="B114" s="24">
        <v>39203</v>
      </c>
      <c r="C114" s="25"/>
    </row>
    <row r="115" spans="1:16384" customHeight="1" ht="15">
      <c r="A115" s="23">
        <v>8287310</v>
      </c>
      <c r="B115" s="24">
        <v>39234</v>
      </c>
      <c r="C115" s="25"/>
    </row>
    <row r="116" spans="1:16384" customHeight="1" ht="15">
      <c r="A116" s="23">
        <v>8287377</v>
      </c>
      <c r="B116" s="24">
        <v>39418</v>
      </c>
      <c r="C116" s="25"/>
    </row>
    <row r="117" spans="1:16384" customHeight="1" ht="15">
      <c r="A117" s="23">
        <v>8287401</v>
      </c>
      <c r="B117" s="24">
        <v>39509</v>
      </c>
      <c r="C117" s="25"/>
    </row>
    <row r="118" spans="1:16384" customHeight="1" ht="15">
      <c r="A118" s="23">
        <v>8287435</v>
      </c>
      <c r="B118" s="24">
        <v>39600</v>
      </c>
      <c r="C118" s="25"/>
    </row>
    <row r="119" spans="1:16384" customHeight="1" ht="15">
      <c r="A119" s="23">
        <v>8287542</v>
      </c>
      <c r="B119" s="24">
        <v>39934</v>
      </c>
      <c r="C119" s="25"/>
    </row>
    <row r="120" spans="1:16384" customHeight="1" ht="15">
      <c r="A120" s="23">
        <v>8287559</v>
      </c>
      <c r="B120" s="24">
        <v>39965</v>
      </c>
      <c r="C120" s="25"/>
    </row>
    <row r="121" spans="1:16384" customHeight="1" ht="15">
      <c r="A121" s="23">
        <v>8287583</v>
      </c>
      <c r="B121" s="24">
        <v>40057</v>
      </c>
      <c r="C121" s="25"/>
    </row>
    <row r="122" spans="1:16384" customHeight="1" ht="15">
      <c r="A122" s="23">
        <v>8287591</v>
      </c>
      <c r="B122" s="24">
        <v>40087</v>
      </c>
      <c r="C122" s="25"/>
    </row>
    <row r="123" spans="1:16384" customHeight="1" ht="15">
      <c r="A123" s="23">
        <v>8287633</v>
      </c>
      <c r="B123" s="24">
        <v>40210</v>
      </c>
      <c r="C123" s="25"/>
    </row>
    <row r="124" spans="1:16384" customHeight="1" ht="15">
      <c r="A124" s="23">
        <v>8286510</v>
      </c>
      <c r="B124" s="24">
        <v>36404</v>
      </c>
      <c r="C124" s="25"/>
    </row>
    <row r="125" spans="1:16384" customHeight="1" ht="15">
      <c r="A125" s="23">
        <v>8286890</v>
      </c>
      <c r="B125" s="24">
        <v>37561</v>
      </c>
      <c r="C125" s="25"/>
    </row>
    <row r="126" spans="1:16384" customHeight="1" ht="15">
      <c r="A126" s="23">
        <v>8287336</v>
      </c>
      <c r="B126" s="24">
        <v>39295</v>
      </c>
      <c r="C126" s="25"/>
    </row>
    <row r="127" spans="1:16384" customHeight="1" ht="15">
      <c r="A127" s="23">
        <v>8287369</v>
      </c>
      <c r="B127" s="24">
        <v>39387</v>
      </c>
      <c r="C127" s="25"/>
    </row>
    <row r="128" spans="1:16384" customHeight="1" ht="15">
      <c r="A128" s="23">
        <v>8287427</v>
      </c>
      <c r="B128" s="24">
        <v>39569</v>
      </c>
      <c r="C128" s="25"/>
    </row>
    <row r="129" spans="1:16384" customHeight="1" ht="15">
      <c r="A129" s="23">
        <v>8287468</v>
      </c>
      <c r="B129" s="24">
        <v>39692</v>
      </c>
      <c r="C129" s="25"/>
    </row>
    <row r="130" spans="1:16384" customHeight="1" ht="15">
      <c r="A130" s="23">
        <v>8287526</v>
      </c>
      <c r="B130" s="24">
        <v>39873</v>
      </c>
      <c r="C130" s="25"/>
    </row>
    <row r="131" spans="1:16384" customHeight="1" ht="15">
      <c r="A131" s="23">
        <v>8287567</v>
      </c>
      <c r="B131" s="24">
        <v>39995</v>
      </c>
      <c r="C131" s="25"/>
    </row>
    <row r="132" spans="1:16384" customHeight="1" ht="15">
      <c r="A132" s="23">
        <v>8287609</v>
      </c>
      <c r="B132" s="24">
        <v>40118</v>
      </c>
      <c r="C132" s="25"/>
    </row>
    <row r="133" spans="1:16384" customHeight="1" ht="15">
      <c r="A133" s="23">
        <v>8287617</v>
      </c>
      <c r="B133" s="24">
        <v>40148</v>
      </c>
      <c r="C133" s="25"/>
    </row>
    <row r="134" spans="1:16384" customHeight="1" ht="15">
      <c r="A134" s="23">
        <v>8287625</v>
      </c>
      <c r="B134" s="24">
        <v>40179</v>
      </c>
      <c r="C134" s="25"/>
    </row>
    <row r="135" spans="1:16384" customHeight="1" ht="15">
      <c r="A135" s="23">
        <v>8287641</v>
      </c>
      <c r="B135" s="24">
        <v>40238</v>
      </c>
      <c r="C135" s="25"/>
    </row>
    <row r="136" spans="1:16384" customHeight="1" ht="15">
      <c r="A136" s="23">
        <v>8287658</v>
      </c>
      <c r="B136" s="24">
        <v>40269</v>
      </c>
      <c r="C136" s="25"/>
    </row>
    <row r="137" spans="1:16384" customHeight="1" ht="15">
      <c r="A137" s="23">
        <v>8287666</v>
      </c>
      <c r="B137" s="24">
        <v>40300</v>
      </c>
      <c r="C137" s="25"/>
    </row>
    <row r="138" spans="1:16384" customHeight="1" ht="15">
      <c r="A138" s="23">
        <v>8287674</v>
      </c>
      <c r="B138" s="24">
        <v>40330</v>
      </c>
      <c r="C138" s="25"/>
    </row>
    <row r="139" spans="1:16384" customHeight="1" ht="15">
      <c r="A139" s="23">
        <v>8287682</v>
      </c>
      <c r="B139" s="24">
        <v>40360</v>
      </c>
      <c r="C139" s="25"/>
    </row>
    <row r="140" spans="1:16384" customHeight="1" ht="15">
      <c r="A140" s="23">
        <v>8287518</v>
      </c>
      <c r="B140" s="24">
        <v>39845</v>
      </c>
      <c r="C140" s="25"/>
    </row>
    <row r="141" spans="1:16384" customHeight="1" ht="15">
      <c r="A141" s="23">
        <v>8182933</v>
      </c>
      <c r="B141" s="24">
        <v>35463</v>
      </c>
      <c r="C141" s="25"/>
    </row>
    <row r="142" spans="1:16384" customHeight="1" ht="15">
      <c r="A142" s="23">
        <v>8183030</v>
      </c>
      <c r="B142" s="24">
        <v>35765</v>
      </c>
      <c r="C142" s="25"/>
    </row>
    <row r="143" spans="1:16384" customHeight="1" ht="15">
      <c r="A143" s="23">
        <v>8183154</v>
      </c>
      <c r="B143" s="24">
        <v>36130</v>
      </c>
      <c r="C143" s="25"/>
    </row>
    <row r="144" spans="1:16384" customHeight="1" ht="15">
      <c r="A144" s="23">
        <v>8182735</v>
      </c>
      <c r="B144" s="24">
        <v>34864</v>
      </c>
      <c r="C144" s="25"/>
    </row>
    <row r="145" spans="1:16384" customHeight="1" ht="15">
      <c r="A145" s="23">
        <v>8182826</v>
      </c>
      <c r="B145" s="24">
        <v>35125</v>
      </c>
      <c r="C145" s="25"/>
    </row>
    <row r="146" spans="1:16384" customHeight="1" ht="15">
      <c r="A146" s="23">
        <v>8182909</v>
      </c>
      <c r="B146" s="24">
        <v>35370</v>
      </c>
      <c r="C146" s="25"/>
    </row>
    <row r="147" spans="1:16384" customHeight="1" ht="15">
      <c r="A147" s="23">
        <v>8182917</v>
      </c>
      <c r="B147" s="24">
        <v>35400</v>
      </c>
      <c r="C147" s="25"/>
    </row>
    <row r="148" spans="1:16384" customHeight="1" ht="15">
      <c r="A148" s="23">
        <v>8182925</v>
      </c>
      <c r="B148" s="24">
        <v>35431</v>
      </c>
      <c r="C148" s="25"/>
    </row>
    <row r="149" spans="1:16384" customHeight="1" ht="15">
      <c r="A149" s="23">
        <v>8182941</v>
      </c>
      <c r="B149" s="24">
        <v>35491</v>
      </c>
      <c r="C149" s="25"/>
    </row>
    <row r="150" spans="1:16384" customHeight="1" ht="15">
      <c r="A150" s="23">
        <v>8182958</v>
      </c>
      <c r="B150" s="24">
        <v>35521</v>
      </c>
      <c r="C150" s="25"/>
    </row>
    <row r="151" spans="1:16384" customHeight="1" ht="15">
      <c r="A151" s="23">
        <v>8182966</v>
      </c>
      <c r="B151" s="24">
        <v>35551</v>
      </c>
      <c r="C151" s="25"/>
    </row>
    <row r="152" spans="1:16384" customHeight="1" ht="15">
      <c r="A152" s="23">
        <v>8182974</v>
      </c>
      <c r="B152" s="24">
        <v>35582</v>
      </c>
      <c r="C152" s="25"/>
    </row>
    <row r="153" spans="1:16384" customHeight="1" ht="15">
      <c r="A153" s="23">
        <v>8182982</v>
      </c>
      <c r="B153" s="24">
        <v>35612</v>
      </c>
      <c r="C153" s="25"/>
    </row>
    <row r="154" spans="1:16384" customHeight="1" ht="15">
      <c r="A154" s="23">
        <v>8182990</v>
      </c>
      <c r="B154" s="24">
        <v>35643</v>
      </c>
      <c r="C154" s="25"/>
    </row>
    <row r="155" spans="1:16384" customHeight="1" ht="15">
      <c r="A155" s="23">
        <v>8183006</v>
      </c>
      <c r="B155" s="24">
        <v>35674</v>
      </c>
      <c r="C155" s="25"/>
    </row>
    <row r="156" spans="1:16384" customHeight="1" ht="15">
      <c r="A156" s="23">
        <v>8183014</v>
      </c>
      <c r="B156" s="24">
        <v>35704</v>
      </c>
      <c r="C156" s="25"/>
    </row>
    <row r="157" spans="1:16384" customHeight="1" ht="15">
      <c r="A157" s="23">
        <v>8183022</v>
      </c>
      <c r="B157" s="24">
        <v>35736</v>
      </c>
      <c r="C157" s="25"/>
    </row>
    <row r="158" spans="1:16384" customHeight="1" ht="15">
      <c r="A158" s="23">
        <v>8183048</v>
      </c>
      <c r="B158" s="24">
        <v>35796</v>
      </c>
      <c r="C158" s="25"/>
    </row>
    <row r="159" spans="1:16384" customHeight="1" ht="15">
      <c r="A159" s="23">
        <v>8183055</v>
      </c>
      <c r="B159" s="24">
        <v>35827</v>
      </c>
      <c r="C159" s="25"/>
    </row>
    <row r="160" spans="1:16384" customHeight="1" ht="15">
      <c r="A160" s="23">
        <v>8183063</v>
      </c>
      <c r="B160" s="24">
        <v>35855</v>
      </c>
      <c r="C160" s="25"/>
    </row>
    <row r="161" spans="1:16384" customHeight="1" ht="15">
      <c r="A161" s="23">
        <v>8183071</v>
      </c>
      <c r="B161" s="24">
        <v>35886</v>
      </c>
      <c r="C161" s="25"/>
    </row>
    <row r="162" spans="1:16384" customHeight="1" ht="15">
      <c r="A162" s="23">
        <v>8183089</v>
      </c>
      <c r="B162" s="24">
        <v>35918</v>
      </c>
      <c r="C162" s="25"/>
    </row>
    <row r="163" spans="1:16384" customHeight="1" ht="15">
      <c r="A163" s="23">
        <v>8183097</v>
      </c>
      <c r="B163" s="24">
        <v>35947</v>
      </c>
      <c r="C163" s="25"/>
    </row>
    <row r="164" spans="1:16384" customHeight="1" ht="15">
      <c r="A164" s="23">
        <v>8183105</v>
      </c>
      <c r="B164" s="24">
        <v>35977</v>
      </c>
      <c r="C164" s="25"/>
    </row>
    <row r="165" spans="1:16384" customHeight="1" ht="15">
      <c r="A165" s="23">
        <v>8183113</v>
      </c>
      <c r="B165" s="24">
        <v>36010</v>
      </c>
      <c r="C165" s="25"/>
    </row>
    <row r="166" spans="1:16384" customHeight="1" ht="15">
      <c r="A166" s="23">
        <v>8183147</v>
      </c>
      <c r="B166" s="24">
        <v>36100</v>
      </c>
      <c r="C166" s="25"/>
    </row>
    <row r="167" spans="1:16384" customHeight="1" ht="15">
      <c r="A167" s="23">
        <v>8183139</v>
      </c>
      <c r="B167" s="24">
        <v>36069</v>
      </c>
      <c r="C167" s="25"/>
    </row>
    <row r="168" spans="1:16384" customHeight="1" ht="15">
      <c r="A168" s="23">
        <v>8183162</v>
      </c>
      <c r="B168" s="24">
        <v>36161</v>
      </c>
      <c r="C168" s="25"/>
    </row>
    <row r="169" spans="1:16384" customHeight="1" ht="15">
      <c r="A169" s="23">
        <v>8183170</v>
      </c>
      <c r="B169" s="24">
        <v>36192</v>
      </c>
      <c r="C169" s="25"/>
    </row>
    <row r="170" spans="1:16384" customHeight="1" ht="15">
      <c r="A170" s="23">
        <v>8183204</v>
      </c>
      <c r="B170" s="24">
        <v>36282</v>
      </c>
      <c r="C170" s="25"/>
    </row>
    <row r="171" spans="1:16384" customHeight="1" ht="15">
      <c r="A171" s="23">
        <v>8183212</v>
      </c>
      <c r="B171" s="24">
        <v>36312</v>
      </c>
      <c r="C171" s="25"/>
    </row>
    <row r="172" spans="1:16384" customHeight="1" ht="15">
      <c r="A172" s="23">
        <v>8183246</v>
      </c>
      <c r="B172" s="24">
        <v>36404</v>
      </c>
      <c r="C172" s="25"/>
    </row>
    <row r="173" spans="1:16384" customHeight="1" ht="15">
      <c r="A173" s="23">
        <v>8183253</v>
      </c>
      <c r="B173" s="24">
        <v>36434</v>
      </c>
      <c r="C173" s="25"/>
    </row>
    <row r="174" spans="1:16384" customHeight="1" ht="15">
      <c r="A174" s="23">
        <v>8183261</v>
      </c>
      <c r="B174" s="24">
        <v>36465</v>
      </c>
      <c r="C174" s="25"/>
    </row>
    <row r="175" spans="1:16384" customHeight="1" ht="15">
      <c r="A175" s="23">
        <v>8183279</v>
      </c>
      <c r="B175" s="24">
        <v>36495</v>
      </c>
      <c r="C175" s="25"/>
    </row>
    <row r="176" spans="1:16384" customHeight="1" ht="15">
      <c r="A176" s="23">
        <v>8183121</v>
      </c>
      <c r="B176" s="24">
        <v>36039</v>
      </c>
      <c r="C176" s="25"/>
    </row>
    <row r="177" spans="1:16384" customHeight="1" ht="15">
      <c r="A177" s="23">
        <v>8183329</v>
      </c>
      <c r="B177" s="24">
        <v>36647</v>
      </c>
      <c r="C177" s="25"/>
    </row>
    <row r="178" spans="1:16384" customHeight="1" ht="15">
      <c r="A178" s="23">
        <v>8183337</v>
      </c>
      <c r="B178" s="24">
        <v>36678</v>
      </c>
      <c r="C178" s="25"/>
    </row>
    <row r="179" spans="1:16384" customHeight="1" ht="15">
      <c r="A179" s="23">
        <v>8183345</v>
      </c>
      <c r="B179" s="24">
        <v>36709</v>
      </c>
      <c r="C179" s="25"/>
    </row>
    <row r="180" spans="1:16384" customHeight="1" ht="15">
      <c r="A180" s="23">
        <v>8183352</v>
      </c>
      <c r="B180" s="24">
        <v>36739</v>
      </c>
      <c r="C180" s="25"/>
    </row>
    <row r="181" spans="1:16384" customHeight="1" ht="15">
      <c r="A181" s="23">
        <v>8183386</v>
      </c>
      <c r="B181" s="24">
        <v>36831</v>
      </c>
      <c r="C181" s="25"/>
    </row>
    <row r="182" spans="1:16384" customHeight="1" ht="15">
      <c r="A182" s="23">
        <v>8183394</v>
      </c>
      <c r="B182" s="24">
        <v>36861</v>
      </c>
      <c r="C182" s="25"/>
    </row>
    <row r="183" spans="1:16384" customHeight="1" ht="15">
      <c r="A183" s="23">
        <v>8183469</v>
      </c>
      <c r="B183" s="24">
        <v>37073</v>
      </c>
      <c r="C183" s="25"/>
    </row>
    <row r="184" spans="1:16384" customHeight="1" ht="15">
      <c r="A184" s="23">
        <v>8183436</v>
      </c>
      <c r="B184" s="24">
        <v>36982</v>
      </c>
      <c r="C184" s="25"/>
    </row>
    <row r="185" spans="1:16384" customHeight="1" ht="15">
      <c r="A185" s="23">
        <v>8183451</v>
      </c>
      <c r="B185" s="24">
        <v>37043</v>
      </c>
      <c r="C185" s="25"/>
    </row>
    <row r="186" spans="1:16384" customHeight="1" ht="15">
      <c r="A186" s="23">
        <v>8183477</v>
      </c>
      <c r="B186" s="24">
        <v>37104</v>
      </c>
      <c r="C186" s="25"/>
    </row>
    <row r="187" spans="1:16384" customHeight="1" ht="15">
      <c r="A187" s="23">
        <v>8183493</v>
      </c>
      <c r="B187" s="24">
        <v>37165</v>
      </c>
      <c r="C187" s="25"/>
    </row>
    <row r="188" spans="1:16384" customHeight="1" ht="15">
      <c r="A188" s="23">
        <v>8183519</v>
      </c>
      <c r="B188" s="24">
        <v>37227</v>
      </c>
      <c r="C188" s="25"/>
    </row>
    <row r="189" spans="1:16384" customHeight="1" ht="15">
      <c r="A189" s="23">
        <v>8183527</v>
      </c>
      <c r="B189" s="24">
        <v>37257</v>
      </c>
      <c r="C189" s="25"/>
    </row>
    <row r="190" spans="1:16384" customHeight="1" ht="15">
      <c r="A190" s="23">
        <v>8183543</v>
      </c>
      <c r="B190" s="24">
        <v>37316</v>
      </c>
      <c r="C190" s="25"/>
    </row>
    <row r="191" spans="1:16384" customHeight="1" ht="15">
      <c r="A191" s="23">
        <v>8183550</v>
      </c>
      <c r="B191" s="24">
        <v>37347</v>
      </c>
      <c r="C191" s="25"/>
    </row>
    <row r="192" spans="1:16384" customHeight="1" ht="15">
      <c r="A192" s="23">
        <v>8183568</v>
      </c>
      <c r="B192" s="24">
        <v>37377</v>
      </c>
      <c r="C192" s="25"/>
    </row>
    <row r="193" spans="1:16384" customHeight="1" ht="15">
      <c r="A193" s="23">
        <v>8183576</v>
      </c>
      <c r="B193" s="24">
        <v>37409</v>
      </c>
      <c r="C193" s="25"/>
    </row>
    <row r="194" spans="1:16384" customHeight="1" ht="15">
      <c r="A194" s="23">
        <v>8183584</v>
      </c>
      <c r="B194" s="24">
        <v>37438</v>
      </c>
      <c r="C194" s="25"/>
    </row>
    <row r="195" spans="1:16384" customHeight="1" ht="15">
      <c r="A195" s="23">
        <v>8183592</v>
      </c>
      <c r="B195" s="24">
        <v>37469</v>
      </c>
      <c r="C195" s="25"/>
    </row>
    <row r="196" spans="1:16384" customHeight="1" ht="15">
      <c r="A196" s="23">
        <v>8183626</v>
      </c>
      <c r="B196" s="24">
        <v>37561</v>
      </c>
      <c r="C196" s="25"/>
    </row>
    <row r="197" spans="1:16384" customHeight="1" ht="15">
      <c r="A197" s="23">
        <v>8183659</v>
      </c>
      <c r="B197" s="24">
        <v>37654</v>
      </c>
      <c r="C197" s="25"/>
    </row>
    <row r="198" spans="1:16384" customHeight="1" ht="15">
      <c r="A198" s="23">
        <v>8183667</v>
      </c>
      <c r="B198" s="24">
        <v>37682</v>
      </c>
      <c r="C198" s="25"/>
    </row>
    <row r="199" spans="1:16384" customHeight="1" ht="15">
      <c r="A199" s="23">
        <v>8183675</v>
      </c>
      <c r="B199" s="24">
        <v>37712</v>
      </c>
      <c r="C199" s="25"/>
    </row>
    <row r="200" spans="1:16384" customHeight="1" ht="15">
      <c r="A200" s="23">
        <v>8183709</v>
      </c>
      <c r="B200" s="24">
        <v>37773</v>
      </c>
      <c r="C200" s="25"/>
    </row>
    <row r="201" spans="1:16384" customHeight="1" ht="15">
      <c r="A201" s="23">
        <v>8183725</v>
      </c>
      <c r="B201" s="24">
        <v>37834</v>
      </c>
      <c r="C201" s="25"/>
    </row>
    <row r="202" spans="1:16384" customHeight="1" ht="15">
      <c r="A202" s="23">
        <v>81823881</v>
      </c>
      <c r="B202" s="24">
        <v>40179</v>
      </c>
      <c r="C202" s="25"/>
    </row>
    <row r="203" spans="1:16384" customHeight="1" ht="15">
      <c r="A203" s="23">
        <v>8182396</v>
      </c>
      <c r="B203" s="24">
        <v>33818</v>
      </c>
      <c r="C203" s="25"/>
    </row>
    <row r="204" spans="1:16384" customHeight="1" ht="15">
      <c r="A204" s="23">
        <v>8182404</v>
      </c>
      <c r="B204" s="24">
        <v>33848</v>
      </c>
      <c r="C204" s="25"/>
    </row>
    <row r="205" spans="1:16384" customHeight="1" ht="15">
      <c r="A205" s="23">
        <v>8182412</v>
      </c>
      <c r="B205" s="24">
        <v>33878</v>
      </c>
      <c r="C205" s="25"/>
    </row>
    <row r="206" spans="1:16384" customHeight="1" ht="15">
      <c r="A206" s="23">
        <v>8182420</v>
      </c>
      <c r="B206" s="24">
        <v>33909</v>
      </c>
      <c r="C206" s="25"/>
    </row>
    <row r="207" spans="1:16384" customHeight="1" ht="15">
      <c r="A207" s="23">
        <v>8182438</v>
      </c>
      <c r="B207" s="24">
        <v>33939</v>
      </c>
      <c r="C207" s="25"/>
    </row>
    <row r="208" spans="1:16384" customHeight="1" ht="15">
      <c r="A208" s="23">
        <v>8182495</v>
      </c>
      <c r="B208" s="24">
        <v>34121</v>
      </c>
      <c r="C208" s="25"/>
    </row>
    <row r="209" spans="1:16384" customHeight="1" ht="15">
      <c r="A209" s="23">
        <v>8182446</v>
      </c>
      <c r="B209" s="24">
        <v>33972</v>
      </c>
      <c r="C209" s="25"/>
    </row>
    <row r="210" spans="1:16384" customHeight="1" ht="15">
      <c r="A210" s="23">
        <v>8182453</v>
      </c>
      <c r="B210" s="24">
        <v>34001</v>
      </c>
      <c r="C210" s="25"/>
    </row>
    <row r="211" spans="1:16384" customHeight="1" ht="15">
      <c r="A211" s="23">
        <v>8182461</v>
      </c>
      <c r="B211" s="24">
        <v>34032</v>
      </c>
      <c r="C211" s="25"/>
    </row>
    <row r="212" spans="1:16384" customHeight="1" ht="15">
      <c r="A212" s="23">
        <v>8182479</v>
      </c>
      <c r="B212" s="24">
        <v>34060</v>
      </c>
      <c r="C212" s="25"/>
    </row>
    <row r="213" spans="1:16384" customHeight="1" ht="15">
      <c r="A213" s="23">
        <v>8182487</v>
      </c>
      <c r="B213" s="24">
        <v>34093</v>
      </c>
      <c r="C213" s="25"/>
    </row>
    <row r="214" spans="1:16384" customHeight="1" ht="15">
      <c r="A214" s="23">
        <v>8182503</v>
      </c>
      <c r="B214" s="24">
        <v>34154</v>
      </c>
      <c r="C214" s="25"/>
    </row>
    <row r="215" spans="1:16384" customHeight="1" ht="15">
      <c r="A215" s="23">
        <v>8182511</v>
      </c>
      <c r="B215" s="24">
        <v>34185</v>
      </c>
      <c r="C215" s="25"/>
    </row>
    <row r="216" spans="1:16384" customHeight="1" ht="15">
      <c r="A216" s="23">
        <v>8182529</v>
      </c>
      <c r="B216" s="24">
        <v>34219</v>
      </c>
      <c r="C216" s="25"/>
    </row>
    <row r="217" spans="1:16384" customHeight="1" ht="15">
      <c r="A217" s="23">
        <v>8182537</v>
      </c>
      <c r="B217" s="24">
        <v>34252</v>
      </c>
      <c r="C217" s="25"/>
    </row>
    <row r="218" spans="1:16384" customHeight="1" ht="15">
      <c r="A218" s="23">
        <v>8182545</v>
      </c>
      <c r="B218" s="24">
        <v>34282</v>
      </c>
      <c r="C218" s="25"/>
    </row>
    <row r="219" spans="1:16384" customHeight="1" ht="15">
      <c r="A219" s="23">
        <v>8182552</v>
      </c>
      <c r="B219" s="24">
        <v>34312</v>
      </c>
      <c r="C219" s="25"/>
    </row>
    <row r="220" spans="1:16384" customHeight="1" ht="15">
      <c r="A220" s="23">
        <v>8182560</v>
      </c>
      <c r="B220" s="24">
        <v>34338</v>
      </c>
      <c r="C220" s="25"/>
    </row>
    <row r="221" spans="1:16384" customHeight="1" ht="15">
      <c r="A221" s="23">
        <v>8182586</v>
      </c>
      <c r="B221" s="24">
        <v>34403</v>
      </c>
      <c r="C221" s="25"/>
    </row>
    <row r="222" spans="1:16384" customHeight="1" ht="15">
      <c r="A222" s="23">
        <v>8182594</v>
      </c>
      <c r="B222" s="24">
        <v>34431</v>
      </c>
      <c r="C222" s="25"/>
    </row>
    <row r="223" spans="1:16384" customHeight="1" ht="15">
      <c r="A223" s="23">
        <v>8182602</v>
      </c>
      <c r="B223" s="24">
        <v>34456</v>
      </c>
      <c r="C223" s="25"/>
    </row>
    <row r="224" spans="1:16384" customHeight="1" ht="15">
      <c r="A224" s="23">
        <v>8182610</v>
      </c>
      <c r="B224" s="24">
        <v>34486</v>
      </c>
      <c r="C224" s="25"/>
    </row>
    <row r="225" spans="1:16384" customHeight="1" ht="15">
      <c r="A225" s="23">
        <v>8182628</v>
      </c>
      <c r="B225" s="24">
        <v>34518</v>
      </c>
      <c r="C225" s="25"/>
    </row>
    <row r="226" spans="1:16384" customHeight="1" ht="15">
      <c r="A226" s="23">
        <v>8182636</v>
      </c>
      <c r="B226" s="24">
        <v>34547</v>
      </c>
      <c r="C226" s="25"/>
    </row>
    <row r="227" spans="1:16384" customHeight="1" ht="15">
      <c r="A227" s="23">
        <v>8182644</v>
      </c>
      <c r="B227" s="24">
        <v>34581</v>
      </c>
      <c r="C227" s="25"/>
    </row>
    <row r="228" spans="1:16384" customHeight="1" ht="15">
      <c r="A228" s="23">
        <v>8182651</v>
      </c>
      <c r="B228" s="24">
        <v>34609</v>
      </c>
      <c r="C228" s="25"/>
    </row>
    <row r="229" spans="1:16384" customHeight="1" ht="15">
      <c r="A229" s="23">
        <v>8182669</v>
      </c>
      <c r="B229" s="24">
        <v>34640</v>
      </c>
      <c r="C229" s="25"/>
    </row>
    <row r="230" spans="1:16384" customHeight="1" ht="15">
      <c r="A230" s="23">
        <v>8182677</v>
      </c>
      <c r="B230" s="24">
        <v>34669</v>
      </c>
      <c r="C230" s="25"/>
    </row>
    <row r="231" spans="1:16384" customHeight="1" ht="15">
      <c r="A231" s="23">
        <v>8182685</v>
      </c>
      <c r="B231" s="24">
        <v>34700</v>
      </c>
      <c r="C231" s="25"/>
    </row>
    <row r="232" spans="1:16384" customHeight="1" ht="15">
      <c r="A232" s="23">
        <v>8182693</v>
      </c>
      <c r="B232" s="24">
        <v>34731</v>
      </c>
      <c r="C232" s="25"/>
    </row>
    <row r="233" spans="1:16384" customHeight="1" ht="15">
      <c r="A233" s="23">
        <v>8182701</v>
      </c>
      <c r="B233" s="24">
        <v>34759</v>
      </c>
      <c r="C233" s="25"/>
    </row>
    <row r="234" spans="1:16384" customHeight="1" ht="15">
      <c r="A234" s="23">
        <v>8182719</v>
      </c>
      <c r="B234" s="24">
        <v>34792</v>
      </c>
      <c r="C234" s="25"/>
    </row>
    <row r="235" spans="1:16384" customHeight="1" ht="15">
      <c r="A235" s="23">
        <v>8182727</v>
      </c>
      <c r="B235" s="24">
        <v>34827</v>
      </c>
      <c r="C235" s="25"/>
    </row>
    <row r="236" spans="1:16384" customHeight="1" ht="15">
      <c r="A236" s="23">
        <v>8182743</v>
      </c>
      <c r="B236" s="24">
        <v>34882</v>
      </c>
      <c r="C236" s="25"/>
    </row>
    <row r="237" spans="1:16384" customHeight="1" ht="15">
      <c r="A237" s="23">
        <v>8182750</v>
      </c>
      <c r="B237" s="24">
        <v>34912</v>
      </c>
      <c r="C237" s="25"/>
    </row>
    <row r="238" spans="1:16384" customHeight="1" ht="15">
      <c r="A238" s="23">
        <v>8182768</v>
      </c>
      <c r="B238" s="24">
        <v>34943</v>
      </c>
      <c r="C238" s="25"/>
    </row>
    <row r="239" spans="1:16384" customHeight="1" ht="15">
      <c r="A239" s="23">
        <v>8182776</v>
      </c>
      <c r="B239" s="24">
        <v>34973</v>
      </c>
      <c r="C239" s="25"/>
    </row>
    <row r="240" spans="1:16384" customHeight="1" ht="15">
      <c r="A240" s="23">
        <v>8182784</v>
      </c>
      <c r="B240" s="24">
        <v>35004</v>
      </c>
      <c r="C240" s="25"/>
    </row>
    <row r="241" spans="1:16384" customHeight="1" ht="15">
      <c r="A241" s="23">
        <v>8182792</v>
      </c>
      <c r="B241" s="24">
        <v>35034</v>
      </c>
      <c r="C241" s="25"/>
    </row>
    <row r="242" spans="1:16384" customHeight="1" ht="15">
      <c r="A242" s="23">
        <v>8182800</v>
      </c>
      <c r="B242" s="24">
        <v>35065</v>
      </c>
      <c r="C242" s="25"/>
    </row>
    <row r="243" spans="1:16384" customHeight="1" ht="15">
      <c r="A243" s="23">
        <v>8182818</v>
      </c>
      <c r="B243" s="24">
        <v>35096</v>
      </c>
      <c r="C243" s="25"/>
    </row>
    <row r="244" spans="1:16384" customHeight="1" ht="15">
      <c r="A244" s="23">
        <v>8182834</v>
      </c>
      <c r="B244" s="24">
        <v>35156</v>
      </c>
      <c r="C244" s="25"/>
    </row>
    <row r="245" spans="1:16384" customHeight="1" ht="15">
      <c r="A245" s="23">
        <v>8182842</v>
      </c>
      <c r="B245" s="24">
        <v>35186</v>
      </c>
      <c r="C245" s="25"/>
    </row>
    <row r="246" spans="1:16384" customHeight="1" ht="15">
      <c r="A246" s="23">
        <v>8182859</v>
      </c>
      <c r="B246" s="24">
        <v>35218</v>
      </c>
      <c r="C246" s="25"/>
    </row>
    <row r="247" spans="1:16384" customHeight="1" ht="15">
      <c r="A247" s="23">
        <v>8182891</v>
      </c>
      <c r="B247" s="24">
        <v>35339</v>
      </c>
      <c r="C247" s="25"/>
    </row>
    <row r="248" spans="1:16384" customHeight="1" ht="15">
      <c r="A248" s="23">
        <v>1095538</v>
      </c>
      <c r="B248" s="24">
        <v>39866</v>
      </c>
      <c r="C248" s="25"/>
    </row>
    <row r="249" spans="1:16384" customHeight="1" ht="15">
      <c r="A249" s="23">
        <v>1110444</v>
      </c>
      <c r="B249" s="24">
        <v>39552</v>
      </c>
      <c r="C249" s="25"/>
    </row>
    <row r="250" spans="1:16384" customHeight="1" ht="15">
      <c r="A250" s="23">
        <v>1103084</v>
      </c>
      <c r="B250" s="24">
        <v>39350</v>
      </c>
      <c r="C250" s="25"/>
    </row>
    <row r="251" spans="1:16384" customHeight="1" ht="15">
      <c r="A251" s="23">
        <v>90741164</v>
      </c>
      <c r="B251" s="24">
        <v>37226</v>
      </c>
      <c r="C251" s="25"/>
    </row>
    <row r="252" spans="1:16384" customHeight="1" ht="15">
      <c r="A252" s="23">
        <v>1103159</v>
      </c>
      <c r="B252" s="24">
        <v>40252</v>
      </c>
      <c r="C252" s="25"/>
    </row>
    <row r="253" spans="1:16384" customHeight="1" ht="15">
      <c r="A253" s="23">
        <v>5660055</v>
      </c>
      <c r="B253" s="24">
        <v>39278</v>
      </c>
      <c r="C253" s="25"/>
    </row>
    <row r="254" spans="1:16384" customHeight="1" ht="15">
      <c r="A254" s="23">
        <v>1103092</v>
      </c>
      <c r="B254" s="24">
        <v>39154</v>
      </c>
      <c r="C254" s="25"/>
    </row>
    <row r="255" spans="1:16384" customHeight="1" ht="15">
      <c r="A255" s="23">
        <v>1102797</v>
      </c>
      <c r="B255" s="24">
        <v>39148</v>
      </c>
      <c r="C255" s="25"/>
    </row>
    <row r="256" spans="1:16384" customHeight="1" ht="15">
      <c r="A256" s="23">
        <v>72213692</v>
      </c>
      <c r="B256" s="24">
        <v>40325</v>
      </c>
      <c r="C256" s="25"/>
    </row>
    <row r="257" spans="1:16384" customHeight="1" ht="15">
      <c r="A257" s="23">
        <v>90748143</v>
      </c>
      <c r="B257" s="24">
        <v>36241</v>
      </c>
      <c r="C257" s="25"/>
    </row>
    <row r="258" spans="1:16384" customHeight="1" ht="15">
      <c r="A258" s="23">
        <v>24223671</v>
      </c>
      <c r="B258" s="24">
        <v>40282</v>
      </c>
      <c r="C258" s="25"/>
    </row>
    <row r="259" spans="1:16384" customHeight="1" ht="15">
      <c r="A259" s="23">
        <v>7390065</v>
      </c>
      <c r="B259" s="24">
        <v>39194</v>
      </c>
      <c r="C259" s="25"/>
    </row>
    <row r="260" spans="1:16384" customHeight="1" ht="15">
      <c r="A260" s="23">
        <v>1116029</v>
      </c>
      <c r="B260" s="24">
        <v>39191</v>
      </c>
      <c r="C260" s="25"/>
    </row>
    <row r="261" spans="1:16384" customHeight="1" ht="15">
      <c r="A261" s="23">
        <v>1091578</v>
      </c>
      <c r="B261" s="24">
        <v>38280</v>
      </c>
      <c r="C261" s="25"/>
    </row>
    <row r="262" spans="1:16384" customHeight="1" ht="15">
      <c r="A262" s="23">
        <v>1091578</v>
      </c>
      <c r="B262" s="24">
        <v>38280</v>
      </c>
      <c r="C262" s="25"/>
    </row>
    <row r="263" spans="1:16384" customHeight="1" ht="15">
      <c r="A263" s="23">
        <v>5760111</v>
      </c>
      <c r="B263" s="24">
        <v>38924</v>
      </c>
      <c r="C263" s="25"/>
    </row>
    <row r="264" spans="1:16384" customHeight="1" ht="15">
      <c r="A264" s="23">
        <v>5760129</v>
      </c>
      <c r="B264" s="24">
        <v>40339</v>
      </c>
      <c r="C264" s="25"/>
    </row>
    <row r="265" spans="1:16384" customHeight="1" ht="15">
      <c r="A265" s="23">
        <v>5760103</v>
      </c>
      <c r="B265" s="17" t="str">
        <v>16/12/2010</v>
      </c>
      <c r="C265" s="25"/>
    </row>
    <row r="266" spans="1:16384" customHeight="1" ht="15">
      <c r="A266" s="23">
        <v>5760129</v>
      </c>
      <c r="B266" s="24">
        <v>40339</v>
      </c>
      <c r="C266" s="25"/>
    </row>
    <row r="267" spans="1:16384" customHeight="1" ht="15">
      <c r="A267" s="23">
        <v>1119049</v>
      </c>
      <c r="B267" s="24">
        <v>40265</v>
      </c>
      <c r="C267" s="25"/>
    </row>
    <row r="268" spans="1:16384" customHeight="1" ht="15">
      <c r="A268" s="23">
        <v>1091578</v>
      </c>
      <c r="B268" s="24">
        <v>38280</v>
      </c>
      <c r="C268" s="25"/>
    </row>
    <row r="269" spans="1:16384" customHeight="1" ht="15">
      <c r="A269" s="23">
        <v>1124908</v>
      </c>
      <c r="B269" s="24">
        <v>40867</v>
      </c>
      <c r="C269" s="25"/>
    </row>
    <row r="270" spans="1:16384" customHeight="1" ht="15">
      <c r="A270" s="23">
        <v>6000129</v>
      </c>
      <c r="B270" s="24">
        <v>40714</v>
      </c>
      <c r="C270" s="25"/>
    </row>
    <row r="271" spans="1:16384" customHeight="1" ht="15">
      <c r="A271" s="23">
        <v>6000129</v>
      </c>
      <c r="B271" s="24">
        <v>40714</v>
      </c>
      <c r="C271" s="25"/>
    </row>
    <row r="272" spans="1:16384" customHeight="1" ht="15">
      <c r="A272" s="23">
        <v>1106822</v>
      </c>
      <c r="B272" s="24">
        <v>39265</v>
      </c>
      <c r="C272" s="25"/>
    </row>
    <row r="273" spans="1:16384" customHeight="1" ht="15">
      <c r="A273" s="23">
        <v>6401673</v>
      </c>
      <c r="B273" s="24">
        <v>37413</v>
      </c>
      <c r="C273" s="25"/>
    </row>
    <row r="274" spans="1:16384" customHeight="1" ht="15">
      <c r="A274" s="23">
        <v>5600093</v>
      </c>
      <c r="B274" s="24">
        <v>38918</v>
      </c>
      <c r="C274" s="25"/>
    </row>
    <row r="275" spans="1:16384" customHeight="1" ht="15">
      <c r="A275" s="23">
        <v>1091578</v>
      </c>
      <c r="B275" s="24">
        <v>38280</v>
      </c>
      <c r="C275" s="25"/>
    </row>
    <row r="276" spans="1:16384" customHeight="1" ht="15">
      <c r="A276" s="23">
        <v>1091578</v>
      </c>
      <c r="B276" s="24">
        <v>38280</v>
      </c>
      <c r="C276" s="25"/>
    </row>
    <row r="277" spans="1:16384" customHeight="1" ht="15">
      <c r="A277" s="23">
        <v>1091578</v>
      </c>
      <c r="B277" s="24">
        <v>38280</v>
      </c>
      <c r="C277" s="25"/>
    </row>
    <row r="278" spans="1:16384" customHeight="1" ht="15">
      <c r="A278" s="23">
        <v>6000046</v>
      </c>
      <c r="B278" s="24">
        <v>40338</v>
      </c>
      <c r="C278" s="25"/>
    </row>
    <row r="279" spans="1:16384" customHeight="1" ht="15">
      <c r="A279" s="23">
        <v>6000129</v>
      </c>
      <c r="B279" s="24">
        <v>40714</v>
      </c>
      <c r="C279" s="25"/>
    </row>
    <row r="280" spans="1:16384" customHeight="1" ht="15">
      <c r="A280" s="23">
        <v>1270065</v>
      </c>
      <c r="B280" s="24">
        <v>39317</v>
      </c>
      <c r="C280" s="25"/>
    </row>
    <row r="281" spans="1:16384" customHeight="1" ht="15">
      <c r="A281" s="23">
        <v>6620280</v>
      </c>
      <c r="B281" s="24">
        <v>39387</v>
      </c>
      <c r="C281" s="25"/>
    </row>
    <row r="282" spans="1:16384" customHeight="1" ht="15">
      <c r="A282" s="23">
        <v>6620215</v>
      </c>
      <c r="B282" s="24">
        <v>38018</v>
      </c>
      <c r="C282" s="25"/>
    </row>
    <row r="283" spans="1:16384" customHeight="1" ht="15">
      <c r="A283" s="23">
        <v>1101567</v>
      </c>
      <c r="B283" s="24">
        <v>39104</v>
      </c>
      <c r="C283" s="25"/>
    </row>
    <row r="284" spans="1:16384" customHeight="1" ht="15">
      <c r="A284" s="23">
        <v>90150200</v>
      </c>
      <c r="B284" s="24">
        <v>40906</v>
      </c>
      <c r="C284" s="25"/>
    </row>
    <row r="285" spans="1:16384" customHeight="1" ht="15">
      <c r="A285" s="23">
        <v>6940134</v>
      </c>
      <c r="B285" s="24">
        <v>39117</v>
      </c>
      <c r="C285" s="25"/>
    </row>
    <row r="286" spans="1:16384" customHeight="1" ht="15">
      <c r="A286" s="23">
        <v>1106988</v>
      </c>
      <c r="B286" s="24">
        <v>39294</v>
      </c>
      <c r="C286" s="25"/>
    </row>
    <row r="287" spans="1:16384" customHeight="1" ht="15">
      <c r="A287" s="23">
        <v>1106988</v>
      </c>
      <c r="B287" s="24">
        <v>39294</v>
      </c>
      <c r="C287" s="25"/>
    </row>
    <row r="288" spans="1:16384" customHeight="1" ht="15">
      <c r="A288" s="23">
        <v>1106988</v>
      </c>
      <c r="B288" s="24">
        <v>39294</v>
      </c>
      <c r="C288" s="25"/>
    </row>
    <row r="289" spans="1:16384" customHeight="1" ht="15">
      <c r="A289" s="23">
        <v>1121490</v>
      </c>
      <c r="B289" s="24">
        <v>40510</v>
      </c>
      <c r="C289" s="25"/>
    </row>
    <row r="290" spans="1:16384" customHeight="1" ht="15">
      <c r="A290" s="23">
        <v>1109198</v>
      </c>
      <c r="B290" s="24">
        <v>39427</v>
      </c>
      <c r="C290" s="25"/>
    </row>
    <row r="291" spans="1:16384" customHeight="1" ht="15">
      <c r="A291" s="23">
        <v>1098912</v>
      </c>
      <c r="B291" s="24">
        <v>38942</v>
      </c>
      <c r="C291" s="25"/>
    </row>
    <row r="292" spans="1:16384" customHeight="1" ht="15">
      <c r="A292" s="23">
        <v>1092774</v>
      </c>
      <c r="B292" s="24">
        <v>38498</v>
      </c>
      <c r="C292" s="25"/>
    </row>
    <row r="293" spans="1:16384" customHeight="1" ht="15">
      <c r="A293" s="23">
        <v>1092162</v>
      </c>
      <c r="B293" s="24">
        <v>38376</v>
      </c>
      <c r="C293" s="25"/>
    </row>
    <row r="294" spans="1:16384" customHeight="1" ht="15">
      <c r="A294" s="23">
        <v>3780038</v>
      </c>
      <c r="B294" s="24">
        <v>39261</v>
      </c>
      <c r="C294" s="25"/>
    </row>
    <row r="295" spans="1:16384" customHeight="1" ht="15">
      <c r="A295" s="23">
        <v>1094036</v>
      </c>
      <c r="B295" s="24">
        <v>38669</v>
      </c>
      <c r="C295" s="25"/>
    </row>
    <row r="296" spans="1:16384" customHeight="1" ht="15">
      <c r="A296" s="23">
        <v>1116649</v>
      </c>
      <c r="B296" s="24">
        <v>37041</v>
      </c>
      <c r="C296" s="25"/>
    </row>
    <row r="297" spans="1:16384" customHeight="1" ht="15">
      <c r="A297" s="23">
        <v>1106368</v>
      </c>
      <c r="B297" s="24">
        <v>39184</v>
      </c>
      <c r="C297" s="25"/>
    </row>
    <row r="298" spans="1:16384" customHeight="1" ht="15">
      <c r="A298" s="23">
        <v>1106350</v>
      </c>
      <c r="B298" s="24">
        <v>39184</v>
      </c>
      <c r="C298" s="25"/>
    </row>
    <row r="299" spans="1:16384" customHeight="1" ht="15">
      <c r="A299" s="23">
        <v>1106350</v>
      </c>
      <c r="B299" s="24">
        <v>39184</v>
      </c>
      <c r="C299" s="25"/>
    </row>
    <row r="300" spans="1:16384" customHeight="1" ht="15">
      <c r="A300" s="23">
        <v>1106368</v>
      </c>
      <c r="B300" s="24">
        <v>39184</v>
      </c>
      <c r="C300" s="25"/>
    </row>
    <row r="301" spans="1:16384" customHeight="1" ht="15">
      <c r="A301" s="23">
        <v>25224446</v>
      </c>
      <c r="B301" s="24">
        <v>39555</v>
      </c>
      <c r="C301" s="25"/>
    </row>
    <row r="302" spans="1:16384" customHeight="1" ht="15">
      <c r="A302" s="23">
        <v>6510036</v>
      </c>
      <c r="B302" s="24">
        <v>39020</v>
      </c>
      <c r="C302" s="25"/>
    </row>
    <row r="303" spans="1:16384" customHeight="1" ht="15">
      <c r="A303" s="23">
        <v>1096734</v>
      </c>
      <c r="B303" s="24">
        <v>38781</v>
      </c>
      <c r="C303" s="25"/>
    </row>
    <row r="304" spans="1:16384" customHeight="1" ht="15">
      <c r="A304" s="23">
        <v>10877177</v>
      </c>
      <c r="B304" s="24">
        <v>37717</v>
      </c>
      <c r="C304" s="25"/>
    </row>
    <row r="305" spans="1:16384" customHeight="1" ht="15">
      <c r="A305" s="23">
        <v>33501</v>
      </c>
      <c r="B305" s="24">
        <v>40112</v>
      </c>
      <c r="C305" s="25"/>
    </row>
    <row r="306" spans="1:16384" customHeight="1" ht="15">
      <c r="A306" s="23">
        <v>33500</v>
      </c>
      <c r="B306" s="24">
        <v>39946</v>
      </c>
      <c r="C306" s="25"/>
    </row>
    <row r="307" spans="1:16384" customHeight="1" ht="15">
      <c r="A307" s="23">
        <v>33053</v>
      </c>
      <c r="B307" s="24">
        <v>41060</v>
      </c>
      <c r="C307" s="25"/>
    </row>
    <row r="308" spans="1:16384" customHeight="1" ht="15">
      <c r="A308" s="23">
        <v>33057</v>
      </c>
      <c r="B308" s="24">
        <v>41086</v>
      </c>
      <c r="C308" s="25"/>
    </row>
    <row r="309" spans="1:16384" customHeight="1" ht="15">
      <c r="A309" s="23">
        <v>33101</v>
      </c>
      <c r="B309" s="24">
        <v>41053</v>
      </c>
      <c r="C309" s="25"/>
    </row>
    <row r="310" spans="1:16384" customHeight="1" ht="15">
      <c r="A310" s="23">
        <v>32041</v>
      </c>
      <c r="B310" s="24">
        <v>39538</v>
      </c>
      <c r="C310" s="25"/>
    </row>
    <row r="311" spans="1:16384" customHeight="1" ht="15">
      <c r="A311" s="23">
        <v>33056</v>
      </c>
      <c r="B311" s="24">
        <v>41018</v>
      </c>
      <c r="C311" s="25"/>
    </row>
    <row r="312" spans="1:16384" customHeight="1" ht="15">
      <c r="A312" s="23" t="e">
        <v>#VALUE!</v>
      </c>
      <c r="B312" s="24">
        <v>40906</v>
      </c>
      <c r="C312" s="25"/>
    </row>
    <row r="313" spans="1:16384" customHeight="1" ht="15">
      <c r="A313" s="23" t="e">
        <v>#VALUE!</v>
      </c>
      <c r="B313" s="24">
        <v>40906</v>
      </c>
      <c r="C313" s="25"/>
    </row>
    <row r="314" spans="1:16384" customHeight="1" ht="15">
      <c r="A314" s="23" t="e">
        <v>#VALUE!</v>
      </c>
      <c r="B314" s="24">
        <v>40554</v>
      </c>
      <c r="C314" s="25"/>
    </row>
    <row r="315" spans="1:16384" customHeight="1" ht="15">
      <c r="A315" s="23" t="e">
        <v>#VALUE!</v>
      </c>
      <c r="B315" s="24">
        <v>40561</v>
      </c>
      <c r="C315" s="25"/>
    </row>
    <row r="316" spans="1:16384" customHeight="1" ht="15">
      <c r="A316" s="23" t="e">
        <v>#VALUE!</v>
      </c>
      <c r="B316" s="24">
        <v>40514</v>
      </c>
      <c r="C316" s="25"/>
    </row>
    <row r="317" spans="1:16384" customHeight="1" ht="15">
      <c r="A317" s="23" t="e">
        <v>#VALUE!</v>
      </c>
      <c r="B317" s="24">
        <v>39232</v>
      </c>
      <c r="C317" s="25"/>
    </row>
    <row r="318" spans="1:16384" customHeight="1" ht="15">
      <c r="A318" s="23" t="e">
        <v>#VALUE!</v>
      </c>
      <c r="B318" s="24">
        <v>40968</v>
      </c>
      <c r="C318" s="25"/>
    </row>
    <row r="319" spans="1:16384" customHeight="1" ht="15">
      <c r="A319" s="23" t="e">
        <v>#VALUE!</v>
      </c>
      <c r="B319" s="24">
        <v>41081</v>
      </c>
      <c r="C319" s="25"/>
    </row>
    <row r="320" spans="1:16384" customHeight="1" ht="15">
      <c r="A320" s="23">
        <v>33099</v>
      </c>
      <c r="B320" s="24">
        <v>40906</v>
      </c>
      <c r="C320" s="25"/>
    </row>
    <row r="321" spans="1:16384" customHeight="1" ht="15">
      <c r="A321" s="23">
        <v>33045</v>
      </c>
      <c r="B321" s="24">
        <v>39588</v>
      </c>
      <c r="C321" s="25"/>
    </row>
    <row r="322" spans="1:16384" customHeight="1" ht="15">
      <c r="A322" s="23">
        <v>33049</v>
      </c>
      <c r="B322" s="24">
        <v>41087</v>
      </c>
      <c r="C322" s="25"/>
    </row>
    <row r="323" spans="1:16384" customHeight="1" ht="15">
      <c r="A323" s="23">
        <v>33063</v>
      </c>
      <c r="B323" s="24">
        <v>41087</v>
      </c>
      <c r="C323" s="25"/>
    </row>
    <row r="324" spans="1:16384" customHeight="1" ht="15">
      <c r="A324" s="23">
        <v>33062</v>
      </c>
      <c r="B324" s="24">
        <v>40908</v>
      </c>
      <c r="C324" s="25"/>
    </row>
    <row r="325" spans="1:16384" customHeight="1" ht="15">
      <c r="A325" s="23">
        <v>220951</v>
      </c>
      <c r="B325" s="24">
        <v>40602</v>
      </c>
      <c r="C325" s="25"/>
    </row>
    <row r="326" spans="1:16384" customHeight="1" ht="15">
      <c r="A326" s="23">
        <v>32082</v>
      </c>
      <c r="B326" s="24">
        <v>39538</v>
      </c>
      <c r="C326" s="25"/>
    </row>
    <row r="327" spans="1:16384" customHeight="1" ht="15">
      <c r="A327" s="23">
        <v>11068551</v>
      </c>
      <c r="B327" s="24">
        <v>40617</v>
      </c>
      <c r="C327" s="25"/>
    </row>
    <row r="328" spans="1:16384" customHeight="1" ht="15">
      <c r="A328" s="23">
        <v>11177951</v>
      </c>
      <c r="B328" s="24">
        <v>40477</v>
      </c>
      <c r="C328" s="25"/>
    </row>
    <row r="329" spans="1:16384" customHeight="1" ht="15">
      <c r="A329" s="23">
        <v>90320</v>
      </c>
      <c r="B329" s="24">
        <v>41017</v>
      </c>
      <c r="C329" s="25"/>
    </row>
    <row r="330" spans="1:16384" customHeight="1" ht="15">
      <c r="A330" s="23">
        <v>4500</v>
      </c>
      <c r="B330" s="24">
        <v>41090</v>
      </c>
      <c r="C330" s="25"/>
    </row>
    <row r="331" spans="1:16384" customHeight="1" ht="15">
      <c r="A331" s="23">
        <v>909003</v>
      </c>
      <c r="B331" s="24">
        <v>41078</v>
      </c>
      <c r="C331" s="25"/>
    </row>
    <row r="332" spans="1:16384" customHeight="1" ht="15">
      <c r="A332" s="23">
        <v>909005</v>
      </c>
      <c r="B332" s="24">
        <v>41078</v>
      </c>
      <c r="C332" s="25"/>
    </row>
    <row r="333" spans="1:16384" customHeight="1" ht="15">
      <c r="A333" s="23">
        <v>909002</v>
      </c>
      <c r="B333" s="24">
        <v>41078</v>
      </c>
      <c r="C333" s="25"/>
    </row>
    <row r="334" spans="1:16384" customHeight="1" ht="15">
      <c r="A334" s="23">
        <v>909004</v>
      </c>
      <c r="B334" s="24">
        <v>41078</v>
      </c>
      <c r="C334" s="25"/>
    </row>
    <row r="335" spans="1:16384" customHeight="1" ht="15">
      <c r="A335" s="23">
        <v>90321</v>
      </c>
      <c r="B335" s="24">
        <v>41017</v>
      </c>
      <c r="C335" s="25"/>
    </row>
    <row r="336" spans="1:16384" customHeight="1" ht="15">
      <c r="A336" s="23">
        <v>100131</v>
      </c>
      <c r="B336" s="24">
        <v>40723</v>
      </c>
      <c r="C336" s="25"/>
    </row>
    <row r="337" spans="1:16384" customHeight="1" ht="15">
      <c r="A337" s="23">
        <v>10013</v>
      </c>
      <c r="B337" s="24">
        <v>40723</v>
      </c>
      <c r="C337" s="25"/>
    </row>
    <row r="338" spans="1:16384" customHeight="1" ht="15">
      <c r="A338" s="23">
        <v>10030</v>
      </c>
      <c r="B338" s="24">
        <v>40665</v>
      </c>
      <c r="C338" s="25"/>
    </row>
    <row r="339" spans="1:16384" customHeight="1" ht="15">
      <c r="A339" s="23">
        <v>10040</v>
      </c>
      <c r="B339" s="24">
        <v>40665</v>
      </c>
      <c r="C339" s="25"/>
    </row>
    <row r="340" spans="1:16384" customHeight="1" ht="15">
      <c r="A340" s="23">
        <v>1003001</v>
      </c>
      <c r="B340" s="24">
        <v>40665</v>
      </c>
      <c r="C340" s="25"/>
    </row>
    <row r="341" spans="1:16384" customHeight="1" ht="15">
      <c r="A341" s="23">
        <v>1004001</v>
      </c>
      <c r="B341" s="24">
        <v>40665</v>
      </c>
      <c r="C341" s="25"/>
    </row>
    <row r="342" spans="1:16384" customHeight="1" ht="15">
      <c r="A342" s="23">
        <v>10050</v>
      </c>
      <c r="B342" s="24">
        <v>40665</v>
      </c>
      <c r="C342" s="25"/>
    </row>
    <row r="343" spans="1:16384" customHeight="1" ht="15">
      <c r="A343" s="23">
        <v>10051</v>
      </c>
      <c r="B343" s="24">
        <v>40665</v>
      </c>
      <c r="C343" s="25"/>
    </row>
    <row r="344" spans="1:16384" customHeight="1" ht="15">
      <c r="A344" s="23">
        <v>10070</v>
      </c>
      <c r="B344" s="24">
        <v>40665</v>
      </c>
      <c r="C344" s="25"/>
    </row>
    <row r="345" spans="1:16384" customHeight="1" ht="15">
      <c r="A345" s="23">
        <v>4501</v>
      </c>
      <c r="B345" s="24">
        <v>41060</v>
      </c>
      <c r="C345" s="25"/>
    </row>
    <row r="346" spans="1:16384" customHeight="1" ht="15">
      <c r="A346" s="23">
        <v>100701</v>
      </c>
      <c r="B346" s="24">
        <v>40665</v>
      </c>
      <c r="C346" s="25"/>
    </row>
    <row r="347" spans="1:16384" customHeight="1" ht="15">
      <c r="A347" s="23">
        <v>10010</v>
      </c>
      <c r="B347" s="24">
        <v>40623</v>
      </c>
      <c r="C347" s="25"/>
    </row>
    <row r="348" spans="1:16384" customHeight="1" ht="15">
      <c r="A348" s="23">
        <v>10018</v>
      </c>
      <c r="B348" s="24">
        <v>40714</v>
      </c>
      <c r="C348" s="25"/>
    </row>
    <row r="349" spans="1:16384" customHeight="1" ht="15">
      <c r="A349" s="23">
        <v>100181</v>
      </c>
      <c r="B349" s="24">
        <v>40714</v>
      </c>
      <c r="C349" s="25"/>
    </row>
    <row r="350" spans="1:16384" customHeight="1" ht="15">
      <c r="A350" s="23">
        <v>100101</v>
      </c>
      <c r="B350" s="24">
        <v>40623</v>
      </c>
      <c r="C350" s="25"/>
    </row>
    <row r="351" spans="1:16384" customHeight="1" ht="15">
      <c r="A351" s="23">
        <v>8005</v>
      </c>
      <c r="B351" s="24">
        <v>41090</v>
      </c>
      <c r="C351" s="25"/>
    </row>
    <row r="352" spans="1:16384" customHeight="1" ht="15">
      <c r="A352" s="23">
        <v>8007</v>
      </c>
      <c r="B352" s="24">
        <v>41090</v>
      </c>
      <c r="C352" s="25"/>
    </row>
    <row r="353" spans="1:16384" customHeight="1" ht="15">
      <c r="A353" s="23">
        <v>8000</v>
      </c>
      <c r="B353" s="24">
        <v>41090</v>
      </c>
      <c r="C353" s="25"/>
    </row>
    <row r="354" spans="1:16384" customHeight="1" ht="15">
      <c r="A354" s="23">
        <v>8008</v>
      </c>
      <c r="B354" s="24">
        <v>41060</v>
      </c>
      <c r="C354" s="25"/>
    </row>
    <row r="355" spans="1:16384" customHeight="1" ht="15">
      <c r="A355" s="23">
        <v>8009</v>
      </c>
      <c r="B355" s="24">
        <v>41090</v>
      </c>
      <c r="C355" s="25"/>
    </row>
    <row r="356" spans="1:16384" customHeight="1" ht="15">
      <c r="A356" s="23">
        <v>8006</v>
      </c>
      <c r="B356" s="24">
        <v>41090</v>
      </c>
      <c r="C356" s="25"/>
    </row>
    <row r="357" spans="1:16384" customHeight="1" ht="15">
      <c r="A357" s="23">
        <v>2300069</v>
      </c>
      <c r="B357" s="24">
        <v>38141</v>
      </c>
      <c r="C357" s="25"/>
    </row>
    <row r="358" spans="1:16384" customHeight="1" ht="15">
      <c r="A358" s="23">
        <v>1940402</v>
      </c>
      <c r="B358" s="24">
        <v>39170</v>
      </c>
      <c r="C358" s="25"/>
    </row>
    <row r="359" spans="1:16384" customHeight="1" ht="15">
      <c r="A359" s="23">
        <v>7410152</v>
      </c>
      <c r="B359" s="24">
        <v>39161</v>
      </c>
      <c r="C359" s="25"/>
    </row>
    <row r="360" spans="1:16384" customHeight="1" ht="15">
      <c r="A360" s="23">
        <v>1096270</v>
      </c>
      <c r="B360" s="24">
        <v>38708</v>
      </c>
      <c r="C360" s="25"/>
    </row>
    <row r="361" spans="1:16384" customHeight="1" ht="15">
      <c r="A361" s="23">
        <v>1097385</v>
      </c>
      <c r="B361" s="24">
        <v>38868</v>
      </c>
      <c r="C361" s="25"/>
    </row>
    <row r="362" spans="1:16384" customHeight="1" ht="15">
      <c r="A362" s="23">
        <v>7590128</v>
      </c>
      <c r="B362" s="24">
        <v>39168</v>
      </c>
      <c r="C362" s="25"/>
    </row>
    <row r="363" spans="1:16384" customHeight="1" ht="15">
      <c r="A363" s="23">
        <v>1260397</v>
      </c>
      <c r="B363" s="24">
        <v>38981</v>
      </c>
      <c r="C363" s="25"/>
    </row>
    <row r="364" spans="1:16384" customHeight="1" ht="15">
      <c r="A364" s="23">
        <v>4450110</v>
      </c>
      <c r="B364" s="24">
        <v>39313</v>
      </c>
      <c r="C364" s="25"/>
    </row>
    <row r="365" spans="1:16384" customHeight="1" ht="15">
      <c r="A365" s="23">
        <v>3230067</v>
      </c>
      <c r="B365" s="24">
        <v>38501</v>
      </c>
      <c r="C365" s="25"/>
    </row>
    <row r="366" spans="1:16384" customHeight="1" ht="15">
      <c r="A366" s="23">
        <v>7770142</v>
      </c>
      <c r="B366" s="24">
        <v>38503</v>
      </c>
      <c r="C366" s="25"/>
    </row>
    <row r="367" spans="1:16384" customHeight="1" ht="15">
      <c r="A367" s="23">
        <v>5760160</v>
      </c>
      <c r="B367" s="24">
        <v>39153</v>
      </c>
      <c r="C367" s="25"/>
    </row>
    <row r="368" spans="1:16384" customHeight="1" ht="15">
      <c r="A368" s="23">
        <v>1110923</v>
      </c>
      <c r="B368" s="24">
        <v>39054</v>
      </c>
      <c r="C368" s="25"/>
    </row>
    <row r="369" spans="1:16384" customHeight="1" ht="15">
      <c r="A369" s="23">
        <v>1100064</v>
      </c>
      <c r="B369" s="24">
        <v>39057</v>
      </c>
      <c r="C369" s="25"/>
    </row>
    <row r="370" spans="1:16384" customHeight="1" ht="15">
      <c r="A370" s="23">
        <v>1098656</v>
      </c>
      <c r="B370" s="24">
        <v>38956</v>
      </c>
      <c r="C370" s="25"/>
    </row>
    <row r="371" spans="1:16384" customHeight="1" ht="15">
      <c r="A371" s="23">
        <v>7980154</v>
      </c>
      <c r="B371" s="24">
        <v>39069</v>
      </c>
      <c r="C371" s="25"/>
    </row>
    <row r="372" spans="1:16384" customHeight="1" ht="15">
      <c r="A372" s="23">
        <v>2590263</v>
      </c>
      <c r="B372" s="24">
        <v>39420</v>
      </c>
      <c r="C372" s="25"/>
    </row>
    <row r="373" spans="1:16384" customHeight="1" ht="15">
      <c r="A373" s="23">
        <v>1109503</v>
      </c>
      <c r="B373" s="24">
        <v>39491</v>
      </c>
      <c r="C373" s="25"/>
    </row>
    <row r="374" spans="1:16384" customHeight="1" ht="15">
      <c r="A374" s="23">
        <f>VALUE(C374)</f>
        <v>74620089</v>
      </c>
      <c r="B374" s="24">
        <v>41058</v>
      </c>
      <c r="C374" s="25" t="str">
        <v>74620089</v>
      </c>
    </row>
    <row r="375" spans="1:16384" customHeight="1" ht="15">
      <c r="A375" s="23" t="s">
        <v>214</v>
      </c>
      <c r="B375" s="24">
        <v>40906</v>
      </c>
      <c r="C375" s="25"/>
    </row>
    <row r="376" spans="1:16384" customHeight="1" ht="15">
      <c r="A376" s="23" t="s">
        <v>214</v>
      </c>
      <c r="B376" s="24">
        <v>40906</v>
      </c>
      <c r="C376" s="25"/>
    </row>
    <row r="377" spans="1:16384" customHeight="1" ht="15">
      <c r="A377" s="23" t="s">
        <v>214</v>
      </c>
      <c r="B377" s="24">
        <v>40554</v>
      </c>
      <c r="C377" s="25"/>
    </row>
    <row r="378" spans="1:16384" customHeight="1" ht="15">
      <c r="A378" s="23" t="str">
        <v>KYG2100H1002</v>
      </c>
      <c r="B378" s="24">
        <v>40561</v>
      </c>
      <c r="C378" s="25"/>
    </row>
    <row r="379" spans="1:16384" customHeight="1" ht="15">
      <c r="A379" s="23" t="str">
        <v>LU0221730731</v>
      </c>
      <c r="B379" s="24">
        <v>40514</v>
      </c>
      <c r="C379" s="25"/>
    </row>
    <row r="380" spans="1:16384" customHeight="1" ht="15">
      <c r="A380" s="23" t="str">
        <v>BBG002WMDD17</v>
      </c>
      <c r="B380" s="24">
        <v>39232</v>
      </c>
      <c r="C380" s="25"/>
    </row>
    <row r="381" spans="1:16384" customHeight="1" ht="15">
      <c r="A381" s="23" t="str">
        <v>KYG2884X1079</v>
      </c>
      <c r="B381" s="24">
        <v>40968</v>
      </c>
      <c r="C381" s="25"/>
    </row>
    <row r="382" spans="1:16384" customHeight="1" ht="15">
      <c r="A382" s="23" t="s">
        <v>214</v>
      </c>
      <c r="B382" s="24">
        <v>41081</v>
      </c>
      <c r="C382" s="25"/>
    </row>
    <row r="383" spans="1:16384" customHeight="1" ht="15">
      <c r="A383" s="23">
        <v>1105246</v>
      </c>
      <c r="B383" s="24">
        <v>39245</v>
      </c>
      <c r="C383" s="25">
        <f>VALUE(A383)</f>
        <v>1105246</v>
      </c>
    </row>
    <row r="384" spans="1:16384" customHeight="1" ht="15">
      <c r="A384" s="23">
        <v>1103308</v>
      </c>
      <c r="B384" s="24">
        <v>39194</v>
      </c>
      <c r="C384" s="25"/>
      <c r="D384" s="26"/>
      <c r="E384" s="13"/>
    </row>
    <row r="385" spans="1:16384" customHeight="1" ht="15">
      <c r="A385" s="23" t="str">
        <v>USG06936AA97</v>
      </c>
      <c r="B385" s="24">
        <v>39220</v>
      </c>
      <c r="C385" s="25"/>
    </row>
    <row r="386" spans="1:16384" customHeight="1" ht="15">
      <c r="A386" s="23" t="str">
        <v>XS0366491198</v>
      </c>
      <c r="B386" s="24">
        <v>40506</v>
      </c>
      <c r="C386" s="25"/>
    </row>
    <row r="387" spans="1:16384" customHeight="1" ht="15">
      <c r="A387" s="23" t="str">
        <v>XS0396322173</v>
      </c>
      <c r="B387" s="24">
        <v>40506</v>
      </c>
      <c r="C387" s="25"/>
    </row>
    <row r="388" spans="1:16384" customHeight="1" ht="15">
      <c r="A388" s="23" t="str">
        <v>XS0201165015</v>
      </c>
      <c r="B388" s="24">
        <v>40512</v>
      </c>
      <c r="C388" s="25"/>
    </row>
    <row r="389" spans="1:16384" customHeight="1" ht="15">
      <c r="A389" s="23">
        <v>33070</v>
      </c>
      <c r="B389" s="24">
        <v>41354</v>
      </c>
      <c r="C389" s="25"/>
    </row>
    <row r="390" spans="1:16384" customHeight="1" ht="15">
      <c r="A390" s="23">
        <v>33105</v>
      </c>
      <c r="B390" s="24">
        <v>41261</v>
      </c>
      <c r="C390" s="25"/>
    </row>
    <row r="391" spans="1:16384" customHeight="1" ht="15">
      <c r="A391" s="23">
        <v>33064</v>
      </c>
      <c r="B391" s="24">
        <v>41121</v>
      </c>
      <c r="C391" s="25"/>
    </row>
    <row r="392" spans="1:16384" customHeight="1" ht="15">
      <c r="A392" s="23">
        <v>33072</v>
      </c>
      <c r="B392" s="24">
        <v>41353</v>
      </c>
      <c r="C392" s="25"/>
    </row>
    <row r="393" spans="1:16384" customHeight="1" ht="15">
      <c r="A393" s="23">
        <v>33071</v>
      </c>
      <c r="B393" s="24">
        <v>41353</v>
      </c>
      <c r="C393" s="25"/>
    </row>
    <row r="394" spans="1:16384" customHeight="1" ht="15">
      <c r="A394" s="23">
        <v>33073</v>
      </c>
      <c r="B394" s="24">
        <v>41361</v>
      </c>
      <c r="C394" s="25"/>
    </row>
    <row r="395" spans="1:16384" customHeight="1" ht="15">
      <c r="A395" s="23">
        <v>33069</v>
      </c>
      <c r="B395" s="24">
        <v>41263</v>
      </c>
      <c r="C395" s="25"/>
    </row>
    <row r="396" spans="1:16384" customHeight="1" ht="15">
      <c r="A396" s="23">
        <v>33068</v>
      </c>
      <c r="B396" s="24">
        <v>41219</v>
      </c>
      <c r="C396" s="25"/>
    </row>
    <row r="397" spans="1:16384" customHeight="1" ht="15">
      <c r="A397" s="23">
        <v>33066</v>
      </c>
      <c r="B397" s="24">
        <v>41274</v>
      </c>
      <c r="C397" s="25"/>
    </row>
    <row r="398" spans="1:16384" customHeight="1" ht="15">
      <c r="A398" s="23">
        <v>33102</v>
      </c>
      <c r="B398" s="24">
        <v>41333</v>
      </c>
      <c r="C398" s="25"/>
    </row>
    <row r="399" spans="1:16384" customHeight="1" ht="15">
      <c r="A399" s="23">
        <v>1125509</v>
      </c>
      <c r="B399" s="24">
        <v>41252</v>
      </c>
      <c r="C399" s="25"/>
    </row>
    <row r="400" spans="1:16384" customHeight="1" ht="15">
      <c r="A400" s="23">
        <v>1251</v>
      </c>
      <c r="B400" s="24">
        <v>41179</v>
      </c>
      <c r="C400" s="25"/>
    </row>
    <row r="401" spans="1:16384" customHeight="1" ht="15">
      <c r="A401" s="23">
        <v>9994922</v>
      </c>
      <c r="B401" s="24">
        <v>39474</v>
      </c>
      <c r="C401" s="25"/>
    </row>
    <row r="402" spans="1:16384" customHeight="1" ht="15">
      <c r="A402" s="23">
        <v>11177952</v>
      </c>
      <c r="B402" s="24">
        <v>41340</v>
      </c>
      <c r="C402" s="25"/>
    </row>
    <row r="403" spans="1:16384" ht="13.5">
      <c r="A403" s="23">
        <v>8287924</v>
      </c>
      <c r="B403" s="24">
        <v>41091</v>
      </c>
      <c r="C403" s="25"/>
    </row>
    <row r="404" spans="1:16384" ht="13.5">
      <c r="A404" s="23">
        <v>8287935</v>
      </c>
      <c r="B404" s="24">
        <v>41122</v>
      </c>
      <c r="C404" s="25"/>
    </row>
    <row r="405" spans="1:16384" ht="13.5">
      <c r="A405" s="23">
        <v>8287977</v>
      </c>
      <c r="B405" s="24">
        <v>41246</v>
      </c>
      <c r="C405" s="25"/>
    </row>
    <row r="406" spans="1:16384" ht="13.5">
      <c r="A406" s="23">
        <v>8287945</v>
      </c>
      <c r="B406" s="24">
        <v>41154</v>
      </c>
      <c r="C406" s="25"/>
    </row>
    <row r="407" spans="1:16384" ht="13.5">
      <c r="A407" s="23">
        <v>8287988</v>
      </c>
      <c r="B407" s="24">
        <v>41275</v>
      </c>
      <c r="C407" s="25"/>
    </row>
    <row r="408" spans="1:16384" ht="13.5">
      <c r="A408" s="23">
        <v>8287991</v>
      </c>
      <c r="B408" s="24">
        <v>41306</v>
      </c>
      <c r="C408" s="25"/>
    </row>
    <row r="409" spans="1:16384" ht="13.5">
      <c r="A409" s="23">
        <v>8288001</v>
      </c>
      <c r="B409" s="24">
        <v>41334</v>
      </c>
      <c r="C409" s="25"/>
    </row>
    <row r="410" spans="1:16384" ht="13.5">
      <c r="A410" s="23">
        <v>8287956</v>
      </c>
      <c r="B410" s="24">
        <v>41184</v>
      </c>
      <c r="C410" s="25"/>
    </row>
    <row r="411" spans="1:16384" ht="13.5">
      <c r="A411" s="23">
        <v>8287967</v>
      </c>
      <c r="B411" s="24">
        <v>41214</v>
      </c>
      <c r="C411" s="25"/>
    </row>
    <row r="412" spans="1:16384" ht="13.5">
      <c r="A412" s="23">
        <v>1124346</v>
      </c>
      <c r="B412" s="24">
        <v>41386</v>
      </c>
      <c r="C412" s="25"/>
    </row>
    <row r="413" spans="1:16384" ht="13.5">
      <c r="A413" s="23">
        <v>6000178</v>
      </c>
      <c r="B413" s="24">
        <v>41603</v>
      </c>
      <c r="C413" s="25"/>
    </row>
    <row r="414" spans="1:16384" ht="13.5">
      <c r="A414" s="23">
        <v>33106</v>
      </c>
      <c r="B414" s="24">
        <v>41393</v>
      </c>
      <c r="C414" s="25"/>
    </row>
    <row r="415" spans="1:16384" ht="13.5">
      <c r="A415" s="23">
        <v>33107</v>
      </c>
      <c r="B415" s="24">
        <v>41430</v>
      </c>
      <c r="C415" s="25"/>
    </row>
    <row r="416" spans="1:16384" ht="13.5">
      <c r="A416" s="23">
        <v>33108</v>
      </c>
      <c r="B416" s="24">
        <v>41430</v>
      </c>
      <c r="C416" s="25"/>
    </row>
    <row r="417" spans="1:16384" ht="13.5">
      <c r="A417" s="23">
        <v>1124346</v>
      </c>
      <c r="B417" s="24">
        <v>41386</v>
      </c>
      <c r="C417" s="25"/>
    </row>
    <row r="418" spans="1:16384" ht="13.5">
      <c r="A418" s="23">
        <v>7390065</v>
      </c>
      <c r="B418" s="24">
        <v>41387</v>
      </c>
      <c r="C418" s="25"/>
    </row>
    <row r="419" spans="1:16384" ht="13.5">
      <c r="A419" s="23">
        <v>1124908</v>
      </c>
      <c r="B419" s="24">
        <v>41332</v>
      </c>
      <c r="C419" s="25"/>
    </row>
    <row r="420" spans="1:16384">
      <c r="A420" s="30"/>
      <c r="B420" s="30"/>
      <c r="C420" s="30"/>
    </row>
    <row r="421" spans="1:16384">
      <c r="A421" s="30"/>
      <c r="B421" s="30"/>
      <c r="C421" s="30"/>
    </row>
    <row r="422" spans="1:16384">
      <c r="A422" s="30"/>
      <c r="B422" s="30"/>
      <c r="C422" s="30"/>
    </row>
    <row r="423" spans="1:16384">
      <c r="A423" s="30"/>
      <c r="B423" s="30"/>
      <c r="C423" s="30"/>
    </row>
    <row r="424" spans="1:16384">
      <c r="A424" s="30"/>
      <c r="B424" s="30"/>
      <c r="C424" s="30"/>
    </row>
    <row r="425" spans="1:16384">
      <c r="A425" s="30"/>
      <c r="B425" s="30"/>
      <c r="C425" s="30"/>
    </row>
    <row r="426" spans="1:16384">
      <c r="A426" s="30"/>
      <c r="B426" s="30"/>
      <c r="C426" s="30"/>
    </row>
    <row r="427" spans="1:16384">
      <c r="A427" s="30"/>
      <c r="B427" s="30"/>
      <c r="C427" s="30"/>
    </row>
    <row r="428" spans="1:16384">
      <c r="A428" s="30"/>
      <c r="B428" s="30"/>
      <c r="C428" s="30"/>
    </row>
    <row r="429" spans="1:16384">
      <c r="A429" s="30"/>
      <c r="B429" s="30"/>
      <c r="C429" s="30"/>
    </row>
    <row r="430" spans="1:16384">
      <c r="A430" s="30"/>
      <c r="B430" s="30"/>
      <c r="C430" s="30"/>
    </row>
    <row r="431" spans="1:16384">
      <c r="A431" s="30"/>
      <c r="B431" s="30"/>
      <c r="C431" s="30"/>
    </row>
    <row r="432" spans="1:16384">
      <c r="A432" s="30"/>
      <c r="B432" s="30"/>
      <c r="C432" s="30"/>
    </row>
    <row r="433" spans="1:16384">
      <c r="A433" s="30"/>
      <c r="B433" s="30"/>
      <c r="C433" s="30"/>
    </row>
    <row r="434" spans="1:16384">
      <c r="A434" s="30"/>
      <c r="B434" s="30"/>
      <c r="C434" s="30"/>
    </row>
    <row r="435" spans="1:16384">
      <c r="A435" s="30"/>
      <c r="B435" s="30"/>
      <c r="C435" s="30"/>
    </row>
    <row r="436" spans="1:16384">
      <c r="A436" s="30"/>
      <c r="B436" s="30"/>
      <c r="C436" s="30"/>
    </row>
    <row r="437" spans="1:16384">
      <c r="A437" s="30"/>
      <c r="B437" s="30"/>
      <c r="C437" s="30"/>
    </row>
    <row r="438" spans="1:16384">
      <c r="A438" s="30"/>
      <c r="B438" s="30"/>
      <c r="C438" s="30"/>
    </row>
    <row r="439" spans="1:16384">
      <c r="A439" s="30"/>
      <c r="B439" s="30"/>
      <c r="C439" s="30"/>
    </row>
    <row r="440" spans="1:16384">
      <c r="A440" s="30"/>
      <c r="B440" s="30"/>
      <c r="C440" s="30"/>
    </row>
    <row r="441" spans="1:16384">
      <c r="A441" s="30"/>
      <c r="B441" s="30"/>
      <c r="C441" s="30"/>
    </row>
    <row r="442" spans="1:16384">
      <c r="A442" s="30"/>
      <c r="B442" s="30"/>
      <c r="C442" s="30"/>
    </row>
    <row r="443" spans="1:16384">
      <c r="A443" s="30"/>
      <c r="B443" s="30"/>
      <c r="C443" s="30"/>
    </row>
    <row r="444" spans="1:16384">
      <c r="A444" s="30"/>
      <c r="B444" s="30"/>
      <c r="C444" s="30"/>
    </row>
    <row r="445" spans="1:16384">
      <c r="A445" s="30"/>
      <c r="B445" s="30"/>
      <c r="C445" s="30"/>
    </row>
    <row r="446" spans="1:16384">
      <c r="A446" s="30"/>
      <c r="B446" s="30"/>
      <c r="C446" s="30"/>
    </row>
    <row r="447" spans="1:16384">
      <c r="A447" s="30"/>
      <c r="B447" s="30"/>
      <c r="C447" s="30"/>
    </row>
    <row r="448" spans="1:16384">
      <c r="A448" s="30"/>
      <c r="B448" s="30"/>
      <c r="C448" s="30"/>
    </row>
    <row r="449" spans="1:16384">
      <c r="A449" s="30"/>
      <c r="B449" s="30"/>
      <c r="C449" s="30"/>
    </row>
    <row r="450" spans="1:16384">
      <c r="A450" s="30"/>
      <c r="B450" s="30"/>
      <c r="C450" s="30"/>
    </row>
    <row r="451" spans="1:16384">
      <c r="A451" s="30"/>
      <c r="B451" s="30"/>
      <c r="C451" s="30"/>
    </row>
    <row r="452" spans="1:16384">
      <c r="A452" s="30"/>
      <c r="B452" s="30"/>
      <c r="C452" s="30"/>
    </row>
    <row r="453" spans="1:16384">
      <c r="A453" s="30"/>
      <c r="B453" s="30"/>
      <c r="C453" s="30"/>
    </row>
    <row r="454" spans="1:16384">
      <c r="A454" s="30"/>
      <c r="B454" s="30"/>
      <c r="C454" s="30"/>
    </row>
    <row r="455" spans="1:16384">
      <c r="A455" s="30"/>
      <c r="B455" s="30"/>
      <c r="C455" s="30"/>
    </row>
    <row r="456" spans="1:16384">
      <c r="A456" s="30"/>
      <c r="B456" s="30"/>
      <c r="C456" s="30"/>
    </row>
    <row r="457" spans="1:16384">
      <c r="A457" s="30"/>
      <c r="B457" s="30"/>
      <c r="C457" s="30"/>
    </row>
    <row r="458" spans="1:16384">
      <c r="A458" s="30"/>
      <c r="B458" s="30"/>
      <c r="C458" s="30"/>
    </row>
    <row r="459" spans="1:16384">
      <c r="A459" s="30"/>
      <c r="B459" s="30"/>
      <c r="C459" s="30"/>
    </row>
    <row r="460" spans="1:16384">
      <c r="A460" s="30"/>
      <c r="B460" s="30"/>
      <c r="C460" s="30"/>
    </row>
    <row r="461" spans="1:16384">
      <c r="A461" s="30"/>
      <c r="B461" s="30"/>
      <c r="C461" s="30"/>
    </row>
    <row r="462" spans="1:16384">
      <c r="A462" s="30"/>
      <c r="B462" s="30"/>
      <c r="C462" s="30"/>
    </row>
    <row r="463" spans="1:16384">
      <c r="A463" s="30"/>
      <c r="B463" s="30"/>
      <c r="C463" s="30"/>
    </row>
    <row r="464" spans="1:16384">
      <c r="A464" s="30"/>
      <c r="B464" s="30"/>
      <c r="C464" s="30"/>
    </row>
    <row r="465" spans="1:16384">
      <c r="A465" s="30"/>
      <c r="B465" s="30"/>
      <c r="C465" s="30"/>
    </row>
    <row r="466" spans="1:16384">
      <c r="A466" s="30"/>
      <c r="B466" s="30"/>
      <c r="C466" s="30"/>
    </row>
    <row r="467" spans="1:16384">
      <c r="A467" s="30"/>
      <c r="B467" s="30"/>
      <c r="C467" s="30"/>
    </row>
    <row r="468" spans="1:16384">
      <c r="A468" s="30"/>
      <c r="B468" s="30"/>
      <c r="C468" s="30"/>
    </row>
    <row r="469" spans="1:16384">
      <c r="A469" s="30"/>
      <c r="B469" s="30"/>
      <c r="C469" s="30"/>
    </row>
    <row r="470" spans="1:16384">
      <c r="A470" s="30"/>
      <c r="B470" s="30"/>
      <c r="C470" s="30"/>
    </row>
    <row r="471" spans="1:16384">
      <c r="A471" s="30"/>
      <c r="B471" s="30"/>
      <c r="C471" s="30"/>
    </row>
    <row r="472" spans="1:16384">
      <c r="A472" s="30"/>
      <c r="B472" s="30"/>
      <c r="C472" s="30"/>
    </row>
    <row r="473" spans="1:16384">
      <c r="A473" s="30"/>
      <c r="B473" s="30"/>
      <c r="C473" s="30"/>
    </row>
    <row r="474" spans="1:16384">
      <c r="A474" s="30"/>
      <c r="B474" s="30"/>
      <c r="C474" s="30"/>
    </row>
    <row r="475" spans="1:16384">
      <c r="A475" s="30"/>
      <c r="B475" s="30"/>
      <c r="C475" s="30"/>
    </row>
    <row r="476" spans="1:16384">
      <c r="A476" s="30"/>
      <c r="B476" s="30"/>
      <c r="C476" s="30"/>
    </row>
    <row r="477" spans="1:16384">
      <c r="A477" s="30"/>
      <c r="B477" s="30"/>
      <c r="C477" s="3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40"/>
  <sheetViews>
    <sheetView topLeftCell="E1" workbookViewId="0" rightToLeft="1">
      <selection activeCell="E1" sqref="E1"/>
    </sheetView>
  </sheetViews>
  <sheetFormatPr defaultRowHeight="12.75" outlineLevelCol="1"/>
  <cols>
    <col min="1" max="1" style="1" width="34.85547" hidden="1" customWidth="1" outlineLevel="1"/>
    <col min="2" max="2" style="1" width="28" hidden="1" customWidth="1" outlineLevel="1"/>
    <col min="3" max="3" style="1" width="9.140625" hidden="1" customWidth="1" outlineLevel="1"/>
    <col min="4" max="4" style="1" width="26.28516" hidden="1" customWidth="1" outlineLevel="1"/>
    <col min="5" max="5" style="1" width="9.140625" collapsed="1"/>
    <col min="6" max="6" style="1" width="28" bestFit="1" customWidth="1"/>
    <col min="7" max="16384" style="1" width="9.140625"/>
  </cols>
  <sheetData>
    <row r="1" spans="1:16384" customHeight="1" ht="13.5">
      <c r="A1" s="31" t="s">
        <v>3</v>
      </c>
      <c r="B1" s="4" t="s">
        <v>41</v>
      </c>
    </row>
    <row r="2" spans="1:16384" customHeight="1" ht="63">
      <c r="A2" s="31" t="s">
        <v>4</v>
      </c>
      <c r="B2" s="4"/>
    </row>
    <row r="3" spans="1:16384" customHeight="1" ht="13.5">
      <c r="A3" s="31" t="s">
        <v>5</v>
      </c>
      <c r="B3" s="32" t="s">
        <v>215</v>
      </c>
      <c r="D3" s="4"/>
      <c r="F3" s="4"/>
    </row>
    <row r="4" spans="1:16384" customHeight="1" ht="13.5">
      <c r="A4" s="31" t="s">
        <v>6</v>
      </c>
      <c r="B4" s="4" t="s">
        <v>216</v>
      </c>
      <c r="D4" s="4"/>
      <c r="F4" s="4"/>
    </row>
    <row r="5" spans="1:16384" customHeight="1" ht="13.5">
      <c r="A5" s="31" t="s">
        <v>7</v>
      </c>
      <c r="B5" s="4" t="s">
        <v>217</v>
      </c>
    </row>
    <row r="6" spans="1:16384" customHeight="1" ht="13.5">
      <c r="A6" s="31" t="s">
        <v>8</v>
      </c>
      <c r="B6" s="4" t="s">
        <v>218</v>
      </c>
    </row>
    <row r="7" spans="1:16384" customHeight="1" ht="13.5">
      <c r="A7" s="31" t="s">
        <v>9</v>
      </c>
      <c r="B7" s="4" t="s">
        <v>219</v>
      </c>
    </row>
    <row r="8" spans="1:16384" customHeight="1" ht="13.5">
      <c r="A8" s="31" t="s">
        <v>10</v>
      </c>
      <c r="B8" s="4" t="s">
        <v>220</v>
      </c>
    </row>
    <row r="9" spans="1:16384" customHeight="1" ht="13.5">
      <c r="A9" s="31" t="s">
        <v>11</v>
      </c>
      <c r="B9" s="4" t="s">
        <v>221</v>
      </c>
    </row>
    <row r="10" spans="1:16384" customHeight="1" ht="13.5">
      <c r="A10" s="31" t="s">
        <v>12</v>
      </c>
      <c r="B10" s="4" t="s">
        <v>222</v>
      </c>
    </row>
    <row r="11" spans="1:16384" customHeight="1" ht="13.5">
      <c r="A11" s="31" t="s">
        <v>13</v>
      </c>
      <c r="B11" s="4" t="s">
        <v>223</v>
      </c>
    </row>
    <row r="12" spans="1:16384" customHeight="1" ht="13.5">
      <c r="A12" s="31" t="s">
        <v>14</v>
      </c>
      <c r="B12" s="4" t="s">
        <v>224</v>
      </c>
    </row>
    <row r="13" spans="1:16384" customHeight="1" ht="13.5">
      <c r="A13" s="31" t="s">
        <v>15</v>
      </c>
      <c r="B13" s="4"/>
    </row>
    <row r="14" spans="1:16384" customHeight="1" ht="13.5">
      <c r="A14" s="31" t="s">
        <v>5</v>
      </c>
      <c r="B14" s="4" t="s">
        <v>225</v>
      </c>
      <c r="D14" s="4"/>
      <c r="F14" s="4"/>
    </row>
    <row r="15" spans="1:16384" customHeight="1" ht="13.5">
      <c r="A15" s="31" t="s">
        <v>6</v>
      </c>
      <c r="B15" s="4" t="s">
        <v>226</v>
      </c>
      <c r="D15" s="4"/>
      <c r="F15" s="4"/>
    </row>
    <row r="16" spans="1:16384" customHeight="1" ht="13.5">
      <c r="A16" s="31" t="s">
        <v>7</v>
      </c>
      <c r="B16" s="4" t="s">
        <v>227</v>
      </c>
    </row>
    <row r="17" spans="1:16384" customHeight="1" ht="13.5">
      <c r="A17" s="31" t="s">
        <v>8</v>
      </c>
      <c r="B17" s="4" t="s">
        <v>228</v>
      </c>
    </row>
    <row r="18" spans="1:16384" customHeight="1" ht="13.5">
      <c r="A18" s="31" t="s">
        <v>16</v>
      </c>
      <c r="B18" s="4" t="s">
        <v>229</v>
      </c>
    </row>
    <row r="19" spans="1:16384" customHeight="1" ht="13.5">
      <c r="A19" s="31" t="s">
        <v>17</v>
      </c>
      <c r="B19" s="4" t="s">
        <v>230</v>
      </c>
    </row>
    <row r="20" spans="1:16384" customHeight="1" ht="13.5">
      <c r="A20" s="31" t="s">
        <v>18</v>
      </c>
      <c r="B20" s="4" t="s">
        <v>231</v>
      </c>
    </row>
    <row r="21" spans="1:16384" customHeight="1" ht="13.5">
      <c r="A21" s="31" t="s">
        <v>19</v>
      </c>
      <c r="B21" s="4" t="s">
        <v>232</v>
      </c>
    </row>
    <row r="22" spans="1:16384" customHeight="1" ht="13.5">
      <c r="A22" s="31" t="s">
        <v>20</v>
      </c>
      <c r="B22" s="4" t="s">
        <v>233</v>
      </c>
    </row>
    <row r="23" spans="1:16384" customHeight="1" ht="13.5">
      <c r="A23" s="31" t="s">
        <v>21</v>
      </c>
      <c r="B23" s="4" t="s">
        <v>178</v>
      </c>
    </row>
    <row r="24" spans="1:16384" customHeight="1" ht="13.5">
      <c r="A24" s="31" t="s">
        <v>22</v>
      </c>
      <c r="B24" s="4" t="s">
        <v>185</v>
      </c>
    </row>
    <row r="25" spans="1:16384" customHeight="1" ht="13.5">
      <c r="A25" s="31" t="s">
        <v>23</v>
      </c>
      <c r="B25" s="4" t="s">
        <v>186</v>
      </c>
    </row>
    <row r="26" spans="1:16384" customHeight="1" ht="13.5">
      <c r="A26" s="31" t="s">
        <v>24</v>
      </c>
      <c r="B26" s="4" t="s">
        <v>190</v>
      </c>
    </row>
    <row r="27" spans="1:16384" customHeight="1" ht="13.5">
      <c r="A27" s="31" t="s">
        <v>25</v>
      </c>
      <c r="B27" s="4"/>
    </row>
    <row r="28" spans="1:16384" customHeight="1" ht="13.5">
      <c r="A28" s="31" t="s">
        <v>26</v>
      </c>
      <c r="B28" s="4" t="s">
        <v>234</v>
      </c>
    </row>
    <row r="29" spans="1:16384" customHeight="1" ht="13.5">
      <c r="A29" s="31" t="s">
        <v>27</v>
      </c>
      <c r="B29" s="4" t="s">
        <v>235</v>
      </c>
    </row>
    <row r="30" spans="1:16384" customHeight="1" ht="13.5">
      <c r="A30" s="31" t="s">
        <v>28</v>
      </c>
      <c r="B30" s="4" t="s">
        <v>236</v>
      </c>
    </row>
    <row r="31" spans="1:16384" customHeight="1" ht="13.5">
      <c r="A31" s="31"/>
      <c r="B31" s="4"/>
    </row>
    <row r="32" spans="1:16384">
      <c r="A32" s="4" t="s">
        <v>0</v>
      </c>
      <c r="B32" s="4" t="s">
        <v>31</v>
      </c>
    </row>
    <row r="33" spans="1:16384">
      <c r="A33" s="31"/>
      <c r="B33" s="4"/>
    </row>
    <row r="34" spans="1:16384">
      <c r="A34" s="31"/>
      <c r="B34" s="4"/>
    </row>
    <row r="35" spans="1:16384">
      <c r="A35" s="31"/>
      <c r="B35" s="4"/>
    </row>
    <row r="36" spans="1:16384">
      <c r="A36" s="31"/>
      <c r="B36" s="4"/>
    </row>
    <row r="37" spans="1:16384">
      <c r="A37" s="31"/>
      <c r="B37" s="4"/>
      <c r="J37" t="s">
        <v>137</v>
      </c>
    </row>
    <row r="38" spans="1:16384">
      <c r="A38" s="31"/>
      <c r="B38" s="4"/>
    </row>
    <row r="39" spans="1:16384">
      <c r="A39" s="31"/>
      <c r="B39" s="4"/>
    </row>
    <row r="40" spans="1:16384">
      <c r="A40" s="31"/>
      <c r="B40" s="4"/>
    </row>
  </sheetData>
  <sheetProtection sheet="1" objects="1" scenario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56"/>
  <sheetViews>
    <sheetView workbookViewId="0" showGridLines="0">
      <selection activeCell="P2" sqref="P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10.14062" customWidth="1"/>
    <col min="13" max="13" style="1" width="14.14062" customWidth="1"/>
    <col min="14" max="14" style="1" width="9.142308" hidden="1"/>
    <col min="15" max="15" style="1" width="6.710938" customWidth="1"/>
    <col min="16" max="16" style="1" width="24.57031" bestFit="1" customWidth="1"/>
    <col min="17" max="16384" style="1"/>
  </cols>
  <sheetData>
    <row r="2" spans="1:16" customHeight="1" ht="57.6">
      <c r="A2" s="2" t="str">
        <v>ניירות ערך סחירים - תעודות התחייבות ממשלתיות</v>
      </c>
      <c r="P2" s="12" t="s">
        <f>HYPERLINK("#'"&amp;גיליון1!$A$32&amp;"'!C6",גיליון1!$B$32)</f>
        <v>31</v>
      </c>
    </row>
    <row r="3" spans="1:16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customHeight="1" ht="2.85"/>
    <row r="5" spans="1:16" customHeight="1" ht="15.2"/>
    <row r="6" spans="1:16" customHeight="1" ht="43.15">
      <c r="A6" s="5" t="s">
        <v>2</v>
      </c>
      <c r="B6" s="5" t="s">
        <v>58</v>
      </c>
      <c r="C6" s="5" t="s">
        <v>59</v>
      </c>
      <c r="D6" s="5" t="s">
        <v>60</v>
      </c>
      <c r="E6" s="5" t="s">
        <v>61</v>
      </c>
      <c r="F6" s="5" t="s">
        <v>43</v>
      </c>
      <c r="G6" s="5" t="s">
        <v>44</v>
      </c>
      <c r="H6" s="5" t="s">
        <v>32</v>
      </c>
      <c r="I6" s="5" t="s">
        <v>62</v>
      </c>
      <c r="J6" s="5" t="s">
        <v>45</v>
      </c>
      <c r="K6" s="5" t="s">
        <v>46</v>
      </c>
      <c r="L6" s="5" t="s">
        <v>47</v>
      </c>
      <c r="M6" s="5" t="s">
        <v>48</v>
      </c>
    </row>
    <row r="7" spans="1:16">
      <c r="A7" s="13">
        <v>0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/>
      <c r="K7" s="13">
        <v>0</v>
      </c>
      <c r="L7" s="13">
        <v>0</v>
      </c>
      <c r="M7" s="13">
        <v>0</v>
      </c>
    </row>
    <row r="8" spans="1:16">
      <c r="A8" s="14">
        <v>0</v>
      </c>
      <c r="B8" s="14"/>
      <c r="C8" s="14">
        <v>0</v>
      </c>
      <c r="D8" s="14"/>
      <c r="E8" s="14">
        <v>0</v>
      </c>
      <c r="F8" s="14">
        <v>0</v>
      </c>
      <c r="G8" s="14"/>
      <c r="H8" s="14"/>
      <c r="I8" s="14">
        <v>0</v>
      </c>
      <c r="J8" s="14"/>
      <c r="K8" s="14"/>
      <c r="L8" s="14"/>
      <c r="M8" s="14" t="str">
        <v>סה"כ ל שגיא:</v>
      </c>
    </row>
    <row r="9" spans="1:16" ht="22.5">
      <c r="A9" s="13">
        <v>0.059999999999999998</v>
      </c>
      <c r="B9" s="13">
        <v>0</v>
      </c>
      <c r="C9" s="13">
        <v>54.020000000000003</v>
      </c>
      <c r="D9" s="13">
        <v>158.87</v>
      </c>
      <c r="E9" s="16">
        <v>34000</v>
      </c>
      <c r="F9" s="13">
        <v>2.2200000000000002</v>
      </c>
      <c r="G9" s="13">
        <v>4</v>
      </c>
      <c r="H9" s="13" t="s">
        <v>49</v>
      </c>
      <c r="I9" s="13">
        <v>15.93</v>
      </c>
      <c r="J9" s="13" t="s">
        <v>50</v>
      </c>
      <c r="K9" s="13" t="s">
        <v>63</v>
      </c>
      <c r="L9" s="13">
        <v>1097708</v>
      </c>
      <c r="M9" s="13" t="str">
        <v>גליל  0536- ממשלת ישראל</v>
      </c>
    </row>
    <row r="10" spans="1:16" ht="22.5">
      <c r="A10" s="13">
        <v>0.31</v>
      </c>
      <c r="B10" s="13">
        <v>0</v>
      </c>
      <c r="C10" s="13">
        <v>287.92000000000002</v>
      </c>
      <c r="D10" s="13">
        <v>161.72999999999999</v>
      </c>
      <c r="E10" s="16">
        <v>178024</v>
      </c>
      <c r="F10" s="13">
        <v>0.96999999999999997</v>
      </c>
      <c r="G10" s="13">
        <v>4</v>
      </c>
      <c r="H10" s="13" t="s">
        <v>49</v>
      </c>
      <c r="I10" s="13">
        <v>6.7000000000000002</v>
      </c>
      <c r="J10" s="13" t="s">
        <v>50</v>
      </c>
      <c r="K10" s="13" t="s">
        <v>63</v>
      </c>
      <c r="L10" s="13">
        <v>9590332</v>
      </c>
      <c r="M10" s="13" t="str">
        <v>גליל 5903- ממשלת ישראל</v>
      </c>
    </row>
    <row r="11" spans="1:16" ht="22.5">
      <c r="A11" s="13">
        <v>0.85999999999999999</v>
      </c>
      <c r="B11" s="13">
        <v>0</v>
      </c>
      <c r="C11" s="13">
        <v>793.60000000000002</v>
      </c>
      <c r="D11" s="13">
        <v>155</v>
      </c>
      <c r="E11" s="16">
        <v>512000</v>
      </c>
      <c r="F11" s="13">
        <v>1.5600000000000001</v>
      </c>
      <c r="G11" s="13">
        <v>4</v>
      </c>
      <c r="H11" s="13" t="s">
        <v>49</v>
      </c>
      <c r="I11" s="13">
        <v>8.9199999999999999</v>
      </c>
      <c r="J11" s="13" t="s">
        <v>50</v>
      </c>
      <c r="K11" s="13" t="s">
        <v>63</v>
      </c>
      <c r="L11" s="13">
        <v>9590431</v>
      </c>
      <c r="M11" s="13" t="str">
        <v>גליל 5904- ממשלת ישראל</v>
      </c>
    </row>
    <row r="12" spans="1:16" ht="33.75">
      <c r="A12" s="13">
        <v>8.8399999999999999</v>
      </c>
      <c r="B12" s="13">
        <v>0.050000000000000003</v>
      </c>
      <c r="C12" s="16">
        <v>8171.2399999999998</v>
      </c>
      <c r="D12" s="13">
        <v>108.62</v>
      </c>
      <c r="E12" s="16">
        <v>7522778</v>
      </c>
      <c r="F12" s="13">
        <v>-0.33000000000000002</v>
      </c>
      <c r="G12" s="13">
        <v>1</v>
      </c>
      <c r="H12" s="13" t="s">
        <v>49</v>
      </c>
      <c r="I12" s="13">
        <v>3.3500000000000001</v>
      </c>
      <c r="J12" s="13" t="s">
        <v>50</v>
      </c>
      <c r="K12" s="13" t="s">
        <v>63</v>
      </c>
      <c r="L12" s="13">
        <v>1125905</v>
      </c>
      <c r="M12" s="13" t="str">
        <v>ממשלתי צמוד 0517- ממשלת ישראל</v>
      </c>
    </row>
    <row r="13" spans="1:16" ht="22.5">
      <c r="A13" s="13">
        <v>0.19</v>
      </c>
      <c r="B13" s="13">
        <v>0</v>
      </c>
      <c r="C13" s="13">
        <v>174.55000000000001</v>
      </c>
      <c r="D13" s="13">
        <v>115.69</v>
      </c>
      <c r="E13" s="16">
        <v>150877</v>
      </c>
      <c r="F13" s="13">
        <v>2.4100000000000001</v>
      </c>
      <c r="G13" s="13">
        <v>2.75</v>
      </c>
      <c r="H13" s="13" t="s">
        <v>49</v>
      </c>
      <c r="I13" s="13">
        <v>19.859999999999999</v>
      </c>
      <c r="J13" s="13" t="s">
        <v>50</v>
      </c>
      <c r="K13" s="13" t="s">
        <v>63</v>
      </c>
      <c r="L13" s="13">
        <v>1120583</v>
      </c>
      <c r="M13" s="13" t="str">
        <v>ממשלתי צמוד 841- ממשלת ישראל</v>
      </c>
    </row>
    <row r="14" spans="1:16" ht="22.5">
      <c r="A14" s="13">
        <v>4.4800000000000004</v>
      </c>
      <c r="B14" s="13">
        <v>0.02</v>
      </c>
      <c r="C14" s="16">
        <v>4139.1199999999999</v>
      </c>
      <c r="D14" s="13">
        <v>138.30000000000001</v>
      </c>
      <c r="E14" s="16">
        <v>2992859</v>
      </c>
      <c r="F14" s="13">
        <v>0</v>
      </c>
      <c r="G14" s="13">
        <v>3.5</v>
      </c>
      <c r="H14" s="13" t="s">
        <v>49</v>
      </c>
      <c r="I14" s="13">
        <v>4.0300000000000002</v>
      </c>
      <c r="J14" s="13" t="s">
        <v>50</v>
      </c>
      <c r="K14" s="13" t="s">
        <v>63</v>
      </c>
      <c r="L14" s="13">
        <v>1108927</v>
      </c>
      <c r="M14" s="13" t="str">
        <v>צמוד 418- ממשלת ישראל</v>
      </c>
    </row>
    <row r="15" spans="1:16">
      <c r="A15" s="14">
        <v>14.74</v>
      </c>
      <c r="B15" s="14"/>
      <c r="C15" s="15">
        <v>13620.450000000001</v>
      </c>
      <c r="D15" s="14"/>
      <c r="E15" s="15">
        <v>11390538</v>
      </c>
      <c r="F15" s="14">
        <v>-0.050000000000000003</v>
      </c>
      <c r="G15" s="14"/>
      <c r="H15" s="14"/>
      <c r="I15" s="14">
        <v>4.2199999999999998</v>
      </c>
      <c r="J15" s="14"/>
      <c r="K15" s="14"/>
      <c r="L15" s="14"/>
      <c r="M15" s="14" t="str">
        <v>סה"כ ל גליל:</v>
      </c>
    </row>
    <row r="16" spans="1:16">
      <c r="A16" s="13">
        <v>0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/>
      <c r="K16" s="13">
        <v>0</v>
      </c>
      <c r="L16" s="13">
        <v>0</v>
      </c>
      <c r="M16" s="13">
        <v>0</v>
      </c>
    </row>
    <row r="17" spans="1:16">
      <c r="A17" s="14">
        <v>0</v>
      </c>
      <c r="B17" s="14"/>
      <c r="C17" s="14">
        <v>0</v>
      </c>
      <c r="D17" s="14"/>
      <c r="E17" s="14">
        <v>0</v>
      </c>
      <c r="F17" s="14">
        <v>0</v>
      </c>
      <c r="G17" s="14"/>
      <c r="H17" s="14"/>
      <c r="I17" s="14">
        <v>0</v>
      </c>
      <c r="J17" s="14"/>
      <c r="K17" s="14"/>
      <c r="L17" s="14"/>
      <c r="M17" s="14" t="str">
        <v>סה"כ ל כפיר:</v>
      </c>
    </row>
    <row r="18" spans="1:16" ht="22.5">
      <c r="A18" s="14">
        <v>14.74</v>
      </c>
      <c r="B18" s="14"/>
      <c r="C18" s="15">
        <v>13620.450000000001</v>
      </c>
      <c r="D18" s="14"/>
      <c r="E18" s="15">
        <v>11390538</v>
      </c>
      <c r="F18" s="14">
        <v>-0.050000000000000003</v>
      </c>
      <c r="G18" s="14"/>
      <c r="H18" s="14"/>
      <c r="I18" s="14">
        <v>4.2199999999999998</v>
      </c>
      <c r="J18" s="14"/>
      <c r="K18" s="14"/>
      <c r="L18" s="14"/>
      <c r="M18" s="14" t="str">
        <v>סה"כ ל צמודות מדד:</v>
      </c>
    </row>
    <row r="19" spans="1:16" ht="22.5">
      <c r="A19" s="13">
        <v>0.20999999999999999</v>
      </c>
      <c r="B19" s="13">
        <v>0</v>
      </c>
      <c r="C19" s="13">
        <v>197.53</v>
      </c>
      <c r="D19" s="13">
        <v>99.980000000000004</v>
      </c>
      <c r="E19" s="16">
        <v>197571.14999999999</v>
      </c>
      <c r="F19" s="13">
        <v>1.05</v>
      </c>
      <c r="G19" s="13">
        <v>0</v>
      </c>
      <c r="H19" s="13" t="s">
        <v>49</v>
      </c>
      <c r="I19" s="13">
        <v>0.02</v>
      </c>
      <c r="J19" s="13" t="s">
        <v>50</v>
      </c>
      <c r="K19" s="13" t="s">
        <v>63</v>
      </c>
      <c r="L19" s="13">
        <v>8140121</v>
      </c>
      <c r="M19" s="13" t="str">
        <v>מ.ק.מ 1214- ממשלת ישראל</v>
      </c>
    </row>
    <row r="20" spans="1:16" ht="22.5">
      <c r="A20" s="13">
        <v>0.16</v>
      </c>
      <c r="B20" s="13">
        <v>0</v>
      </c>
      <c r="C20" s="13">
        <v>149.58000000000001</v>
      </c>
      <c r="D20" s="13">
        <v>99.909999999999997</v>
      </c>
      <c r="E20" s="16">
        <v>149718.73999999999</v>
      </c>
      <c r="F20" s="13">
        <v>1.05</v>
      </c>
      <c r="G20" s="13">
        <v>0</v>
      </c>
      <c r="H20" s="13" t="s">
        <v>49</v>
      </c>
      <c r="I20" s="13">
        <v>0.10000000000000001</v>
      </c>
      <c r="J20" s="13" t="s">
        <v>50</v>
      </c>
      <c r="K20" s="13" t="s">
        <v>63</v>
      </c>
      <c r="L20" s="13">
        <v>8140212</v>
      </c>
      <c r="M20" s="13" t="str">
        <v>מ.ק.מ 214- ממשלת ישראל</v>
      </c>
    </row>
    <row r="21" spans="1:16" ht="22.5">
      <c r="A21" s="13">
        <v>0.20000000000000001</v>
      </c>
      <c r="B21" s="13">
        <v>0</v>
      </c>
      <c r="C21" s="13">
        <v>183.69999999999999</v>
      </c>
      <c r="D21" s="13">
        <v>99.180000000000007</v>
      </c>
      <c r="E21" s="16">
        <v>185222.95000000001</v>
      </c>
      <c r="F21" s="13">
        <v>0.92000000000000004</v>
      </c>
      <c r="G21" s="13">
        <v>0</v>
      </c>
      <c r="H21" s="13" t="s">
        <v>49</v>
      </c>
      <c r="I21" s="13">
        <v>0.92000000000000004</v>
      </c>
      <c r="J21" s="13" t="s">
        <v>50</v>
      </c>
      <c r="K21" s="13" t="s">
        <v>63</v>
      </c>
      <c r="L21" s="13">
        <v>8141210</v>
      </c>
      <c r="M21" s="13" t="str">
        <v>מ.ק.מ 4121- ממשלת ישראל</v>
      </c>
    </row>
    <row r="22" spans="1:16" ht="22.5">
      <c r="A22" s="13">
        <v>1.0600000000000001</v>
      </c>
      <c r="B22" s="13">
        <v>0.01</v>
      </c>
      <c r="C22" s="13">
        <v>982.67999999999995</v>
      </c>
      <c r="D22" s="13">
        <v>99.689999999999998</v>
      </c>
      <c r="E22" s="16">
        <v>985731.57999999996</v>
      </c>
      <c r="F22" s="13">
        <v>0.93000000000000005</v>
      </c>
      <c r="G22" s="13">
        <v>0</v>
      </c>
      <c r="H22" s="13" t="s">
        <v>49</v>
      </c>
      <c r="I22" s="13">
        <v>0.34999999999999998</v>
      </c>
      <c r="J22" s="13" t="s">
        <v>50</v>
      </c>
      <c r="K22" s="13" t="s">
        <v>63</v>
      </c>
      <c r="L22" s="13">
        <v>8140527</v>
      </c>
      <c r="M22" s="13" t="str">
        <v>מ.ק.מ 524- ממשלת ישראל</v>
      </c>
    </row>
    <row r="23" spans="1:16" ht="22.5">
      <c r="A23" s="13">
        <v>0.40999999999999998</v>
      </c>
      <c r="B23" s="13">
        <v>0</v>
      </c>
      <c r="C23" s="13">
        <v>380.25999999999999</v>
      </c>
      <c r="D23" s="13">
        <v>99.620000000000005</v>
      </c>
      <c r="E23" s="16">
        <v>381713.78999999998</v>
      </c>
      <c r="F23" s="13">
        <v>0.93999999999999995</v>
      </c>
      <c r="G23" s="13">
        <v>0</v>
      </c>
      <c r="H23" s="13" t="s">
        <v>49</v>
      </c>
      <c r="I23" s="13">
        <v>0.41999999999999998</v>
      </c>
      <c r="J23" s="13" t="s">
        <v>50</v>
      </c>
      <c r="K23" s="13" t="s">
        <v>63</v>
      </c>
      <c r="L23" s="13">
        <v>8140618</v>
      </c>
      <c r="M23" s="13" t="str">
        <v>מ.ק.מ 614- ממשלת ישראל</v>
      </c>
    </row>
    <row r="24" spans="1:16" ht="22.5">
      <c r="A24" s="13">
        <v>0.37</v>
      </c>
      <c r="B24" s="13">
        <v>0</v>
      </c>
      <c r="C24" s="13">
        <v>344.19</v>
      </c>
      <c r="D24" s="13">
        <v>99.549999999999997</v>
      </c>
      <c r="E24" s="16">
        <v>345749.51000000001</v>
      </c>
      <c r="F24" s="13">
        <v>0.94999999999999996</v>
      </c>
      <c r="G24" s="13">
        <v>0</v>
      </c>
      <c r="H24" s="13" t="s">
        <v>49</v>
      </c>
      <c r="I24" s="13">
        <v>0.5</v>
      </c>
      <c r="J24" s="13" t="s">
        <v>50</v>
      </c>
      <c r="K24" s="13" t="s">
        <v>63</v>
      </c>
      <c r="L24" s="13">
        <v>8140717</v>
      </c>
      <c r="M24" s="13" t="str">
        <v>מ.ק.מ 714- ממשלת ישראל</v>
      </c>
    </row>
    <row r="25" spans="1:16" ht="22.5">
      <c r="A25" s="13">
        <v>0.40999999999999998</v>
      </c>
      <c r="B25" s="13">
        <v>0</v>
      </c>
      <c r="C25" s="13">
        <v>382.18000000000001</v>
      </c>
      <c r="D25" s="13">
        <v>99.840000000000003</v>
      </c>
      <c r="E25" s="16">
        <v>382794.09999999998</v>
      </c>
      <c r="F25" s="13">
        <v>0.98999999999999999</v>
      </c>
      <c r="G25" s="13">
        <v>0</v>
      </c>
      <c r="H25" s="13" t="s">
        <v>49</v>
      </c>
      <c r="I25" s="13">
        <v>0.17000000000000001</v>
      </c>
      <c r="J25" s="13" t="s">
        <v>50</v>
      </c>
      <c r="K25" s="13" t="s">
        <v>63</v>
      </c>
      <c r="L25" s="13">
        <v>8140311</v>
      </c>
      <c r="M25" s="13" t="str">
        <v>מק''מ 314- ממשלת ישראל</v>
      </c>
    </row>
    <row r="26" spans="1:16" ht="22.5">
      <c r="A26" s="13">
        <v>0.080000000000000002</v>
      </c>
      <c r="B26" s="13">
        <v>0</v>
      </c>
      <c r="C26" s="13">
        <v>73.930000000000007</v>
      </c>
      <c r="D26" s="13">
        <v>99.780000000000001</v>
      </c>
      <c r="E26" s="16">
        <v>74089.179999999993</v>
      </c>
      <c r="F26" s="13">
        <v>0.93000000000000005</v>
      </c>
      <c r="G26" s="13">
        <v>0</v>
      </c>
      <c r="H26" s="13" t="s">
        <v>49</v>
      </c>
      <c r="I26" s="13">
        <v>0.25</v>
      </c>
      <c r="J26" s="13" t="s">
        <v>50</v>
      </c>
      <c r="K26" s="13" t="s">
        <v>63</v>
      </c>
      <c r="L26" s="13">
        <v>8140410</v>
      </c>
      <c r="M26" s="13" t="str">
        <v>מק''מ 414- ממשלת ישראל</v>
      </c>
    </row>
    <row r="27" spans="1:16" ht="22.5">
      <c r="A27" s="13">
        <v>0.13</v>
      </c>
      <c r="B27" s="13">
        <v>0</v>
      </c>
      <c r="C27" s="13">
        <v>117.77</v>
      </c>
      <c r="D27" s="13">
        <v>99.459999999999994</v>
      </c>
      <c r="E27" s="16">
        <v>118409.84</v>
      </c>
      <c r="F27" s="13">
        <v>0.94999999999999996</v>
      </c>
      <c r="G27" s="13">
        <v>0</v>
      </c>
      <c r="H27" s="13" t="s">
        <v>49</v>
      </c>
      <c r="I27" s="13">
        <v>0.58999999999999997</v>
      </c>
      <c r="J27" s="13" t="s">
        <v>50</v>
      </c>
      <c r="K27" s="13" t="s">
        <v>63</v>
      </c>
      <c r="L27" s="13">
        <v>8140816</v>
      </c>
      <c r="M27" s="13" t="str">
        <v>מקמ 814- ממשלת ישראל</v>
      </c>
    </row>
    <row r="28" spans="1:16" ht="22.5">
      <c r="A28" s="13">
        <v>0.070000000000000007</v>
      </c>
      <c r="B28" s="13">
        <v>0</v>
      </c>
      <c r="C28" s="13">
        <v>62.100000000000001</v>
      </c>
      <c r="D28" s="13">
        <v>99.390000000000001</v>
      </c>
      <c r="E28" s="16">
        <v>62481.879999999997</v>
      </c>
      <c r="F28" s="13">
        <v>0.95999999999999996</v>
      </c>
      <c r="G28" s="13">
        <v>0</v>
      </c>
      <c r="H28" s="13" t="s">
        <v>49</v>
      </c>
      <c r="I28" s="13">
        <v>0.67000000000000004</v>
      </c>
      <c r="J28" s="13" t="s">
        <v>50</v>
      </c>
      <c r="K28" s="13" t="s">
        <v>63</v>
      </c>
      <c r="L28" s="13">
        <v>8140915</v>
      </c>
      <c r="M28" s="13" t="str">
        <v>מקמ 914- ממשלת ישראל</v>
      </c>
    </row>
    <row r="29" spans="1:16" ht="22.5">
      <c r="A29" s="14">
        <v>3.1099999999999999</v>
      </c>
      <c r="B29" s="14"/>
      <c r="C29" s="15">
        <v>2873.9299999999998</v>
      </c>
      <c r="D29" s="14"/>
      <c r="E29" s="15">
        <v>2883482.7200000002</v>
      </c>
      <c r="F29" s="14">
        <v>0.94999999999999996</v>
      </c>
      <c r="G29" s="14"/>
      <c r="H29" s="14"/>
      <c r="I29" s="14">
        <v>0.37</v>
      </c>
      <c r="J29" s="14"/>
      <c r="K29" s="14"/>
      <c r="L29" s="14"/>
      <c r="M29" s="14" t="str">
        <v>סה"כ ל מלווה קצר מועד:</v>
      </c>
    </row>
    <row r="30" spans="1:16" ht="22.5">
      <c r="A30" s="13">
        <v>3.96</v>
      </c>
      <c r="B30" s="13">
        <v>0.02</v>
      </c>
      <c r="C30" s="16">
        <v>3656.23</v>
      </c>
      <c r="D30" s="13">
        <v>117.34999999999999</v>
      </c>
      <c r="E30" s="16">
        <v>3115666</v>
      </c>
      <c r="F30" s="13">
        <v>2.71</v>
      </c>
      <c r="G30" s="13">
        <v>5</v>
      </c>
      <c r="H30" s="13" t="s">
        <v>49</v>
      </c>
      <c r="I30" s="13">
        <v>5.2300000000000004</v>
      </c>
      <c r="J30" s="13" t="s">
        <v>50</v>
      </c>
      <c r="K30" s="13" t="s">
        <v>64</v>
      </c>
      <c r="L30" s="13">
        <v>1115773</v>
      </c>
      <c r="M30" s="13" t="str">
        <v>ממשל שקלית 021- ממשלת ישראל</v>
      </c>
    </row>
    <row r="31" spans="1:16" ht="33.75">
      <c r="A31" s="13">
        <v>2.6600000000000001</v>
      </c>
      <c r="B31" s="13">
        <v>0.01</v>
      </c>
      <c r="C31" s="16">
        <v>2454.0700000000002</v>
      </c>
      <c r="D31" s="13">
        <v>122.5</v>
      </c>
      <c r="E31" s="16">
        <v>2003320</v>
      </c>
      <c r="F31" s="13">
        <v>2.3700000000000001</v>
      </c>
      <c r="G31" s="13">
        <v>6</v>
      </c>
      <c r="H31" s="13" t="s">
        <v>49</v>
      </c>
      <c r="I31" s="13">
        <v>4.4500000000000002</v>
      </c>
      <c r="J31" s="13" t="s">
        <v>50</v>
      </c>
      <c r="K31" s="13" t="s">
        <v>64</v>
      </c>
      <c r="L31" s="13">
        <v>1110907</v>
      </c>
      <c r="M31" s="13" t="str">
        <v>ממשלתי שקלי  0219- ממשלת ישראל</v>
      </c>
    </row>
    <row r="32" spans="1:16" ht="22.5">
      <c r="A32" s="13">
        <v>0.58999999999999997</v>
      </c>
      <c r="B32" s="13">
        <v>0</v>
      </c>
      <c r="C32" s="13">
        <v>549.09000000000003</v>
      </c>
      <c r="D32" s="13">
        <v>116.81</v>
      </c>
      <c r="E32" s="16">
        <v>470067</v>
      </c>
      <c r="F32" s="13">
        <v>1.22</v>
      </c>
      <c r="G32" s="13">
        <v>6.5</v>
      </c>
      <c r="H32" s="13" t="s">
        <v>49</v>
      </c>
      <c r="I32" s="13">
        <v>1.9199999999999999</v>
      </c>
      <c r="J32" s="13" t="s">
        <v>50</v>
      </c>
      <c r="K32" s="13" t="s">
        <v>64</v>
      </c>
      <c r="L32" s="13">
        <v>9268335</v>
      </c>
      <c r="M32" s="13" t="str">
        <v>שחר 2683- ממשלת ישראל</v>
      </c>
    </row>
    <row r="33" spans="1:16" ht="22.5">
      <c r="A33" s="13">
        <v>0.46999999999999997</v>
      </c>
      <c r="B33" s="13">
        <v>0</v>
      </c>
      <c r="C33" s="13">
        <v>432.97000000000003</v>
      </c>
      <c r="D33" s="13">
        <v>116.47</v>
      </c>
      <c r="E33" s="16">
        <v>371746</v>
      </c>
      <c r="F33" s="13">
        <v>1.6599999999999999</v>
      </c>
      <c r="G33" s="13">
        <v>5.5</v>
      </c>
      <c r="H33" s="13" t="s">
        <v>49</v>
      </c>
      <c r="I33" s="13">
        <v>2.8799999999999999</v>
      </c>
      <c r="J33" s="13" t="s">
        <v>50</v>
      </c>
      <c r="K33" s="13" t="s">
        <v>63</v>
      </c>
      <c r="L33" s="13">
        <v>1101575</v>
      </c>
      <c r="M33" s="13" t="str">
        <v>ממשל שקל  0217- ממשלת ישראל</v>
      </c>
    </row>
    <row r="34" spans="1:16" ht="22.5">
      <c r="A34" s="13">
        <v>2.5499999999999998</v>
      </c>
      <c r="B34" s="13">
        <v>0.01</v>
      </c>
      <c r="C34" s="16">
        <v>2354.4099999999999</v>
      </c>
      <c r="D34" s="13">
        <v>108.75</v>
      </c>
      <c r="E34" s="16">
        <v>2164979</v>
      </c>
      <c r="F34" s="13">
        <v>1.45</v>
      </c>
      <c r="G34" s="13">
        <v>4.25</v>
      </c>
      <c r="H34" s="13" t="s">
        <v>49</v>
      </c>
      <c r="I34" s="13">
        <v>2.5499999999999998</v>
      </c>
      <c r="J34" s="13" t="s">
        <v>50</v>
      </c>
      <c r="K34" s="13" t="s">
        <v>63</v>
      </c>
      <c r="L34" s="13">
        <v>1122019</v>
      </c>
      <c r="M34" s="13" t="str">
        <v>ממשל שקלית 618- ממשלת ישראל</v>
      </c>
    </row>
    <row r="35" spans="1:16" ht="33.75">
      <c r="A35" s="13">
        <v>5.0499999999999998</v>
      </c>
      <c r="B35" s="13">
        <v>0.029999999999999999</v>
      </c>
      <c r="C35" s="16">
        <v>4668.7700000000004</v>
      </c>
      <c r="D35" s="13">
        <v>111.40000000000001</v>
      </c>
      <c r="E35" s="16">
        <v>4191000</v>
      </c>
      <c r="F35" s="13">
        <v>2.02</v>
      </c>
      <c r="G35" s="13">
        <v>4</v>
      </c>
      <c r="H35" s="13" t="s">
        <v>49</v>
      </c>
      <c r="I35" s="13">
        <v>3.73</v>
      </c>
      <c r="J35" s="13" t="s">
        <v>50</v>
      </c>
      <c r="K35" s="13" t="s">
        <v>63</v>
      </c>
      <c r="L35" s="13">
        <v>1126218</v>
      </c>
      <c r="M35" s="13" t="str">
        <v>ממשלתי שקלי 0118- ממשלת ישראל</v>
      </c>
    </row>
    <row r="36" spans="1:16" ht="33.75">
      <c r="A36" s="13">
        <v>2.7400000000000002</v>
      </c>
      <c r="B36" s="13">
        <v>0.01</v>
      </c>
      <c r="C36" s="16">
        <v>2535.1799999999998</v>
      </c>
      <c r="D36" s="13">
        <v>107.88</v>
      </c>
      <c r="E36" s="16">
        <v>2350000</v>
      </c>
      <c r="F36" s="13">
        <v>3.6499999999999999</v>
      </c>
      <c r="G36" s="13">
        <v>4.25</v>
      </c>
      <c r="H36" s="13" t="s">
        <v>49</v>
      </c>
      <c r="I36" s="13">
        <v>7.6399999999999997</v>
      </c>
      <c r="J36" s="13" t="s">
        <v>50</v>
      </c>
      <c r="K36" s="13" t="s">
        <v>63</v>
      </c>
      <c r="L36" s="13">
        <v>1126747</v>
      </c>
      <c r="M36" s="13" t="str">
        <v>ממשלתי שקלי 0323- ממשלת ישראל</v>
      </c>
    </row>
    <row r="37" spans="1:16" ht="33.75">
      <c r="A37" s="13">
        <v>8.4100000000000001</v>
      </c>
      <c r="B37" s="13">
        <v>0.059999999999999998</v>
      </c>
      <c r="C37" s="16">
        <v>7768.3800000000001</v>
      </c>
      <c r="D37" s="13">
        <v>104.23999999999999</v>
      </c>
      <c r="E37" s="16">
        <v>7452400</v>
      </c>
      <c r="F37" s="13">
        <v>1.3400000000000001</v>
      </c>
      <c r="G37" s="13">
        <v>2.5</v>
      </c>
      <c r="H37" s="13" t="s">
        <v>49</v>
      </c>
      <c r="I37" s="13">
        <v>2.3399999999999999</v>
      </c>
      <c r="J37" s="13" t="s">
        <v>50</v>
      </c>
      <c r="K37" s="13" t="s">
        <v>63</v>
      </c>
      <c r="L37" s="13">
        <v>1127166</v>
      </c>
      <c r="M37" s="13" t="str">
        <v>ממשלתי שקלי 0516- ממשלת ישראל</v>
      </c>
    </row>
    <row r="38" spans="1:16" ht="22.5">
      <c r="A38" s="13">
        <v>2.5899999999999999</v>
      </c>
      <c r="B38" s="13">
        <v>0.02</v>
      </c>
      <c r="C38" s="16">
        <v>2393.5900000000001</v>
      </c>
      <c r="D38" s="13">
        <v>107.92</v>
      </c>
      <c r="E38" s="16">
        <v>2217926</v>
      </c>
      <c r="F38" s="13">
        <v>0.93999999999999995</v>
      </c>
      <c r="G38" s="13">
        <v>4.5</v>
      </c>
      <c r="H38" s="13" t="s">
        <v>49</v>
      </c>
      <c r="I38" s="13">
        <v>1.04</v>
      </c>
      <c r="J38" s="13" t="s">
        <v>50</v>
      </c>
      <c r="K38" s="13" t="s">
        <v>63</v>
      </c>
      <c r="L38" s="13">
        <v>1114297</v>
      </c>
      <c r="M38" s="13" t="str">
        <v>שחר 115- ממשלת ישראל</v>
      </c>
    </row>
    <row r="39" spans="1:16" ht="22.5">
      <c r="A39" s="13">
        <v>0.90000000000000002</v>
      </c>
      <c r="B39" s="13">
        <v>0.01</v>
      </c>
      <c r="C39" s="13">
        <v>834.77999999999997</v>
      </c>
      <c r="D39" s="13">
        <v>107.27</v>
      </c>
      <c r="E39" s="16">
        <v>778201.43000000005</v>
      </c>
      <c r="F39" s="13">
        <v>0.83999999999999997</v>
      </c>
      <c r="G39" s="13">
        <v>7.5</v>
      </c>
      <c r="H39" s="13" t="s">
        <v>49</v>
      </c>
      <c r="I39" s="13">
        <v>0.23999999999999999</v>
      </c>
      <c r="J39" s="13" t="s">
        <v>50</v>
      </c>
      <c r="K39" s="13" t="s">
        <v>63</v>
      </c>
      <c r="L39" s="13">
        <v>9268236</v>
      </c>
      <c r="M39" s="13" t="str">
        <v>שחר 2682- ממשלת ישראל</v>
      </c>
    </row>
    <row r="40" spans="1:16">
      <c r="A40" s="14">
        <v>29.920000000000002</v>
      </c>
      <c r="B40" s="14"/>
      <c r="C40" s="15">
        <v>27647.470000000001</v>
      </c>
      <c r="D40" s="14"/>
      <c r="E40" s="15">
        <v>25115305.43</v>
      </c>
      <c r="F40" s="14">
        <v>1.8999999999999999</v>
      </c>
      <c r="G40" s="14"/>
      <c r="H40" s="14"/>
      <c r="I40" s="14">
        <v>3.4700000000000002</v>
      </c>
      <c r="J40" s="14"/>
      <c r="K40" s="14"/>
      <c r="L40" s="14"/>
      <c r="M40" s="14" t="str">
        <v>סה"כ ל שחר:</v>
      </c>
    </row>
    <row r="41" spans="1:16">
      <c r="A41" s="13">
        <v>0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/>
      <c r="K41" s="13">
        <v>0</v>
      </c>
      <c r="L41" s="13">
        <v>0</v>
      </c>
      <c r="M41" s="13">
        <v>0</v>
      </c>
    </row>
    <row r="42" spans="1:16">
      <c r="A42" s="14">
        <v>0</v>
      </c>
      <c r="B42" s="14"/>
      <c r="C42" s="14">
        <v>0</v>
      </c>
      <c r="D42" s="14"/>
      <c r="E42" s="14">
        <v>0</v>
      </c>
      <c r="F42" s="14">
        <v>0</v>
      </c>
      <c r="G42" s="14"/>
      <c r="H42" s="14"/>
      <c r="I42" s="14">
        <v>0</v>
      </c>
      <c r="J42" s="14"/>
      <c r="K42" s="14"/>
      <c r="L42" s="14"/>
      <c r="M42" s="14" t="str">
        <v>סה"כ ל גילון:</v>
      </c>
    </row>
    <row r="43" spans="1:16">
      <c r="A43" s="14">
        <v>33.030000000000001</v>
      </c>
      <c r="B43" s="14"/>
      <c r="C43" s="15">
        <v>30521.400000000001</v>
      </c>
      <c r="D43" s="14"/>
      <c r="E43" s="15">
        <v>27998788.149999999</v>
      </c>
      <c r="F43" s="14">
        <v>1.8100000000000001</v>
      </c>
      <c r="G43" s="14"/>
      <c r="H43" s="14"/>
      <c r="I43" s="14">
        <v>3.1800000000000002</v>
      </c>
      <c r="J43" s="14"/>
      <c r="K43" s="14"/>
      <c r="L43" s="14"/>
      <c r="M43" s="14" t="s">
        <v>65</v>
      </c>
    </row>
    <row r="44" spans="1:16">
      <c r="A44" s="13">
        <v>0</v>
      </c>
      <c r="B44" s="13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/>
      <c r="K44" s="13">
        <v>0</v>
      </c>
      <c r="L44" s="13">
        <v>0</v>
      </c>
      <c r="M44" s="13">
        <v>0</v>
      </c>
    </row>
    <row r="45" spans="1:16">
      <c r="A45" s="14">
        <v>0</v>
      </c>
      <c r="B45" s="14"/>
      <c r="C45" s="14">
        <v>0</v>
      </c>
      <c r="D45" s="14"/>
      <c r="E45" s="14">
        <v>0</v>
      </c>
      <c r="F45" s="14">
        <v>0</v>
      </c>
      <c r="G45" s="14"/>
      <c r="H45" s="14"/>
      <c r="I45" s="14">
        <v>0</v>
      </c>
      <c r="J45" s="14"/>
      <c r="K45" s="14"/>
      <c r="L45" s="14"/>
      <c r="M45" s="14" t="str">
        <v>סה"כ ל גלבוע:</v>
      </c>
    </row>
    <row r="46" spans="1:16" ht="22.5">
      <c r="A46" s="14">
        <v>0</v>
      </c>
      <c r="B46" s="14"/>
      <c r="C46" s="14">
        <v>0</v>
      </c>
      <c r="D46" s="14"/>
      <c r="E46" s="14">
        <v>0</v>
      </c>
      <c r="F46" s="14">
        <v>0</v>
      </c>
      <c r="G46" s="14"/>
      <c r="H46" s="14"/>
      <c r="I46" s="14">
        <v>0</v>
      </c>
      <c r="J46" s="14"/>
      <c r="K46" s="14"/>
      <c r="L46" s="14"/>
      <c r="M46" s="14" t="str">
        <v>סה"כ ל צמודות לדולר:</v>
      </c>
    </row>
    <row r="47" spans="1:16">
      <c r="A47" s="14">
        <v>47.780000000000001</v>
      </c>
      <c r="B47" s="14"/>
      <c r="C47" s="15">
        <v>44141.849999999999</v>
      </c>
      <c r="D47" s="14"/>
      <c r="E47" s="15">
        <v>39389326.149999999</v>
      </c>
      <c r="F47" s="14">
        <v>1.24</v>
      </c>
      <c r="G47" s="14"/>
      <c r="H47" s="14"/>
      <c r="I47" s="14">
        <v>3.5</v>
      </c>
      <c r="J47" s="14"/>
      <c r="K47" s="14"/>
      <c r="L47" s="14"/>
      <c r="M47" s="14" t="s">
        <v>56</v>
      </c>
    </row>
    <row r="48" spans="1:16">
      <c r="A48" s="13">
        <v>0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/>
      <c r="K48" s="13">
        <v>0</v>
      </c>
      <c r="L48" s="13">
        <v>0</v>
      </c>
      <c r="M48" s="13">
        <v>0</v>
      </c>
    </row>
    <row r="49" spans="1:16">
      <c r="A49" s="14">
        <v>0</v>
      </c>
      <c r="B49" s="14"/>
      <c r="C49" s="14">
        <v>0</v>
      </c>
      <c r="D49" s="14"/>
      <c r="E49" s="14">
        <v>0</v>
      </c>
      <c r="F49" s="14">
        <v>0</v>
      </c>
      <c r="G49" s="14"/>
      <c r="H49" s="14"/>
      <c r="I49" s="14">
        <v>0</v>
      </c>
      <c r="J49" s="14"/>
      <c r="K49" s="14"/>
      <c r="L49" s="14"/>
      <c r="M49" s="14" t="s">
        <v>66</v>
      </c>
    </row>
    <row r="50" spans="1:16" ht="22.5">
      <c r="A50" s="14">
        <v>0</v>
      </c>
      <c r="B50" s="14"/>
      <c r="C50" s="14">
        <v>0</v>
      </c>
      <c r="D50" s="14"/>
      <c r="E50" s="14">
        <v>0</v>
      </c>
      <c r="F50" s="14">
        <v>0</v>
      </c>
      <c r="G50" s="14"/>
      <c r="H50" s="14"/>
      <c r="I50" s="14">
        <v>0</v>
      </c>
      <c r="J50" s="14"/>
      <c r="K50" s="14"/>
      <c r="L50" s="14"/>
      <c r="M50" s="14" t="str">
        <v>סה"כ ל אג"ח ממשלתי בחו"ל:</v>
      </c>
    </row>
    <row r="51" spans="1:16" ht="22.5">
      <c r="A51" s="13">
        <v>0.17999999999999999</v>
      </c>
      <c r="B51" s="13">
        <v>0</v>
      </c>
      <c r="C51" s="13">
        <v>170.05000000000001</v>
      </c>
      <c r="D51" s="13">
        <v>99.980000000000004</v>
      </c>
      <c r="E51" s="16">
        <v>170079</v>
      </c>
      <c r="F51" s="13">
        <v>0</v>
      </c>
      <c r="G51" s="13">
        <v>0</v>
      </c>
      <c r="H51" s="13" t="s">
        <v>34</v>
      </c>
      <c r="I51" s="13"/>
      <c r="J51" s="13" t="s">
        <v>67</v>
      </c>
      <c r="K51" s="13" t="s">
        <v>51</v>
      </c>
      <c r="L51" s="13" t="str">
        <v>US912796BA68</v>
      </c>
      <c r="M51" s="13" t="str">
        <v>US TB- US GOVERNMENT</v>
      </c>
    </row>
    <row r="52" spans="1:16">
      <c r="A52" s="14">
        <v>0.17999999999999999</v>
      </c>
      <c r="B52" s="14"/>
      <c r="C52" s="14">
        <v>170.05000000000001</v>
      </c>
      <c r="D52" s="14"/>
      <c r="E52" s="15">
        <v>170079</v>
      </c>
      <c r="F52" s="14">
        <v>0</v>
      </c>
      <c r="G52" s="14"/>
      <c r="H52" s="14"/>
      <c r="I52" s="14">
        <v>0</v>
      </c>
      <c r="J52" s="14"/>
      <c r="K52" s="14"/>
      <c r="L52" s="14"/>
      <c r="M52" s="14" t="s">
        <v>66</v>
      </c>
    </row>
    <row r="53" spans="1:16" ht="33.75">
      <c r="A53" s="14">
        <v>0.17999999999999999</v>
      </c>
      <c r="B53" s="14"/>
      <c r="C53" s="14">
        <v>170.05000000000001</v>
      </c>
      <c r="D53" s="14"/>
      <c r="E53" s="15">
        <v>170079</v>
      </c>
      <c r="F53" s="14">
        <v>0</v>
      </c>
      <c r="G53" s="14"/>
      <c r="H53" s="14"/>
      <c r="I53" s="14">
        <v>0</v>
      </c>
      <c r="J53" s="14"/>
      <c r="K53" s="14"/>
      <c r="L53" s="14"/>
      <c r="M53" s="14" t="str">
        <v>סה"כ ל אג"ח ממשלות זרות בחו"ל:</v>
      </c>
    </row>
    <row r="54" spans="1:16">
      <c r="A54" s="14">
        <v>0.17999999999999999</v>
      </c>
      <c r="B54" s="14"/>
      <c r="C54" s="14">
        <v>170.05000000000001</v>
      </c>
      <c r="D54" s="14"/>
      <c r="E54" s="15">
        <v>170079</v>
      </c>
      <c r="F54" s="14">
        <v>0</v>
      </c>
      <c r="G54" s="14"/>
      <c r="H54" s="14"/>
      <c r="I54" s="14">
        <v>0</v>
      </c>
      <c r="J54" s="14"/>
      <c r="K54" s="14"/>
      <c r="L54" s="14"/>
      <c r="M54" s="14" t="s">
        <v>57</v>
      </c>
    </row>
    <row r="55" spans="1:16">
      <c r="A55" s="10">
        <v>47.960000000000001</v>
      </c>
      <c r="B55" s="10"/>
      <c r="C55" s="11">
        <v>44311.900000000001</v>
      </c>
      <c r="D55" s="10"/>
      <c r="E55" s="11">
        <v>39559405.149999999</v>
      </c>
      <c r="F55" s="10">
        <v>1.24</v>
      </c>
      <c r="G55" s="10"/>
      <c r="H55" s="10"/>
      <c r="I55" s="10">
        <v>3.4900000000000002</v>
      </c>
      <c r="J55" s="10"/>
      <c r="K55" s="10"/>
      <c r="L55" s="10"/>
      <c r="M55" s="10" t="s">
        <v>29</v>
      </c>
    </row>
    <row r="56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O2"/>
  </mergeCells>
  <printOptions/>
  <pageMargins left="0.75" right="0.75" top="1" bottom="1" header="0" footer="0"/>
  <pageSetup blackAndWhite="0" cellComments="asDisplayed" draft="0" errors="displayed" orientation="portrait" pageOrder="downThenOver" paperSize="9" scale="100" useFirstPageNumber="0"/>
  <headerFooter>
    <oddHeader>&amp;C&amp;A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20"/>
  <sheetViews>
    <sheetView workbookViewId="0" showGridLines="0">
      <selection activeCell="P2" sqref="P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4.14062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57.6">
      <c r="A2" s="2" t="str">
        <v>ניירות ערך סחירים - תעודות חוב מסחריות</v>
      </c>
      <c r="P2" s="12" t="s">
        <f>HYPERLINK("#'"&amp;גיליון1!$A$32&amp;"'!C6",גיליון1!$B$32)</f>
        <v>31</v>
      </c>
    </row>
    <row r="3" spans="1:16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customHeight="1" ht="2.85"/>
    <row r="5" spans="1:16" customHeight="1" ht="15.2"/>
    <row r="6" spans="1:16" customHeight="1" ht="43.15">
      <c r="A6" s="5" t="s">
        <v>2</v>
      </c>
      <c r="B6" s="5" t="s">
        <v>58</v>
      </c>
      <c r="C6" s="5" t="s">
        <v>59</v>
      </c>
      <c r="D6" s="5" t="s">
        <v>60</v>
      </c>
      <c r="E6" s="5" t="s">
        <v>61</v>
      </c>
      <c r="F6" s="5" t="s">
        <v>43</v>
      </c>
      <c r="G6" s="5" t="s">
        <v>44</v>
      </c>
      <c r="H6" s="5" t="s">
        <v>32</v>
      </c>
      <c r="I6" s="5" t="s">
        <v>62</v>
      </c>
      <c r="J6" s="5" t="s">
        <v>45</v>
      </c>
      <c r="K6" s="5" t="s">
        <v>46</v>
      </c>
      <c r="L6" s="5" t="s">
        <v>68</v>
      </c>
      <c r="M6" s="5" t="s">
        <v>47</v>
      </c>
      <c r="N6" s="5" t="s">
        <v>48</v>
      </c>
    </row>
    <row r="7" spans="1:16">
      <c r="A7" s="13">
        <v>0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/>
      <c r="K7" s="13">
        <v>0</v>
      </c>
      <c r="L7" s="13">
        <v>0</v>
      </c>
      <c r="M7" s="13">
        <v>0</v>
      </c>
      <c r="N7" s="13">
        <v>0</v>
      </c>
    </row>
    <row r="8" spans="1:16">
      <c r="A8" s="14">
        <v>0</v>
      </c>
      <c r="B8" s="14"/>
      <c r="C8" s="14">
        <v>0</v>
      </c>
      <c r="D8" s="14"/>
      <c r="E8" s="14">
        <v>0</v>
      </c>
      <c r="F8" s="14">
        <v>0</v>
      </c>
      <c r="G8" s="14"/>
      <c r="H8" s="14"/>
      <c r="I8" s="14">
        <v>0</v>
      </c>
      <c r="J8" s="14"/>
      <c r="K8" s="14"/>
      <c r="L8" s="14"/>
      <c r="M8" s="14"/>
      <c r="N8" s="14" t="s">
        <v>69</v>
      </c>
    </row>
    <row r="9" spans="1:16">
      <c r="A9" s="13">
        <v>0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/>
      <c r="K9" s="13">
        <v>0</v>
      </c>
      <c r="L9" s="13">
        <v>0</v>
      </c>
      <c r="M9" s="13">
        <v>0</v>
      </c>
      <c r="N9" s="13">
        <v>0</v>
      </c>
    </row>
    <row r="10" spans="1:16">
      <c r="A10" s="14">
        <v>0</v>
      </c>
      <c r="B10" s="14"/>
      <c r="C10" s="14">
        <v>0</v>
      </c>
      <c r="D10" s="14"/>
      <c r="E10" s="14">
        <v>0</v>
      </c>
      <c r="F10" s="14">
        <v>0</v>
      </c>
      <c r="G10" s="14"/>
      <c r="H10" s="14"/>
      <c r="I10" s="14">
        <v>0</v>
      </c>
      <c r="J10" s="14"/>
      <c r="K10" s="14"/>
      <c r="L10" s="14"/>
      <c r="M10" s="14"/>
      <c r="N10" s="14" t="s">
        <v>65</v>
      </c>
    </row>
    <row r="11" spans="1:16">
      <c r="A11" s="13">
        <v>0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/>
      <c r="K11" s="13">
        <v>0</v>
      </c>
      <c r="L11" s="13">
        <v>0</v>
      </c>
      <c r="M11" s="13">
        <v>0</v>
      </c>
      <c r="N11" s="13">
        <v>0</v>
      </c>
    </row>
    <row r="12" spans="1:16" ht="22.5">
      <c r="A12" s="14">
        <v>0</v>
      </c>
      <c r="B12" s="14"/>
      <c r="C12" s="14">
        <v>0</v>
      </c>
      <c r="D12" s="14"/>
      <c r="E12" s="14">
        <v>0</v>
      </c>
      <c r="F12" s="14">
        <v>0</v>
      </c>
      <c r="G12" s="14"/>
      <c r="H12" s="14"/>
      <c r="I12" s="14">
        <v>0</v>
      </c>
      <c r="J12" s="14"/>
      <c r="K12" s="14"/>
      <c r="L12" s="14"/>
      <c r="M12" s="14"/>
      <c r="N12" s="14" t="s">
        <v>70</v>
      </c>
    </row>
    <row r="13" spans="1:16">
      <c r="A13" s="14">
        <v>0</v>
      </c>
      <c r="B13" s="14"/>
      <c r="C13" s="14">
        <v>0</v>
      </c>
      <c r="D13" s="14"/>
      <c r="E13" s="14">
        <v>0</v>
      </c>
      <c r="F13" s="14">
        <v>0</v>
      </c>
      <c r="G13" s="14"/>
      <c r="H13" s="14"/>
      <c r="I13" s="14">
        <v>0</v>
      </c>
      <c r="J13" s="14"/>
      <c r="K13" s="14"/>
      <c r="L13" s="14"/>
      <c r="M13" s="14"/>
      <c r="N13" s="14" t="s">
        <v>56</v>
      </c>
    </row>
    <row r="14" spans="1:16">
      <c r="A14" s="13">
        <v>0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/>
      <c r="K14" s="13">
        <v>0</v>
      </c>
      <c r="L14" s="13">
        <v>0</v>
      </c>
      <c r="M14" s="13">
        <v>0</v>
      </c>
      <c r="N14" s="13">
        <v>0</v>
      </c>
    </row>
    <row r="15" spans="1:16" ht="22.5">
      <c r="A15" s="14">
        <v>0</v>
      </c>
      <c r="B15" s="14"/>
      <c r="C15" s="14">
        <v>0</v>
      </c>
      <c r="D15" s="14"/>
      <c r="E15" s="14">
        <v>0</v>
      </c>
      <c r="F15" s="14">
        <v>0</v>
      </c>
      <c r="G15" s="14"/>
      <c r="H15" s="14"/>
      <c r="I15" s="14">
        <v>0</v>
      </c>
      <c r="J15" s="14"/>
      <c r="K15" s="14"/>
      <c r="L15" s="14"/>
      <c r="M15" s="14"/>
      <c r="N15" s="14" t="s">
        <v>71</v>
      </c>
    </row>
    <row r="16" spans="1:16">
      <c r="A16" s="13">
        <v>0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/>
      <c r="K16" s="13">
        <v>0</v>
      </c>
      <c r="L16" s="13">
        <v>0</v>
      </c>
      <c r="M16" s="13">
        <v>0</v>
      </c>
      <c r="N16" s="13">
        <v>0</v>
      </c>
    </row>
    <row r="17" spans="1:16" ht="22.5">
      <c r="A17" s="14">
        <v>0</v>
      </c>
      <c r="B17" s="14"/>
      <c r="C17" s="14">
        <v>0</v>
      </c>
      <c r="D17" s="14"/>
      <c r="E17" s="14">
        <v>0</v>
      </c>
      <c r="F17" s="14">
        <v>0</v>
      </c>
      <c r="G17" s="14"/>
      <c r="H17" s="14"/>
      <c r="I17" s="14">
        <v>0</v>
      </c>
      <c r="J17" s="14"/>
      <c r="K17" s="14"/>
      <c r="L17" s="14"/>
      <c r="M17" s="14"/>
      <c r="N17" s="14" t="s">
        <v>72</v>
      </c>
    </row>
    <row r="18" spans="1:16">
      <c r="A18" s="14">
        <v>0</v>
      </c>
      <c r="B18" s="14"/>
      <c r="C18" s="14">
        <v>0</v>
      </c>
      <c r="D18" s="14"/>
      <c r="E18" s="14">
        <v>0</v>
      </c>
      <c r="F18" s="14">
        <v>0</v>
      </c>
      <c r="G18" s="14"/>
      <c r="H18" s="14"/>
      <c r="I18" s="14">
        <v>0</v>
      </c>
      <c r="J18" s="14"/>
      <c r="K18" s="14"/>
      <c r="L18" s="14"/>
      <c r="M18" s="14"/>
      <c r="N18" s="14" t="s">
        <v>57</v>
      </c>
    </row>
    <row r="19" spans="1:16">
      <c r="A19" s="10">
        <v>0</v>
      </c>
      <c r="B19" s="10"/>
      <c r="C19" s="10">
        <v>0</v>
      </c>
      <c r="D19" s="10"/>
      <c r="E19" s="10">
        <v>0</v>
      </c>
      <c r="F19" s="10">
        <v>0</v>
      </c>
      <c r="G19" s="10"/>
      <c r="H19" s="10"/>
      <c r="I19" s="10">
        <v>0</v>
      </c>
      <c r="J19" s="10"/>
      <c r="K19" s="10"/>
      <c r="L19" s="10"/>
      <c r="M19" s="10"/>
      <c r="N19" s="10" t="s">
        <v>29</v>
      </c>
    </row>
    <row r="20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O2"/>
  </mergeCells>
  <printOptions/>
  <pageMargins left="0.75" right="0.75" top="1" bottom="1" header="0" footer="0"/>
  <pageSetup blackAndWhite="0" cellComments="asDisplayed" draft="0" errors="displayed" orientation="portrait" pageOrder="downThenOver" paperSize="9" scale="100" useFirstPageNumber="0"/>
  <headerFooter>
    <oddHeader>&amp;C&amp;A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148"/>
  <sheetViews>
    <sheetView workbookViewId="0" showGridLines="0">
      <selection activeCell="A1" sqref="A1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4.14062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57.6">
      <c r="A2" s="2" t="str">
        <v>ניירות ערך סחירים - אג''ח קונצרני</v>
      </c>
      <c r="P2" s="12" t="s">
        <f>HYPERLINK("#'"&amp;גיליון1!$A$32&amp;"'!C6",גיליון1!$B$32)</f>
        <v>31</v>
      </c>
    </row>
    <row r="3" spans="1:16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customHeight="1" ht="2.85"/>
    <row r="5" spans="1:16" customHeight="1" ht="15.2"/>
    <row r="6" spans="1:16" customHeight="1" ht="43.15">
      <c r="A6" s="5" t="s">
        <v>2</v>
      </c>
      <c r="B6" s="5" t="s">
        <v>58</v>
      </c>
      <c r="C6" s="5" t="s">
        <v>59</v>
      </c>
      <c r="D6" s="5" t="s">
        <v>60</v>
      </c>
      <c r="E6" s="5" t="s">
        <v>61</v>
      </c>
      <c r="F6" s="5" t="s">
        <v>43</v>
      </c>
      <c r="G6" s="5" t="s">
        <v>44</v>
      </c>
      <c r="H6" s="5" t="s">
        <v>32</v>
      </c>
      <c r="I6" s="5" t="s">
        <v>62</v>
      </c>
      <c r="J6" s="5" t="s">
        <v>45</v>
      </c>
      <c r="K6" s="5" t="s">
        <v>46</v>
      </c>
      <c r="L6" s="5" t="s">
        <v>68</v>
      </c>
      <c r="M6" s="5" t="s">
        <v>47</v>
      </c>
      <c r="N6" s="5" t="s">
        <v>48</v>
      </c>
    </row>
    <row r="7" spans="1:16" ht="33.75">
      <c r="A7" s="13">
        <v>0.37</v>
      </c>
      <c r="B7" s="13">
        <v>0.080000000000000002</v>
      </c>
      <c r="C7" s="13">
        <v>339.33999999999997</v>
      </c>
      <c r="D7" s="13">
        <v>137.44</v>
      </c>
      <c r="E7" s="16">
        <v>246900</v>
      </c>
      <c r="F7" s="13">
        <v>-0.10000000000000001</v>
      </c>
      <c r="G7" s="13">
        <v>5.5</v>
      </c>
      <c r="H7" s="13" t="s">
        <v>49</v>
      </c>
      <c r="I7" s="13">
        <v>0.91000000000000003</v>
      </c>
      <c r="J7" s="13" t="s">
        <v>50</v>
      </c>
      <c r="K7" s="13" t="s">
        <v>51</v>
      </c>
      <c r="L7" s="13" t="s">
        <v>73</v>
      </c>
      <c r="M7" s="13">
        <v>2310027</v>
      </c>
      <c r="N7" s="13" t="str">
        <v>%5.5אשנב 62- בנק מזרחי טפחות</v>
      </c>
    </row>
    <row r="8" spans="1:16" ht="33.75">
      <c r="A8" s="13">
        <v>0</v>
      </c>
      <c r="B8" s="13">
        <v>0</v>
      </c>
      <c r="C8" s="13">
        <v>2.1600000000000001</v>
      </c>
      <c r="D8" s="13">
        <v>131.46000000000001</v>
      </c>
      <c r="E8" s="16">
        <v>1641</v>
      </c>
      <c r="F8" s="13">
        <v>-1.5800000000000001</v>
      </c>
      <c r="G8" s="13">
        <v>4.2000000000000002</v>
      </c>
      <c r="H8" s="13" t="s">
        <v>49</v>
      </c>
      <c r="I8" s="13">
        <v>1</v>
      </c>
      <c r="J8" s="13" t="s">
        <v>50</v>
      </c>
      <c r="K8" s="13" t="s">
        <v>51</v>
      </c>
      <c r="L8" s="13" t="s">
        <v>73</v>
      </c>
      <c r="M8" s="13">
        <v>2310050</v>
      </c>
      <c r="N8" s="13" t="str">
        <v>טפחות הנפקות אג"ח 29- בנק מזרחי טפחות</v>
      </c>
    </row>
    <row r="9" spans="1:16" ht="33.75">
      <c r="A9" s="13">
        <v>0.69999999999999996</v>
      </c>
      <c r="B9" s="13">
        <v>0.059999999999999998</v>
      </c>
      <c r="C9" s="13">
        <v>645.04999999999995</v>
      </c>
      <c r="D9" s="13">
        <v>144.55000000000001</v>
      </c>
      <c r="E9" s="16">
        <v>446250</v>
      </c>
      <c r="F9" s="13">
        <v>0.059999999999999998</v>
      </c>
      <c r="G9" s="13">
        <v>5.0499999999999998</v>
      </c>
      <c r="H9" s="13" t="s">
        <v>49</v>
      </c>
      <c r="I9" s="13">
        <v>1.55</v>
      </c>
      <c r="J9" s="13" t="s">
        <v>50</v>
      </c>
      <c r="K9" s="13" t="s">
        <v>51</v>
      </c>
      <c r="L9" s="13" t="s">
        <v>73</v>
      </c>
      <c r="M9" s="13">
        <v>7410087</v>
      </c>
      <c r="N9" s="13" t="str">
        <v>לאומי מימון 176- בנק לאומי</v>
      </c>
    </row>
    <row r="10" spans="1:16" ht="33.75">
      <c r="A10" s="13">
        <v>0.10000000000000001</v>
      </c>
      <c r="B10" s="13">
        <v>0</v>
      </c>
      <c r="C10" s="13">
        <v>93.760000000000005</v>
      </c>
      <c r="D10" s="13">
        <v>113.48</v>
      </c>
      <c r="E10" s="16">
        <v>82621</v>
      </c>
      <c r="F10" s="13">
        <v>-0.089999999999999997</v>
      </c>
      <c r="G10" s="13">
        <v>2.6000000000000001</v>
      </c>
      <c r="H10" s="13" t="s">
        <v>49</v>
      </c>
      <c r="I10" s="13">
        <v>2.21</v>
      </c>
      <c r="J10" s="13" t="s">
        <v>50</v>
      </c>
      <c r="K10" s="13" t="s">
        <v>51</v>
      </c>
      <c r="L10" s="13" t="s">
        <v>73</v>
      </c>
      <c r="M10" s="13">
        <v>2310092</v>
      </c>
      <c r="N10" s="13" t="str">
        <v>מזרחי טפ הנפק   33- בנק מזרחי טפחות</v>
      </c>
    </row>
    <row r="11" spans="1:16" ht="33.75">
      <c r="A11" s="13">
        <v>0.92000000000000004</v>
      </c>
      <c r="B11" s="13">
        <v>0.070000000000000007</v>
      </c>
      <c r="C11" s="13">
        <v>849.94000000000005</v>
      </c>
      <c r="D11" s="13">
        <v>130.75999999999999</v>
      </c>
      <c r="E11" s="16">
        <v>650000</v>
      </c>
      <c r="F11" s="13">
        <v>2.7200000000000002</v>
      </c>
      <c r="G11" s="13">
        <v>5</v>
      </c>
      <c r="H11" s="13" t="s">
        <v>49</v>
      </c>
      <c r="I11" s="13">
        <v>0.23999999999999999</v>
      </c>
      <c r="J11" s="13" t="s">
        <v>50</v>
      </c>
      <c r="K11" s="13" t="s">
        <v>51</v>
      </c>
      <c r="L11" s="13" t="s">
        <v>73</v>
      </c>
      <c r="M11" s="13">
        <v>1940287</v>
      </c>
      <c r="N11" s="13" t="str">
        <v>פועלים הנפ22- בנק הפועלים</v>
      </c>
    </row>
    <row r="12" spans="1:16" ht="33.75">
      <c r="A12" s="13">
        <v>0.23000000000000001</v>
      </c>
      <c r="B12" s="13">
        <v>0.029999999999999999</v>
      </c>
      <c r="C12" s="13">
        <v>216.38999999999999</v>
      </c>
      <c r="D12" s="13">
        <v>119.81</v>
      </c>
      <c r="E12" s="16">
        <v>180610</v>
      </c>
      <c r="F12" s="13">
        <v>0.16</v>
      </c>
      <c r="G12" s="13">
        <v>4.5</v>
      </c>
      <c r="H12" s="13" t="s">
        <v>49</v>
      </c>
      <c r="I12" s="13">
        <v>2.9199999999999999</v>
      </c>
      <c r="J12" s="13" t="s">
        <v>50</v>
      </c>
      <c r="K12" s="13" t="s">
        <v>51</v>
      </c>
      <c r="L12" s="13" t="s">
        <v>73</v>
      </c>
      <c r="M12" s="13">
        <v>1940527</v>
      </c>
      <c r="N12" s="13" t="str">
        <v>פועלים הנפק 31- בנק הפועלים</v>
      </c>
    </row>
    <row r="13" spans="1:16" ht="33.75">
      <c r="A13" s="13">
        <v>0.68999999999999995</v>
      </c>
      <c r="B13" s="13">
        <v>0.050000000000000003</v>
      </c>
      <c r="C13" s="13">
        <v>640.66999999999996</v>
      </c>
      <c r="D13" s="13">
        <v>123.93000000000001</v>
      </c>
      <c r="E13" s="16">
        <v>516963</v>
      </c>
      <c r="F13" s="13">
        <v>2.04</v>
      </c>
      <c r="G13" s="13">
        <v>0</v>
      </c>
      <c r="H13" s="13" t="s">
        <v>49</v>
      </c>
      <c r="I13" s="13">
        <v>0.19</v>
      </c>
      <c r="J13" s="13" t="s">
        <v>50</v>
      </c>
      <c r="K13" s="13" t="s">
        <v>51</v>
      </c>
      <c r="L13" s="13" t="s">
        <v>73</v>
      </c>
      <c r="M13" s="13">
        <v>1940329</v>
      </c>
      <c r="N13" s="13" t="str">
        <v>פועלים ק' 23- בנק הפועלים</v>
      </c>
    </row>
    <row r="14" spans="1:16" ht="33.75">
      <c r="A14" s="13">
        <v>0.10000000000000001</v>
      </c>
      <c r="B14" s="13">
        <v>0</v>
      </c>
      <c r="C14" s="13">
        <v>94.079999999999998</v>
      </c>
      <c r="D14" s="13">
        <v>134.40000000000001</v>
      </c>
      <c r="E14" s="16">
        <v>70000</v>
      </c>
      <c r="F14" s="13">
        <v>0.070000000000000007</v>
      </c>
      <c r="G14" s="13">
        <v>4.3499999999999996</v>
      </c>
      <c r="H14" s="13" t="s">
        <v>49</v>
      </c>
      <c r="I14" s="13">
        <v>1.3400000000000001</v>
      </c>
      <c r="J14" s="13" t="s">
        <v>50</v>
      </c>
      <c r="K14" s="13" t="s">
        <v>51</v>
      </c>
      <c r="L14" s="13" t="s">
        <v>73</v>
      </c>
      <c r="M14" s="13">
        <v>1940360</v>
      </c>
      <c r="N14" s="13" t="str">
        <v>פועלים ק' 25- בנק הפועלים</v>
      </c>
    </row>
    <row r="15" spans="1:16" ht="33.75">
      <c r="A15" s="13">
        <v>0.089999999999999997</v>
      </c>
      <c r="B15" s="13">
        <v>0</v>
      </c>
      <c r="C15" s="13">
        <v>81.409999999999997</v>
      </c>
      <c r="D15" s="13">
        <v>137.36000000000001</v>
      </c>
      <c r="E15" s="16">
        <v>59271.029999999999</v>
      </c>
      <c r="F15" s="13">
        <v>-0.11</v>
      </c>
      <c r="G15" s="13">
        <v>5.2999999999999998</v>
      </c>
      <c r="H15" s="13" t="s">
        <v>49</v>
      </c>
      <c r="I15" s="13">
        <v>1.3799999999999999</v>
      </c>
      <c r="J15" s="13" t="s">
        <v>50</v>
      </c>
      <c r="K15" s="13" t="s">
        <v>74</v>
      </c>
      <c r="L15" s="13" t="s">
        <v>75</v>
      </c>
      <c r="M15" s="13">
        <v>2300069</v>
      </c>
      <c r="N15" s="13" t="str">
        <v>בזק       5- בזק</v>
      </c>
    </row>
    <row r="16" spans="1:16" ht="33.75">
      <c r="A16" s="13">
        <v>0.070000000000000007</v>
      </c>
      <c r="B16" s="13">
        <v>0</v>
      </c>
      <c r="C16" s="13">
        <v>67.379999999999995</v>
      </c>
      <c r="D16" s="13">
        <v>116.01000000000001</v>
      </c>
      <c r="E16" s="16">
        <v>58080</v>
      </c>
      <c r="F16" s="13">
        <v>1.9399999999999999</v>
      </c>
      <c r="G16" s="13">
        <v>3.7000000000000002</v>
      </c>
      <c r="H16" s="13" t="s">
        <v>49</v>
      </c>
      <c r="I16" s="13">
        <v>6.2000000000000002</v>
      </c>
      <c r="J16" s="13" t="s">
        <v>50</v>
      </c>
      <c r="K16" s="13" t="s">
        <v>74</v>
      </c>
      <c r="L16" s="13" t="s">
        <v>75</v>
      </c>
      <c r="M16" s="13">
        <v>2300143</v>
      </c>
      <c r="N16" s="13" t="str">
        <v>בזק אג"ח 6- בזק</v>
      </c>
    </row>
    <row r="17" spans="1:16" ht="33.75">
      <c r="A17" s="13">
        <v>0.26000000000000001</v>
      </c>
      <c r="B17" s="13">
        <v>0.070000000000000007</v>
      </c>
      <c r="C17" s="13">
        <v>238.12</v>
      </c>
      <c r="D17" s="13">
        <v>138.21000000000001</v>
      </c>
      <c r="E17" s="16">
        <v>172291.87</v>
      </c>
      <c r="F17" s="13">
        <v>0.16</v>
      </c>
      <c r="G17" s="13">
        <v>4.2000000000000002</v>
      </c>
      <c r="H17" s="13" t="s">
        <v>49</v>
      </c>
      <c r="I17" s="13">
        <v>2.5</v>
      </c>
      <c r="J17" s="13" t="s">
        <v>50</v>
      </c>
      <c r="K17" s="13" t="s">
        <v>74</v>
      </c>
      <c r="L17" s="13" t="s">
        <v>73</v>
      </c>
      <c r="M17" s="13">
        <v>1093681</v>
      </c>
      <c r="N17" s="13" t="str">
        <v>בינלאומי אגח ג'- בנק הבינלאומי</v>
      </c>
    </row>
    <row r="18" spans="1:16" ht="33.75">
      <c r="A18" s="13">
        <v>0.070000000000000007</v>
      </c>
      <c r="B18" s="13">
        <v>0.02</v>
      </c>
      <c r="C18" s="13">
        <v>60.229999999999997</v>
      </c>
      <c r="D18" s="13">
        <v>150.56999999999999</v>
      </c>
      <c r="E18" s="16">
        <v>40000</v>
      </c>
      <c r="F18" s="13">
        <v>0.19</v>
      </c>
      <c r="G18" s="13">
        <v>5.5</v>
      </c>
      <c r="H18" s="13" t="s">
        <v>49</v>
      </c>
      <c r="I18" s="13">
        <v>2.77</v>
      </c>
      <c r="J18" s="13" t="s">
        <v>50</v>
      </c>
      <c r="K18" s="13" t="s">
        <v>74</v>
      </c>
      <c r="L18" s="13" t="s">
        <v>73</v>
      </c>
      <c r="M18" s="13">
        <v>2310035</v>
      </c>
      <c r="N18" s="13" t="str">
        <v>טפחות הנפקות 27- בנק מזרחי טפחות</v>
      </c>
    </row>
    <row r="19" spans="1:16" ht="33.75">
      <c r="A19" s="13">
        <v>0.040000000000000001</v>
      </c>
      <c r="B19" s="13">
        <v>0</v>
      </c>
      <c r="C19" s="13">
        <v>35.229999999999997</v>
      </c>
      <c r="D19" s="13">
        <v>115.87</v>
      </c>
      <c r="E19" s="16">
        <v>30404</v>
      </c>
      <c r="F19" s="13">
        <v>1.5900000000000001</v>
      </c>
      <c r="G19" s="13">
        <v>3.3999999999999999</v>
      </c>
      <c r="H19" s="13" t="s">
        <v>49</v>
      </c>
      <c r="I19" s="13">
        <v>6.25</v>
      </c>
      <c r="J19" s="13" t="s">
        <v>50</v>
      </c>
      <c r="K19" s="13" t="s">
        <v>74</v>
      </c>
      <c r="L19" s="13" t="s">
        <v>73</v>
      </c>
      <c r="M19" s="13">
        <v>7410244</v>
      </c>
      <c r="N19" s="13" t="str">
        <v>לאומי למימון כ.התח נדח יד- בנק לאומי</v>
      </c>
    </row>
    <row r="20" spans="1:16" ht="33.75">
      <c r="A20" s="13">
        <v>0.34000000000000002</v>
      </c>
      <c r="B20" s="13">
        <v>0.01</v>
      </c>
      <c r="C20" s="13">
        <v>312.5</v>
      </c>
      <c r="D20" s="13">
        <v>116.59999999999999</v>
      </c>
      <c r="E20" s="16">
        <v>268007</v>
      </c>
      <c r="F20" s="13">
        <v>0.46000000000000002</v>
      </c>
      <c r="G20" s="13">
        <v>2.6000000000000001</v>
      </c>
      <c r="H20" s="13" t="s">
        <v>49</v>
      </c>
      <c r="I20" s="13">
        <v>3.5499999999999998</v>
      </c>
      <c r="J20" s="13" t="s">
        <v>50</v>
      </c>
      <c r="K20" s="13" t="s">
        <v>74</v>
      </c>
      <c r="L20" s="13" t="s">
        <v>73</v>
      </c>
      <c r="M20" s="13">
        <v>7410228</v>
      </c>
      <c r="N20" s="13" t="str">
        <v>לאומי למימון סד' יב- בנק לאומי</v>
      </c>
    </row>
    <row r="21" spans="1:16" ht="33.75">
      <c r="A21" s="13">
        <v>0.10000000000000001</v>
      </c>
      <c r="B21" s="13">
        <v>0</v>
      </c>
      <c r="C21" s="13">
        <v>88.459999999999994</v>
      </c>
      <c r="D21" s="13">
        <v>131.38</v>
      </c>
      <c r="E21" s="16">
        <v>67329</v>
      </c>
      <c r="F21" s="13">
        <v>-0.13</v>
      </c>
      <c r="G21" s="13">
        <v>4.0999999999999996</v>
      </c>
      <c r="H21" s="13" t="s">
        <v>49</v>
      </c>
      <c r="I21" s="13">
        <v>1.1899999999999999</v>
      </c>
      <c r="J21" s="13" t="s">
        <v>50</v>
      </c>
      <c r="K21" s="13" t="s">
        <v>74</v>
      </c>
      <c r="L21" s="13" t="s">
        <v>73</v>
      </c>
      <c r="M21" s="13">
        <v>7410152</v>
      </c>
      <c r="N21" s="13" t="str">
        <v>לאומי מימון 7- בנק לאומי</v>
      </c>
    </row>
    <row r="22" spans="1:16" ht="33.75">
      <c r="A22" s="13">
        <v>0.01</v>
      </c>
      <c r="B22" s="13">
        <v>0</v>
      </c>
      <c r="C22" s="13">
        <v>7.0199999999999996</v>
      </c>
      <c r="D22" s="13">
        <v>150.47999999999999</v>
      </c>
      <c r="E22" s="16">
        <v>4665</v>
      </c>
      <c r="F22" s="13">
        <v>0.13</v>
      </c>
      <c r="G22" s="13">
        <v>4.9000000000000004</v>
      </c>
      <c r="H22" s="13" t="s">
        <v>49</v>
      </c>
      <c r="I22" s="13">
        <v>2.3700000000000001</v>
      </c>
      <c r="J22" s="13" t="s">
        <v>50</v>
      </c>
      <c r="K22" s="13" t="s">
        <v>74</v>
      </c>
      <c r="L22" s="13" t="s">
        <v>73</v>
      </c>
      <c r="M22" s="13">
        <v>7410061</v>
      </c>
      <c r="N22" s="13" t="str">
        <v>לאומי מימון ג- בנק לאומי</v>
      </c>
    </row>
    <row r="23" spans="1:16" ht="33.75">
      <c r="A23" s="13">
        <v>0.070000000000000007</v>
      </c>
      <c r="B23" s="13">
        <v>0</v>
      </c>
      <c r="C23" s="13">
        <v>66.299999999999997</v>
      </c>
      <c r="D23" s="13">
        <v>119.03</v>
      </c>
      <c r="E23" s="16">
        <v>55700</v>
      </c>
      <c r="F23" s="13">
        <v>0.01</v>
      </c>
      <c r="G23" s="13">
        <v>5.2999999999999998</v>
      </c>
      <c r="H23" s="13" t="s">
        <v>49</v>
      </c>
      <c r="I23" s="13">
        <v>1.0600000000000001</v>
      </c>
      <c r="J23" s="13" t="s">
        <v>50</v>
      </c>
      <c r="K23" s="13" t="s">
        <v>74</v>
      </c>
      <c r="L23" s="13" t="s">
        <v>73</v>
      </c>
      <c r="M23" s="13">
        <v>7410186</v>
      </c>
      <c r="N23" s="13" t="str">
        <v>לאומי מימון התח' אג"ח י'- בנק לאומי</v>
      </c>
    </row>
    <row r="24" spans="1:16" ht="33.75">
      <c r="A24" s="13">
        <v>1.6899999999999999</v>
      </c>
      <c r="B24" s="13">
        <v>0.059999999999999998</v>
      </c>
      <c r="C24" s="16">
        <v>1562.6500000000001</v>
      </c>
      <c r="D24" s="13">
        <v>133.56</v>
      </c>
      <c r="E24" s="16">
        <v>1170000</v>
      </c>
      <c r="F24" s="13">
        <v>0.12</v>
      </c>
      <c r="G24" s="13">
        <v>4.4000000000000004</v>
      </c>
      <c r="H24" s="13" t="s">
        <v>49</v>
      </c>
      <c r="I24" s="13">
        <v>2.7400000000000002</v>
      </c>
      <c r="J24" s="13" t="s">
        <v>50</v>
      </c>
      <c r="K24" s="13" t="s">
        <v>74</v>
      </c>
      <c r="L24" s="13" t="s">
        <v>73</v>
      </c>
      <c r="M24" s="13">
        <v>7410160</v>
      </c>
      <c r="N24" s="13" t="str">
        <v>לאומי מימון4%.- בנק לאומי</v>
      </c>
    </row>
    <row r="25" spans="1:16" ht="22.5">
      <c r="A25" s="13">
        <v>0.02</v>
      </c>
      <c r="B25" s="13">
        <v>0</v>
      </c>
      <c r="C25" s="13">
        <v>14.449999999999999</v>
      </c>
      <c r="D25" s="13">
        <v>115.89</v>
      </c>
      <c r="E25" s="16">
        <v>12471.6</v>
      </c>
      <c r="F25" s="13">
        <v>1.4199999999999999</v>
      </c>
      <c r="G25" s="13">
        <v>3</v>
      </c>
      <c r="H25" s="13" t="s">
        <v>49</v>
      </c>
      <c r="I25" s="13">
        <v>4.3099999999999996</v>
      </c>
      <c r="J25" s="13" t="s">
        <v>50</v>
      </c>
      <c r="K25" s="13" t="s">
        <v>74</v>
      </c>
      <c r="L25" s="13" t="s">
        <v>76</v>
      </c>
      <c r="M25" s="13">
        <v>1120468</v>
      </c>
      <c r="N25" s="13" t="str">
        <v>נצבא      ה- נצבא החזקות</v>
      </c>
    </row>
    <row r="26" spans="1:16" ht="22.5">
      <c r="A26" s="13">
        <v>0.10000000000000001</v>
      </c>
      <c r="B26" s="13">
        <v>0.040000000000000001</v>
      </c>
      <c r="C26" s="13">
        <v>96.439999999999998</v>
      </c>
      <c r="D26" s="13">
        <v>113.45999999999999</v>
      </c>
      <c r="E26" s="16">
        <v>85000</v>
      </c>
      <c r="F26" s="13">
        <v>0.55000000000000004</v>
      </c>
      <c r="G26" s="13">
        <v>3.1899999999999999</v>
      </c>
      <c r="H26" s="13" t="s">
        <v>49</v>
      </c>
      <c r="I26" s="13">
        <v>1.1000000000000001</v>
      </c>
      <c r="J26" s="13" t="s">
        <v>50</v>
      </c>
      <c r="K26" s="13" t="s">
        <v>74</v>
      </c>
      <c r="L26" s="13" t="s">
        <v>76</v>
      </c>
      <c r="M26" s="13">
        <v>1116169</v>
      </c>
      <c r="N26" s="13" t="str">
        <v>נצבא  אגח ד- נצבא החזקות</v>
      </c>
    </row>
    <row r="27" spans="1:16" ht="33.75">
      <c r="A27" s="13">
        <v>0.16</v>
      </c>
      <c r="B27" s="13">
        <v>0</v>
      </c>
      <c r="C27" s="13">
        <v>145.13999999999999</v>
      </c>
      <c r="D27" s="13">
        <v>144.11000000000001</v>
      </c>
      <c r="E27" s="16">
        <v>100712</v>
      </c>
      <c r="F27" s="13">
        <v>1.05</v>
      </c>
      <c r="G27" s="13">
        <v>4.0999999999999996</v>
      </c>
      <c r="H27" s="13" t="s">
        <v>49</v>
      </c>
      <c r="I27" s="13">
        <v>4.75</v>
      </c>
      <c r="J27" s="13" t="s">
        <v>50</v>
      </c>
      <c r="K27" s="13" t="s">
        <v>74</v>
      </c>
      <c r="L27" s="13" t="s">
        <v>73</v>
      </c>
      <c r="M27" s="13">
        <v>1940402</v>
      </c>
      <c r="N27" s="13" t="str">
        <v>פועלים הנפ' אג' 10- בנק הפועלים</v>
      </c>
    </row>
    <row r="28" spans="1:16" ht="33.75">
      <c r="A28" s="13">
        <v>0.029999999999999999</v>
      </c>
      <c r="B28" s="13">
        <v>0</v>
      </c>
      <c r="C28" s="13">
        <v>23.350000000000001</v>
      </c>
      <c r="D28" s="13">
        <v>123.17</v>
      </c>
      <c r="E28" s="16">
        <v>18955</v>
      </c>
      <c r="F28" s="13">
        <v>1.78</v>
      </c>
      <c r="G28" s="13">
        <v>4</v>
      </c>
      <c r="H28" s="13" t="s">
        <v>49</v>
      </c>
      <c r="I28" s="13">
        <v>6.5700000000000003</v>
      </c>
      <c r="J28" s="13" t="s">
        <v>50</v>
      </c>
      <c r="K28" s="13" t="s">
        <v>74</v>
      </c>
      <c r="L28" s="13" t="s">
        <v>73</v>
      </c>
      <c r="M28" s="13">
        <v>1940501</v>
      </c>
      <c r="N28" s="13" t="str">
        <v>פועלים הנפ הת יד- בנק הפועלים</v>
      </c>
    </row>
    <row r="29" spans="1:16" ht="33.75">
      <c r="A29" s="13">
        <v>0.070000000000000007</v>
      </c>
      <c r="B29" s="13">
        <v>0.01</v>
      </c>
      <c r="C29" s="13">
        <v>67.400000000000006</v>
      </c>
      <c r="D29" s="13">
        <v>122.55</v>
      </c>
      <c r="E29" s="16">
        <v>55000</v>
      </c>
      <c r="F29" s="13">
        <v>0.28999999999999998</v>
      </c>
      <c r="G29" s="13">
        <v>5</v>
      </c>
      <c r="H29" s="13" t="s">
        <v>49</v>
      </c>
      <c r="I29" s="13">
        <v>1.3899999999999999</v>
      </c>
      <c r="J29" s="13" t="s">
        <v>50</v>
      </c>
      <c r="K29" s="13" t="s">
        <v>74</v>
      </c>
      <c r="L29" s="13" t="s">
        <v>73</v>
      </c>
      <c r="M29" s="13">
        <v>1940428</v>
      </c>
      <c r="N29" s="13" t="str">
        <v>פועלים הנפקות אג"ח י"ב- בנק הפועלים</v>
      </c>
    </row>
    <row r="30" spans="1:16" ht="33.75">
      <c r="A30" s="13">
        <v>0.11</v>
      </c>
      <c r="B30" s="13">
        <v>0.01</v>
      </c>
      <c r="C30" s="13">
        <v>105.81999999999999</v>
      </c>
      <c r="D30" s="13">
        <v>106.89</v>
      </c>
      <c r="E30" s="16">
        <v>99000</v>
      </c>
      <c r="F30" s="13">
        <v>0.55000000000000004</v>
      </c>
      <c r="G30" s="13">
        <v>1.6000000000000001</v>
      </c>
      <c r="H30" s="13" t="s">
        <v>49</v>
      </c>
      <c r="I30" s="13">
        <v>3.5</v>
      </c>
      <c r="J30" s="13" t="s">
        <v>77</v>
      </c>
      <c r="K30" s="13" t="s">
        <v>78</v>
      </c>
      <c r="L30" s="13" t="s">
        <v>73</v>
      </c>
      <c r="M30" s="13">
        <v>1126762</v>
      </c>
      <c r="N30" s="13" t="str">
        <v>אגוד הנפ  אגח ו- בנק איגוד</v>
      </c>
    </row>
    <row r="31" spans="1:16" ht="33.75">
      <c r="A31" s="13">
        <v>0.02</v>
      </c>
      <c r="B31" s="13">
        <v>0.02</v>
      </c>
      <c r="C31" s="13">
        <v>19.350000000000001</v>
      </c>
      <c r="D31" s="13">
        <v>109.31</v>
      </c>
      <c r="E31" s="16">
        <v>17698.369999999999</v>
      </c>
      <c r="F31" s="13">
        <v>0.23000000000000001</v>
      </c>
      <c r="G31" s="13">
        <v>1.3</v>
      </c>
      <c r="H31" s="13" t="s">
        <v>49</v>
      </c>
      <c r="I31" s="13">
        <v>0.46999999999999997</v>
      </c>
      <c r="J31" s="13" t="s">
        <v>77</v>
      </c>
      <c r="K31" s="13" t="s">
        <v>78</v>
      </c>
      <c r="L31" s="13" t="s">
        <v>73</v>
      </c>
      <c r="M31" s="13">
        <v>1119817</v>
      </c>
      <c r="N31" s="13" t="str">
        <v>איגוד הנפקות ק. 5- בנק איגוד</v>
      </c>
    </row>
    <row r="32" spans="1:16" ht="22.5">
      <c r="A32" s="13">
        <v>0.059999999999999998</v>
      </c>
      <c r="B32" s="13">
        <v>0</v>
      </c>
      <c r="C32" s="13">
        <v>52.399999999999999</v>
      </c>
      <c r="D32" s="13">
        <v>118.08</v>
      </c>
      <c r="E32" s="16">
        <v>44380</v>
      </c>
      <c r="F32" s="13">
        <v>2.7400000000000002</v>
      </c>
      <c r="G32" s="13">
        <v>4.7999999999999998</v>
      </c>
      <c r="H32" s="13" t="s">
        <v>49</v>
      </c>
      <c r="I32" s="13">
        <v>6.2699999999999996</v>
      </c>
      <c r="J32" s="13" t="s">
        <v>77</v>
      </c>
      <c r="K32" s="13" t="s">
        <v>78</v>
      </c>
      <c r="L32" s="13" t="s">
        <v>76</v>
      </c>
      <c r="M32" s="13">
        <v>1126630</v>
      </c>
      <c r="N32" s="13" t="str">
        <v>אמות      אגח ב- אמות</v>
      </c>
    </row>
    <row r="33" spans="1:16" ht="22.5">
      <c r="A33" s="13">
        <v>0.050000000000000003</v>
      </c>
      <c r="B33" s="13">
        <v>0.01</v>
      </c>
      <c r="C33" s="13">
        <v>48</v>
      </c>
      <c r="D33" s="13">
        <v>124.25</v>
      </c>
      <c r="E33" s="16">
        <v>38633</v>
      </c>
      <c r="F33" s="13">
        <v>1.26</v>
      </c>
      <c r="G33" s="13">
        <v>4.9000000000000004</v>
      </c>
      <c r="H33" s="13" t="s">
        <v>49</v>
      </c>
      <c r="I33" s="13">
        <v>3.7799999999999998</v>
      </c>
      <c r="J33" s="13" t="s">
        <v>77</v>
      </c>
      <c r="K33" s="13" t="s">
        <v>78</v>
      </c>
      <c r="L33" s="13" t="s">
        <v>76</v>
      </c>
      <c r="M33" s="13">
        <v>1117357</v>
      </c>
      <c r="N33" s="13" t="str">
        <v>אמות אג"ח ג'- אמות</v>
      </c>
    </row>
    <row r="34" spans="1:16" ht="22.5">
      <c r="A34" s="13">
        <v>0.089999999999999997</v>
      </c>
      <c r="B34" s="13">
        <v>0.01</v>
      </c>
      <c r="C34" s="13">
        <v>84.620000000000005</v>
      </c>
      <c r="D34" s="13">
        <v>136.88</v>
      </c>
      <c r="E34" s="16">
        <v>61817.010000000002</v>
      </c>
      <c r="F34" s="13">
        <v>0.63</v>
      </c>
      <c r="G34" s="13">
        <v>4.9500000000000002</v>
      </c>
      <c r="H34" s="13" t="s">
        <v>49</v>
      </c>
      <c r="I34" s="13">
        <v>2.8700000000000001</v>
      </c>
      <c r="J34" s="13" t="s">
        <v>77</v>
      </c>
      <c r="K34" s="13" t="s">
        <v>78</v>
      </c>
      <c r="L34" s="13" t="s">
        <v>76</v>
      </c>
      <c r="M34" s="13">
        <v>1097385</v>
      </c>
      <c r="N34" s="13" t="str">
        <v>אמות השקעות ק.1- אמות</v>
      </c>
    </row>
    <row r="35" spans="1:16" ht="33.75">
      <c r="A35" s="13">
        <v>0.080000000000000002</v>
      </c>
      <c r="B35" s="13">
        <v>0.02</v>
      </c>
      <c r="C35" s="13">
        <v>76.019999999999996</v>
      </c>
      <c r="D35" s="13">
        <v>121.95999999999999</v>
      </c>
      <c r="E35" s="16">
        <v>62330</v>
      </c>
      <c r="F35" s="13">
        <v>0.12</v>
      </c>
      <c r="G35" s="13">
        <v>4.0499999999999998</v>
      </c>
      <c r="H35" s="13" t="s">
        <v>49</v>
      </c>
      <c r="I35" s="13">
        <v>0.78000000000000003</v>
      </c>
      <c r="J35" s="13" t="s">
        <v>50</v>
      </c>
      <c r="K35" s="13" t="s">
        <v>79</v>
      </c>
      <c r="L35" s="13" t="s">
        <v>73</v>
      </c>
      <c r="M35" s="13">
        <v>1110428</v>
      </c>
      <c r="N35" s="13" t="str">
        <v>בנהנ ק.7- בנק הבינלאומי</v>
      </c>
    </row>
    <row r="36" spans="1:16" ht="33.75">
      <c r="A36" s="13">
        <v>0.31</v>
      </c>
      <c r="B36" s="13">
        <v>0.029999999999999999</v>
      </c>
      <c r="C36" s="13">
        <v>281.88</v>
      </c>
      <c r="D36" s="13">
        <v>145.34</v>
      </c>
      <c r="E36" s="16">
        <v>193943</v>
      </c>
      <c r="F36" s="13">
        <v>1.4099999999999999</v>
      </c>
      <c r="G36" s="13">
        <v>6.5</v>
      </c>
      <c r="H36" s="13" t="s">
        <v>49</v>
      </c>
      <c r="I36" s="13">
        <v>4.75</v>
      </c>
      <c r="J36" s="13" t="s">
        <v>50</v>
      </c>
      <c r="K36" s="13" t="s">
        <v>79</v>
      </c>
      <c r="L36" s="13" t="s">
        <v>80</v>
      </c>
      <c r="M36" s="13">
        <v>1260488</v>
      </c>
      <c r="N36" s="13" t="str">
        <v>גזית גלוב אג"ח 10- גזית גלוב 1982</v>
      </c>
    </row>
    <row r="37" spans="1:16" ht="33.75">
      <c r="A37" s="13">
        <v>0.070000000000000007</v>
      </c>
      <c r="B37" s="13">
        <v>0</v>
      </c>
      <c r="C37" s="13">
        <v>63.560000000000002</v>
      </c>
      <c r="D37" s="13">
        <v>120.42</v>
      </c>
      <c r="E37" s="16">
        <v>52778</v>
      </c>
      <c r="F37" s="13">
        <v>3.3999999999999999</v>
      </c>
      <c r="G37" s="13">
        <v>5.3499999999999996</v>
      </c>
      <c r="H37" s="13" t="s">
        <v>49</v>
      </c>
      <c r="I37" s="13">
        <v>7.1699999999999999</v>
      </c>
      <c r="J37" s="13" t="s">
        <v>50</v>
      </c>
      <c r="K37" s="13" t="s">
        <v>78</v>
      </c>
      <c r="L37" s="13" t="s">
        <v>80</v>
      </c>
      <c r="M37" s="13">
        <v>1260546</v>
      </c>
      <c r="N37" s="13" t="str">
        <v>גזית גלוב אג"ח יא- גזית גלוב 1982</v>
      </c>
    </row>
    <row r="38" spans="1:16" ht="33.75">
      <c r="A38" s="13">
        <v>0.050000000000000003</v>
      </c>
      <c r="B38" s="13">
        <v>0</v>
      </c>
      <c r="C38" s="13">
        <v>47.600000000000001</v>
      </c>
      <c r="D38" s="13">
        <v>141.5</v>
      </c>
      <c r="E38" s="16">
        <v>33637</v>
      </c>
      <c r="F38" s="13">
        <v>2.5</v>
      </c>
      <c r="G38" s="13">
        <v>5.0999999999999996</v>
      </c>
      <c r="H38" s="13" t="s">
        <v>49</v>
      </c>
      <c r="I38" s="13">
        <v>5.46</v>
      </c>
      <c r="J38" s="13" t="s">
        <v>50</v>
      </c>
      <c r="K38" s="13" t="s">
        <v>79</v>
      </c>
      <c r="L38" s="13" t="s">
        <v>80</v>
      </c>
      <c r="M38" s="13">
        <v>1260397</v>
      </c>
      <c r="N38" s="13" t="str">
        <v>גזית גלוב אגח ד- גזית גלוב 1982</v>
      </c>
    </row>
    <row r="39" spans="1:16" ht="33.75">
      <c r="A39" s="13">
        <v>0.040000000000000001</v>
      </c>
      <c r="B39" s="13">
        <v>0</v>
      </c>
      <c r="C39" s="13">
        <v>38.859999999999999</v>
      </c>
      <c r="D39" s="13">
        <v>140</v>
      </c>
      <c r="E39" s="16">
        <v>27758.5</v>
      </c>
      <c r="F39" s="13">
        <v>0.68999999999999995</v>
      </c>
      <c r="G39" s="13">
        <v>4.9500000000000002</v>
      </c>
      <c r="H39" s="13" t="s">
        <v>49</v>
      </c>
      <c r="I39" s="13">
        <v>2.9300000000000002</v>
      </c>
      <c r="J39" s="13" t="s">
        <v>50</v>
      </c>
      <c r="K39" s="13" t="s">
        <v>79</v>
      </c>
      <c r="L39" s="13" t="s">
        <v>80</v>
      </c>
      <c r="M39" s="13">
        <v>1260306</v>
      </c>
      <c r="N39" s="13" t="str">
        <v>גזית גלוב ג- גזית גלוב 1982</v>
      </c>
    </row>
    <row r="40" spans="1:16" ht="45">
      <c r="A40" s="13">
        <v>0</v>
      </c>
      <c r="B40" s="13">
        <v>0</v>
      </c>
      <c r="C40" s="13">
        <v>0</v>
      </c>
      <c r="D40" s="13">
        <v>118.67</v>
      </c>
      <c r="E40" s="13">
        <v>0.13</v>
      </c>
      <c r="F40" s="13">
        <v>0.39000000000000001</v>
      </c>
      <c r="G40" s="13">
        <v>3.3999999999999999</v>
      </c>
      <c r="H40" s="13" t="s">
        <v>49</v>
      </c>
      <c r="I40" s="13">
        <v>0.90000000000000002</v>
      </c>
      <c r="J40" s="13" t="s">
        <v>50</v>
      </c>
      <c r="K40" s="13" t="s">
        <v>79</v>
      </c>
      <c r="L40" s="13" t="s">
        <v>73</v>
      </c>
      <c r="M40" s="13">
        <v>1111160</v>
      </c>
      <c r="N40" s="13" t="str">
        <v>דקסיה ישראל אג"ח ד'- בנק אוצר השלטון המקומי-דקסיה</v>
      </c>
    </row>
    <row r="41" spans="1:16" ht="22.5">
      <c r="A41" s="13">
        <v>0.070000000000000007</v>
      </c>
      <c r="B41" s="13">
        <v>0.040000000000000001</v>
      </c>
      <c r="C41" s="13">
        <v>63.549999999999997</v>
      </c>
      <c r="D41" s="13">
        <v>122.20999999999999</v>
      </c>
      <c r="E41" s="16">
        <v>52000</v>
      </c>
      <c r="F41" s="13">
        <v>1.4099999999999999</v>
      </c>
      <c r="G41" s="13">
        <v>3.6400000000000001</v>
      </c>
      <c r="H41" s="13" t="s">
        <v>49</v>
      </c>
      <c r="I41" s="13">
        <v>4.7599999999999998</v>
      </c>
      <c r="J41" s="13" t="s">
        <v>50</v>
      </c>
      <c r="K41" s="13" t="s">
        <v>79</v>
      </c>
      <c r="L41" s="13" t="s">
        <v>76</v>
      </c>
      <c r="M41" s="13">
        <v>4160115</v>
      </c>
      <c r="N41" s="13" t="str">
        <v>וילאר     אגח ו- וילאר</v>
      </c>
    </row>
    <row r="42" spans="1:16" ht="33.75">
      <c r="A42" s="13">
        <v>0.17000000000000001</v>
      </c>
      <c r="B42" s="13">
        <v>0.01</v>
      </c>
      <c r="C42" s="13">
        <v>155.87</v>
      </c>
      <c r="D42" s="13">
        <v>104.09</v>
      </c>
      <c r="E42" s="16">
        <v>149747</v>
      </c>
      <c r="F42" s="13">
        <v>-0.48999999999999999</v>
      </c>
      <c r="G42" s="13">
        <v>0.65000000000000002</v>
      </c>
      <c r="H42" s="13" t="s">
        <v>49</v>
      </c>
      <c r="I42" s="13">
        <v>1.51</v>
      </c>
      <c r="J42" s="13" t="s">
        <v>50</v>
      </c>
      <c r="K42" s="13" t="s">
        <v>79</v>
      </c>
      <c r="L42" s="13" t="s">
        <v>81</v>
      </c>
      <c r="M42" s="13">
        <v>6000152</v>
      </c>
      <c r="N42" s="13" t="str">
        <v>חשמל אג"ח 24- חברת החשמל</v>
      </c>
    </row>
    <row r="43" spans="1:16" ht="33.75">
      <c r="A43" s="13">
        <v>0.23000000000000001</v>
      </c>
      <c r="B43" s="13">
        <v>0.02</v>
      </c>
      <c r="C43" s="13">
        <v>208.31999999999999</v>
      </c>
      <c r="D43" s="13">
        <v>107.38</v>
      </c>
      <c r="E43" s="16">
        <v>194000</v>
      </c>
      <c r="F43" s="13">
        <v>-0.12</v>
      </c>
      <c r="G43" s="13">
        <v>1.2</v>
      </c>
      <c r="H43" s="13" t="s">
        <v>49</v>
      </c>
      <c r="I43" s="13">
        <v>3.4500000000000002</v>
      </c>
      <c r="J43" s="13" t="s">
        <v>50</v>
      </c>
      <c r="K43" s="13" t="s">
        <v>79</v>
      </c>
      <c r="L43" s="13" t="s">
        <v>81</v>
      </c>
      <c r="M43" s="13">
        <v>6000160</v>
      </c>
      <c r="N43" s="13" t="str">
        <v>חשמל אג"ח 25- חברת החשמל</v>
      </c>
    </row>
    <row r="44" spans="1:16" ht="22.5">
      <c r="A44" s="13">
        <v>0.02</v>
      </c>
      <c r="B44" s="13">
        <v>0</v>
      </c>
      <c r="C44" s="13">
        <v>16.75</v>
      </c>
      <c r="D44" s="13">
        <v>136.13999999999999</v>
      </c>
      <c r="E44" s="16">
        <v>12300</v>
      </c>
      <c r="F44" s="13">
        <v>0.69999999999999996</v>
      </c>
      <c r="G44" s="13">
        <v>4.2800000000000002</v>
      </c>
      <c r="H44" s="13" t="s">
        <v>49</v>
      </c>
      <c r="I44" s="13">
        <v>2.8999999999999999</v>
      </c>
      <c r="J44" s="13" t="s">
        <v>77</v>
      </c>
      <c r="K44" s="13" t="s">
        <v>78</v>
      </c>
      <c r="L44" s="13" t="s">
        <v>82</v>
      </c>
      <c r="M44" s="13">
        <v>5660048</v>
      </c>
      <c r="N44" s="13" t="str">
        <v>מנורה ק.1- מנורה מבטחים החזקות</v>
      </c>
    </row>
    <row r="45" spans="1:16" ht="33.75">
      <c r="A45" s="13">
        <v>0.059999999999999998</v>
      </c>
      <c r="B45" s="13">
        <v>0.01</v>
      </c>
      <c r="C45" s="13">
        <v>52.310000000000002</v>
      </c>
      <c r="D45" s="13">
        <v>119.02</v>
      </c>
      <c r="E45" s="16">
        <v>43952</v>
      </c>
      <c r="F45" s="13">
        <v>1.1599999999999999</v>
      </c>
      <c r="G45" s="13">
        <v>3.3500000000000001</v>
      </c>
      <c r="H45" s="13" t="s">
        <v>49</v>
      </c>
      <c r="I45" s="13">
        <v>3.79</v>
      </c>
      <c r="J45" s="13" t="s">
        <v>50</v>
      </c>
      <c r="K45" s="13" t="s">
        <v>79</v>
      </c>
      <c r="L45" s="13" t="s">
        <v>75</v>
      </c>
      <c r="M45" s="13">
        <v>1118827</v>
      </c>
      <c r="N45" s="13" t="str">
        <v>פרטנר     אגח ג- פרטנר</v>
      </c>
    </row>
    <row r="46" spans="1:16" ht="33.75">
      <c r="A46" s="13">
        <v>0.050000000000000003</v>
      </c>
      <c r="B46" s="13">
        <v>0</v>
      </c>
      <c r="C46" s="13">
        <v>46.090000000000003</v>
      </c>
      <c r="D46" s="13">
        <v>136.49000000000001</v>
      </c>
      <c r="E46" s="16">
        <v>33768</v>
      </c>
      <c r="F46" s="13">
        <v>0.80000000000000004</v>
      </c>
      <c r="G46" s="13">
        <v>4.25</v>
      </c>
      <c r="H46" s="13" t="s">
        <v>49</v>
      </c>
      <c r="I46" s="13">
        <v>2.5600000000000001</v>
      </c>
      <c r="J46" s="13" t="s">
        <v>50</v>
      </c>
      <c r="K46" s="13" t="s">
        <v>83</v>
      </c>
      <c r="L46" s="13" t="s">
        <v>80</v>
      </c>
      <c r="M46" s="13">
        <v>3900206</v>
      </c>
      <c r="N46" s="13" t="str">
        <v>אלוני חץ אג 6- אלוני חץ</v>
      </c>
    </row>
    <row r="47" spans="1:16" ht="33.75">
      <c r="A47" s="13">
        <v>0.050000000000000003</v>
      </c>
      <c r="B47" s="13">
        <v>0.01</v>
      </c>
      <c r="C47" s="13">
        <v>49.960000000000001</v>
      </c>
      <c r="D47" s="13">
        <v>117.95999999999999</v>
      </c>
      <c r="E47" s="16">
        <v>42353</v>
      </c>
      <c r="F47" s="13">
        <v>2.54</v>
      </c>
      <c r="G47" s="13">
        <v>4.4500000000000002</v>
      </c>
      <c r="H47" s="13" t="s">
        <v>49</v>
      </c>
      <c r="I47" s="13">
        <v>5.1900000000000004</v>
      </c>
      <c r="J47" s="13" t="s">
        <v>77</v>
      </c>
      <c r="K47" s="13" t="s">
        <v>84</v>
      </c>
      <c r="L47" s="13" t="s">
        <v>80</v>
      </c>
      <c r="M47" s="13">
        <v>3900271</v>
      </c>
      <c r="N47" s="13" t="str">
        <v>אלוני חץ אגח ח'- אלוני חץ</v>
      </c>
    </row>
    <row r="48" spans="1:16" ht="22.5">
      <c r="A48" s="13">
        <v>0.25</v>
      </c>
      <c r="B48" s="13">
        <v>0.050000000000000003</v>
      </c>
      <c r="C48" s="13">
        <v>229.53</v>
      </c>
      <c r="D48" s="13">
        <v>121.81</v>
      </c>
      <c r="E48" s="16">
        <v>188434.78</v>
      </c>
      <c r="F48" s="13">
        <v>1.52</v>
      </c>
      <c r="G48" s="13">
        <v>3.77</v>
      </c>
      <c r="H48" s="13" t="s">
        <v>49</v>
      </c>
      <c r="I48" s="13">
        <v>4.9000000000000004</v>
      </c>
      <c r="J48" s="13" t="s">
        <v>77</v>
      </c>
      <c r="K48" s="13" t="s">
        <v>84</v>
      </c>
      <c r="L48" s="13" t="s">
        <v>76</v>
      </c>
      <c r="M48" s="13">
        <v>1118033</v>
      </c>
      <c r="N48" s="13" t="str">
        <v>ביג       ד- ביג</v>
      </c>
    </row>
    <row r="49" spans="1:16" ht="22.5">
      <c r="A49" s="13">
        <v>0</v>
      </c>
      <c r="B49" s="13">
        <v>0</v>
      </c>
      <c r="C49" s="13">
        <v>1.6399999999999999</v>
      </c>
      <c r="D49" s="13">
        <v>127.38</v>
      </c>
      <c r="E49" s="16">
        <v>1284.4000000000001</v>
      </c>
      <c r="F49" s="13">
        <v>2.1899999999999999</v>
      </c>
      <c r="G49" s="13">
        <v>5.8499999999999996</v>
      </c>
      <c r="H49" s="13" t="s">
        <v>49</v>
      </c>
      <c r="I49" s="13">
        <v>4.4100000000000001</v>
      </c>
      <c r="J49" s="13" t="s">
        <v>50</v>
      </c>
      <c r="K49" s="13" t="s">
        <v>83</v>
      </c>
      <c r="L49" s="13" t="s">
        <v>76</v>
      </c>
      <c r="M49" s="13">
        <v>1117423</v>
      </c>
      <c r="N49" s="13" t="str">
        <v>בריטיש ישראל אגח ג- בריטיש ישראל</v>
      </c>
    </row>
    <row r="50" spans="1:16" ht="22.5">
      <c r="A50" s="13">
        <v>0.01</v>
      </c>
      <c r="B50" s="13">
        <v>0</v>
      </c>
      <c r="C50" s="13">
        <v>7.7400000000000002</v>
      </c>
      <c r="D50" s="13">
        <v>133.22</v>
      </c>
      <c r="E50" s="16">
        <v>5810</v>
      </c>
      <c r="F50" s="13">
        <v>0.79000000000000004</v>
      </c>
      <c r="G50" s="13">
        <v>4.5499999999999998</v>
      </c>
      <c r="H50" s="13" t="s">
        <v>49</v>
      </c>
      <c r="I50" s="13">
        <v>2.1699999999999999</v>
      </c>
      <c r="J50" s="13" t="s">
        <v>50</v>
      </c>
      <c r="K50" s="13" t="s">
        <v>83</v>
      </c>
      <c r="L50" s="13" t="s">
        <v>76</v>
      </c>
      <c r="M50" s="13">
        <v>7590110</v>
      </c>
      <c r="N50" s="13" t="str">
        <v>גב - ים אג"ח 5- גב ים</v>
      </c>
    </row>
    <row r="51" spans="1:16" ht="22.5">
      <c r="A51" s="13">
        <v>0.059999999999999998</v>
      </c>
      <c r="B51" s="13">
        <v>0</v>
      </c>
      <c r="C51" s="13">
        <v>54.689999999999998</v>
      </c>
      <c r="D51" s="13">
        <v>133.00999999999999</v>
      </c>
      <c r="E51" s="16">
        <v>41114</v>
      </c>
      <c r="F51" s="13">
        <v>3.75</v>
      </c>
      <c r="G51" s="13">
        <v>4.75</v>
      </c>
      <c r="H51" s="13" t="s">
        <v>49</v>
      </c>
      <c r="I51" s="13">
        <v>7.8899999999999997</v>
      </c>
      <c r="J51" s="13" t="s">
        <v>50</v>
      </c>
      <c r="K51" s="13" t="s">
        <v>83</v>
      </c>
      <c r="L51" s="13" t="s">
        <v>76</v>
      </c>
      <c r="M51" s="13">
        <v>7590128</v>
      </c>
      <c r="N51" s="13" t="str">
        <v>גב ים אג"ח ו'- גב ים</v>
      </c>
    </row>
    <row r="52" spans="1:16" ht="33.75">
      <c r="A52" s="13">
        <v>0.20000000000000001</v>
      </c>
      <c r="B52" s="13">
        <v>0.02</v>
      </c>
      <c r="C52" s="13">
        <v>189</v>
      </c>
      <c r="D52" s="13">
        <v>140</v>
      </c>
      <c r="E52" s="16">
        <v>135000</v>
      </c>
      <c r="F52" s="13">
        <v>1.01</v>
      </c>
      <c r="G52" s="13">
        <v>4.75</v>
      </c>
      <c r="H52" s="13" t="s">
        <v>49</v>
      </c>
      <c r="I52" s="13">
        <v>4.5099999999999998</v>
      </c>
      <c r="J52" s="13" t="s">
        <v>50</v>
      </c>
      <c r="K52" s="13" t="s">
        <v>83</v>
      </c>
      <c r="L52" s="13" t="s">
        <v>73</v>
      </c>
      <c r="M52" s="13">
        <v>7480049</v>
      </c>
      <c r="N52" s="13" t="str">
        <v>דיסקונט מנפיקים הת' 4- בנק דיסקונט</v>
      </c>
    </row>
    <row r="53" spans="1:16" ht="33.75">
      <c r="A53" s="13">
        <v>0.25</v>
      </c>
      <c r="B53" s="13">
        <v>0.040000000000000001</v>
      </c>
      <c r="C53" s="13">
        <v>235.50999999999999</v>
      </c>
      <c r="D53" s="13">
        <v>123.95</v>
      </c>
      <c r="E53" s="16">
        <v>190000</v>
      </c>
      <c r="F53" s="13">
        <v>1.5900000000000001</v>
      </c>
      <c r="G53" s="13">
        <v>3.8500000000000001</v>
      </c>
      <c r="H53" s="13" t="s">
        <v>49</v>
      </c>
      <c r="I53" s="13">
        <v>6.21</v>
      </c>
      <c r="J53" s="13" t="s">
        <v>50</v>
      </c>
      <c r="K53" s="13" t="s">
        <v>83</v>
      </c>
      <c r="L53" s="13" t="s">
        <v>73</v>
      </c>
      <c r="M53" s="13">
        <v>6910129</v>
      </c>
      <c r="N53" s="13" t="str">
        <v>דסקט ק. 10- בנק דיסקונט</v>
      </c>
    </row>
    <row r="54" spans="1:16" ht="33.75">
      <c r="A54" s="13">
        <v>0</v>
      </c>
      <c r="B54" s="13">
        <v>0</v>
      </c>
      <c r="C54" s="13">
        <v>0</v>
      </c>
      <c r="D54" s="13">
        <v>113.7</v>
      </c>
      <c r="E54" s="13">
        <v>0.19</v>
      </c>
      <c r="F54" s="13">
        <v>1.99</v>
      </c>
      <c r="G54" s="13">
        <v>3.8999999999999999</v>
      </c>
      <c r="H54" s="13" t="s">
        <v>49</v>
      </c>
      <c r="I54" s="13">
        <v>3.4399999999999999</v>
      </c>
      <c r="J54" s="13" t="s">
        <v>77</v>
      </c>
      <c r="K54" s="13" t="s">
        <v>84</v>
      </c>
      <c r="L54" s="13" t="s">
        <v>75</v>
      </c>
      <c r="M54" s="13">
        <v>1123256</v>
      </c>
      <c r="N54" s="13" t="str">
        <v>הוט אג"ח  1- הוט</v>
      </c>
    </row>
    <row r="55" spans="1:16" ht="22.5">
      <c r="A55" s="13">
        <v>0.080000000000000002</v>
      </c>
      <c r="B55" s="13">
        <v>0.01</v>
      </c>
      <c r="C55" s="13">
        <v>78.049999999999997</v>
      </c>
      <c r="D55" s="13">
        <v>128.81</v>
      </c>
      <c r="E55" s="16">
        <v>60595.599999999999</v>
      </c>
      <c r="F55" s="13">
        <v>-1.0700000000000001</v>
      </c>
      <c r="G55" s="13">
        <v>4.5499999999999998</v>
      </c>
      <c r="H55" s="13" t="s">
        <v>49</v>
      </c>
      <c r="I55" s="13">
        <v>1.1799999999999999</v>
      </c>
      <c r="J55" s="13" t="s">
        <v>50</v>
      </c>
      <c r="K55" s="13" t="s">
        <v>83</v>
      </c>
      <c r="L55" s="13" t="s">
        <v>85</v>
      </c>
      <c r="M55" s="13">
        <v>5760152</v>
      </c>
      <c r="N55" s="13" t="str">
        <v>חברה  לישראל 6- חברה לישראל</v>
      </c>
    </row>
    <row r="56" spans="1:16" ht="22.5">
      <c r="A56" s="13">
        <v>0.34999999999999998</v>
      </c>
      <c r="B56" s="13">
        <v>0.01</v>
      </c>
      <c r="C56" s="13">
        <v>319.25</v>
      </c>
      <c r="D56" s="13">
        <v>139.44</v>
      </c>
      <c r="E56" s="16">
        <v>228949</v>
      </c>
      <c r="F56" s="13">
        <v>1.99</v>
      </c>
      <c r="G56" s="13">
        <v>4.7000000000000002</v>
      </c>
      <c r="H56" s="13" t="s">
        <v>49</v>
      </c>
      <c r="I56" s="13">
        <v>4.6600000000000001</v>
      </c>
      <c r="J56" s="13" t="s">
        <v>50</v>
      </c>
      <c r="K56" s="13" t="s">
        <v>83</v>
      </c>
      <c r="L56" s="13" t="s">
        <v>85</v>
      </c>
      <c r="M56" s="13">
        <v>5760160</v>
      </c>
      <c r="N56" s="13" t="str">
        <v>חברה לישראל 7- חברה לישראל</v>
      </c>
    </row>
    <row r="57" spans="1:16" ht="45">
      <c r="A57" s="13">
        <v>0.089999999999999997</v>
      </c>
      <c r="B57" s="13">
        <v>0</v>
      </c>
      <c r="C57" s="13">
        <v>87.159999999999997</v>
      </c>
      <c r="D57" s="13">
        <v>126.28</v>
      </c>
      <c r="E57" s="16">
        <v>69018</v>
      </c>
      <c r="F57" s="13">
        <v>4.8300000000000001</v>
      </c>
      <c r="G57" s="13">
        <v>5.1500000000000004</v>
      </c>
      <c r="H57" s="13" t="s">
        <v>49</v>
      </c>
      <c r="I57" s="13">
        <v>10.380000000000001</v>
      </c>
      <c r="J57" s="13" t="s">
        <v>50</v>
      </c>
      <c r="K57" s="13" t="s">
        <v>83</v>
      </c>
      <c r="L57" s="13" t="s">
        <v>86</v>
      </c>
      <c r="M57" s="13">
        <v>1110915</v>
      </c>
      <c r="N57" s="13" t="str">
        <v>מכתשים אגן אג"ח ב'- מכתשים אגן</v>
      </c>
    </row>
    <row r="58" spans="1:16" ht="22.5">
      <c r="A58" s="13">
        <v>0.02</v>
      </c>
      <c r="B58" s="13">
        <v>0</v>
      </c>
      <c r="C58" s="13">
        <v>13.869999999999999</v>
      </c>
      <c r="D58" s="13">
        <v>128.37</v>
      </c>
      <c r="E58" s="16">
        <v>10805.74</v>
      </c>
      <c r="F58" s="13">
        <v>0.91000000000000003</v>
      </c>
      <c r="G58" s="13">
        <v>4.7000000000000002</v>
      </c>
      <c r="H58" s="13" t="s">
        <v>49</v>
      </c>
      <c r="I58" s="13">
        <v>2.0699999999999998</v>
      </c>
      <c r="J58" s="13" t="s">
        <v>50</v>
      </c>
      <c r="K58" s="13" t="s">
        <v>83</v>
      </c>
      <c r="L58" s="13" t="s">
        <v>76</v>
      </c>
      <c r="M58" s="13">
        <v>3230083</v>
      </c>
      <c r="N58" s="13" t="str">
        <v>מליסון אג"ח ד- מליסרון</v>
      </c>
    </row>
    <row r="59" spans="1:16" ht="22.5">
      <c r="A59" s="13">
        <v>0.37</v>
      </c>
      <c r="B59" s="13">
        <v>0.02</v>
      </c>
      <c r="C59" s="13">
        <v>342.18000000000001</v>
      </c>
      <c r="D59" s="13">
        <v>133.28</v>
      </c>
      <c r="E59" s="16">
        <v>256740.03</v>
      </c>
      <c r="F59" s="13">
        <v>1.6899999999999999</v>
      </c>
      <c r="G59" s="13">
        <v>5.0999999999999996</v>
      </c>
      <c r="H59" s="13" t="s">
        <v>49</v>
      </c>
      <c r="I59" s="13">
        <v>5.4100000000000001</v>
      </c>
      <c r="J59" s="13" t="s">
        <v>50</v>
      </c>
      <c r="K59" s="13" t="s">
        <v>83</v>
      </c>
      <c r="L59" s="13" t="s">
        <v>76</v>
      </c>
      <c r="M59" s="13">
        <v>3230091</v>
      </c>
      <c r="N59" s="13" t="str">
        <v>מליסרון אג"ח 5- מליסרון</v>
      </c>
    </row>
    <row r="60" spans="1:16" ht="22.5">
      <c r="A60" s="13">
        <v>0.12</v>
      </c>
      <c r="B60" s="13">
        <v>0.02</v>
      </c>
      <c r="C60" s="13">
        <v>114.08</v>
      </c>
      <c r="D60" s="13">
        <v>102.63</v>
      </c>
      <c r="E60" s="16">
        <v>111153</v>
      </c>
      <c r="F60" s="13">
        <v>1.9299999999999999</v>
      </c>
      <c r="G60" s="13">
        <v>2.29</v>
      </c>
      <c r="H60" s="13" t="s">
        <v>49</v>
      </c>
      <c r="I60" s="13">
        <v>5.5099999999999998</v>
      </c>
      <c r="J60" s="13" t="s">
        <v>50</v>
      </c>
      <c r="K60" s="13" t="s">
        <v>83</v>
      </c>
      <c r="L60" s="13" t="s">
        <v>87</v>
      </c>
      <c r="M60" s="13">
        <v>3230174</v>
      </c>
      <c r="N60" s="13" t="str">
        <v>מליסרון אגח 9- מליסרון</v>
      </c>
    </row>
    <row r="61" spans="1:16" ht="33.75">
      <c r="A61" s="13">
        <v>0.20000000000000001</v>
      </c>
      <c r="B61" s="13">
        <v>0.01</v>
      </c>
      <c r="C61" s="13">
        <v>183.93000000000001</v>
      </c>
      <c r="D61" s="13">
        <v>131.80000000000001</v>
      </c>
      <c r="E61" s="16">
        <v>139550.39999999999</v>
      </c>
      <c r="F61" s="13">
        <v>0.65000000000000002</v>
      </c>
      <c r="G61" s="13">
        <v>5.1900000000000004</v>
      </c>
      <c r="H61" s="13" t="s">
        <v>49</v>
      </c>
      <c r="I61" s="13">
        <v>1.9299999999999999</v>
      </c>
      <c r="J61" s="13" t="s">
        <v>50</v>
      </c>
      <c r="K61" s="13" t="s">
        <v>83</v>
      </c>
      <c r="L61" s="13" t="s">
        <v>75</v>
      </c>
      <c r="M61" s="13">
        <v>1107333</v>
      </c>
      <c r="N61" s="13" t="str">
        <v>סלקום אג"ח ד'- סלקום</v>
      </c>
    </row>
    <row r="62" spans="1:16" ht="33.75">
      <c r="A62" s="13">
        <v>0</v>
      </c>
      <c r="B62" s="13">
        <v>0</v>
      </c>
      <c r="C62" s="13">
        <v>1.79</v>
      </c>
      <c r="D62" s="13">
        <v>118.05</v>
      </c>
      <c r="E62" s="16">
        <v>1516</v>
      </c>
      <c r="F62" s="13">
        <v>1.5600000000000001</v>
      </c>
      <c r="G62" s="13">
        <v>4.3499999999999996</v>
      </c>
      <c r="H62" s="13" t="s">
        <v>49</v>
      </c>
      <c r="I62" s="13">
        <v>4.4100000000000001</v>
      </c>
      <c r="J62" s="13" t="s">
        <v>50</v>
      </c>
      <c r="K62" s="13" t="s">
        <v>83</v>
      </c>
      <c r="L62" s="13" t="s">
        <v>75</v>
      </c>
      <c r="M62" s="13">
        <v>1125996</v>
      </c>
      <c r="N62" s="13" t="str">
        <v>סלקום אגח ו- סלקום</v>
      </c>
    </row>
    <row r="63" spans="1:16" ht="33.75">
      <c r="A63" s="13">
        <v>0.60999999999999999</v>
      </c>
      <c r="B63" s="13">
        <v>0.029999999999999999</v>
      </c>
      <c r="C63" s="13">
        <v>563.17999999999995</v>
      </c>
      <c r="D63" s="13">
        <v>126.48</v>
      </c>
      <c r="E63" s="16">
        <v>445274</v>
      </c>
      <c r="F63" s="13">
        <v>0.19</v>
      </c>
      <c r="G63" s="13">
        <v>4.7000000000000002</v>
      </c>
      <c r="H63" s="13" t="s">
        <v>49</v>
      </c>
      <c r="I63" s="13">
        <v>0.90000000000000002</v>
      </c>
      <c r="J63" s="13" t="s">
        <v>50</v>
      </c>
      <c r="K63" s="13" t="s">
        <v>83</v>
      </c>
      <c r="L63" s="13" t="s">
        <v>88</v>
      </c>
      <c r="M63" s="13">
        <v>1100064</v>
      </c>
      <c r="N63" s="13" t="str">
        <v>פז חברת נפט ב'- פז נפט</v>
      </c>
    </row>
    <row r="64" spans="1:16" ht="22.5">
      <c r="A64" s="13">
        <v>0.10000000000000001</v>
      </c>
      <c r="B64" s="13">
        <v>0.01</v>
      </c>
      <c r="C64" s="13">
        <v>91.25</v>
      </c>
      <c r="D64" s="13">
        <v>119.13</v>
      </c>
      <c r="E64" s="16">
        <v>76600</v>
      </c>
      <c r="F64" s="13">
        <v>2.3799999999999999</v>
      </c>
      <c r="G64" s="13">
        <v>4.5</v>
      </c>
      <c r="H64" s="13" t="s">
        <v>49</v>
      </c>
      <c r="I64" s="13">
        <v>4.5499999999999998</v>
      </c>
      <c r="J64" s="13" t="s">
        <v>77</v>
      </c>
      <c r="K64" s="13" t="s">
        <v>84</v>
      </c>
      <c r="L64" s="13" t="s">
        <v>76</v>
      </c>
      <c r="M64" s="13">
        <v>1119999</v>
      </c>
      <c r="N64" s="13" t="str">
        <v>רבוע נדלן אגח ד- רבוע כחול נדל"ן</v>
      </c>
    </row>
    <row r="65" spans="1:16" ht="22.5">
      <c r="A65" s="13">
        <v>0.14000000000000001</v>
      </c>
      <c r="B65" s="13">
        <v>0.01</v>
      </c>
      <c r="C65" s="13">
        <v>128.08000000000001</v>
      </c>
      <c r="D65" s="13">
        <v>146.63999999999999</v>
      </c>
      <c r="E65" s="16">
        <v>87341</v>
      </c>
      <c r="F65" s="13">
        <v>0.88</v>
      </c>
      <c r="G65" s="13">
        <v>5.2000000000000002</v>
      </c>
      <c r="H65" s="13" t="s">
        <v>49</v>
      </c>
      <c r="I65" s="13">
        <v>3.0099999999999998</v>
      </c>
      <c r="J65" s="13" t="s">
        <v>50</v>
      </c>
      <c r="K65" s="13" t="s">
        <v>83</v>
      </c>
      <c r="L65" s="13" t="s">
        <v>89</v>
      </c>
      <c r="M65" s="13">
        <v>7770142</v>
      </c>
      <c r="N65" s="13" t="str">
        <v>שופרסל    ב- שופרסל</v>
      </c>
    </row>
    <row r="66" spans="1:16" ht="33.75">
      <c r="A66" s="13">
        <v>0.059999999999999998</v>
      </c>
      <c r="B66" s="13">
        <v>0.01</v>
      </c>
      <c r="C66" s="13">
        <v>57.829999999999998</v>
      </c>
      <c r="D66" s="13">
        <v>119.56999999999999</v>
      </c>
      <c r="E66" s="16">
        <v>48369</v>
      </c>
      <c r="F66" s="13">
        <v>2.6800000000000002</v>
      </c>
      <c r="G66" s="13">
        <v>5.5</v>
      </c>
      <c r="H66" s="13" t="s">
        <v>49</v>
      </c>
      <c r="I66" s="13">
        <v>5.2599999999999998</v>
      </c>
      <c r="J66" s="13" t="s">
        <v>77</v>
      </c>
      <c r="K66" s="13" t="s">
        <v>84</v>
      </c>
      <c r="L66" s="13" t="s">
        <v>90</v>
      </c>
      <c r="M66" s="13">
        <v>1125210</v>
      </c>
      <c r="N66" s="13" t="str">
        <v>שיכון ובינוי אג"ח 5- שיכון ובינוי</v>
      </c>
    </row>
    <row r="67" spans="1:16" ht="22.5">
      <c r="A67" s="13">
        <v>0.040000000000000001</v>
      </c>
      <c r="B67" s="13">
        <v>0.070000000000000007</v>
      </c>
      <c r="C67" s="13">
        <v>40.590000000000003</v>
      </c>
      <c r="D67" s="13">
        <v>125.09</v>
      </c>
      <c r="E67" s="16">
        <v>32450</v>
      </c>
      <c r="F67" s="13">
        <v>0.37</v>
      </c>
      <c r="G67" s="13">
        <v>4</v>
      </c>
      <c r="H67" s="13" t="s">
        <v>49</v>
      </c>
      <c r="I67" s="13">
        <v>0.40999999999999998</v>
      </c>
      <c r="J67" s="13" t="s">
        <v>50</v>
      </c>
      <c r="K67" s="13" t="s">
        <v>91</v>
      </c>
      <c r="L67" s="13" t="str">
        <v>שירותים פיננסים</v>
      </c>
      <c r="M67" s="13">
        <v>1750074</v>
      </c>
      <c r="N67" s="13" t="str">
        <v>אי.בי.אי אג"ח 1- אי.בי.איי השקעות</v>
      </c>
    </row>
    <row r="68" spans="1:16" ht="22.5">
      <c r="A68" s="13">
        <v>0.080000000000000002</v>
      </c>
      <c r="B68" s="13">
        <v>0.02</v>
      </c>
      <c r="C68" s="13">
        <v>73.629999999999995</v>
      </c>
      <c r="D68" s="13">
        <v>118.15000000000001</v>
      </c>
      <c r="E68" s="16">
        <v>62315.779999999999</v>
      </c>
      <c r="F68" s="13">
        <v>1.72</v>
      </c>
      <c r="G68" s="13">
        <v>4.25</v>
      </c>
      <c r="H68" s="13" t="s">
        <v>49</v>
      </c>
      <c r="I68" s="13">
        <v>3.75</v>
      </c>
      <c r="J68" s="13" t="s">
        <v>50</v>
      </c>
      <c r="K68" s="13" t="s">
        <v>91</v>
      </c>
      <c r="L68" s="13" t="s">
        <v>76</v>
      </c>
      <c r="M68" s="13">
        <v>2510139</v>
      </c>
      <c r="N68" s="13" t="str">
        <v>אשטרום נכ אגח 7- אשטרום נכסים</v>
      </c>
    </row>
    <row r="69" spans="1:16" ht="33.75">
      <c r="A69" s="13">
        <v>0.080000000000000002</v>
      </c>
      <c r="B69" s="13">
        <v>0.040000000000000001</v>
      </c>
      <c r="C69" s="13">
        <v>72.260000000000005</v>
      </c>
      <c r="D69" s="13">
        <v>131.78</v>
      </c>
      <c r="E69" s="16">
        <v>54836.720000000001</v>
      </c>
      <c r="F69" s="13">
        <v>0.65000000000000002</v>
      </c>
      <c r="G69" s="13">
        <v>4.75</v>
      </c>
      <c r="H69" s="13" t="s">
        <v>49</v>
      </c>
      <c r="I69" s="13">
        <v>1.1699999999999999</v>
      </c>
      <c r="J69" s="13" t="s">
        <v>77</v>
      </c>
      <c r="K69" s="13" t="s">
        <v>92</v>
      </c>
      <c r="L69" s="13" t="s">
        <v>75</v>
      </c>
      <c r="M69" s="13">
        <v>1108232</v>
      </c>
      <c r="N69" s="13" t="str">
        <v>בי קומיניקשנס אג"ח 1- בי.קומיוניקיישנס</v>
      </c>
    </row>
    <row r="70" spans="1:16" ht="22.5">
      <c r="A70" s="13">
        <v>0.040000000000000001</v>
      </c>
      <c r="B70" s="13">
        <v>0.01</v>
      </c>
      <c r="C70" s="13">
        <v>34.75</v>
      </c>
      <c r="D70" s="13">
        <v>131.24000000000001</v>
      </c>
      <c r="E70" s="16">
        <v>26476.189999999999</v>
      </c>
      <c r="F70" s="13">
        <v>1.27</v>
      </c>
      <c r="G70" s="13">
        <v>5.1500000000000004</v>
      </c>
      <c r="H70" s="13" t="s">
        <v>49</v>
      </c>
      <c r="I70" s="13">
        <v>1.6599999999999999</v>
      </c>
      <c r="J70" s="13" t="s">
        <v>77</v>
      </c>
      <c r="K70" s="13" t="s">
        <v>92</v>
      </c>
      <c r="L70" s="13" t="s">
        <v>93</v>
      </c>
      <c r="M70" s="13">
        <v>4590097</v>
      </c>
      <c r="N70" s="13" t="str">
        <v>דן רכב אג 6- קרדן רכב</v>
      </c>
    </row>
    <row r="71" spans="1:16" ht="22.5">
      <c r="A71" s="13">
        <v>0.029999999999999999</v>
      </c>
      <c r="B71" s="13">
        <v>0.01</v>
      </c>
      <c r="C71" s="13">
        <v>25.890000000000001</v>
      </c>
      <c r="D71" s="13">
        <v>120.59</v>
      </c>
      <c r="E71" s="16">
        <v>21470.400000000001</v>
      </c>
      <c r="F71" s="13">
        <v>1.03</v>
      </c>
      <c r="G71" s="13">
        <v>6.5</v>
      </c>
      <c r="H71" s="13" t="s">
        <v>49</v>
      </c>
      <c r="I71" s="13">
        <v>1.8400000000000001</v>
      </c>
      <c r="J71" s="13" t="s">
        <v>77</v>
      </c>
      <c r="K71" s="13" t="s">
        <v>92</v>
      </c>
      <c r="L71" s="13" t="s">
        <v>76</v>
      </c>
      <c r="M71" s="13">
        <v>4110151</v>
      </c>
      <c r="N71" s="13" t="str">
        <v>דרבן      ח- דרבן</v>
      </c>
    </row>
    <row r="72" spans="1:16" ht="22.5">
      <c r="A72" s="13">
        <v>0.059999999999999998</v>
      </c>
      <c r="B72" s="13">
        <v>0.01</v>
      </c>
      <c r="C72" s="13">
        <v>57.420000000000002</v>
      </c>
      <c r="D72" s="13">
        <v>139.77000000000001</v>
      </c>
      <c r="E72" s="16">
        <v>41080.760000000002</v>
      </c>
      <c r="F72" s="13">
        <v>1.3400000000000001</v>
      </c>
      <c r="G72" s="13">
        <v>5.4000000000000004</v>
      </c>
      <c r="H72" s="13" t="s">
        <v>49</v>
      </c>
      <c r="I72" s="13">
        <v>3.73</v>
      </c>
      <c r="J72" s="13" t="s">
        <v>50</v>
      </c>
      <c r="K72" s="13" t="s">
        <v>91</v>
      </c>
      <c r="L72" s="13" t="s">
        <v>76</v>
      </c>
      <c r="M72" s="13">
        <v>7430069</v>
      </c>
      <c r="N72" s="13" t="str">
        <v>ישפרו     אגח ב- ישפרו</v>
      </c>
    </row>
    <row r="73" spans="1:16" ht="22.5">
      <c r="A73" s="13">
        <v>0.029999999999999999</v>
      </c>
      <c r="B73" s="13">
        <v>0</v>
      </c>
      <c r="C73" s="13">
        <v>30.57</v>
      </c>
      <c r="D73" s="13">
        <v>133.24000000000001</v>
      </c>
      <c r="E73" s="16">
        <v>22945</v>
      </c>
      <c r="F73" s="13">
        <v>1.6799999999999999</v>
      </c>
      <c r="G73" s="13">
        <v>4.6500000000000004</v>
      </c>
      <c r="H73" s="13" t="s">
        <v>49</v>
      </c>
      <c r="I73" s="13">
        <v>2.52</v>
      </c>
      <c r="J73" s="13" t="s">
        <v>50</v>
      </c>
      <c r="K73" s="13" t="s">
        <v>91</v>
      </c>
      <c r="L73" s="13" t="s">
        <v>76</v>
      </c>
      <c r="M73" s="13">
        <v>2260131</v>
      </c>
      <c r="N73" s="13" t="str">
        <v>מבני תעשיה אג 8- מבני תעשיה</v>
      </c>
    </row>
    <row r="74" spans="1:16" ht="22.5">
      <c r="A74" s="13">
        <v>0</v>
      </c>
      <c r="B74" s="13">
        <v>0</v>
      </c>
      <c r="C74" s="13">
        <v>4.4900000000000002</v>
      </c>
      <c r="D74" s="13">
        <v>125.73999999999999</v>
      </c>
      <c r="E74" s="16">
        <v>3574</v>
      </c>
      <c r="F74" s="13">
        <v>0.93999999999999995</v>
      </c>
      <c r="G74" s="13">
        <v>5.2999999999999998</v>
      </c>
      <c r="H74" s="13" t="s">
        <v>49</v>
      </c>
      <c r="I74" s="13">
        <v>1.1299999999999999</v>
      </c>
      <c r="J74" s="13" t="s">
        <v>50</v>
      </c>
      <c r="K74" s="13" t="s">
        <v>91</v>
      </c>
      <c r="L74" s="13" t="s">
        <v>76</v>
      </c>
      <c r="M74" s="13">
        <v>2260206</v>
      </c>
      <c r="N74" s="13" t="str">
        <v>מבני תעשיה יא'- מבני תעשיה</v>
      </c>
    </row>
    <row r="75" spans="1:16" ht="22.5">
      <c r="A75" s="13">
        <v>0.080000000000000002</v>
      </c>
      <c r="B75" s="13">
        <v>0</v>
      </c>
      <c r="C75" s="13">
        <v>69.319999999999993</v>
      </c>
      <c r="D75" s="13">
        <v>116.29000000000001</v>
      </c>
      <c r="E75" s="16">
        <v>59605.769999999997</v>
      </c>
      <c r="F75" s="13">
        <v>2.8900000000000001</v>
      </c>
      <c r="G75" s="13">
        <v>6.0999999999999996</v>
      </c>
      <c r="H75" s="13" t="s">
        <v>49</v>
      </c>
      <c r="I75" s="13">
        <v>3.96</v>
      </c>
      <c r="J75" s="13" t="s">
        <v>77</v>
      </c>
      <c r="K75" s="13" t="s">
        <v>92</v>
      </c>
      <c r="L75" s="13" t="s">
        <v>76</v>
      </c>
      <c r="M75" s="13">
        <v>2260412</v>
      </c>
      <c r="N75" s="13" t="str">
        <v>מבני תעשיה יד- מבני תעשיה</v>
      </c>
    </row>
    <row r="76" spans="1:16" ht="22.5">
      <c r="A76" s="13">
        <v>0.12</v>
      </c>
      <c r="B76" s="13">
        <v>0.01</v>
      </c>
      <c r="C76" s="13">
        <v>114.88</v>
      </c>
      <c r="D76" s="13">
        <v>133.13999999999999</v>
      </c>
      <c r="E76" s="16">
        <v>86286.089999999997</v>
      </c>
      <c r="F76" s="13">
        <v>0.78000000000000003</v>
      </c>
      <c r="G76" s="13">
        <v>5</v>
      </c>
      <c r="H76" s="13" t="s">
        <v>49</v>
      </c>
      <c r="I76" s="13">
        <v>2.3300000000000001</v>
      </c>
      <c r="J76" s="13" t="s">
        <v>50</v>
      </c>
      <c r="K76" s="13" t="s">
        <v>91</v>
      </c>
      <c r="L76" s="13" t="s">
        <v>94</v>
      </c>
      <c r="M76" s="13">
        <v>6990139</v>
      </c>
      <c r="N76" s="13" t="str">
        <v>נכסים     ג- נכסים ובניין</v>
      </c>
    </row>
    <row r="77" spans="1:16" ht="33.75">
      <c r="A77" s="13">
        <v>0</v>
      </c>
      <c r="B77" s="13">
        <v>0</v>
      </c>
      <c r="C77" s="13">
        <v>0.66000000000000003</v>
      </c>
      <c r="D77" s="13">
        <v>126.87</v>
      </c>
      <c r="E77" s="13">
        <v>521</v>
      </c>
      <c r="F77" s="13">
        <v>4.3700000000000001</v>
      </c>
      <c r="G77" s="13">
        <v>4.9500000000000002</v>
      </c>
      <c r="H77" s="13" t="s">
        <v>49</v>
      </c>
      <c r="I77" s="13">
        <v>7.71</v>
      </c>
      <c r="J77" s="13" t="s">
        <v>50</v>
      </c>
      <c r="K77" s="13" t="s">
        <v>91</v>
      </c>
      <c r="L77" s="13" t="s">
        <v>94</v>
      </c>
      <c r="M77" s="13">
        <v>6990154</v>
      </c>
      <c r="N77" s="13" t="str">
        <v>נכסים  ובנין סד' ד'(18925)- נכסים ובניין</v>
      </c>
    </row>
    <row r="78" spans="1:16" ht="33.75">
      <c r="A78" s="13">
        <v>0.050000000000000003</v>
      </c>
      <c r="B78" s="13">
        <v>0.02</v>
      </c>
      <c r="C78" s="13">
        <v>43.82</v>
      </c>
      <c r="D78" s="13">
        <v>110.65000000000001</v>
      </c>
      <c r="E78" s="16">
        <v>39600</v>
      </c>
      <c r="F78" s="13">
        <v>0.57999999999999996</v>
      </c>
      <c r="G78" s="13">
        <v>4.1600000000000001</v>
      </c>
      <c r="H78" s="13" t="s">
        <v>49</v>
      </c>
      <c r="I78" s="13">
        <v>1.4299999999999999</v>
      </c>
      <c r="J78" s="13" t="s">
        <v>95</v>
      </c>
      <c r="K78" s="13" t="s">
        <v>91</v>
      </c>
      <c r="L78" s="13" t="s">
        <v>88</v>
      </c>
      <c r="M78" s="13">
        <v>6430102</v>
      </c>
      <c r="N78" s="13" t="str">
        <v>נפטא אגח א- נפטא</v>
      </c>
    </row>
    <row r="79" spans="1:16" ht="33.75">
      <c r="A79" s="13">
        <v>0.02</v>
      </c>
      <c r="B79" s="13">
        <v>0.01</v>
      </c>
      <c r="C79" s="13">
        <v>22.449999999999999</v>
      </c>
      <c r="D79" s="13">
        <v>118.14</v>
      </c>
      <c r="E79" s="16">
        <v>19000</v>
      </c>
      <c r="F79" s="13">
        <v>2.2000000000000002</v>
      </c>
      <c r="G79" s="13">
        <v>5.5999999999999996</v>
      </c>
      <c r="H79" s="13" t="s">
        <v>49</v>
      </c>
      <c r="I79" s="13">
        <v>3.2599999999999998</v>
      </c>
      <c r="J79" s="13" t="s">
        <v>77</v>
      </c>
      <c r="K79" s="13" t="s">
        <v>96</v>
      </c>
      <c r="L79" s="13" t="s">
        <v>80</v>
      </c>
      <c r="M79" s="13">
        <v>1820158</v>
      </c>
      <c r="N79" s="13" t="str">
        <v>אדגר אג"ח 7- אדגר</v>
      </c>
    </row>
    <row r="80" spans="1:16" ht="22.5">
      <c r="A80" s="13">
        <v>0.050000000000000003</v>
      </c>
      <c r="B80" s="13">
        <v>0.01</v>
      </c>
      <c r="C80" s="13">
        <v>46.840000000000003</v>
      </c>
      <c r="D80" s="13">
        <v>112.09999999999999</v>
      </c>
      <c r="E80" s="16">
        <v>41780</v>
      </c>
      <c r="F80" s="13">
        <v>3.02</v>
      </c>
      <c r="G80" s="13">
        <v>5.3499999999999996</v>
      </c>
      <c r="H80" s="13" t="s">
        <v>49</v>
      </c>
      <c r="I80" s="13">
        <v>4.0700000000000003</v>
      </c>
      <c r="J80" s="13" t="s">
        <v>77</v>
      </c>
      <c r="K80" s="13" t="s">
        <v>96</v>
      </c>
      <c r="L80" s="13" t="s">
        <v>87</v>
      </c>
      <c r="M80" s="13">
        <v>7150337</v>
      </c>
      <c r="N80" s="13" t="str">
        <v>אזורים אגח 9- אזורים</v>
      </c>
    </row>
    <row r="81" spans="1:16" ht="22.5">
      <c r="A81" s="13">
        <v>0.02</v>
      </c>
      <c r="B81" s="13">
        <v>0.01</v>
      </c>
      <c r="C81" s="13">
        <v>15.65</v>
      </c>
      <c r="D81" s="13">
        <v>108.25</v>
      </c>
      <c r="E81" s="16">
        <v>14456</v>
      </c>
      <c r="F81" s="13">
        <v>0.81000000000000005</v>
      </c>
      <c r="G81" s="13">
        <v>2.7999999999999998</v>
      </c>
      <c r="H81" s="13" t="s">
        <v>49</v>
      </c>
      <c r="I81" s="13">
        <v>1.3500000000000001</v>
      </c>
      <c r="J81" s="13" t="s">
        <v>77</v>
      </c>
      <c r="K81" s="13" t="s">
        <v>96</v>
      </c>
      <c r="L81" s="13" t="s">
        <v>93</v>
      </c>
      <c r="M81" s="13">
        <v>1123413</v>
      </c>
      <c r="N81" s="13" t="str">
        <v>אלבר אג"ח 11- אלבר</v>
      </c>
    </row>
    <row r="82" spans="1:16" ht="22.5">
      <c r="A82" s="13">
        <v>0.059999999999999998</v>
      </c>
      <c r="B82" s="13">
        <v>0.01</v>
      </c>
      <c r="C82" s="13">
        <v>59.890000000000001</v>
      </c>
      <c r="D82" s="13">
        <v>132.15000000000001</v>
      </c>
      <c r="E82" s="16">
        <v>45320</v>
      </c>
      <c r="F82" s="13">
        <v>2.6600000000000001</v>
      </c>
      <c r="G82" s="13">
        <v>4.5999999999999996</v>
      </c>
      <c r="H82" s="13" t="s">
        <v>49</v>
      </c>
      <c r="I82" s="13">
        <v>3.6800000000000002</v>
      </c>
      <c r="J82" s="13" t="s">
        <v>50</v>
      </c>
      <c r="K82" s="13" t="s">
        <v>97</v>
      </c>
      <c r="L82" s="13" t="s">
        <v>76</v>
      </c>
      <c r="M82" s="13">
        <v>4110094</v>
      </c>
      <c r="N82" s="13" t="str">
        <v>דרבן אג"ח ד- דרבן</v>
      </c>
    </row>
    <row r="83" spans="1:16" ht="33.75">
      <c r="A83" s="13">
        <v>0.080000000000000002</v>
      </c>
      <c r="B83" s="13">
        <v>0.01</v>
      </c>
      <c r="C83" s="13">
        <v>69.890000000000001</v>
      </c>
      <c r="D83" s="13">
        <v>130.41999999999999</v>
      </c>
      <c r="E83" s="16">
        <v>53588</v>
      </c>
      <c r="F83" s="13">
        <v>2.6000000000000001</v>
      </c>
      <c r="G83" s="13">
        <v>5.3499999999999996</v>
      </c>
      <c r="H83" s="13" t="s">
        <v>49</v>
      </c>
      <c r="I83" s="13">
        <v>2.8599999999999999</v>
      </c>
      <c r="J83" s="13" t="s">
        <v>50</v>
      </c>
      <c r="K83" s="13" t="s">
        <v>97</v>
      </c>
      <c r="L83" s="13" t="s">
        <v>80</v>
      </c>
      <c r="M83" s="13">
        <v>1980192</v>
      </c>
      <c r="N83" s="13" t="str">
        <v>כלכלית  אג 6- כלכלית לירושלים</v>
      </c>
    </row>
    <row r="84" spans="1:16" ht="33.75">
      <c r="A84" s="13">
        <v>0.14000000000000001</v>
      </c>
      <c r="B84" s="13">
        <v>0.02</v>
      </c>
      <c r="C84" s="13">
        <v>126.51000000000001</v>
      </c>
      <c r="D84" s="13">
        <v>142.94999999999999</v>
      </c>
      <c r="E84" s="16">
        <v>88499</v>
      </c>
      <c r="F84" s="13">
        <v>2.4900000000000002</v>
      </c>
      <c r="G84" s="13">
        <v>4.9000000000000004</v>
      </c>
      <c r="H84" s="13" t="s">
        <v>49</v>
      </c>
      <c r="I84" s="13">
        <v>5.21</v>
      </c>
      <c r="J84" s="13" t="s">
        <v>50</v>
      </c>
      <c r="K84" s="13" t="s">
        <v>97</v>
      </c>
      <c r="L84" s="13" t="s">
        <v>85</v>
      </c>
      <c r="M84" s="13">
        <v>6080204</v>
      </c>
      <c r="N84" s="13" t="str">
        <v>כלל תעשיות(18937)- כלל תעשיות</v>
      </c>
    </row>
    <row r="85" spans="1:16" ht="22.5">
      <c r="A85" s="13">
        <v>0.080000000000000002</v>
      </c>
      <c r="B85" s="13">
        <v>0.01</v>
      </c>
      <c r="C85" s="13">
        <v>76.420000000000002</v>
      </c>
      <c r="D85" s="13">
        <v>136.46000000000001</v>
      </c>
      <c r="E85" s="16">
        <v>56000</v>
      </c>
      <c r="F85" s="13">
        <v>0.79000000000000004</v>
      </c>
      <c r="G85" s="13">
        <v>4.5</v>
      </c>
      <c r="H85" s="13" t="s">
        <v>49</v>
      </c>
      <c r="I85" s="13">
        <v>1.8799999999999999</v>
      </c>
      <c r="J85" s="13" t="s">
        <v>50</v>
      </c>
      <c r="K85" s="13" t="s">
        <v>97</v>
      </c>
      <c r="L85" s="13" t="s">
        <v>85</v>
      </c>
      <c r="M85" s="13">
        <v>6080188</v>
      </c>
      <c r="N85" s="13" t="str">
        <v>כלל תעשיותיג- כלל תעשיות</v>
      </c>
    </row>
    <row r="86" spans="1:16" ht="22.5">
      <c r="A86" s="13">
        <v>0.070000000000000007</v>
      </c>
      <c r="B86" s="13">
        <v>0.040000000000000001</v>
      </c>
      <c r="C86" s="13">
        <v>64.189999999999998</v>
      </c>
      <c r="D86" s="13">
        <v>112.61</v>
      </c>
      <c r="E86" s="16">
        <v>57000</v>
      </c>
      <c r="F86" s="13">
        <v>2.29</v>
      </c>
      <c r="G86" s="13">
        <v>4.4000000000000004</v>
      </c>
      <c r="H86" s="13" t="s">
        <v>49</v>
      </c>
      <c r="I86" s="13">
        <v>5.04</v>
      </c>
      <c r="J86" s="13" t="s">
        <v>50</v>
      </c>
      <c r="K86" s="13" t="s">
        <v>97</v>
      </c>
      <c r="L86" s="13" t="s">
        <v>76</v>
      </c>
      <c r="M86" s="13">
        <v>1127323</v>
      </c>
      <c r="N86" s="13" t="str">
        <v>מגה אור אג"ח ג- מגה אור</v>
      </c>
    </row>
    <row r="87" spans="1:16" ht="22.5">
      <c r="A87" s="13">
        <v>0.029999999999999999</v>
      </c>
      <c r="B87" s="13">
        <v>0.01</v>
      </c>
      <c r="C87" s="13">
        <v>25.73</v>
      </c>
      <c r="D87" s="13">
        <v>98.950000000000003</v>
      </c>
      <c r="E87" s="16">
        <v>26000</v>
      </c>
      <c r="F87" s="13">
        <v>3.5099999999999998</v>
      </c>
      <c r="G87" s="13">
        <v>0</v>
      </c>
      <c r="H87" s="13" t="s">
        <v>49</v>
      </c>
      <c r="I87" s="13">
        <v>6.0899999999999999</v>
      </c>
      <c r="J87" s="13" t="s">
        <v>50</v>
      </c>
      <c r="K87" s="13" t="s">
        <v>97</v>
      </c>
      <c r="L87" s="13" t="s">
        <v>98</v>
      </c>
      <c r="M87" s="13">
        <v>1130632</v>
      </c>
      <c r="N87" s="13" t="str">
        <v>מגה אור אגח ד- מגה אור</v>
      </c>
    </row>
    <row r="88" spans="1:16" ht="33.75">
      <c r="A88" s="13">
        <v>0</v>
      </c>
      <c r="B88" s="13">
        <v>0</v>
      </c>
      <c r="C88" s="13">
        <v>0</v>
      </c>
      <c r="D88" s="13">
        <v>127.08</v>
      </c>
      <c r="E88" s="13">
        <v>0.5</v>
      </c>
      <c r="F88" s="13">
        <v>0.23000000000000001</v>
      </c>
      <c r="G88" s="13">
        <v>5.2000000000000002</v>
      </c>
      <c r="H88" s="13" t="s">
        <v>49</v>
      </c>
      <c r="I88" s="13">
        <v>0.79000000000000004</v>
      </c>
      <c r="J88" s="13" t="s">
        <v>50</v>
      </c>
      <c r="K88" s="13" t="s">
        <v>97</v>
      </c>
      <c r="L88" s="13" t="s">
        <v>99</v>
      </c>
      <c r="M88" s="13">
        <v>1110733</v>
      </c>
      <c r="N88" s="13" t="str">
        <v>שיכון ובינוי אג"ח 2- שיכון ובינוי</v>
      </c>
    </row>
    <row r="89" spans="1:16" ht="33.75">
      <c r="A89" s="13">
        <v>0.22</v>
      </c>
      <c r="B89" s="13">
        <v>0.029999999999999999</v>
      </c>
      <c r="C89" s="13">
        <v>199.16999999999999</v>
      </c>
      <c r="D89" s="13">
        <v>101.09999999999999</v>
      </c>
      <c r="E89" s="16">
        <v>197000</v>
      </c>
      <c r="F89" s="13">
        <v>6.71</v>
      </c>
      <c r="G89" s="13">
        <v>4.4500000000000002</v>
      </c>
      <c r="H89" s="13" t="s">
        <v>49</v>
      </c>
      <c r="I89" s="13">
        <v>3.3399999999999999</v>
      </c>
      <c r="J89" s="13" t="s">
        <v>77</v>
      </c>
      <c r="K89" s="13" t="s">
        <v>100</v>
      </c>
      <c r="L89" s="13" t="s">
        <v>75</v>
      </c>
      <c r="M89" s="13">
        <v>1120880</v>
      </c>
      <c r="N89" s="13" t="str">
        <v>אינטרנט זהב אגח ג- אינטרנט זהב</v>
      </c>
    </row>
    <row r="90" spans="1:16" ht="33.75">
      <c r="A90" s="13">
        <v>0.059999999999999998</v>
      </c>
      <c r="B90" s="13">
        <v>0.02</v>
      </c>
      <c r="C90" s="13">
        <v>55.560000000000002</v>
      </c>
      <c r="D90" s="13">
        <v>122.42</v>
      </c>
      <c r="E90" s="16">
        <v>45382.519999999997</v>
      </c>
      <c r="F90" s="13">
        <v>2.4900000000000002</v>
      </c>
      <c r="G90" s="13">
        <v>5</v>
      </c>
      <c r="H90" s="13" t="s">
        <v>49</v>
      </c>
      <c r="I90" s="13">
        <v>1.3200000000000001</v>
      </c>
      <c r="J90" s="13" t="s">
        <v>77</v>
      </c>
      <c r="K90" s="13" t="s">
        <v>100</v>
      </c>
      <c r="L90" s="13" t="s">
        <v>75</v>
      </c>
      <c r="M90" s="13">
        <v>1107341</v>
      </c>
      <c r="N90" s="13" t="str">
        <v>אינטרנט זהב ב'- אינטרנט זהב</v>
      </c>
    </row>
    <row r="91" spans="1:16" ht="33.75">
      <c r="A91" s="13">
        <v>0.16</v>
      </c>
      <c r="B91" s="13">
        <v>0.01</v>
      </c>
      <c r="C91" s="13">
        <v>150.38999999999999</v>
      </c>
      <c r="D91" s="13">
        <v>103.45999999999999</v>
      </c>
      <c r="E91" s="16">
        <v>145356.42000000001</v>
      </c>
      <c r="F91" s="13">
        <v>9.7100000000000009</v>
      </c>
      <c r="G91" s="13">
        <v>6.5</v>
      </c>
      <c r="H91" s="13" t="s">
        <v>49</v>
      </c>
      <c r="I91" s="13">
        <v>4.4400000000000004</v>
      </c>
      <c r="J91" s="13" t="s">
        <v>77</v>
      </c>
      <c r="K91" s="13" t="s">
        <v>100</v>
      </c>
      <c r="L91" s="13" t="s">
        <v>99</v>
      </c>
      <c r="M91" s="13">
        <v>6110365</v>
      </c>
      <c r="N91" s="13" t="str">
        <v>אפריקה ק.26- אפריקה ישראל השקעות</v>
      </c>
    </row>
    <row r="92" spans="1:16" ht="33.75">
      <c r="A92" s="13">
        <v>0.040000000000000001</v>
      </c>
      <c r="B92" s="13">
        <v>0.01</v>
      </c>
      <c r="C92" s="13">
        <v>33.810000000000002</v>
      </c>
      <c r="D92" s="13">
        <v>123.75</v>
      </c>
      <c r="E92" s="16">
        <v>27321</v>
      </c>
      <c r="F92" s="13">
        <v>5.1100000000000003</v>
      </c>
      <c r="G92" s="13">
        <v>5.2999999999999998</v>
      </c>
      <c r="H92" s="13" t="s">
        <v>49</v>
      </c>
      <c r="I92" s="13">
        <v>2.6200000000000001</v>
      </c>
      <c r="J92" s="13" t="s">
        <v>50</v>
      </c>
      <c r="K92" s="13" t="s">
        <v>101</v>
      </c>
      <c r="L92" s="13" t="s">
        <v>85</v>
      </c>
      <c r="M92" s="13">
        <v>6120125</v>
      </c>
      <c r="N92" s="13" t="str">
        <v>הכשרת הישוב אג"ח 13- הכשרת היישוב לישראל</v>
      </c>
    </row>
    <row r="93" spans="1:16" ht="22.5">
      <c r="A93" s="13">
        <v>0.089999999999999997</v>
      </c>
      <c r="B93" s="13">
        <v>0.01</v>
      </c>
      <c r="C93" s="13">
        <v>80.5</v>
      </c>
      <c r="D93" s="13">
        <v>105.92</v>
      </c>
      <c r="E93" s="16">
        <v>76000</v>
      </c>
      <c r="F93" s="13">
        <v>4.3200000000000003</v>
      </c>
      <c r="G93" s="13">
        <v>5.4500000000000002</v>
      </c>
      <c r="H93" s="13" t="s">
        <v>49</v>
      </c>
      <c r="I93" s="13">
        <v>3.8399999999999999</v>
      </c>
      <c r="J93" s="13" t="s">
        <v>95</v>
      </c>
      <c r="K93" s="13" t="s">
        <v>101</v>
      </c>
      <c r="L93" s="13" t="s">
        <v>102</v>
      </c>
      <c r="M93" s="13">
        <v>1128321</v>
      </c>
      <c r="N93" s="13" t="str">
        <v>חלל תקשורת אג''ח י''ב- חלל תקשורת</v>
      </c>
    </row>
    <row r="94" spans="1:16" ht="22.5">
      <c r="A94" s="13">
        <v>0.059999999999999998</v>
      </c>
      <c r="B94" s="13">
        <v>0.040000000000000001</v>
      </c>
      <c r="C94" s="13">
        <v>53.600000000000001</v>
      </c>
      <c r="D94" s="13">
        <v>127.63</v>
      </c>
      <c r="E94" s="16">
        <v>42000</v>
      </c>
      <c r="F94" s="13">
        <v>1.75</v>
      </c>
      <c r="G94" s="13">
        <v>4.5</v>
      </c>
      <c r="H94" s="13" t="s">
        <v>49</v>
      </c>
      <c r="I94" s="13">
        <v>1.9399999999999999</v>
      </c>
      <c r="J94" s="13" t="s">
        <v>95</v>
      </c>
      <c r="K94" s="13" t="s">
        <v>101</v>
      </c>
      <c r="L94" s="13" t="s">
        <v>102</v>
      </c>
      <c r="M94" s="13">
        <v>1102698</v>
      </c>
      <c r="N94" s="13" t="str">
        <v>חלל תקשורת- חלל תקשורת</v>
      </c>
    </row>
    <row r="95" spans="1:16" ht="33.75">
      <c r="A95" s="13">
        <v>0.050000000000000003</v>
      </c>
      <c r="B95" s="13">
        <v>0.01</v>
      </c>
      <c r="C95" s="13">
        <v>43.420000000000002</v>
      </c>
      <c r="D95" s="13">
        <v>114.26000000000001</v>
      </c>
      <c r="E95" s="16">
        <v>38000</v>
      </c>
      <c r="F95" s="13">
        <v>3.1000000000000001</v>
      </c>
      <c r="G95" s="13">
        <v>6</v>
      </c>
      <c r="H95" s="13" t="s">
        <v>49</v>
      </c>
      <c r="I95" s="13">
        <v>2.2799999999999998</v>
      </c>
      <c r="J95" s="13" t="s">
        <v>77</v>
      </c>
      <c r="K95" s="13" t="s">
        <v>100</v>
      </c>
      <c r="L95" s="13" t="s">
        <v>99</v>
      </c>
      <c r="M95" s="13">
        <v>1121342</v>
      </c>
      <c r="N95" s="13" t="str">
        <v>מירלנד    ד- מירלנד</v>
      </c>
    </row>
    <row r="96" spans="1:16" ht="33.75">
      <c r="A96" s="13">
        <v>0.050000000000000003</v>
      </c>
      <c r="B96" s="13">
        <v>0.02</v>
      </c>
      <c r="C96" s="13">
        <v>42.079999999999998</v>
      </c>
      <c r="D96" s="13">
        <v>120.91</v>
      </c>
      <c r="E96" s="16">
        <v>34800</v>
      </c>
      <c r="F96" s="13">
        <v>2.8599999999999999</v>
      </c>
      <c r="G96" s="13">
        <v>8.5</v>
      </c>
      <c r="H96" s="13" t="s">
        <v>49</v>
      </c>
      <c r="I96" s="13">
        <v>1.5600000000000001</v>
      </c>
      <c r="J96" s="13" t="s">
        <v>77</v>
      </c>
      <c r="K96" s="13" t="s">
        <v>100</v>
      </c>
      <c r="L96" s="13" t="s">
        <v>99</v>
      </c>
      <c r="M96" s="13">
        <v>1120286</v>
      </c>
      <c r="N96" s="13" t="str">
        <v>מירלנד אגח ג- מירלנד</v>
      </c>
    </row>
    <row r="97" spans="1:16" ht="45">
      <c r="A97" s="13">
        <v>0.13</v>
      </c>
      <c r="B97" s="13">
        <v>0.01</v>
      </c>
      <c r="C97" s="13">
        <v>121.54000000000001</v>
      </c>
      <c r="D97" s="13">
        <v>112.90000000000001</v>
      </c>
      <c r="E97" s="16">
        <v>107651.14999999999</v>
      </c>
      <c r="F97" s="13">
        <v>6.5499999999999998</v>
      </c>
      <c r="G97" s="13">
        <v>4.7999999999999998</v>
      </c>
      <c r="H97" s="13" t="s">
        <v>49</v>
      </c>
      <c r="I97" s="13">
        <v>3.1200000000000001</v>
      </c>
      <c r="J97" s="13" t="s">
        <v>50</v>
      </c>
      <c r="K97" s="13" t="s">
        <v>103</v>
      </c>
      <c r="L97" s="13" t="s">
        <v>86</v>
      </c>
      <c r="M97" s="13">
        <v>2590255</v>
      </c>
      <c r="N97" s="13" t="str">
        <v>בזן אג"ח 1- בתי זיקוק לנפט</v>
      </c>
    </row>
    <row r="98" spans="1:16" ht="45">
      <c r="A98" s="13">
        <v>0.029999999999999999</v>
      </c>
      <c r="B98" s="13">
        <v>0</v>
      </c>
      <c r="C98" s="13">
        <v>25.199999999999999</v>
      </c>
      <c r="D98" s="13">
        <v>121.51000000000001</v>
      </c>
      <c r="E98" s="16">
        <v>20735.080000000002</v>
      </c>
      <c r="F98" s="13">
        <v>2.4900000000000002</v>
      </c>
      <c r="G98" s="13">
        <v>4.5999999999999996</v>
      </c>
      <c r="H98" s="13" t="s">
        <v>49</v>
      </c>
      <c r="I98" s="13">
        <v>0.97999999999999998</v>
      </c>
      <c r="J98" s="13" t="s">
        <v>50</v>
      </c>
      <c r="K98" s="13" t="s">
        <v>103</v>
      </c>
      <c r="L98" s="13" t="s">
        <v>86</v>
      </c>
      <c r="M98" s="13">
        <v>2590263</v>
      </c>
      <c r="N98" s="13" t="str">
        <v>בזן אג"ח 2- בתי זיקוק לנפט</v>
      </c>
    </row>
    <row r="99" spans="1:16" ht="33.75">
      <c r="A99" s="13">
        <v>0.23999999999999999</v>
      </c>
      <c r="B99" s="13">
        <v>0.01</v>
      </c>
      <c r="C99" s="13">
        <v>226.21000000000001</v>
      </c>
      <c r="D99" s="13">
        <v>120.39</v>
      </c>
      <c r="E99" s="16">
        <v>187898</v>
      </c>
      <c r="F99" s="13">
        <v>4.96</v>
      </c>
      <c r="G99" s="13">
        <v>4.9500000000000002</v>
      </c>
      <c r="H99" s="13" t="s">
        <v>49</v>
      </c>
      <c r="I99" s="13">
        <v>6.6900000000000004</v>
      </c>
      <c r="J99" s="13" t="s">
        <v>77</v>
      </c>
      <c r="K99" s="13" t="str">
        <v>Baa2</v>
      </c>
      <c r="L99" s="13" t="s">
        <v>85</v>
      </c>
      <c r="M99" s="13">
        <v>6390207</v>
      </c>
      <c r="N99" s="13" t="str">
        <v>דסקונט השקעות ו'(18702)- דיסקונט השקעות</v>
      </c>
    </row>
    <row r="100" spans="1:16" ht="22.5">
      <c r="A100" s="13">
        <v>0.029999999999999999</v>
      </c>
      <c r="B100" s="13">
        <v>0</v>
      </c>
      <c r="C100" s="13">
        <v>25.989999999999998</v>
      </c>
      <c r="D100" s="13">
        <v>134.28</v>
      </c>
      <c r="E100" s="16">
        <v>19357.200000000001</v>
      </c>
      <c r="F100" s="13">
        <v>1.6799999999999999</v>
      </c>
      <c r="G100" s="13">
        <v>5</v>
      </c>
      <c r="H100" s="13" t="s">
        <v>49</v>
      </c>
      <c r="I100" s="13">
        <v>1.25</v>
      </c>
      <c r="J100" s="13" t="s">
        <v>50</v>
      </c>
      <c r="K100" s="13" t="s">
        <v>103</v>
      </c>
      <c r="L100" s="13" t="s">
        <v>85</v>
      </c>
      <c r="M100" s="13">
        <v>6390157</v>
      </c>
      <c r="N100" s="13" t="str">
        <v>דסקש      ד- דיסקונט השקעות</v>
      </c>
    </row>
    <row r="101" spans="1:16" ht="22.5">
      <c r="A101" s="13">
        <v>0.12</v>
      </c>
      <c r="B101" s="13">
        <v>0.059999999999999998</v>
      </c>
      <c r="C101" s="13">
        <v>111.41</v>
      </c>
      <c r="D101" s="13">
        <v>115.25</v>
      </c>
      <c r="E101" s="16">
        <v>96666.570000000007</v>
      </c>
      <c r="F101" s="13">
        <v>4.96</v>
      </c>
      <c r="G101" s="13">
        <v>8.4000000000000004</v>
      </c>
      <c r="H101" s="13" t="s">
        <v>49</v>
      </c>
      <c r="I101" s="13">
        <v>0.93999999999999995</v>
      </c>
      <c r="J101" s="13" t="s">
        <v>50</v>
      </c>
      <c r="K101" s="13" t="s">
        <v>103</v>
      </c>
      <c r="L101" s="13" t="s">
        <v>85</v>
      </c>
      <c r="M101" s="13">
        <v>1210129</v>
      </c>
      <c r="N101" s="13" t="str">
        <v>קרדן ישראל ד- קרדן ישראל</v>
      </c>
    </row>
    <row r="102" spans="1:16" ht="22.5">
      <c r="A102" s="13">
        <v>0.040000000000000001</v>
      </c>
      <c r="B102" s="13">
        <v>0.01</v>
      </c>
      <c r="C102" s="13">
        <v>33.049999999999997</v>
      </c>
      <c r="D102" s="13">
        <v>110.15000000000001</v>
      </c>
      <c r="E102" s="16">
        <v>30000</v>
      </c>
      <c r="F102" s="13">
        <v>5.9100000000000001</v>
      </c>
      <c r="G102" s="13">
        <v>7.4000000000000004</v>
      </c>
      <c r="H102" s="13" t="s">
        <v>49</v>
      </c>
      <c r="I102" s="13">
        <v>4.3899999999999997</v>
      </c>
      <c r="J102" s="13" t="s">
        <v>95</v>
      </c>
      <c r="K102" s="13" t="s">
        <v>104</v>
      </c>
      <c r="L102" s="13" t="s">
        <v>85</v>
      </c>
      <c r="M102" s="13">
        <v>1128289</v>
      </c>
      <c r="N102" s="13" t="str">
        <v>אלעזרא אג''ח ב- אלעזרא</v>
      </c>
    </row>
    <row r="103" spans="1:16" ht="33.75">
      <c r="A103" s="13">
        <v>0.029999999999999999</v>
      </c>
      <c r="B103" s="13">
        <v>0.02</v>
      </c>
      <c r="C103" s="13">
        <v>28.07</v>
      </c>
      <c r="D103" s="13">
        <v>106.90000000000001</v>
      </c>
      <c r="E103" s="16">
        <v>26259</v>
      </c>
      <c r="F103" s="13">
        <v>4.6299999999999999</v>
      </c>
      <c r="G103" s="13">
        <v>4.5</v>
      </c>
      <c r="H103" s="13" t="s">
        <v>49</v>
      </c>
      <c r="I103" s="13">
        <v>3.46</v>
      </c>
      <c r="J103" s="13" t="s">
        <v>50</v>
      </c>
      <c r="K103" s="13" t="s">
        <v>104</v>
      </c>
      <c r="L103" s="13" t="s">
        <v>80</v>
      </c>
      <c r="M103" s="13">
        <v>1121227</v>
      </c>
      <c r="N103" s="13" t="str">
        <v>אלקטרה נדלןאגחד- אלקטרה נדל"ן</v>
      </c>
    </row>
    <row r="104" spans="1:16" ht="22.5">
      <c r="A104" s="13">
        <v>0.070000000000000007</v>
      </c>
      <c r="B104" s="13">
        <v>0.029999999999999999</v>
      </c>
      <c r="C104" s="13">
        <v>69.189999999999998</v>
      </c>
      <c r="D104" s="13">
        <v>113.43000000000001</v>
      </c>
      <c r="E104" s="16">
        <v>61000</v>
      </c>
      <c r="F104" s="13">
        <v>2.8399999999999999</v>
      </c>
      <c r="G104" s="13">
        <v>5.5999999999999996</v>
      </c>
      <c r="H104" s="13" t="s">
        <v>49</v>
      </c>
      <c r="I104" s="13">
        <v>2.3700000000000001</v>
      </c>
      <c r="J104" s="13" t="s">
        <v>50</v>
      </c>
      <c r="K104" s="13" t="s">
        <v>104</v>
      </c>
      <c r="L104" s="13" t="s">
        <v>85</v>
      </c>
      <c r="M104" s="13">
        <v>7300114</v>
      </c>
      <c r="N104" s="13" t="str">
        <v>צור אגח ז- צור שמיר</v>
      </c>
    </row>
    <row r="105" spans="1:16" ht="33.75">
      <c r="A105" s="13">
        <v>0.050000000000000003</v>
      </c>
      <c r="B105" s="13">
        <v>0.11</v>
      </c>
      <c r="C105" s="13">
        <v>45.450000000000003</v>
      </c>
      <c r="D105" s="13">
        <v>66.299999999999997</v>
      </c>
      <c r="E105" s="16">
        <v>68559.339999999997</v>
      </c>
      <c r="F105" s="13">
        <v>42.909999999999997</v>
      </c>
      <c r="G105" s="13">
        <v>4</v>
      </c>
      <c r="H105" s="13" t="s">
        <v>49</v>
      </c>
      <c r="I105" s="13">
        <v>1.74</v>
      </c>
      <c r="J105" s="13" t="s">
        <v>77</v>
      </c>
      <c r="K105" s="13" t="str">
        <v>Ba1</v>
      </c>
      <c r="L105" s="13" t="s">
        <v>99</v>
      </c>
      <c r="M105" s="13">
        <v>5490123</v>
      </c>
      <c r="N105" s="13" t="str">
        <v>פרופיט תעשיות אג 4- פרופיט</v>
      </c>
    </row>
    <row r="106" spans="1:16" ht="22.5">
      <c r="A106" s="13">
        <v>0.13</v>
      </c>
      <c r="B106" s="13">
        <v>0.01</v>
      </c>
      <c r="C106" s="13">
        <v>124.54000000000001</v>
      </c>
      <c r="D106" s="13">
        <v>71.049999999999997</v>
      </c>
      <c r="E106" s="16">
        <v>175283.32999999999</v>
      </c>
      <c r="F106" s="13">
        <v>28.32</v>
      </c>
      <c r="G106" s="13">
        <v>4.9000000000000004</v>
      </c>
      <c r="H106" s="13" t="s">
        <v>49</v>
      </c>
      <c r="I106" s="13">
        <v>2.2799999999999998</v>
      </c>
      <c r="J106" s="13" t="s">
        <v>50</v>
      </c>
      <c r="K106" s="13" t="s">
        <v>105</v>
      </c>
      <c r="L106" s="13" t="s">
        <v>85</v>
      </c>
      <c r="M106" s="13">
        <v>1113034</v>
      </c>
      <c r="N106" s="13" t="str">
        <v>קרדן אן וי אג"ח ב'- קרדן נ.ו</v>
      </c>
    </row>
    <row r="107" spans="1:16" ht="22.5">
      <c r="A107" s="13">
        <v>0.02</v>
      </c>
      <c r="B107" s="13">
        <v>0</v>
      </c>
      <c r="C107" s="13">
        <v>14.720000000000001</v>
      </c>
      <c r="D107" s="13">
        <v>89.859999999999999</v>
      </c>
      <c r="E107" s="16">
        <v>16384.360000000001</v>
      </c>
      <c r="F107" s="13">
        <v>37.399999999999999</v>
      </c>
      <c r="G107" s="13">
        <v>4.4500000000000002</v>
      </c>
      <c r="H107" s="13" t="s">
        <v>49</v>
      </c>
      <c r="I107" s="13">
        <v>1.01</v>
      </c>
      <c r="J107" s="13" t="s">
        <v>50</v>
      </c>
      <c r="K107" s="13" t="s">
        <v>105</v>
      </c>
      <c r="L107" s="13" t="s">
        <v>85</v>
      </c>
      <c r="M107" s="13">
        <v>1105535</v>
      </c>
      <c r="N107" s="13" t="str">
        <v>קרדן נ.ו אג"ח א'- קרדן נ.ו</v>
      </c>
    </row>
    <row r="108" spans="1:16" ht="22.5">
      <c r="A108" s="13">
        <v>0.19</v>
      </c>
      <c r="B108" s="13">
        <v>0.01</v>
      </c>
      <c r="C108" s="13">
        <v>179.96000000000001</v>
      </c>
      <c r="D108" s="13">
        <v>112.09999999999999</v>
      </c>
      <c r="E108" s="16">
        <v>160539.57000000001</v>
      </c>
      <c r="F108" s="13">
        <v>10.43</v>
      </c>
      <c r="G108" s="13">
        <v>4.5</v>
      </c>
      <c r="H108" s="13" t="s">
        <v>49</v>
      </c>
      <c r="I108" s="13">
        <v>2.1600000000000001</v>
      </c>
      <c r="J108" s="13" t="s">
        <v>50</v>
      </c>
      <c r="K108" s="13" t="s">
        <v>106</v>
      </c>
      <c r="L108" s="13" t="s">
        <v>85</v>
      </c>
      <c r="M108" s="13">
        <v>7980121</v>
      </c>
      <c r="N108" s="13" t="str">
        <v>אי.די.בי פת אג"ח ז'- אי די בי פיתוח</v>
      </c>
    </row>
    <row r="109" spans="1:16" ht="22.5">
      <c r="A109" s="13">
        <v>0</v>
      </c>
      <c r="B109" s="13">
        <v>0</v>
      </c>
      <c r="C109" s="13">
        <v>3.2599999999999998</v>
      </c>
      <c r="D109" s="13">
        <v>88.480000000000004</v>
      </c>
      <c r="E109" s="16">
        <v>3684.8899999999999</v>
      </c>
      <c r="F109" s="13">
        <v>0</v>
      </c>
      <c r="G109" s="13">
        <v>4.5</v>
      </c>
      <c r="H109" s="13" t="s">
        <v>49</v>
      </c>
      <c r="I109" s="13"/>
      <c r="J109" s="13" t="s">
        <v>50</v>
      </c>
      <c r="K109" s="13" t="s">
        <v>106</v>
      </c>
      <c r="L109" s="13" t="s">
        <v>85</v>
      </c>
      <c r="M109" s="13">
        <v>79801211</v>
      </c>
      <c r="N109" s="13" t="str">
        <v>אידיבי פת ז ריבית לקבל- אי די בי פיתוח</v>
      </c>
    </row>
    <row r="110" spans="1:16" ht="22.5">
      <c r="A110" s="13">
        <v>0</v>
      </c>
      <c r="B110" s="13">
        <v>0</v>
      </c>
      <c r="C110" s="13">
        <v>1.6899999999999999</v>
      </c>
      <c r="D110" s="13">
        <v>77.560000000000002</v>
      </c>
      <c r="E110" s="16">
        <v>2174.9099999999999</v>
      </c>
      <c r="F110" s="13">
        <v>0</v>
      </c>
      <c r="G110" s="13">
        <v>4.9500000000000002</v>
      </c>
      <c r="H110" s="13" t="s">
        <v>49</v>
      </c>
      <c r="I110" s="13"/>
      <c r="J110" s="13" t="s">
        <v>50</v>
      </c>
      <c r="K110" s="13" t="s">
        <v>106</v>
      </c>
      <c r="L110" s="13" t="s">
        <v>85</v>
      </c>
      <c r="M110" s="13">
        <v>79801541</v>
      </c>
      <c r="N110" s="13" t="str">
        <v>אידיבי פת ט' ריבית לקבל- אי די בי פיתוח</v>
      </c>
    </row>
    <row r="111" spans="1:16" ht="33.75">
      <c r="A111" s="13">
        <v>0.01</v>
      </c>
      <c r="B111" s="13">
        <v>0</v>
      </c>
      <c r="C111" s="13">
        <v>12.6</v>
      </c>
      <c r="D111" s="13">
        <v>112.09999999999999</v>
      </c>
      <c r="E111" s="16">
        <v>11237.76</v>
      </c>
      <c r="F111" s="13">
        <v>0</v>
      </c>
      <c r="G111" s="13">
        <v>4.5</v>
      </c>
      <c r="H111" s="13" t="s">
        <v>49</v>
      </c>
      <c r="I111" s="13"/>
      <c r="J111" s="13" t="s">
        <v>50</v>
      </c>
      <c r="K111" s="13" t="s">
        <v>106</v>
      </c>
      <c r="L111" s="13" t="s">
        <v>85</v>
      </c>
      <c r="M111" s="13">
        <v>7980188</v>
      </c>
      <c r="N111" s="13" t="str">
        <v>אידיבי פתוח אג''ח ז'- חש 6/13- אי די בי פיתוח</v>
      </c>
    </row>
    <row r="112" spans="1:16" ht="33.75">
      <c r="A112" s="13">
        <v>0.01</v>
      </c>
      <c r="B112" s="13">
        <v>0</v>
      </c>
      <c r="C112" s="13">
        <v>4.9900000000000002</v>
      </c>
      <c r="D112" s="13">
        <v>91.060000000000002</v>
      </c>
      <c r="E112" s="16">
        <v>5478.9200000000001</v>
      </c>
      <c r="F112" s="13">
        <v>18.68</v>
      </c>
      <c r="G112" s="13">
        <v>4.5</v>
      </c>
      <c r="H112" s="13" t="s">
        <v>49</v>
      </c>
      <c r="I112" s="13">
        <v>2.21</v>
      </c>
      <c r="J112" s="13" t="s">
        <v>50</v>
      </c>
      <c r="K112" s="13" t="s">
        <v>106</v>
      </c>
      <c r="L112" s="13" t="s">
        <v>99</v>
      </c>
      <c r="M112" s="13">
        <v>1109495</v>
      </c>
      <c r="N112" s="13" t="str">
        <v>פלאזה סנט אגח- פלאזה סנטר</v>
      </c>
    </row>
    <row r="113" spans="1:16" ht="33.75">
      <c r="A113" s="13">
        <v>0.029999999999999999</v>
      </c>
      <c r="B113" s="13">
        <v>0.01</v>
      </c>
      <c r="C113" s="13">
        <v>24.719999999999999</v>
      </c>
      <c r="D113" s="13">
        <v>92.420000000000002</v>
      </c>
      <c r="E113" s="16">
        <v>26752.669999999998</v>
      </c>
      <c r="F113" s="13">
        <v>37.079999999999998</v>
      </c>
      <c r="G113" s="13">
        <v>5.4000000000000004</v>
      </c>
      <c r="H113" s="13" t="s">
        <v>49</v>
      </c>
      <c r="I113" s="13">
        <v>0.91000000000000003</v>
      </c>
      <c r="J113" s="13" t="s">
        <v>50</v>
      </c>
      <c r="K113" s="13" t="s">
        <v>106</v>
      </c>
      <c r="L113" s="13" t="s">
        <v>99</v>
      </c>
      <c r="M113" s="13">
        <v>1109503</v>
      </c>
      <c r="N113" s="13" t="str">
        <v>פלאזה סנטרס- פלאזה סנטר</v>
      </c>
    </row>
    <row r="114" spans="1:16" ht="22.5">
      <c r="A114" s="13">
        <v>0.029999999999999999</v>
      </c>
      <c r="B114" s="13">
        <v>0.01</v>
      </c>
      <c r="C114" s="13">
        <v>28.780000000000001</v>
      </c>
      <c r="D114" s="13">
        <v>115.09999999999999</v>
      </c>
      <c r="E114" s="16">
        <v>25000</v>
      </c>
      <c r="F114" s="13">
        <v>1.53</v>
      </c>
      <c r="G114" s="13">
        <v>5</v>
      </c>
      <c r="H114" s="13" t="s">
        <v>49</v>
      </c>
      <c r="I114" s="13">
        <v>3.7000000000000002</v>
      </c>
      <c r="J114" s="13" t="s">
        <v>95</v>
      </c>
      <c r="K114" s="13" t="s">
        <v>55</v>
      </c>
      <c r="L114" s="13" t="s">
        <v>85</v>
      </c>
      <c r="M114" s="13">
        <v>1127331</v>
      </c>
      <c r="N114" s="13" t="str">
        <v>ביטוח ישיר אגחי- ביטוח ישיר</v>
      </c>
    </row>
    <row r="115" spans="1:16">
      <c r="A115" s="14">
        <v>13.720000000000001</v>
      </c>
      <c r="B115" s="14"/>
      <c r="C115" s="15">
        <v>12672.879999999999</v>
      </c>
      <c r="D115" s="14"/>
      <c r="E115" s="15">
        <v>10153849.550000001</v>
      </c>
      <c r="F115" s="14">
        <v>2.1400000000000001</v>
      </c>
      <c r="G115" s="14"/>
      <c r="H115" s="14"/>
      <c r="I115" s="14">
        <v>2.8199999999999998</v>
      </c>
      <c r="J115" s="14"/>
      <c r="K115" s="14"/>
      <c r="L115" s="14"/>
      <c r="M115" s="14"/>
      <c r="N115" s="14" t="s">
        <v>107</v>
      </c>
    </row>
    <row r="116" spans="1:16" ht="45">
      <c r="A116" s="13">
        <v>0.01</v>
      </c>
      <c r="B116" s="13">
        <v>0</v>
      </c>
      <c r="C116" s="13">
        <v>10.199999999999999</v>
      </c>
      <c r="D116" s="13">
        <v>107.94</v>
      </c>
      <c r="E116" s="16">
        <v>9453.1100000000006</v>
      </c>
      <c r="F116" s="13">
        <v>2.52</v>
      </c>
      <c r="G116" s="13">
        <v>4.8399999999999999</v>
      </c>
      <c r="H116" s="13" t="s">
        <v>49</v>
      </c>
      <c r="I116" s="13">
        <v>3.2599999999999998</v>
      </c>
      <c r="J116" s="13" t="s">
        <v>77</v>
      </c>
      <c r="K116" s="13" t="str">
        <v>Aa1</v>
      </c>
      <c r="L116" s="13" t="s">
        <v>108</v>
      </c>
      <c r="M116" s="13">
        <v>1119635</v>
      </c>
      <c r="N116" s="13" t="str">
        <v>אלביט מע' אג"ח א'- אלביט מערכות</v>
      </c>
    </row>
    <row r="117" spans="1:16" ht="33.75">
      <c r="A117" s="13">
        <v>0.070000000000000007</v>
      </c>
      <c r="B117" s="13">
        <v>0.01</v>
      </c>
      <c r="C117" s="13">
        <v>64.939999999999998</v>
      </c>
      <c r="D117" s="13">
        <v>103.40000000000001</v>
      </c>
      <c r="E117" s="16">
        <v>62809</v>
      </c>
      <c r="F117" s="13">
        <v>1.27</v>
      </c>
      <c r="G117" s="13">
        <v>4.3499999999999996</v>
      </c>
      <c r="H117" s="13" t="s">
        <v>49</v>
      </c>
      <c r="I117" s="13">
        <v>0.71999999999999997</v>
      </c>
      <c r="J117" s="13" t="s">
        <v>50</v>
      </c>
      <c r="K117" s="13" t="s">
        <v>51</v>
      </c>
      <c r="L117" s="13" t="s">
        <v>73</v>
      </c>
      <c r="M117" s="13">
        <v>2310084</v>
      </c>
      <c r="N117" s="13" t="str">
        <v>מזרחי טפחות 32- בנק מזרחי טפחות</v>
      </c>
    </row>
    <row r="118" spans="1:16" ht="33.75">
      <c r="A118" s="13">
        <v>0.080000000000000002</v>
      </c>
      <c r="B118" s="13">
        <v>0.01</v>
      </c>
      <c r="C118" s="13">
        <v>72.469999999999999</v>
      </c>
      <c r="D118" s="13">
        <v>108.17</v>
      </c>
      <c r="E118" s="16">
        <v>67000</v>
      </c>
      <c r="F118" s="13">
        <v>1.6699999999999999</v>
      </c>
      <c r="G118" s="13">
        <v>5.5499999999999998</v>
      </c>
      <c r="H118" s="13" t="s">
        <v>49</v>
      </c>
      <c r="I118" s="13">
        <v>1.73</v>
      </c>
      <c r="J118" s="13" t="s">
        <v>50</v>
      </c>
      <c r="K118" s="13" t="s">
        <v>51</v>
      </c>
      <c r="L118" s="13" t="s">
        <v>73</v>
      </c>
      <c r="M118" s="13">
        <v>2310100</v>
      </c>
      <c r="N118" s="13" t="str">
        <v>מזרחי טפחות הנפק   43- בנק מזרחי טפחות</v>
      </c>
    </row>
    <row r="119" spans="1:16" ht="33.75">
      <c r="A119" s="13">
        <v>0.29999999999999999</v>
      </c>
      <c r="B119" s="13">
        <v>0.01</v>
      </c>
      <c r="C119" s="13">
        <v>273.44</v>
      </c>
      <c r="D119" s="13">
        <v>113.98</v>
      </c>
      <c r="E119" s="16">
        <v>239906</v>
      </c>
      <c r="F119" s="13">
        <v>2.6800000000000002</v>
      </c>
      <c r="G119" s="13">
        <v>5.9000000000000004</v>
      </c>
      <c r="H119" s="13" t="s">
        <v>49</v>
      </c>
      <c r="I119" s="13">
        <v>3.9700000000000002</v>
      </c>
      <c r="J119" s="13" t="s">
        <v>50</v>
      </c>
      <c r="K119" s="13" t="s">
        <v>51</v>
      </c>
      <c r="L119" s="13" t="s">
        <v>73</v>
      </c>
      <c r="M119" s="13">
        <v>1940485</v>
      </c>
      <c r="N119" s="13" t="str">
        <v>פועלים הנפקות 29- בנק הפועלים</v>
      </c>
    </row>
    <row r="120" spans="1:16" ht="33.75">
      <c r="A120" s="13">
        <v>0.050000000000000003</v>
      </c>
      <c r="B120" s="13">
        <v>0</v>
      </c>
      <c r="C120" s="13">
        <v>50.25</v>
      </c>
      <c r="D120" s="13">
        <v>118.7</v>
      </c>
      <c r="E120" s="16">
        <v>42336</v>
      </c>
      <c r="F120" s="13">
        <v>3.1800000000000002</v>
      </c>
      <c r="G120" s="13">
        <v>6.0999999999999996</v>
      </c>
      <c r="H120" s="13" t="s">
        <v>49</v>
      </c>
      <c r="I120" s="13">
        <v>4.5</v>
      </c>
      <c r="J120" s="13" t="s">
        <v>50</v>
      </c>
      <c r="K120" s="13" t="s">
        <v>74</v>
      </c>
      <c r="L120" s="13" t="s">
        <v>73</v>
      </c>
      <c r="M120" s="13">
        <v>1940410</v>
      </c>
      <c r="N120" s="13" t="str">
        <v>פועלים הנפ' התח' 11- בנק הפועלים</v>
      </c>
    </row>
    <row r="121" spans="1:16" ht="45">
      <c r="A121" s="13">
        <v>0.02</v>
      </c>
      <c r="B121" s="13">
        <v>0</v>
      </c>
      <c r="C121" s="13">
        <v>19.640000000000001</v>
      </c>
      <c r="D121" s="13">
        <v>104.72</v>
      </c>
      <c r="E121" s="16">
        <v>18755</v>
      </c>
      <c r="F121" s="13">
        <v>3.2200000000000002</v>
      </c>
      <c r="G121" s="13">
        <v>4.0999999999999996</v>
      </c>
      <c r="H121" s="13" t="s">
        <v>49</v>
      </c>
      <c r="I121" s="13">
        <v>4.9800000000000004</v>
      </c>
      <c r="J121" s="13" t="s">
        <v>50</v>
      </c>
      <c r="K121" s="13" t="s">
        <v>74</v>
      </c>
      <c r="L121" s="13" t="s">
        <v>108</v>
      </c>
      <c r="M121" s="13">
        <v>1127547</v>
      </c>
      <c r="N121" s="13" t="str">
        <v>תעשיה אוירית סדרה ג- תעשיה אווירית</v>
      </c>
    </row>
    <row r="122" spans="1:16" ht="22.5">
      <c r="A122" s="13">
        <v>0.02</v>
      </c>
      <c r="B122" s="13">
        <v>0</v>
      </c>
      <c r="C122" s="13">
        <v>21.850000000000001</v>
      </c>
      <c r="D122" s="13">
        <v>110.40000000000001</v>
      </c>
      <c r="E122" s="16">
        <v>19789.599999999999</v>
      </c>
      <c r="F122" s="13">
        <v>2.3199999999999998</v>
      </c>
      <c r="G122" s="13">
        <v>6.4100000000000001</v>
      </c>
      <c r="H122" s="13" t="s">
        <v>49</v>
      </c>
      <c r="I122" s="13">
        <v>2.2000000000000002</v>
      </c>
      <c r="J122" s="13" t="s">
        <v>50</v>
      </c>
      <c r="K122" s="13" t="s">
        <v>83</v>
      </c>
      <c r="L122" s="13" t="s">
        <v>76</v>
      </c>
      <c r="M122" s="13">
        <v>7590144</v>
      </c>
      <c r="N122" s="13" t="str">
        <v>גב ים אגח ז- גב ים</v>
      </c>
    </row>
    <row r="123" spans="1:16" ht="33.75">
      <c r="A123" s="13">
        <v>0</v>
      </c>
      <c r="B123" s="13">
        <v>0</v>
      </c>
      <c r="C123" s="13">
        <v>1.01</v>
      </c>
      <c r="D123" s="13">
        <v>116.03</v>
      </c>
      <c r="E123" s="13">
        <v>872</v>
      </c>
      <c r="F123" s="13">
        <v>2.48</v>
      </c>
      <c r="G123" s="13">
        <v>6.0999999999999996</v>
      </c>
      <c r="H123" s="13" t="s">
        <v>49</v>
      </c>
      <c r="I123" s="13">
        <v>2.8799999999999999</v>
      </c>
      <c r="J123" s="13" t="s">
        <v>50</v>
      </c>
      <c r="K123" s="13" t="s">
        <v>83</v>
      </c>
      <c r="L123" s="13" t="s">
        <v>73</v>
      </c>
      <c r="M123" s="13">
        <v>7480031</v>
      </c>
      <c r="N123" s="13" t="str">
        <v>דיסקונט מנפיקים התחייבות ה- בנק דיסקונט</v>
      </c>
    </row>
    <row r="124" spans="1:16" ht="33.75">
      <c r="A124" s="13">
        <v>0</v>
      </c>
      <c r="B124" s="13">
        <v>0</v>
      </c>
      <c r="C124" s="13">
        <v>0</v>
      </c>
      <c r="D124" s="13">
        <v>111.95999999999999</v>
      </c>
      <c r="E124" s="13">
        <v>0.54000000000000004</v>
      </c>
      <c r="F124" s="13">
        <v>3.8999999999999999</v>
      </c>
      <c r="G124" s="13">
        <v>6.9000000000000004</v>
      </c>
      <c r="H124" s="13" t="s">
        <v>49</v>
      </c>
      <c r="I124" s="13">
        <v>3.27</v>
      </c>
      <c r="J124" s="13" t="s">
        <v>77</v>
      </c>
      <c r="K124" s="13" t="s">
        <v>84</v>
      </c>
      <c r="L124" s="13" t="s">
        <v>75</v>
      </c>
      <c r="M124" s="13">
        <v>1123264</v>
      </c>
      <c r="N124" s="13" t="str">
        <v>הוט       אגח ב- הוט</v>
      </c>
    </row>
    <row r="125" spans="1:16" ht="22.5">
      <c r="A125" s="13">
        <v>0.01</v>
      </c>
      <c r="B125" s="13">
        <v>0</v>
      </c>
      <c r="C125" s="13">
        <v>13.57</v>
      </c>
      <c r="D125" s="13">
        <v>108.65000000000001</v>
      </c>
      <c r="E125" s="16">
        <v>12494</v>
      </c>
      <c r="F125" s="13">
        <v>3.0899999999999999</v>
      </c>
      <c r="G125" s="13">
        <v>6</v>
      </c>
      <c r="H125" s="13" t="s">
        <v>49</v>
      </c>
      <c r="I125" s="13">
        <v>2.7999999999999998</v>
      </c>
      <c r="J125" s="13" t="s">
        <v>50</v>
      </c>
      <c r="K125" s="13" t="s">
        <v>83</v>
      </c>
      <c r="L125" s="13" t="s">
        <v>85</v>
      </c>
      <c r="M125" s="13">
        <v>5760202</v>
      </c>
      <c r="N125" s="13" t="str">
        <v>חברה לישראל אגח 9- חברה לישראל</v>
      </c>
    </row>
    <row r="126" spans="1:16" ht="33.75">
      <c r="A126" s="13">
        <v>0.059999999999999998</v>
      </c>
      <c r="B126" s="13">
        <v>0.01</v>
      </c>
      <c r="C126" s="13">
        <v>59.130000000000003</v>
      </c>
      <c r="D126" s="13">
        <v>107.68000000000001</v>
      </c>
      <c r="E126" s="16">
        <v>54914.010000000002</v>
      </c>
      <c r="F126" s="13">
        <v>2.25</v>
      </c>
      <c r="G126" s="13">
        <v>6.25</v>
      </c>
      <c r="H126" s="13" t="s">
        <v>49</v>
      </c>
      <c r="I126" s="13">
        <v>1.96</v>
      </c>
      <c r="J126" s="13" t="s">
        <v>50</v>
      </c>
      <c r="K126" s="13" t="s">
        <v>83</v>
      </c>
      <c r="L126" s="13" t="s">
        <v>75</v>
      </c>
      <c r="M126" s="13">
        <v>1113661</v>
      </c>
      <c r="N126" s="13" t="str">
        <v>סלקום     ה- סלקום</v>
      </c>
    </row>
    <row r="127" spans="1:16" ht="22.5">
      <c r="A127" s="13">
        <v>0.040000000000000001</v>
      </c>
      <c r="B127" s="13">
        <v>0.01</v>
      </c>
      <c r="C127" s="13">
        <v>35.850000000000001</v>
      </c>
      <c r="D127" s="13">
        <v>110.3</v>
      </c>
      <c r="E127" s="16">
        <v>32500</v>
      </c>
      <c r="F127" s="13">
        <v>2.1699999999999999</v>
      </c>
      <c r="G127" s="13">
        <v>5.4500000000000002</v>
      </c>
      <c r="H127" s="13" t="s">
        <v>49</v>
      </c>
      <c r="I127" s="13">
        <v>1.5</v>
      </c>
      <c r="J127" s="13" t="s">
        <v>50</v>
      </c>
      <c r="K127" s="13" t="s">
        <v>83</v>
      </c>
      <c r="L127" s="13" t="s">
        <v>89</v>
      </c>
      <c r="M127" s="13">
        <v>7770167</v>
      </c>
      <c r="N127" s="13" t="str">
        <v>שופרסל אג"ח ג'- שופרסל</v>
      </c>
    </row>
    <row r="128" spans="1:16" ht="22.5">
      <c r="A128" s="13">
        <v>0.059999999999999998</v>
      </c>
      <c r="B128" s="13">
        <v>0</v>
      </c>
      <c r="C128" s="13">
        <v>50.960000000000001</v>
      </c>
      <c r="D128" s="13">
        <v>103.90000000000001</v>
      </c>
      <c r="E128" s="16">
        <v>49045</v>
      </c>
      <c r="F128" s="13">
        <v>3.7799999999999998</v>
      </c>
      <c r="G128" s="13">
        <v>0</v>
      </c>
      <c r="H128" s="13" t="s">
        <v>49</v>
      </c>
      <c r="I128" s="13">
        <v>7.1100000000000003</v>
      </c>
      <c r="J128" s="13" t="s">
        <v>77</v>
      </c>
      <c r="K128" s="13" t="s">
        <v>84</v>
      </c>
      <c r="L128" s="13" t="s">
        <v>98</v>
      </c>
      <c r="M128" s="13">
        <v>1129733</v>
      </c>
      <c r="N128" s="13" t="str">
        <v>שיכון ובי אגח  6- שיכון ובינוי</v>
      </c>
    </row>
    <row r="129" spans="1:16" ht="22.5">
      <c r="A129" s="13">
        <v>0.050000000000000003</v>
      </c>
      <c r="B129" s="13">
        <v>0.02</v>
      </c>
      <c r="C129" s="13">
        <v>42.549999999999997</v>
      </c>
      <c r="D129" s="13">
        <v>116.31</v>
      </c>
      <c r="E129" s="16">
        <v>36584</v>
      </c>
      <c r="F129" s="13">
        <v>3.6400000000000001</v>
      </c>
      <c r="G129" s="13">
        <v>7.5999999999999996</v>
      </c>
      <c r="H129" s="13" t="s">
        <v>49</v>
      </c>
      <c r="I129" s="13">
        <v>3.9500000000000002</v>
      </c>
      <c r="J129" s="13" t="s">
        <v>77</v>
      </c>
      <c r="K129" s="13" t="s">
        <v>92</v>
      </c>
      <c r="L129" s="13" t="s">
        <v>109</v>
      </c>
      <c r="M129" s="13">
        <v>6270136</v>
      </c>
      <c r="N129" s="13" t="str">
        <v>דלתא ה- דלתא גליל</v>
      </c>
    </row>
    <row r="130" spans="1:16" ht="33.75">
      <c r="A130" s="13">
        <v>0.089999999999999997</v>
      </c>
      <c r="B130" s="13">
        <v>0.070000000000000007</v>
      </c>
      <c r="C130" s="13">
        <v>81.200000000000003</v>
      </c>
      <c r="D130" s="13">
        <v>116</v>
      </c>
      <c r="E130" s="16">
        <v>70000</v>
      </c>
      <c r="F130" s="13">
        <v>1.5800000000000001</v>
      </c>
      <c r="G130" s="13">
        <v>5.7000000000000002</v>
      </c>
      <c r="H130" s="13" t="s">
        <v>49</v>
      </c>
      <c r="I130" s="13">
        <v>3.6299999999999999</v>
      </c>
      <c r="J130" s="13" t="s">
        <v>95</v>
      </c>
      <c r="K130" s="13" t="s">
        <v>91</v>
      </c>
      <c r="L130" s="13" t="s">
        <v>88</v>
      </c>
      <c r="M130" s="13">
        <v>6430136</v>
      </c>
      <c r="N130" s="13" t="str">
        <v>נפטא אג"ח 7- נפטא</v>
      </c>
    </row>
    <row r="131" spans="1:16" ht="33.75">
      <c r="A131" s="13">
        <v>0.080000000000000002</v>
      </c>
      <c r="B131" s="13">
        <v>0.050000000000000003</v>
      </c>
      <c r="C131" s="13">
        <v>75.5</v>
      </c>
      <c r="D131" s="13">
        <v>104.14</v>
      </c>
      <c r="E131" s="16">
        <v>72500.009999999995</v>
      </c>
      <c r="F131" s="13">
        <v>4.2599999999999998</v>
      </c>
      <c r="G131" s="13">
        <v>6.6900000000000004</v>
      </c>
      <c r="H131" s="13" t="s">
        <v>49</v>
      </c>
      <c r="I131" s="13">
        <v>2.02</v>
      </c>
      <c r="J131" s="13" t="s">
        <v>50</v>
      </c>
      <c r="K131" s="13" t="s">
        <v>101</v>
      </c>
      <c r="L131" s="13" t="s">
        <v>85</v>
      </c>
      <c r="M131" s="13">
        <v>6120141</v>
      </c>
      <c r="N131" s="13" t="str">
        <v>הכשרת ישוב אג14- הכשרת היישוב לישראל</v>
      </c>
    </row>
    <row r="132" spans="1:16" ht="22.5">
      <c r="A132" s="13">
        <v>0.01</v>
      </c>
      <c r="B132" s="13">
        <v>0</v>
      </c>
      <c r="C132" s="13">
        <v>12.140000000000001</v>
      </c>
      <c r="D132" s="13">
        <v>101.13</v>
      </c>
      <c r="E132" s="16">
        <v>12000</v>
      </c>
      <c r="F132" s="13">
        <v>3.3799999999999999</v>
      </c>
      <c r="G132" s="13">
        <v>5.1200000000000001</v>
      </c>
      <c r="H132" s="13" t="s">
        <v>49</v>
      </c>
      <c r="I132" s="13">
        <v>0.96999999999999997</v>
      </c>
      <c r="J132" s="13" t="s">
        <v>95</v>
      </c>
      <c r="K132" s="13" t="s">
        <v>101</v>
      </c>
      <c r="L132" s="13" t="s">
        <v>102</v>
      </c>
      <c r="M132" s="13">
        <v>1118900</v>
      </c>
      <c r="N132" s="13" t="str">
        <v>חלל תקשורת אג"ח יא- חלל תקשורת</v>
      </c>
    </row>
    <row r="133" spans="1:16" ht="22.5">
      <c r="A133" s="13">
        <v>0</v>
      </c>
      <c r="B133" s="13">
        <v>0</v>
      </c>
      <c r="C133" s="13">
        <v>1</v>
      </c>
      <c r="D133" s="13">
        <v>99.700000000000003</v>
      </c>
      <c r="E133" s="16">
        <v>1000</v>
      </c>
      <c r="F133" s="13">
        <v>8.1500000000000004</v>
      </c>
      <c r="G133" s="13">
        <v>0</v>
      </c>
      <c r="H133" s="13" t="s">
        <v>49</v>
      </c>
      <c r="I133" s="13">
        <v>3.8300000000000001</v>
      </c>
      <c r="J133" s="13" t="s">
        <v>77</v>
      </c>
      <c r="K133" s="13" t="s">
        <v>100</v>
      </c>
      <c r="L133" s="13" t="s">
        <v>87</v>
      </c>
      <c r="M133" s="13">
        <v>1130566</v>
      </c>
      <c r="N133" s="13" t="str">
        <v>מצלאוי אגח ד- מצלאוי חב' לבניה</v>
      </c>
    </row>
    <row r="134" spans="1:16" ht="22.5">
      <c r="A134" s="13">
        <v>0</v>
      </c>
      <c r="B134" s="13">
        <v>0</v>
      </c>
      <c r="C134" s="13">
        <v>0</v>
      </c>
      <c r="D134" s="13">
        <v>105.25</v>
      </c>
      <c r="E134" s="13">
        <v>0.34000000000000002</v>
      </c>
      <c r="F134" s="13">
        <v>4.4699999999999998</v>
      </c>
      <c r="G134" s="13">
        <v>6.7000000000000002</v>
      </c>
      <c r="H134" s="13" t="s">
        <v>49</v>
      </c>
      <c r="I134" s="13">
        <v>2.6000000000000001</v>
      </c>
      <c r="J134" s="13" t="s">
        <v>50</v>
      </c>
      <c r="K134" s="13" t="s">
        <v>103</v>
      </c>
      <c r="L134" s="13" t="s">
        <v>85</v>
      </c>
      <c r="M134" s="13">
        <v>6390249</v>
      </c>
      <c r="N134" s="13" t="str">
        <v>דסק"ש ט'- דיסקונט השקעות</v>
      </c>
    </row>
    <row r="135" spans="1:16" ht="33.75">
      <c r="A135" s="13">
        <v>0.01</v>
      </c>
      <c r="B135" s="13">
        <v>0.12</v>
      </c>
      <c r="C135" s="13">
        <v>6.5999999999999996</v>
      </c>
      <c r="D135" s="13">
        <v>27.850000000000001</v>
      </c>
      <c r="E135" s="16">
        <v>23712.740000000002</v>
      </c>
      <c r="F135" s="13">
        <v>57.039999999999999</v>
      </c>
      <c r="G135" s="13">
        <v>2</v>
      </c>
      <c r="H135" s="13" t="s">
        <v>49</v>
      </c>
      <c r="I135" s="13">
        <v>3</v>
      </c>
      <c r="J135" s="13" t="s">
        <v>50</v>
      </c>
      <c r="K135" s="13" t="s">
        <v>55</v>
      </c>
      <c r="L135" s="13" t="s">
        <v>99</v>
      </c>
      <c r="M135" s="13">
        <v>5490180</v>
      </c>
      <c r="N135" s="13" t="str">
        <v>פרופיט    אגח ז- פרופיט</v>
      </c>
    </row>
    <row r="136" spans="1:16">
      <c r="A136" s="14">
        <v>0.96999999999999997</v>
      </c>
      <c r="B136" s="14"/>
      <c r="C136" s="14">
        <v>892.32000000000005</v>
      </c>
      <c r="D136" s="14"/>
      <c r="E136" s="15">
        <v>825671.34999999998</v>
      </c>
      <c r="F136" s="14">
        <v>3.04</v>
      </c>
      <c r="G136" s="14"/>
      <c r="H136" s="14"/>
      <c r="I136" s="14">
        <v>3.23</v>
      </c>
      <c r="J136" s="14"/>
      <c r="K136" s="14"/>
      <c r="L136" s="14"/>
      <c r="M136" s="14"/>
      <c r="N136" s="14" t="s">
        <v>110</v>
      </c>
    </row>
    <row r="137" spans="1:16">
      <c r="A137" s="13">
        <v>0</v>
      </c>
      <c r="B137" s="13">
        <v>0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/>
      <c r="K137" s="13">
        <v>0</v>
      </c>
      <c r="L137" s="13">
        <v>0</v>
      </c>
      <c r="M137" s="13">
        <v>0</v>
      </c>
      <c r="N137" s="13">
        <v>0</v>
      </c>
    </row>
    <row r="138" spans="1:16" ht="22.5">
      <c r="A138" s="14">
        <v>0</v>
      </c>
      <c r="B138" s="14"/>
      <c r="C138" s="14">
        <v>0</v>
      </c>
      <c r="D138" s="14"/>
      <c r="E138" s="14">
        <v>0</v>
      </c>
      <c r="F138" s="14">
        <v>0</v>
      </c>
      <c r="G138" s="14"/>
      <c r="H138" s="14"/>
      <c r="I138" s="14">
        <v>0</v>
      </c>
      <c r="J138" s="14"/>
      <c r="K138" s="14"/>
      <c r="L138" s="14"/>
      <c r="M138" s="14"/>
      <c r="N138" s="14" t="s">
        <v>111</v>
      </c>
    </row>
    <row r="139" spans="1:16">
      <c r="A139" s="13">
        <v>0</v>
      </c>
      <c r="B139" s="13">
        <v>0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/>
      <c r="K139" s="13">
        <v>0</v>
      </c>
      <c r="L139" s="13">
        <v>0</v>
      </c>
      <c r="M139" s="13">
        <v>0</v>
      </c>
      <c r="N139" s="13">
        <v>0</v>
      </c>
    </row>
    <row r="140" spans="1:16" ht="22.5">
      <c r="A140" s="14">
        <v>0</v>
      </c>
      <c r="B140" s="14"/>
      <c r="C140" s="14">
        <v>0</v>
      </c>
      <c r="D140" s="14"/>
      <c r="E140" s="14">
        <v>0</v>
      </c>
      <c r="F140" s="14">
        <v>0</v>
      </c>
      <c r="G140" s="14"/>
      <c r="H140" s="14"/>
      <c r="I140" s="14">
        <v>0</v>
      </c>
      <c r="J140" s="14"/>
      <c r="K140" s="14"/>
      <c r="L140" s="14"/>
      <c r="M140" s="14"/>
      <c r="N140" s="14" t="s">
        <v>112</v>
      </c>
    </row>
    <row r="141" spans="1:16">
      <c r="A141" s="14">
        <v>14.68</v>
      </c>
      <c r="B141" s="14"/>
      <c r="C141" s="15">
        <v>13565.200000000001</v>
      </c>
      <c r="D141" s="14"/>
      <c r="E141" s="15">
        <v>10979520.9</v>
      </c>
      <c r="F141" s="14">
        <v>2.2000000000000002</v>
      </c>
      <c r="G141" s="14"/>
      <c r="H141" s="14"/>
      <c r="I141" s="14">
        <v>2.8500000000000001</v>
      </c>
      <c r="J141" s="14"/>
      <c r="K141" s="14"/>
      <c r="L141" s="14"/>
      <c r="M141" s="14"/>
      <c r="N141" s="14" t="s">
        <v>56</v>
      </c>
    </row>
    <row r="142" spans="1:16">
      <c r="A142" s="13">
        <v>0</v>
      </c>
      <c r="B142" s="13">
        <v>0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/>
      <c r="K142" s="13">
        <v>0</v>
      </c>
      <c r="L142" s="13">
        <v>0</v>
      </c>
      <c r="M142" s="13">
        <v>0</v>
      </c>
      <c r="N142" s="13">
        <v>0</v>
      </c>
    </row>
    <row r="143" spans="1:16" ht="22.5">
      <c r="A143" s="14">
        <v>0</v>
      </c>
      <c r="B143" s="14"/>
      <c r="C143" s="14">
        <v>0</v>
      </c>
      <c r="D143" s="14"/>
      <c r="E143" s="14">
        <v>0</v>
      </c>
      <c r="F143" s="14">
        <v>0</v>
      </c>
      <c r="G143" s="14"/>
      <c r="H143" s="14"/>
      <c r="I143" s="14">
        <v>0</v>
      </c>
      <c r="J143" s="14"/>
      <c r="K143" s="14"/>
      <c r="L143" s="14"/>
      <c r="M143" s="14"/>
      <c r="N143" s="14" t="s">
        <v>71</v>
      </c>
    </row>
    <row r="144" spans="1:16">
      <c r="A144" s="13">
        <v>0</v>
      </c>
      <c r="B144" s="13">
        <v>0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/>
      <c r="K144" s="13">
        <v>0</v>
      </c>
      <c r="L144" s="13">
        <v>0</v>
      </c>
      <c r="M144" s="13">
        <v>0</v>
      </c>
      <c r="N144" s="13">
        <v>0</v>
      </c>
    </row>
    <row r="145" spans="1:16" ht="22.5">
      <c r="A145" s="14">
        <v>0</v>
      </c>
      <c r="B145" s="14"/>
      <c r="C145" s="14">
        <v>0</v>
      </c>
      <c r="D145" s="14"/>
      <c r="E145" s="14">
        <v>0</v>
      </c>
      <c r="F145" s="14">
        <v>0</v>
      </c>
      <c r="G145" s="14"/>
      <c r="H145" s="14"/>
      <c r="I145" s="14">
        <v>0</v>
      </c>
      <c r="J145" s="14"/>
      <c r="K145" s="14"/>
      <c r="L145" s="14"/>
      <c r="M145" s="14"/>
      <c r="N145" s="14" t="s">
        <v>72</v>
      </c>
    </row>
    <row r="146" spans="1:16">
      <c r="A146" s="14">
        <v>0</v>
      </c>
      <c r="B146" s="14"/>
      <c r="C146" s="14">
        <v>0</v>
      </c>
      <c r="D146" s="14"/>
      <c r="E146" s="14">
        <v>0</v>
      </c>
      <c r="F146" s="14">
        <v>0</v>
      </c>
      <c r="G146" s="14"/>
      <c r="H146" s="14"/>
      <c r="I146" s="14">
        <v>0</v>
      </c>
      <c r="J146" s="14"/>
      <c r="K146" s="14"/>
      <c r="L146" s="14"/>
      <c r="M146" s="14"/>
      <c r="N146" s="14" t="s">
        <v>57</v>
      </c>
    </row>
    <row r="147" spans="1:16">
      <c r="A147" s="10">
        <v>14.68</v>
      </c>
      <c r="B147" s="10"/>
      <c r="C147" s="11">
        <v>13565.200000000001</v>
      </c>
      <c r="D147" s="10"/>
      <c r="E147" s="11">
        <v>10979520.9</v>
      </c>
      <c r="F147" s="10">
        <v>2.2000000000000002</v>
      </c>
      <c r="G147" s="10"/>
      <c r="H147" s="10"/>
      <c r="I147" s="10">
        <v>2.8500000000000001</v>
      </c>
      <c r="J147" s="10"/>
      <c r="K147" s="10"/>
      <c r="L147" s="10"/>
      <c r="M147" s="10"/>
      <c r="N147" s="10" t="s">
        <v>29</v>
      </c>
    </row>
    <row r="148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O2"/>
  </mergeCells>
  <printOptions/>
  <pageMargins left="0.75" right="0.75" top="1" bottom="1" header="0" footer="0"/>
  <pageSetup blackAndWhite="0" cellComments="asDisplayed" draft="0" errors="displayed" orientation="portrait" pageOrder="downThenOver" paperSize="9" scale="100" useFirstPageNumber="0"/>
  <headerFooter>
    <oddHeader>&amp;C&amp;A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118"/>
  <sheetViews>
    <sheetView workbookViewId="0" showGridLines="0">
      <selection activeCell="K2" sqref="K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57.6">
      <c r="A2" s="2" t="str">
        <v>ניירות ערך סחירים - מניות</v>
      </c>
      <c r="K2" s="12" t="s">
        <f>HYPERLINK("#'"&amp;גיליון1!$A$32&amp;"'!C6",גיליון1!$B$32)</f>
        <v>31</v>
      </c>
    </row>
    <row r="3" spans="1:11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58</v>
      </c>
      <c r="C6" s="5" t="s">
        <v>59</v>
      </c>
      <c r="D6" s="5" t="s">
        <v>60</v>
      </c>
      <c r="E6" s="5" t="s">
        <v>61</v>
      </c>
      <c r="F6" s="5" t="s">
        <v>32</v>
      </c>
      <c r="G6" s="5" t="s">
        <v>68</v>
      </c>
      <c r="H6" s="5" t="s">
        <v>47</v>
      </c>
      <c r="I6" s="5" t="s">
        <v>48</v>
      </c>
    </row>
    <row r="7" spans="1:11">
      <c r="A7" s="13">
        <v>0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</row>
    <row r="8" spans="1:11">
      <c r="A8" s="14">
        <v>0</v>
      </c>
      <c r="B8" s="14"/>
      <c r="C8" s="14">
        <v>0</v>
      </c>
      <c r="D8" s="14"/>
      <c r="E8" s="14">
        <v>0</v>
      </c>
      <c r="F8" s="14"/>
      <c r="G8" s="14"/>
      <c r="H8" s="14"/>
      <c r="I8" s="14" t="str">
        <v>סה"כ ל תל אביב 25:</v>
      </c>
    </row>
    <row r="9" spans="1:11" ht="22.5">
      <c r="A9" s="13">
        <v>0.13</v>
      </c>
      <c r="B9" s="13">
        <v>0</v>
      </c>
      <c r="C9" s="13">
        <v>122.51000000000001</v>
      </c>
      <c r="D9" s="16">
        <v>6750</v>
      </c>
      <c r="E9" s="16">
        <v>1815</v>
      </c>
      <c r="F9" s="13" t="s">
        <v>49</v>
      </c>
      <c r="G9" s="13" t="s">
        <v>85</v>
      </c>
      <c r="H9" s="13">
        <v>649012</v>
      </c>
      <c r="I9" s="13" t="str">
        <v>כור- כור</v>
      </c>
    </row>
    <row r="10" spans="1:11" ht="22.5">
      <c r="A10" s="13">
        <v>0.02</v>
      </c>
      <c r="B10" s="13">
        <v>0</v>
      </c>
      <c r="C10" s="13">
        <v>17.050000000000001</v>
      </c>
      <c r="D10" s="16">
        <v>5075</v>
      </c>
      <c r="E10" s="13">
        <v>336</v>
      </c>
      <c r="F10" s="13" t="s">
        <v>49</v>
      </c>
      <c r="G10" s="13" t="str">
        <v>חממות טכנולוגיה</v>
      </c>
      <c r="H10" s="13">
        <v>1094119</v>
      </c>
      <c r="I10" s="13" t="str">
        <v>קמהדע- קמהדע</v>
      </c>
    </row>
    <row r="11" spans="1:11" ht="33.75">
      <c r="A11" s="13">
        <v>0.01</v>
      </c>
      <c r="B11" s="13">
        <v>0</v>
      </c>
      <c r="C11" s="13">
        <v>8.0199999999999996</v>
      </c>
      <c r="D11" s="16">
        <v>5495</v>
      </c>
      <c r="E11" s="13">
        <v>146.00999999999999</v>
      </c>
      <c r="F11" s="13" t="s">
        <v>49</v>
      </c>
      <c r="G11" s="13" t="s">
        <v>99</v>
      </c>
      <c r="H11" s="13">
        <v>1091354</v>
      </c>
      <c r="I11" s="13" t="str">
        <v>אפריקה נכסים- אפריקה נכסים</v>
      </c>
    </row>
    <row r="12" spans="1:11">
      <c r="A12" s="13">
        <v>0.089999999999999997</v>
      </c>
      <c r="B12" s="13">
        <v>0</v>
      </c>
      <c r="C12" s="13">
        <v>83.319999999999993</v>
      </c>
      <c r="D12" s="16">
        <v>9056</v>
      </c>
      <c r="E12" s="13">
        <v>920</v>
      </c>
      <c r="F12" s="13" t="s">
        <v>49</v>
      </c>
      <c r="G12" s="13" t="s">
        <v>109</v>
      </c>
      <c r="H12" s="13">
        <v>627034</v>
      </c>
      <c r="I12" s="13" t="str">
        <v>דלתא גליל- דלתא גליל</v>
      </c>
    </row>
    <row r="13" spans="1:11">
      <c r="A13" s="14">
        <v>0.25</v>
      </c>
      <c r="B13" s="14"/>
      <c r="C13" s="14">
        <v>230.90000000000001</v>
      </c>
      <c r="D13" s="14"/>
      <c r="E13" s="15">
        <v>3217.0100000000002</v>
      </c>
      <c r="F13" s="14"/>
      <c r="G13" s="14"/>
      <c r="H13" s="14"/>
      <c r="I13" s="14" t="str">
        <v>סה"כ ל תל אביב 75:</v>
      </c>
    </row>
    <row r="14" spans="1:11" ht="22.5">
      <c r="A14" s="13">
        <v>0.01</v>
      </c>
      <c r="B14" s="13">
        <v>0</v>
      </c>
      <c r="C14" s="13">
        <v>8.8699999999999992</v>
      </c>
      <c r="D14" s="16">
        <v>3547</v>
      </c>
      <c r="E14" s="13">
        <v>250</v>
      </c>
      <c r="F14" s="13" t="s">
        <v>49</v>
      </c>
      <c r="G14" s="13" t="s">
        <v>88</v>
      </c>
      <c r="H14" s="13">
        <v>1093202</v>
      </c>
      <c r="I14" s="13" t="str">
        <v>דור אלון- דור אלון</v>
      </c>
    </row>
    <row r="15" spans="1:11">
      <c r="A15" s="13">
        <v>0.01</v>
      </c>
      <c r="B15" s="13">
        <v>0</v>
      </c>
      <c r="C15" s="13">
        <v>9.3699999999999992</v>
      </c>
      <c r="D15" s="16">
        <v>2248</v>
      </c>
      <c r="E15" s="13">
        <v>417</v>
      </c>
      <c r="F15" s="13" t="s">
        <v>49</v>
      </c>
      <c r="G15" s="13" t="s">
        <v>89</v>
      </c>
      <c r="H15" s="13">
        <v>1123777</v>
      </c>
      <c r="I15" s="13" t="str">
        <v>ויקטורי- ויקטורי</v>
      </c>
    </row>
    <row r="16" spans="1:11">
      <c r="A16" s="13">
        <v>0.01</v>
      </c>
      <c r="B16" s="13">
        <v>0</v>
      </c>
      <c r="C16" s="13">
        <v>5.6100000000000003</v>
      </c>
      <c r="D16" s="13">
        <v>223.09999999999999</v>
      </c>
      <c r="E16" s="16">
        <v>2513</v>
      </c>
      <c r="F16" s="13" t="s">
        <v>49</v>
      </c>
      <c r="G16" s="13" t="s">
        <v>89</v>
      </c>
      <c r="H16" s="13">
        <v>103010</v>
      </c>
      <c r="I16" s="13" t="str">
        <v>טיב טעם- טיב טעם</v>
      </c>
    </row>
    <row r="17" spans="1:11" ht="22.5">
      <c r="A17" s="13">
        <v>0.040000000000000001</v>
      </c>
      <c r="B17" s="13">
        <v>0</v>
      </c>
      <c r="C17" s="13">
        <v>35.399999999999999</v>
      </c>
      <c r="D17" s="13">
        <v>363.80000000000001</v>
      </c>
      <c r="E17" s="16">
        <v>9729.6000000000004</v>
      </c>
      <c r="F17" s="13" t="s">
        <v>49</v>
      </c>
      <c r="G17" s="13" t="s">
        <v>87</v>
      </c>
      <c r="H17" s="13">
        <v>715011</v>
      </c>
      <c r="I17" s="13" t="str">
        <v>אזורים- אזורים</v>
      </c>
    </row>
    <row r="18" spans="1:11" ht="22.5">
      <c r="A18" s="13">
        <v>0.01</v>
      </c>
      <c r="B18" s="13">
        <v>0</v>
      </c>
      <c r="C18" s="13">
        <v>8.7899999999999991</v>
      </c>
      <c r="D18" s="16">
        <v>1970</v>
      </c>
      <c r="E18" s="13">
        <v>446</v>
      </c>
      <c r="F18" s="13" t="s">
        <v>49</v>
      </c>
      <c r="G18" s="13" t="s">
        <v>87</v>
      </c>
      <c r="H18" s="13">
        <v>1084144</v>
      </c>
      <c r="I18" s="13" t="str">
        <v>דניה סיבוס- דניה סיבוס</v>
      </c>
    </row>
    <row r="19" spans="1:11" ht="22.5">
      <c r="A19" s="13">
        <v>0.01</v>
      </c>
      <c r="B19" s="13">
        <v>0</v>
      </c>
      <c r="C19" s="13">
        <v>11</v>
      </c>
      <c r="D19" s="13">
        <v>167.09999999999999</v>
      </c>
      <c r="E19" s="16">
        <v>6582</v>
      </c>
      <c r="F19" s="13" t="s">
        <v>49</v>
      </c>
      <c r="G19" s="13" t="s">
        <v>87</v>
      </c>
      <c r="H19" s="13">
        <v>1118447</v>
      </c>
      <c r="I19" s="13" t="str">
        <v>קרדן נדל"ן יזום מ"ר- קרדן נדל"ן</v>
      </c>
    </row>
    <row r="20" spans="1:11" ht="33.75">
      <c r="A20" s="13">
        <v>0.01</v>
      </c>
      <c r="B20" s="13">
        <v>0</v>
      </c>
      <c r="C20" s="13">
        <v>6.2199999999999998</v>
      </c>
      <c r="D20" s="16">
        <v>1149</v>
      </c>
      <c r="E20" s="13">
        <v>541</v>
      </c>
      <c r="F20" s="13" t="s">
        <v>49</v>
      </c>
      <c r="G20" s="13" t="s">
        <v>90</v>
      </c>
      <c r="H20" s="13">
        <v>1105196</v>
      </c>
      <c r="I20" s="13" t="str">
        <v>מישורים- מישורים חברה לפיתוח</v>
      </c>
    </row>
    <row r="21" spans="1:11" ht="33.75">
      <c r="A21" s="13">
        <v>0</v>
      </c>
      <c r="B21" s="13">
        <v>0.10000000000000001</v>
      </c>
      <c r="C21" s="13">
        <v>1.6499999999999999</v>
      </c>
      <c r="D21" s="13">
        <v>24.199999999999999</v>
      </c>
      <c r="E21" s="16">
        <v>6803.8599999999997</v>
      </c>
      <c r="F21" s="13" t="s">
        <v>49</v>
      </c>
      <c r="G21" s="13" t="s">
        <v>99</v>
      </c>
      <c r="H21" s="13">
        <v>549014</v>
      </c>
      <c r="I21" s="13" t="str">
        <v>פרופיט- פרופיט</v>
      </c>
    </row>
    <row r="22" spans="1:11" ht="33.75">
      <c r="A22" s="13">
        <v>0.01</v>
      </c>
      <c r="B22" s="13">
        <v>0</v>
      </c>
      <c r="C22" s="13">
        <v>11.41</v>
      </c>
      <c r="D22" s="13">
        <v>55.899999999999999</v>
      </c>
      <c r="E22" s="16">
        <v>20408</v>
      </c>
      <c r="F22" s="13" t="s">
        <v>49</v>
      </c>
      <c r="G22" s="13" t="s">
        <v>113</v>
      </c>
      <c r="H22" s="13">
        <v>1087824</v>
      </c>
      <c r="I22" s="13" t="str">
        <v>אל על- אל על</v>
      </c>
    </row>
    <row r="23" spans="1:11" ht="33.75">
      <c r="A23" s="13">
        <v>0.01</v>
      </c>
      <c r="B23" s="13">
        <v>0</v>
      </c>
      <c r="C23" s="13">
        <v>6.1200000000000001</v>
      </c>
      <c r="D23" s="13">
        <v>530</v>
      </c>
      <c r="E23" s="16">
        <v>1154</v>
      </c>
      <c r="F23" s="13" t="s">
        <v>49</v>
      </c>
      <c r="G23" s="13" t="s">
        <v>113</v>
      </c>
      <c r="H23" s="13">
        <v>238014</v>
      </c>
      <c r="I23" s="13" t="str">
        <v>ממן- ממן</v>
      </c>
    </row>
    <row r="24" spans="1:11" ht="22.5">
      <c r="A24" s="13">
        <v>0.029999999999999999</v>
      </c>
      <c r="B24" s="13">
        <v>0.01</v>
      </c>
      <c r="C24" s="13">
        <v>30.07</v>
      </c>
      <c r="D24" s="13">
        <v>87.900000000000006</v>
      </c>
      <c r="E24" s="16">
        <v>34208</v>
      </c>
      <c r="F24" s="13" t="s">
        <v>49</v>
      </c>
      <c r="G24" s="13" t="str">
        <v>תעשיה - מתכת ומוצר</v>
      </c>
      <c r="H24" s="13">
        <v>1090141</v>
      </c>
      <c r="I24" s="13" t="str">
        <v>תדיר גן- תדיר גן</v>
      </c>
    </row>
    <row r="25" spans="1:11">
      <c r="A25" s="13">
        <v>0.01</v>
      </c>
      <c r="B25" s="13">
        <v>0</v>
      </c>
      <c r="C25" s="13">
        <v>11.220000000000001</v>
      </c>
      <c r="D25" s="16">
        <v>7101</v>
      </c>
      <c r="E25" s="13">
        <v>158</v>
      </c>
      <c r="F25" s="13" t="s">
        <v>49</v>
      </c>
      <c r="G25" s="13" t="s">
        <v>109</v>
      </c>
      <c r="H25" s="13">
        <v>625012</v>
      </c>
      <c r="I25" s="13" t="str">
        <v>על בד- על בד</v>
      </c>
    </row>
    <row r="26" spans="1:11">
      <c r="A26" s="13">
        <v>0.089999999999999997</v>
      </c>
      <c r="B26" s="13">
        <v>0.02</v>
      </c>
      <c r="C26" s="13">
        <v>78.640000000000001</v>
      </c>
      <c r="D26" s="16">
        <v>1002</v>
      </c>
      <c r="E26" s="16">
        <v>7848</v>
      </c>
      <c r="F26" s="13" t="s">
        <v>49</v>
      </c>
      <c r="G26" s="13" t="s">
        <v>109</v>
      </c>
      <c r="H26" s="13">
        <v>1090547</v>
      </c>
      <c r="I26" s="13" t="str">
        <v>שלאג- שלאג</v>
      </c>
    </row>
    <row r="27" spans="1:11" ht="33.75">
      <c r="A27" s="13">
        <v>0.01</v>
      </c>
      <c r="B27" s="13">
        <v>0</v>
      </c>
      <c r="C27" s="13">
        <v>11.59</v>
      </c>
      <c r="D27" s="16">
        <v>4010</v>
      </c>
      <c r="E27" s="13">
        <v>289</v>
      </c>
      <c r="F27" s="13" t="s">
        <v>49</v>
      </c>
      <c r="G27" s="13" t="str">
        <v>תעשיה-מזון,משקאות וטבק</v>
      </c>
      <c r="H27" s="13">
        <v>528018</v>
      </c>
      <c r="I27" s="13" t="str">
        <v>מעברות- מעברות</v>
      </c>
    </row>
    <row r="28" spans="1:11">
      <c r="A28" s="14">
        <v>0.26000000000000001</v>
      </c>
      <c r="B28" s="14"/>
      <c r="C28" s="14">
        <v>235.93000000000001</v>
      </c>
      <c r="D28" s="14"/>
      <c r="E28" s="15">
        <v>91347.460000000006</v>
      </c>
      <c r="F28" s="14"/>
      <c r="G28" s="14"/>
      <c r="H28" s="14"/>
      <c r="I28" s="14" t="str">
        <v>סה"כ ל מניות היתר:</v>
      </c>
    </row>
    <row r="29" spans="1:11">
      <c r="A29" s="13">
        <v>0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</row>
    <row r="30" spans="1:11">
      <c r="A30" s="14">
        <v>0</v>
      </c>
      <c r="B30" s="14"/>
      <c r="C30" s="14">
        <v>0</v>
      </c>
      <c r="D30" s="14"/>
      <c r="E30" s="14">
        <v>0</v>
      </c>
      <c r="F30" s="14"/>
      <c r="G30" s="14"/>
      <c r="H30" s="14"/>
      <c r="I30" s="14" t="str">
        <v>סה"כ ל call 001 אופציות :</v>
      </c>
    </row>
    <row r="31" spans="1:11">
      <c r="A31" s="14">
        <v>0.51000000000000001</v>
      </c>
      <c r="B31" s="14"/>
      <c r="C31" s="14">
        <v>466.82999999999998</v>
      </c>
      <c r="D31" s="14"/>
      <c r="E31" s="15">
        <v>94564.470000000001</v>
      </c>
      <c r="F31" s="14"/>
      <c r="G31" s="14"/>
      <c r="H31" s="14"/>
      <c r="I31" s="14" t="s">
        <v>56</v>
      </c>
    </row>
    <row r="32" spans="1:11" ht="33.75">
      <c r="A32" s="13">
        <v>0.01</v>
      </c>
      <c r="B32" s="13">
        <v>0</v>
      </c>
      <c r="C32" s="13">
        <v>11.289999999999999</v>
      </c>
      <c r="D32" s="13">
        <v>81</v>
      </c>
      <c r="E32" s="16">
        <v>13939.540000000001</v>
      </c>
      <c r="F32" s="13" t="s">
        <v>34</v>
      </c>
      <c r="G32" s="13" t="s">
        <v>99</v>
      </c>
      <c r="H32" s="13" t="str">
        <v>CY0101380612</v>
      </c>
      <c r="I32" s="13" t="str">
        <v>AFRB LN- AFI DEVELOPMENT</v>
      </c>
    </row>
    <row r="33" spans="1:11" ht="45">
      <c r="A33" s="13">
        <v>0.20000000000000001</v>
      </c>
      <c r="B33" s="13">
        <v>0.01</v>
      </c>
      <c r="C33" s="13">
        <v>187.84999999999999</v>
      </c>
      <c r="D33" s="16">
        <v>1352</v>
      </c>
      <c r="E33" s="16">
        <v>13894.41</v>
      </c>
      <c r="F33" s="13" t="s">
        <v>34</v>
      </c>
      <c r="G33" s="13" t="s">
        <v>108</v>
      </c>
      <c r="H33" s="13">
        <v>70379698</v>
      </c>
      <c r="I33" s="13" t="str">
        <v>אורבוטק בדולר- אורבוטק</v>
      </c>
    </row>
    <row r="34" spans="1:11">
      <c r="A34" s="14">
        <v>0.22</v>
      </c>
      <c r="B34" s="14"/>
      <c r="C34" s="14">
        <v>199.13999999999999</v>
      </c>
      <c r="D34" s="14"/>
      <c r="E34" s="15">
        <v>27833.950000000001</v>
      </c>
      <c r="F34" s="14"/>
      <c r="G34" s="14"/>
      <c r="H34" s="14"/>
      <c r="I34" s="14" t="s">
        <v>71</v>
      </c>
    </row>
    <row r="35" spans="1:11" ht="22.5">
      <c r="A35" s="13">
        <v>0.01</v>
      </c>
      <c r="B35" s="13">
        <v>0</v>
      </c>
      <c r="C35" s="13">
        <v>11.449999999999999</v>
      </c>
      <c r="D35" s="16">
        <v>3291</v>
      </c>
      <c r="E35" s="13">
        <v>348.04000000000002</v>
      </c>
      <c r="F35" s="13" t="s">
        <v>34</v>
      </c>
      <c r="G35" s="13" t="s">
        <v>114</v>
      </c>
      <c r="H35" s="13" t="str">
        <v>US0028962076</v>
      </c>
      <c r="I35" s="13" t="str">
        <v>ABERCROMBIE FI CLA- ABERCROMBIE</v>
      </c>
    </row>
    <row r="36" spans="1:11" ht="22.5">
      <c r="A36" s="13">
        <v>0.040000000000000001</v>
      </c>
      <c r="B36" s="13">
        <v>0</v>
      </c>
      <c r="C36" s="13">
        <v>40.140000000000001</v>
      </c>
      <c r="D36" s="16">
        <v>8522</v>
      </c>
      <c r="E36" s="13">
        <v>471.06</v>
      </c>
      <c r="F36" s="13" t="s">
        <v>35</v>
      </c>
      <c r="G36" s="13" t="s">
        <v>114</v>
      </c>
      <c r="H36" s="13" t="str">
        <v>DE0005190003</v>
      </c>
      <c r="I36" s="13" t="str">
        <v>BMW- BMW</v>
      </c>
    </row>
    <row r="37" spans="1:11" ht="22.5">
      <c r="A37" s="13">
        <v>0.050000000000000003</v>
      </c>
      <c r="B37" s="13">
        <v>0</v>
      </c>
      <c r="C37" s="13">
        <v>42.890000000000001</v>
      </c>
      <c r="D37" s="16">
        <v>6290</v>
      </c>
      <c r="E37" s="13">
        <v>681.89999999999998</v>
      </c>
      <c r="F37" s="13" t="s">
        <v>35</v>
      </c>
      <c r="G37" s="13" t="s">
        <v>114</v>
      </c>
      <c r="H37" s="13" t="str">
        <v>DE0007100000</v>
      </c>
      <c r="I37" s="13" t="str">
        <v>DAIMLER AG- DAILMER</v>
      </c>
    </row>
    <row r="38" spans="1:11" ht="22.5">
      <c r="A38" s="13">
        <v>0.040000000000000001</v>
      </c>
      <c r="B38" s="13">
        <v>0</v>
      </c>
      <c r="C38" s="13">
        <v>40.210000000000001</v>
      </c>
      <c r="D38" s="16">
        <v>20415</v>
      </c>
      <c r="E38" s="13">
        <v>196.97</v>
      </c>
      <c r="F38" s="13" t="s">
        <v>35</v>
      </c>
      <c r="G38" s="13" t="s">
        <v>114</v>
      </c>
      <c r="H38" s="13" t="str">
        <v>DE0007664039</v>
      </c>
      <c r="I38" s="13" t="str">
        <v>VOLKSWAGEN VORZ.AKT- VOLKSWAGEN</v>
      </c>
    </row>
    <row r="39" spans="1:11">
      <c r="A39" s="13">
        <v>0.050000000000000003</v>
      </c>
      <c r="B39" s="13">
        <v>0</v>
      </c>
      <c r="C39" s="13">
        <v>47.079999999999998</v>
      </c>
      <c r="D39" s="16">
        <v>1297.5</v>
      </c>
      <c r="E39" s="16">
        <v>3628.25</v>
      </c>
      <c r="F39" s="13" t="s">
        <v>33</v>
      </c>
      <c r="G39" s="13" t="s">
        <v>115</v>
      </c>
      <c r="H39" s="13" t="str">
        <v>GB0008762899</v>
      </c>
      <c r="I39" s="13" t="str">
        <v>BG GROUP PLC- BG GROUP</v>
      </c>
    </row>
    <row r="40" spans="1:11" ht="22.5">
      <c r="A40" s="13">
        <v>0.02</v>
      </c>
      <c r="B40" s="13">
        <v>0</v>
      </c>
      <c r="C40" s="13">
        <v>19.940000000000001</v>
      </c>
      <c r="D40" s="16">
        <v>3876</v>
      </c>
      <c r="E40" s="13">
        <v>514.33000000000004</v>
      </c>
      <c r="F40" s="13" t="s">
        <v>34</v>
      </c>
      <c r="G40" s="13" t="s">
        <v>115</v>
      </c>
      <c r="H40" s="13" t="str">
        <v>US1270971039</v>
      </c>
      <c r="I40" s="13" t="str">
        <v>CABOT OIL &amp; GAS COR- CABOT OIL &amp; GAS</v>
      </c>
    </row>
    <row r="41" spans="1:11" ht="22.5">
      <c r="A41" s="13">
        <v>0.029999999999999999</v>
      </c>
      <c r="B41" s="13">
        <v>0</v>
      </c>
      <c r="C41" s="13">
        <v>28.07</v>
      </c>
      <c r="D41" s="16">
        <v>5953</v>
      </c>
      <c r="E41" s="13">
        <v>471.47000000000003</v>
      </c>
      <c r="F41" s="13" t="s">
        <v>34</v>
      </c>
      <c r="G41" s="13" t="s">
        <v>115</v>
      </c>
      <c r="H41" s="13" t="str">
        <v>US13342B1052</v>
      </c>
      <c r="I41" s="13" t="str">
        <v>CAMERON INTERNATIONA- CAMERON</v>
      </c>
    </row>
    <row r="42" spans="1:11">
      <c r="A42" s="13">
        <v>0.050000000000000003</v>
      </c>
      <c r="B42" s="13">
        <v>0</v>
      </c>
      <c r="C42" s="13">
        <v>44.710000000000001</v>
      </c>
      <c r="D42" s="16">
        <v>14097</v>
      </c>
      <c r="E42" s="13">
        <v>317.18000000000001</v>
      </c>
      <c r="F42" s="13" t="s">
        <v>34</v>
      </c>
      <c r="G42" s="13" t="s">
        <v>115</v>
      </c>
      <c r="H42" s="13" t="str">
        <v>us2310211063</v>
      </c>
      <c r="I42" s="13" t="str">
        <v>CUMMINS INC- CUMMINS</v>
      </c>
    </row>
    <row r="43" spans="1:11" ht="22.5">
      <c r="A43" s="13">
        <v>0.02</v>
      </c>
      <c r="B43" s="13">
        <v>0</v>
      </c>
      <c r="C43" s="13">
        <v>19.620000000000001</v>
      </c>
      <c r="D43" s="16">
        <v>6187</v>
      </c>
      <c r="E43" s="13">
        <v>317.18000000000001</v>
      </c>
      <c r="F43" s="13" t="s">
        <v>34</v>
      </c>
      <c r="G43" s="13" t="s">
        <v>115</v>
      </c>
      <c r="H43" s="13" t="str">
        <v>US25179141036</v>
      </c>
      <c r="I43" s="13" t="str">
        <v>DEVON ENERGY- DEVON ENERGY</v>
      </c>
    </row>
    <row r="44" spans="1:11">
      <c r="A44" s="13">
        <v>0.029999999999999999</v>
      </c>
      <c r="B44" s="13">
        <v>0</v>
      </c>
      <c r="C44" s="13">
        <v>30.879999999999999</v>
      </c>
      <c r="D44" s="13">
        <v>865</v>
      </c>
      <c r="E44" s="16">
        <v>3569.6500000000001</v>
      </c>
      <c r="F44" s="13" t="s">
        <v>34</v>
      </c>
      <c r="G44" s="13" t="s">
        <v>115</v>
      </c>
      <c r="H44" s="13" t="s">
        <v>116</v>
      </c>
      <c r="I44" s="13" t="str">
        <v>OAO GAZPROM- GAZPROM</v>
      </c>
    </row>
    <row r="45" spans="1:11" ht="22.5">
      <c r="A45" s="13">
        <v>0.01</v>
      </c>
      <c r="B45" s="13">
        <v>0</v>
      </c>
      <c r="C45" s="13">
        <v>7.9199999999999999</v>
      </c>
      <c r="D45" s="13">
        <v>855</v>
      </c>
      <c r="E45" s="13">
        <v>925.78999999999996</v>
      </c>
      <c r="F45" s="13" t="s">
        <v>34</v>
      </c>
      <c r="G45" s="13" t="s">
        <v>115</v>
      </c>
      <c r="H45" s="13" t="s">
        <v>116</v>
      </c>
      <c r="I45" s="13" t="str">
        <v>OAO GAZPROM-SPON ADR- GAZPROM</v>
      </c>
    </row>
    <row r="46" spans="1:11">
      <c r="A46" s="13">
        <v>0.01</v>
      </c>
      <c r="B46" s="13">
        <v>0</v>
      </c>
      <c r="C46" s="13">
        <v>8.8699999999999992</v>
      </c>
      <c r="D46" s="16">
        <v>3629</v>
      </c>
      <c r="E46" s="13">
        <v>244.28999999999999</v>
      </c>
      <c r="F46" s="13" t="s">
        <v>34</v>
      </c>
      <c r="G46" s="13" t="s">
        <v>115</v>
      </c>
      <c r="H46" s="13" t="str">
        <v>BMG9456A1009</v>
      </c>
      <c r="I46" s="13" t="str">
        <v>GOLAR LNG- GOLAR</v>
      </c>
    </row>
    <row r="47" spans="1:11" ht="22.5">
      <c r="A47" s="13">
        <v>0.029999999999999999</v>
      </c>
      <c r="B47" s="13">
        <v>0</v>
      </c>
      <c r="C47" s="13">
        <v>30.190000000000001</v>
      </c>
      <c r="D47" s="16">
        <v>5075</v>
      </c>
      <c r="E47" s="13">
        <v>594.88999999999999</v>
      </c>
      <c r="F47" s="13" t="s">
        <v>34</v>
      </c>
      <c r="G47" s="13" t="s">
        <v>115</v>
      </c>
      <c r="H47" s="13" t="str">
        <v>US 4062161017</v>
      </c>
      <c r="I47" s="13" t="str">
        <v>HALLIBURTON CO- HALLIBURTON</v>
      </c>
    </row>
    <row r="48" spans="1:11" ht="22.5">
      <c r="A48" s="13">
        <v>0.059999999999999998</v>
      </c>
      <c r="B48" s="13">
        <v>0</v>
      </c>
      <c r="C48" s="13">
        <v>51.109999999999999</v>
      </c>
      <c r="D48" s="16">
        <v>4969</v>
      </c>
      <c r="E48" s="16">
        <v>1028.6700000000001</v>
      </c>
      <c r="F48" s="13" t="s">
        <v>34</v>
      </c>
      <c r="G48" s="13" t="s">
        <v>115</v>
      </c>
      <c r="H48" s="13" t="str">
        <v>us4361061082</v>
      </c>
      <c r="I48" s="13" t="str">
        <v>HOLLYFRONTIER C- HOLLYFRONTIER</v>
      </c>
    </row>
    <row r="49" spans="1:11">
      <c r="A49" s="13">
        <v>0.040000000000000001</v>
      </c>
      <c r="B49" s="13">
        <v>0</v>
      </c>
      <c r="C49" s="13">
        <v>35.259999999999998</v>
      </c>
      <c r="D49" s="16">
        <v>6245</v>
      </c>
      <c r="E49" s="13">
        <v>564.63</v>
      </c>
      <c r="F49" s="13" t="s">
        <v>34</v>
      </c>
      <c r="G49" s="13" t="s">
        <v>115</v>
      </c>
      <c r="H49" s="13" t="s">
        <v>117</v>
      </c>
      <c r="I49" s="13" t="str">
        <v>LUKOIL - SPON ADR- LUKOIL</v>
      </c>
    </row>
    <row r="50" spans="1:11">
      <c r="A50" s="13">
        <v>0.01</v>
      </c>
      <c r="B50" s="13">
        <v>0</v>
      </c>
      <c r="C50" s="13">
        <v>8.25</v>
      </c>
      <c r="D50" s="16">
        <v>6312</v>
      </c>
      <c r="E50" s="13">
        <v>130.75</v>
      </c>
      <c r="F50" s="13" t="s">
        <v>34</v>
      </c>
      <c r="G50" s="13" t="s">
        <v>115</v>
      </c>
      <c r="H50" s="13" t="s">
        <v>117</v>
      </c>
      <c r="I50" s="13" t="str">
        <v>lukoil- lukoil</v>
      </c>
    </row>
    <row r="51" spans="1:11" ht="22.5">
      <c r="A51" s="13">
        <v>0.01</v>
      </c>
      <c r="B51" s="13">
        <v>0</v>
      </c>
      <c r="C51" s="13">
        <v>12.1</v>
      </c>
      <c r="D51" s="16">
        <v>3530</v>
      </c>
      <c r="E51" s="13">
        <v>342.89999999999998</v>
      </c>
      <c r="F51" s="13" t="s">
        <v>34</v>
      </c>
      <c r="G51" s="13" t="s">
        <v>115</v>
      </c>
      <c r="H51" s="13" t="str">
        <v>US56584991064</v>
      </c>
      <c r="I51" s="13" t="str">
        <v>MARATHON- MARATHON PETROL</v>
      </c>
    </row>
    <row r="52" spans="1:11" ht="22.5">
      <c r="A52" s="13">
        <v>0.029999999999999999</v>
      </c>
      <c r="B52" s="13">
        <v>0</v>
      </c>
      <c r="C52" s="13">
        <v>31.449999999999999</v>
      </c>
      <c r="D52" s="16">
        <v>9173</v>
      </c>
      <c r="E52" s="13">
        <v>342.89999999999998</v>
      </c>
      <c r="F52" s="13" t="s">
        <v>34</v>
      </c>
      <c r="G52" s="13" t="s">
        <v>115</v>
      </c>
      <c r="H52" s="13" t="str">
        <v>us56585a1025</v>
      </c>
      <c r="I52" s="13" t="str">
        <v>MARTHON PETROLE- MARATHON PETROL</v>
      </c>
    </row>
    <row r="53" spans="1:11" ht="22.5">
      <c r="A53" s="13">
        <v>0.02</v>
      </c>
      <c r="B53" s="13">
        <v>0</v>
      </c>
      <c r="C53" s="13">
        <v>14.359999999999999</v>
      </c>
      <c r="D53" s="16">
        <v>2463</v>
      </c>
      <c r="E53" s="13">
        <v>582.91999999999996</v>
      </c>
      <c r="F53" s="13" t="s">
        <v>34</v>
      </c>
      <c r="G53" s="13" t="s">
        <v>115</v>
      </c>
      <c r="H53" s="13" t="str">
        <v>US6512901082</v>
      </c>
      <c r="I53" s="13" t="str">
        <v>NEWFIELD EXPLORATIO- NEWFIELD EXPLORATIO</v>
      </c>
    </row>
    <row r="54" spans="1:11" ht="22.5">
      <c r="A54" s="13">
        <v>0.040000000000000001</v>
      </c>
      <c r="B54" s="13">
        <v>0</v>
      </c>
      <c r="C54" s="13">
        <v>35.380000000000003</v>
      </c>
      <c r="D54" s="16">
        <v>9510</v>
      </c>
      <c r="E54" s="13">
        <v>372.01999999999998</v>
      </c>
      <c r="F54" s="13" t="s">
        <v>34</v>
      </c>
      <c r="G54" s="13" t="s">
        <v>115</v>
      </c>
      <c r="H54" s="13" t="str">
        <v>US6745991058</v>
      </c>
      <c r="I54" s="13" t="str">
        <v>OCCIDENTAL PETROLEUM- OCCIDENTAL PETROLEUM</v>
      </c>
    </row>
    <row r="55" spans="1:11" ht="22.5">
      <c r="A55" s="13">
        <v>0.029999999999999999</v>
      </c>
      <c r="B55" s="13">
        <v>0</v>
      </c>
      <c r="C55" s="13">
        <v>24.440000000000001</v>
      </c>
      <c r="D55" s="16">
        <v>18407</v>
      </c>
      <c r="E55" s="13">
        <v>132.80000000000001</v>
      </c>
      <c r="F55" s="13" t="s">
        <v>34</v>
      </c>
      <c r="G55" s="13" t="s">
        <v>115</v>
      </c>
      <c r="H55" s="13" t="str">
        <v>US7237871071</v>
      </c>
      <c r="I55" s="13" t="str">
        <v>PIONEER- PIONEER NATURAL RESOURCES</v>
      </c>
    </row>
    <row r="56" spans="1:11" ht="22.5">
      <c r="A56" s="13">
        <v>0.029999999999999999</v>
      </c>
      <c r="B56" s="13">
        <v>0</v>
      </c>
      <c r="C56" s="13">
        <v>27.039999999999999</v>
      </c>
      <c r="D56" s="16">
        <v>9011</v>
      </c>
      <c r="E56" s="13">
        <v>300.02999999999997</v>
      </c>
      <c r="F56" s="13" t="s">
        <v>34</v>
      </c>
      <c r="G56" s="13" t="s">
        <v>115</v>
      </c>
      <c r="H56" s="13" t="str">
        <v>AN8068571086</v>
      </c>
      <c r="I56" s="13" t="str">
        <v>SCHLUMBERGER L- SCHLUMBERGER</v>
      </c>
    </row>
    <row r="57" spans="1:11" ht="22.5">
      <c r="A57" s="13">
        <v>0.02</v>
      </c>
      <c r="B57" s="13">
        <v>0</v>
      </c>
      <c r="C57" s="13">
        <v>21.010000000000002</v>
      </c>
      <c r="D57" s="16">
        <v>3724</v>
      </c>
      <c r="E57" s="13">
        <v>564.27999999999997</v>
      </c>
      <c r="F57" s="13" t="s">
        <v>37</v>
      </c>
      <c r="G57" s="13" t="s">
        <v>115</v>
      </c>
      <c r="H57" s="13" t="str">
        <v>CA8672241079</v>
      </c>
      <c r="I57" s="13" t="str">
        <v>SUNCOR ENERGY- SUNCOR ENERGY</v>
      </c>
    </row>
    <row r="58" spans="1:11">
      <c r="A58" s="13">
        <v>0.029999999999999999</v>
      </c>
      <c r="B58" s="13">
        <v>0</v>
      </c>
      <c r="C58" s="13">
        <v>32.07</v>
      </c>
      <c r="D58" s="16">
        <v>6680</v>
      </c>
      <c r="E58" s="13">
        <v>480.04000000000002</v>
      </c>
      <c r="F58" s="13" t="s">
        <v>34</v>
      </c>
      <c r="G58" s="13" t="s">
        <v>118</v>
      </c>
      <c r="H58" s="13" t="str">
        <v>US0010551028</v>
      </c>
      <c r="I58" s="13" t="str">
        <v>AFLAC INC- AFLAC INC</v>
      </c>
    </row>
    <row r="59" spans="1:11" ht="22.5">
      <c r="A59" s="13">
        <v>0.040000000000000001</v>
      </c>
      <c r="B59" s="13">
        <v>0</v>
      </c>
      <c r="C59" s="13">
        <v>36.170000000000002</v>
      </c>
      <c r="D59" s="16">
        <v>3161</v>
      </c>
      <c r="E59" s="16">
        <v>1144.3900000000001</v>
      </c>
      <c r="F59" s="13" t="s">
        <v>34</v>
      </c>
      <c r="G59" s="13" t="s">
        <v>118</v>
      </c>
      <c r="H59" s="13" t="str">
        <v>US0376123065</v>
      </c>
      <c r="I59" s="13" t="str">
        <v>APOLLO GLOBAL MANAG- APOLLO GROUP</v>
      </c>
    </row>
    <row r="60" spans="1:11">
      <c r="A60" s="13">
        <v>0.040000000000000001</v>
      </c>
      <c r="B60" s="13">
        <v>0</v>
      </c>
      <c r="C60" s="13">
        <v>33.350000000000001</v>
      </c>
      <c r="D60" s="13">
        <v>894.79999999999995</v>
      </c>
      <c r="E60" s="16">
        <v>3727.1599999999999</v>
      </c>
      <c r="F60" s="13" t="s">
        <v>35</v>
      </c>
      <c r="G60" s="13" t="s">
        <v>118</v>
      </c>
      <c r="H60" s="13" t="str">
        <v>ES0113211835</v>
      </c>
      <c r="I60" s="13" t="str">
        <v>BANCO BILBAO- BANCO BILBAO</v>
      </c>
    </row>
    <row r="61" spans="1:11" ht="22.5">
      <c r="A61" s="13">
        <v>0.029999999999999999</v>
      </c>
      <c r="B61" s="13">
        <v>0</v>
      </c>
      <c r="C61" s="13">
        <v>32.289999999999999</v>
      </c>
      <c r="D61" s="13">
        <v>650.60000000000002</v>
      </c>
      <c r="E61" s="16">
        <v>4962.3699999999999</v>
      </c>
      <c r="F61" s="13" t="s">
        <v>35</v>
      </c>
      <c r="G61" s="13" t="s">
        <v>118</v>
      </c>
      <c r="H61" s="13" t="str">
        <v>ES0113900J37</v>
      </c>
      <c r="I61" s="13" t="str">
        <v>BANCO SANTANDER SA- BANCO SANTANDER</v>
      </c>
    </row>
    <row r="62" spans="1:11" ht="22.5">
      <c r="A62" s="13">
        <v>0.029999999999999999</v>
      </c>
      <c r="B62" s="13">
        <v>0</v>
      </c>
      <c r="C62" s="13">
        <v>24.02</v>
      </c>
      <c r="D62" s="16">
        <v>1557</v>
      </c>
      <c r="E62" s="16">
        <v>1543</v>
      </c>
      <c r="F62" s="13" t="s">
        <v>34</v>
      </c>
      <c r="G62" s="13" t="s">
        <v>118</v>
      </c>
      <c r="H62" s="13" t="str">
        <v>US0605051046</v>
      </c>
      <c r="I62" s="13" t="str">
        <v>BANK OF AMERICA- BANK OF AMERICA</v>
      </c>
    </row>
    <row r="63" spans="1:11">
      <c r="A63" s="13">
        <v>0.029999999999999999</v>
      </c>
      <c r="B63" s="13">
        <v>0</v>
      </c>
      <c r="C63" s="13">
        <v>29.280000000000001</v>
      </c>
      <c r="D63" s="16">
        <v>5665</v>
      </c>
      <c r="E63" s="13">
        <v>516.77999999999997</v>
      </c>
      <c r="F63" s="13" t="s">
        <v>35</v>
      </c>
      <c r="G63" s="13" t="s">
        <v>118</v>
      </c>
      <c r="H63" s="13" t="str">
        <v>FR0000131104</v>
      </c>
      <c r="I63" s="13" t="str">
        <v>BNP PARIBAS- BNP</v>
      </c>
    </row>
    <row r="64" spans="1:11">
      <c r="A64" s="13">
        <v>0.040000000000000001</v>
      </c>
      <c r="B64" s="13">
        <v>0</v>
      </c>
      <c r="C64" s="13">
        <v>34.439999999999998</v>
      </c>
      <c r="D64" s="16">
        <v>5211</v>
      </c>
      <c r="E64" s="13">
        <v>660.90999999999997</v>
      </c>
      <c r="F64" s="13" t="s">
        <v>34</v>
      </c>
      <c r="G64" s="13" t="s">
        <v>118</v>
      </c>
      <c r="H64" s="13" t="str">
        <v>US1729674242</v>
      </c>
      <c r="I64" s="13" t="str">
        <v>CITIGROUP INC- CITIGROUP</v>
      </c>
    </row>
    <row r="65" spans="1:11">
      <c r="A65" s="13">
        <v>0.050000000000000003</v>
      </c>
      <c r="B65" s="13">
        <v>0</v>
      </c>
      <c r="C65" s="13">
        <v>43.009999999999998</v>
      </c>
      <c r="D65" s="13">
        <v>662.39999999999998</v>
      </c>
      <c r="E65" s="16">
        <v>6493.46</v>
      </c>
      <c r="F65" s="13" t="s">
        <v>33</v>
      </c>
      <c r="G65" s="13" t="s">
        <v>118</v>
      </c>
      <c r="H65" s="13" t="str">
        <v>GB0005405286</v>
      </c>
      <c r="I65" s="13" t="str">
        <v>HSBC HOLDING- HSBC BANK</v>
      </c>
    </row>
    <row r="66" spans="1:11" ht="22.5">
      <c r="A66" s="13">
        <v>0.059999999999999998</v>
      </c>
      <c r="B66" s="13">
        <v>0</v>
      </c>
      <c r="C66" s="13">
        <v>51.119999999999997</v>
      </c>
      <c r="D66" s="16">
        <v>5848</v>
      </c>
      <c r="E66" s="13">
        <v>874.13999999999999</v>
      </c>
      <c r="F66" s="13" t="s">
        <v>34</v>
      </c>
      <c r="G66" s="13" t="s">
        <v>118</v>
      </c>
      <c r="H66" s="13" t="str">
        <v>US46625H1005</v>
      </c>
      <c r="I66" s="13" t="str">
        <v>JPMORGAN CHASE &amp; CO- JPMORGAN</v>
      </c>
    </row>
    <row r="67" spans="1:11">
      <c r="A67" s="13">
        <v>0.040000000000000001</v>
      </c>
      <c r="B67" s="13">
        <v>0</v>
      </c>
      <c r="C67" s="13">
        <v>38.600000000000001</v>
      </c>
      <c r="D67" s="16">
        <v>2434</v>
      </c>
      <c r="E67" s="16">
        <v>1585.8299999999999</v>
      </c>
      <c r="F67" s="13" t="s">
        <v>34</v>
      </c>
      <c r="G67" s="13" t="s">
        <v>118</v>
      </c>
      <c r="H67" s="13" t="str">
        <v>US48248M1027</v>
      </c>
      <c r="I67" s="13" t="str">
        <v>KKR &amp;CO LP- KKR</v>
      </c>
    </row>
    <row r="68" spans="1:11" ht="22.5">
      <c r="A68" s="13">
        <v>0.040000000000000001</v>
      </c>
      <c r="B68" s="13">
        <v>0</v>
      </c>
      <c r="C68" s="13">
        <v>38.979999999999997</v>
      </c>
      <c r="D68" s="13">
        <v>78.879999999999995</v>
      </c>
      <c r="E68" s="16">
        <v>49418.75</v>
      </c>
      <c r="F68" s="13" t="s">
        <v>33</v>
      </c>
      <c r="G68" s="13" t="s">
        <v>118</v>
      </c>
      <c r="H68" s="13" t="str">
        <v>GB0008706128</v>
      </c>
      <c r="I68" s="13" t="str">
        <v>LLOYDS BANKING GROUP- LLOYDS TSB BANK</v>
      </c>
    </row>
    <row r="69" spans="1:11" ht="22.5">
      <c r="A69" s="13">
        <v>0.23999999999999999</v>
      </c>
      <c r="B69" s="13">
        <v>0</v>
      </c>
      <c r="C69" s="13">
        <v>217.30000000000001</v>
      </c>
      <c r="D69" s="13">
        <v>460</v>
      </c>
      <c r="E69" s="16">
        <v>47238.290000000001</v>
      </c>
      <c r="F69" s="13" t="s">
        <v>35</v>
      </c>
      <c r="G69" s="13" t="s">
        <v>118</v>
      </c>
      <c r="H69" s="13" t="str">
        <v>NL0000292324</v>
      </c>
      <c r="I69" s="13" t="str">
        <v>NSI-NIEUWE STEEN IN- NIEUWE STEEN</v>
      </c>
    </row>
    <row r="70" spans="1:11" ht="22.5">
      <c r="A70" s="13">
        <v>0.029999999999999999</v>
      </c>
      <c r="B70" s="13">
        <v>0</v>
      </c>
      <c r="C70" s="13">
        <v>23.579999999999998</v>
      </c>
      <c r="D70" s="16">
        <v>1692</v>
      </c>
      <c r="E70" s="16">
        <v>1393.6700000000001</v>
      </c>
      <c r="F70" s="13" t="s">
        <v>36</v>
      </c>
      <c r="G70" s="13" t="s">
        <v>118</v>
      </c>
      <c r="H70" s="13" t="str">
        <v>CH0024899483</v>
      </c>
      <c r="I70" s="13" t="str">
        <v>UBS REGISTRED- UBS</v>
      </c>
    </row>
    <row r="71" spans="1:11">
      <c r="A71" s="13">
        <v>0.040000000000000001</v>
      </c>
      <c r="B71" s="13">
        <v>0</v>
      </c>
      <c r="C71" s="13">
        <v>39.32</v>
      </c>
      <c r="D71" s="13">
        <v>538</v>
      </c>
      <c r="E71" s="16">
        <v>7308.1300000000001</v>
      </c>
      <c r="F71" s="13" t="s">
        <v>35</v>
      </c>
      <c r="G71" s="13" t="s">
        <v>118</v>
      </c>
      <c r="H71" s="13" t="str">
        <v>IT0004781412</v>
      </c>
      <c r="I71" s="13" t="str">
        <v>UNCREDIT  SPA- unicredit</v>
      </c>
    </row>
    <row r="72" spans="1:11" ht="22.5">
      <c r="A72" s="13">
        <v>0.029999999999999999</v>
      </c>
      <c r="B72" s="13">
        <v>0</v>
      </c>
      <c r="C72" s="13">
        <v>30.629999999999999</v>
      </c>
      <c r="D72" s="16">
        <v>4540</v>
      </c>
      <c r="E72" s="13">
        <v>674.62</v>
      </c>
      <c r="F72" s="13" t="s">
        <v>34</v>
      </c>
      <c r="G72" s="13" t="s">
        <v>118</v>
      </c>
      <c r="H72" s="13" t="str">
        <v>US9497461015</v>
      </c>
      <c r="I72" s="13" t="str">
        <v>WELLS FARGO COM- WELLS FARGO</v>
      </c>
    </row>
    <row r="73" spans="1:11">
      <c r="A73" s="13">
        <v>0.01</v>
      </c>
      <c r="B73" s="13">
        <v>0</v>
      </c>
      <c r="C73" s="13">
        <v>12.390000000000001</v>
      </c>
      <c r="D73" s="16">
        <v>3833</v>
      </c>
      <c r="E73" s="13">
        <v>323.18000000000001</v>
      </c>
      <c r="F73" s="13" t="s">
        <v>34</v>
      </c>
      <c r="G73" s="13" t="s">
        <v>119</v>
      </c>
      <c r="H73" s="13" t="s">
        <v>120</v>
      </c>
      <c r="I73" s="13" t="str">
        <v>ABBOT LABORATORI- ABBOT</v>
      </c>
    </row>
    <row r="74" spans="1:11">
      <c r="A74" s="13">
        <v>0.029999999999999999</v>
      </c>
      <c r="B74" s="13">
        <v>0</v>
      </c>
      <c r="C74" s="13">
        <v>26.120000000000001</v>
      </c>
      <c r="D74" s="16">
        <v>5281</v>
      </c>
      <c r="E74" s="13">
        <v>494.62</v>
      </c>
      <c r="F74" s="13" t="s">
        <v>34</v>
      </c>
      <c r="G74" s="13" t="s">
        <v>119</v>
      </c>
      <c r="H74" s="13" t="s">
        <v>120</v>
      </c>
      <c r="I74" s="13" t="str">
        <v>ABBVIE INC- ABBOT</v>
      </c>
    </row>
    <row r="75" spans="1:11">
      <c r="A75" s="13">
        <v>0.040000000000000001</v>
      </c>
      <c r="B75" s="13">
        <v>0</v>
      </c>
      <c r="C75" s="13">
        <v>33.07</v>
      </c>
      <c r="D75" s="16">
        <v>10195</v>
      </c>
      <c r="E75" s="13">
        <v>324.39999999999998</v>
      </c>
      <c r="F75" s="13" t="s">
        <v>35</v>
      </c>
      <c r="G75" s="13" t="s">
        <v>119</v>
      </c>
      <c r="H75" s="13" t="str">
        <v>DE000BAY0017</v>
      </c>
      <c r="I75" s="13" t="str">
        <v>BAYER AG AKTIE- BAYER</v>
      </c>
    </row>
    <row r="76" spans="1:11" ht="22.5">
      <c r="A76" s="13">
        <v>0.040000000000000001</v>
      </c>
      <c r="B76" s="13">
        <v>0</v>
      </c>
      <c r="C76" s="13">
        <v>34.079999999999998</v>
      </c>
      <c r="D76" s="16">
        <v>5315</v>
      </c>
      <c r="E76" s="13">
        <v>641.20000000000005</v>
      </c>
      <c r="F76" s="13" t="s">
        <v>34</v>
      </c>
      <c r="G76" s="13" t="s">
        <v>119</v>
      </c>
      <c r="H76" s="13" t="str">
        <v>US1101221083</v>
      </c>
      <c r="I76" s="13" t="str">
        <v>BRISTOL-MYERS- BRISTOL-MYERS</v>
      </c>
    </row>
    <row r="77" spans="1:11" ht="22.5">
      <c r="A77" s="13">
        <v>0.02</v>
      </c>
      <c r="B77" s="13">
        <v>0</v>
      </c>
      <c r="C77" s="13">
        <v>14.09</v>
      </c>
      <c r="D77" s="16">
        <v>6576</v>
      </c>
      <c r="E77" s="13">
        <v>214.30000000000001</v>
      </c>
      <c r="F77" s="13" t="s">
        <v>34</v>
      </c>
      <c r="G77" s="13" t="s">
        <v>119</v>
      </c>
      <c r="H77" s="13" t="str">
        <v>US28176E1082</v>
      </c>
      <c r="I77" s="13" t="str">
        <v>EDWARDS LIFESCIE CO- EDWARDS</v>
      </c>
    </row>
    <row r="78" spans="1:11">
      <c r="A78" s="13">
        <v>0.01</v>
      </c>
      <c r="B78" s="13">
        <v>0</v>
      </c>
      <c r="C78" s="13">
        <v>7.8799999999999999</v>
      </c>
      <c r="D78" s="16">
        <v>9835</v>
      </c>
      <c r="E78" s="13">
        <v>80.150000000000006</v>
      </c>
      <c r="F78" s="13" t="s">
        <v>40</v>
      </c>
      <c r="G78" s="13" t="s">
        <v>119</v>
      </c>
      <c r="H78" s="13" t="str">
        <v>SE0000163628</v>
      </c>
      <c r="I78" s="13" t="str">
        <v>ELEKTA AB-B SHS- ELEKTA AB</v>
      </c>
    </row>
    <row r="79" spans="1:11">
      <c r="A79" s="13">
        <v>0.02</v>
      </c>
      <c r="B79" s="13">
        <v>0</v>
      </c>
      <c r="C79" s="13">
        <v>17.699999999999999</v>
      </c>
      <c r="D79" s="16">
        <v>10322</v>
      </c>
      <c r="E79" s="13">
        <v>171.43000000000001</v>
      </c>
      <c r="F79" s="13" t="s">
        <v>34</v>
      </c>
      <c r="G79" s="13" t="s">
        <v>119</v>
      </c>
      <c r="H79" s="13" t="str">
        <v>US4448591028</v>
      </c>
      <c r="I79" s="13" t="str">
        <v>HUMANA INC- HUMAN GENOME</v>
      </c>
    </row>
    <row r="80" spans="1:11" ht="22.5">
      <c r="A80" s="13">
        <v>0.029999999999999999</v>
      </c>
      <c r="B80" s="13">
        <v>0</v>
      </c>
      <c r="C80" s="13">
        <v>27.559999999999999</v>
      </c>
      <c r="D80" s="16">
        <v>9159</v>
      </c>
      <c r="E80" s="13">
        <v>300.87</v>
      </c>
      <c r="F80" s="13" t="s">
        <v>34</v>
      </c>
      <c r="G80" s="13" t="s">
        <v>119</v>
      </c>
      <c r="H80" s="13" t="str">
        <v>US47816Q1046</v>
      </c>
      <c r="I80" s="13" t="str">
        <v>JOHNSON &amp; JOHN- JOHNSON &amp; JHONSON</v>
      </c>
    </row>
    <row r="81" spans="1:11">
      <c r="A81" s="13">
        <v>0.050000000000000003</v>
      </c>
      <c r="B81" s="13">
        <v>0</v>
      </c>
      <c r="C81" s="13">
        <v>42.469999999999999</v>
      </c>
      <c r="D81" s="16">
        <v>5005</v>
      </c>
      <c r="E81" s="13">
        <v>848.62</v>
      </c>
      <c r="F81" s="13" t="s">
        <v>34</v>
      </c>
      <c r="G81" s="13" t="s">
        <v>119</v>
      </c>
      <c r="H81" s="13" t="str">
        <v>US58933Y1055</v>
      </c>
      <c r="I81" s="13" t="str">
        <v>MERCK &amp; CO INC- Merck &amp; Co</v>
      </c>
    </row>
    <row r="82" spans="1:11" ht="22.5">
      <c r="A82" s="13">
        <v>0.029999999999999999</v>
      </c>
      <c r="B82" s="13">
        <v>0</v>
      </c>
      <c r="C82" s="13">
        <v>28.109999999999999</v>
      </c>
      <c r="D82" s="16">
        <v>7120</v>
      </c>
      <c r="E82" s="13">
        <v>394.80000000000001</v>
      </c>
      <c r="F82" s="13" t="s">
        <v>36</v>
      </c>
      <c r="G82" s="13" t="s">
        <v>119</v>
      </c>
      <c r="H82" s="13" t="str">
        <v>CH0012005267</v>
      </c>
      <c r="I82" s="13" t="str">
        <v>NOVARTIS- NOVARTIS</v>
      </c>
    </row>
    <row r="83" spans="1:11">
      <c r="A83" s="13">
        <v>0.040000000000000001</v>
      </c>
      <c r="B83" s="13">
        <v>0</v>
      </c>
      <c r="C83" s="13">
        <v>36.759999999999998</v>
      </c>
      <c r="D83" s="16">
        <v>3063</v>
      </c>
      <c r="E83" s="16">
        <v>1200.0999999999999</v>
      </c>
      <c r="F83" s="13" t="s">
        <v>34</v>
      </c>
      <c r="G83" s="13" t="s">
        <v>119</v>
      </c>
      <c r="H83" s="13" t="str">
        <v>US7170811035</v>
      </c>
      <c r="I83" s="13" t="str">
        <v>PFIZER INC- PFIZER</v>
      </c>
    </row>
    <row r="84" spans="1:11" ht="22.5">
      <c r="A84" s="13">
        <v>0.040000000000000001</v>
      </c>
      <c r="B84" s="13">
        <v>0</v>
      </c>
      <c r="C84" s="13">
        <v>35.969999999999999</v>
      </c>
      <c r="D84" s="16">
        <v>24920</v>
      </c>
      <c r="E84" s="13">
        <v>144.36000000000001</v>
      </c>
      <c r="F84" s="13" t="s">
        <v>36</v>
      </c>
      <c r="G84" s="13" t="s">
        <v>119</v>
      </c>
      <c r="H84" s="13" t="str">
        <v>CH0012032048</v>
      </c>
      <c r="I84" s="13" t="str">
        <v>ROCHE HOLDING- ROCHE</v>
      </c>
    </row>
    <row r="85" spans="1:11">
      <c r="A85" s="13">
        <v>0.029999999999999999</v>
      </c>
      <c r="B85" s="13">
        <v>0</v>
      </c>
      <c r="C85" s="13">
        <v>27.260000000000002</v>
      </c>
      <c r="D85" s="16">
        <v>7712</v>
      </c>
      <c r="E85" s="13">
        <v>353.52999999999997</v>
      </c>
      <c r="F85" s="13" t="s">
        <v>35</v>
      </c>
      <c r="G85" s="13" t="s">
        <v>119</v>
      </c>
      <c r="H85" s="13" t="str">
        <v>FR0000120578</v>
      </c>
      <c r="I85" s="13" t="str">
        <v>SANOFI- SANOFI</v>
      </c>
    </row>
    <row r="86" spans="1:11">
      <c r="A86" s="13">
        <v>0.02</v>
      </c>
      <c r="B86" s="13">
        <v>0</v>
      </c>
      <c r="C86" s="13">
        <v>19.460000000000001</v>
      </c>
      <c r="D86" s="16">
        <v>9081</v>
      </c>
      <c r="E86" s="13">
        <v>214.30000000000001</v>
      </c>
      <c r="F86" s="13" t="s">
        <v>34</v>
      </c>
      <c r="G86" s="13" t="s">
        <v>121</v>
      </c>
      <c r="H86" s="13" t="str">
        <v>US1491231015</v>
      </c>
      <c r="I86" s="13" t="str">
        <v>Caterpillar- CATERPILLAR</v>
      </c>
    </row>
    <row r="87" spans="1:11">
      <c r="A87" s="13">
        <v>0.029999999999999999</v>
      </c>
      <c r="B87" s="13">
        <v>0</v>
      </c>
      <c r="C87" s="13">
        <v>24.030000000000001</v>
      </c>
      <c r="D87" s="16">
        <v>2803</v>
      </c>
      <c r="E87" s="13">
        <v>857.20000000000005</v>
      </c>
      <c r="F87" s="13" t="s">
        <v>34</v>
      </c>
      <c r="G87" s="13" t="s">
        <v>121</v>
      </c>
      <c r="H87" s="13" t="str">
        <v>US3696041033</v>
      </c>
      <c r="I87" s="13" t="str">
        <v>General Electric- G.E.</v>
      </c>
    </row>
    <row r="88" spans="1:11">
      <c r="A88" s="13">
        <v>0.02</v>
      </c>
      <c r="B88" s="13">
        <v>0</v>
      </c>
      <c r="C88" s="13">
        <v>21.59</v>
      </c>
      <c r="D88" s="16">
        <v>1709</v>
      </c>
      <c r="E88" s="16">
        <v>1263.51</v>
      </c>
      <c r="F88" s="13" t="s">
        <v>34</v>
      </c>
      <c r="G88" s="13" t="s">
        <v>121</v>
      </c>
      <c r="H88" s="13" t="str">
        <v>BMG375851091</v>
      </c>
      <c r="I88" s="13" t="str">
        <v>GASLOG LTD- GASLOG</v>
      </c>
    </row>
    <row r="89" spans="1:11" ht="22.5">
      <c r="A89" s="13">
        <v>0.029999999999999999</v>
      </c>
      <c r="B89" s="13">
        <v>0</v>
      </c>
      <c r="C89" s="13">
        <v>23.5</v>
      </c>
      <c r="D89" s="16">
        <v>9137</v>
      </c>
      <c r="E89" s="13">
        <v>257.17000000000002</v>
      </c>
      <c r="F89" s="13" t="s">
        <v>34</v>
      </c>
      <c r="G89" s="13" t="s">
        <v>121</v>
      </c>
      <c r="H89" s="13" t="str">
        <v>US4385161066</v>
      </c>
      <c r="I89" s="13" t="str">
        <v>Honeywell International- HONEYWELL</v>
      </c>
    </row>
    <row r="90" spans="1:11" ht="22.5">
      <c r="A90" s="13">
        <v>0.029999999999999999</v>
      </c>
      <c r="B90" s="13">
        <v>0</v>
      </c>
      <c r="C90" s="13">
        <v>29.219999999999999</v>
      </c>
      <c r="D90" s="16">
        <v>5681.8999999999996</v>
      </c>
      <c r="E90" s="13">
        <v>514.33000000000004</v>
      </c>
      <c r="F90" s="13" t="s">
        <v>34</v>
      </c>
      <c r="G90" s="13" t="s">
        <v>121</v>
      </c>
      <c r="H90" s="13" t="str">
        <v>IE00B6330302</v>
      </c>
      <c r="I90" s="13" t="str">
        <v>INGERSOLL-RAND PLC- INGERSOLL</v>
      </c>
    </row>
    <row r="91" spans="1:11">
      <c r="A91" s="13">
        <v>0.02</v>
      </c>
      <c r="B91" s="13">
        <v>0</v>
      </c>
      <c r="C91" s="13">
        <v>16.399999999999999</v>
      </c>
      <c r="D91" s="16">
        <v>3189</v>
      </c>
      <c r="E91" s="13">
        <v>514.33000000000004</v>
      </c>
      <c r="F91" s="13" t="s">
        <v>34</v>
      </c>
      <c r="G91" s="13" t="s">
        <v>121</v>
      </c>
      <c r="H91" s="13" t="str">
        <v>US48242W1062</v>
      </c>
      <c r="I91" s="13" t="str">
        <v>KBR INC- KBR INC</v>
      </c>
    </row>
    <row r="92" spans="1:11" ht="22.5">
      <c r="A92" s="13">
        <v>0.02</v>
      </c>
      <c r="B92" s="13">
        <v>0</v>
      </c>
      <c r="C92" s="13">
        <v>18.66</v>
      </c>
      <c r="D92" s="16">
        <v>3819</v>
      </c>
      <c r="E92" s="13">
        <v>488.61000000000001</v>
      </c>
      <c r="F92" s="13" t="s">
        <v>34</v>
      </c>
      <c r="G92" s="13" t="s">
        <v>121</v>
      </c>
      <c r="H92" s="13" t="str">
        <v>US63934E1082</v>
      </c>
      <c r="I92" s="13" t="str">
        <v>NAVISTAR INTERNATION- NAVISTAR</v>
      </c>
    </row>
    <row r="93" spans="1:11" ht="22.5">
      <c r="A93" s="13">
        <v>0.040000000000000001</v>
      </c>
      <c r="B93" s="13">
        <v>0</v>
      </c>
      <c r="C93" s="13">
        <v>33.079999999999998</v>
      </c>
      <c r="D93" s="16">
        <v>12864</v>
      </c>
      <c r="E93" s="13">
        <v>257.17000000000002</v>
      </c>
      <c r="F93" s="13" t="s">
        <v>34</v>
      </c>
      <c r="G93" s="13" t="s">
        <v>121</v>
      </c>
      <c r="H93" s="13" t="str">
        <v>US7010941042</v>
      </c>
      <c r="I93" s="13" t="str">
        <v>PARKER HANNIFIN- PARKER HANNIFIN</v>
      </c>
    </row>
    <row r="94" spans="1:11">
      <c r="A94" s="13">
        <v>0.029999999999999999</v>
      </c>
      <c r="B94" s="13">
        <v>0</v>
      </c>
      <c r="C94" s="13">
        <v>25.32</v>
      </c>
      <c r="D94" s="16">
        <v>11816</v>
      </c>
      <c r="E94" s="13">
        <v>214.30000000000001</v>
      </c>
      <c r="F94" s="13" t="s">
        <v>34</v>
      </c>
      <c r="G94" s="13" t="s">
        <v>121</v>
      </c>
      <c r="H94" s="13" t="str">
        <v>US7739031091</v>
      </c>
      <c r="I94" s="13" t="str">
        <v>ROCKWEL INTERNT- rockwel</v>
      </c>
    </row>
    <row r="95" spans="1:11" ht="22.5">
      <c r="A95" s="13">
        <v>0.01</v>
      </c>
      <c r="B95" s="13">
        <v>0</v>
      </c>
      <c r="C95" s="13">
        <v>13.02</v>
      </c>
      <c r="D95" s="16">
        <v>1275</v>
      </c>
      <c r="E95" s="16">
        <v>1020.97</v>
      </c>
      <c r="F95" s="13" t="s">
        <v>33</v>
      </c>
      <c r="G95" s="13" t="s">
        <v>121</v>
      </c>
      <c r="H95" s="13" t="s">
        <v>122</v>
      </c>
      <c r="I95" s="13" t="s">
        <v>123</v>
      </c>
    </row>
    <row r="96" spans="1:11" ht="22.5">
      <c r="A96" s="13">
        <v>0</v>
      </c>
      <c r="B96" s="13">
        <v>0</v>
      </c>
      <c r="C96" s="13">
        <v>0.089999999999999997</v>
      </c>
      <c r="D96" s="13">
        <v>0.10000000000000001</v>
      </c>
      <c r="E96" s="16">
        <v>87805.190000000002</v>
      </c>
      <c r="F96" s="13" t="s">
        <v>33</v>
      </c>
      <c r="G96" s="13" t="s">
        <v>121</v>
      </c>
      <c r="H96" s="13" t="s">
        <v>122</v>
      </c>
      <c r="I96" s="13" t="s">
        <v>123</v>
      </c>
    </row>
    <row r="97" spans="1:11">
      <c r="A97" s="13">
        <v>0</v>
      </c>
      <c r="B97" s="13">
        <v>0</v>
      </c>
      <c r="C97" s="13">
        <v>0</v>
      </c>
      <c r="D97" s="13">
        <v>0</v>
      </c>
      <c r="E97" s="16">
        <v>121497.86</v>
      </c>
      <c r="F97" s="13" t="s">
        <v>33</v>
      </c>
      <c r="G97" s="13" t="s">
        <v>121</v>
      </c>
      <c r="H97" s="13" t="str">
        <v>GB00B9KGVK73</v>
      </c>
      <c r="I97" s="13" t="str">
        <v>ROLLS-ROYCE-C- ROLLS ROYCE</v>
      </c>
    </row>
    <row r="98" spans="1:11">
      <c r="A98" s="13">
        <v>0.050000000000000003</v>
      </c>
      <c r="B98" s="13">
        <v>0</v>
      </c>
      <c r="C98" s="13">
        <v>43.259999999999998</v>
      </c>
      <c r="D98" s="16">
        <v>1179</v>
      </c>
      <c r="E98" s="16">
        <v>3668.8800000000001</v>
      </c>
      <c r="F98" s="13" t="s">
        <v>34</v>
      </c>
      <c r="G98" s="13" t="s">
        <v>121</v>
      </c>
      <c r="H98" s="13" t="str">
        <v>mhy7542c1066</v>
      </c>
      <c r="I98" s="13" t="str">
        <v>SCORPIO TANKERS- SCORPIO</v>
      </c>
    </row>
    <row r="99" spans="1:11">
      <c r="A99" s="13">
        <v>0.029999999999999999</v>
      </c>
      <c r="B99" s="13">
        <v>0</v>
      </c>
      <c r="C99" s="13">
        <v>30.550000000000001</v>
      </c>
      <c r="D99" s="16">
        <v>5657</v>
      </c>
      <c r="E99" s="13">
        <v>540.04999999999995</v>
      </c>
      <c r="F99" s="13" t="s">
        <v>34</v>
      </c>
      <c r="G99" s="13" t="s">
        <v>121</v>
      </c>
      <c r="H99" s="13" t="str">
        <v>US8803491054</v>
      </c>
      <c r="I99" s="13" t="str">
        <v>Tenneco inc- TENNECO</v>
      </c>
    </row>
    <row r="100" spans="1:11">
      <c r="A100" s="13">
        <v>0.029999999999999999</v>
      </c>
      <c r="B100" s="13">
        <v>0</v>
      </c>
      <c r="C100" s="13">
        <v>24.98</v>
      </c>
      <c r="D100" s="16">
        <v>5299</v>
      </c>
      <c r="E100" s="13">
        <v>471.47000000000003</v>
      </c>
      <c r="F100" s="13" t="s">
        <v>34</v>
      </c>
      <c r="G100" s="13" t="s">
        <v>121</v>
      </c>
      <c r="H100" s="13" t="str">
        <v>US9032361076</v>
      </c>
      <c r="I100" s="13" t="str">
        <v>URS CORP NEW- URS</v>
      </c>
    </row>
    <row r="101" spans="1:11" ht="22.5">
      <c r="A101" s="13">
        <v>0.029999999999999999</v>
      </c>
      <c r="B101" s="13">
        <v>0</v>
      </c>
      <c r="C101" s="13">
        <v>28.09</v>
      </c>
      <c r="D101" s="16">
        <v>8222</v>
      </c>
      <c r="E101" s="13">
        <v>341.62</v>
      </c>
      <c r="F101" s="13" t="s">
        <v>34</v>
      </c>
      <c r="G101" s="13" t="s">
        <v>124</v>
      </c>
      <c r="H101" s="13" t="str">
        <v>IE00B4BNMY34</v>
      </c>
      <c r="I101" s="13" t="str">
        <v>ACCENTURE- ACCENTURE</v>
      </c>
    </row>
    <row r="102" spans="1:11" ht="22.5">
      <c r="A102" s="13">
        <v>0.040000000000000001</v>
      </c>
      <c r="B102" s="13">
        <v>0</v>
      </c>
      <c r="C102" s="13">
        <v>37</v>
      </c>
      <c r="D102" s="16">
        <v>9370</v>
      </c>
      <c r="E102" s="13">
        <v>394.86000000000001</v>
      </c>
      <c r="F102" s="13" t="s">
        <v>34</v>
      </c>
      <c r="G102" s="13" t="s">
        <v>124</v>
      </c>
      <c r="H102" s="13" t="str">
        <v>USNO70591862</v>
      </c>
      <c r="I102" s="13" t="str">
        <v>ASML HOLDING NV- ASML</v>
      </c>
    </row>
    <row r="103" spans="1:11" ht="22.5">
      <c r="A103" s="13">
        <v>0.040000000000000001</v>
      </c>
      <c r="B103" s="13">
        <v>0</v>
      </c>
      <c r="C103" s="13">
        <v>35.689999999999998</v>
      </c>
      <c r="D103" s="16">
        <v>2243</v>
      </c>
      <c r="E103" s="16">
        <v>1591</v>
      </c>
      <c r="F103" s="13" t="s">
        <v>34</v>
      </c>
      <c r="G103" s="13" t="s">
        <v>124</v>
      </c>
      <c r="H103" s="13" t="str">
        <v>US17275R1023</v>
      </c>
      <c r="I103" s="13" t="str">
        <v>CISCO- CISCO</v>
      </c>
    </row>
    <row r="104" spans="1:11" ht="22.5">
      <c r="A104" s="13">
        <v>0.050000000000000003</v>
      </c>
      <c r="B104" s="13">
        <v>0</v>
      </c>
      <c r="C104" s="13">
        <v>44.68</v>
      </c>
      <c r="D104" s="16">
        <v>5486.5</v>
      </c>
      <c r="E104" s="13">
        <v>814.37</v>
      </c>
      <c r="F104" s="13" t="s">
        <v>34</v>
      </c>
      <c r="G104" s="13" t="s">
        <v>124</v>
      </c>
      <c r="H104" s="13" t="str">
        <v>US2786421030</v>
      </c>
      <c r="I104" s="13" t="str">
        <v>EBAY INC- EBAY</v>
      </c>
    </row>
    <row r="105" spans="1:11" ht="22.5">
      <c r="A105" s="13">
        <v>0.040000000000000001</v>
      </c>
      <c r="B105" s="13">
        <v>0</v>
      </c>
      <c r="C105" s="13">
        <v>40.57</v>
      </c>
      <c r="D105" s="16">
        <v>2515</v>
      </c>
      <c r="E105" s="16">
        <v>1613.29</v>
      </c>
      <c r="F105" s="13" t="s">
        <v>34</v>
      </c>
      <c r="G105" s="13" t="s">
        <v>124</v>
      </c>
      <c r="H105" s="13" t="str">
        <v>US2686481027</v>
      </c>
      <c r="I105" s="13" t="str">
        <v>EMC CORP (EMC US- EMC</v>
      </c>
    </row>
    <row r="106" spans="1:11" ht="22.5">
      <c r="A106" s="13">
        <v>0.059999999999999998</v>
      </c>
      <c r="B106" s="13">
        <v>0</v>
      </c>
      <c r="C106" s="13">
        <v>53.210000000000001</v>
      </c>
      <c r="D106" s="16">
        <v>112071</v>
      </c>
      <c r="E106" s="13">
        <v>47.479999999999997</v>
      </c>
      <c r="F106" s="13" t="s">
        <v>34</v>
      </c>
      <c r="G106" s="13" t="s">
        <v>124</v>
      </c>
      <c r="H106" s="13" t="str">
        <v>US38259P5089</v>
      </c>
      <c r="I106" s="13" t="str">
        <v>GOOGLE INC- GOOGLE</v>
      </c>
    </row>
    <row r="107" spans="1:11" ht="22.5">
      <c r="A107" s="13">
        <v>0.040000000000000001</v>
      </c>
      <c r="B107" s="13">
        <v>0</v>
      </c>
      <c r="C107" s="13">
        <v>37.789999999999999</v>
      </c>
      <c r="D107" s="16">
        <v>18757</v>
      </c>
      <c r="E107" s="13">
        <v>201.46000000000001</v>
      </c>
      <c r="F107" s="13" t="s">
        <v>34</v>
      </c>
      <c r="G107" s="13" t="s">
        <v>124</v>
      </c>
      <c r="H107" s="13" t="str">
        <v>US4592001014</v>
      </c>
      <c r="I107" s="13" t="str">
        <v>IBM- IBM CORP</v>
      </c>
    </row>
    <row r="108" spans="1:11" ht="22.5">
      <c r="A108" s="13">
        <v>0.059999999999999998</v>
      </c>
      <c r="B108" s="13">
        <v>0</v>
      </c>
      <c r="C108" s="13">
        <v>54.420000000000002</v>
      </c>
      <c r="D108" s="16">
        <v>7054</v>
      </c>
      <c r="E108" s="13">
        <v>771.5</v>
      </c>
      <c r="F108" s="13" t="s">
        <v>34</v>
      </c>
      <c r="G108" s="13" t="s">
        <v>124</v>
      </c>
      <c r="H108" s="13" t="str">
        <v>US80004C1018</v>
      </c>
      <c r="I108" s="13" t="str">
        <v>SANDISK- SUNDISK</v>
      </c>
    </row>
    <row r="109" spans="1:11" ht="22.5">
      <c r="A109" s="13">
        <v>0.029999999999999999</v>
      </c>
      <c r="B109" s="13">
        <v>0</v>
      </c>
      <c r="C109" s="13">
        <v>29.899999999999999</v>
      </c>
      <c r="D109" s="16">
        <v>1744</v>
      </c>
      <c r="E109" s="16">
        <v>1714.4300000000001</v>
      </c>
      <c r="F109" s="13" t="s">
        <v>34</v>
      </c>
      <c r="G109" s="13" t="s">
        <v>124</v>
      </c>
      <c r="H109" s="13" t="str">
        <v>US8740391003</v>
      </c>
      <c r="I109" s="13" t="str">
        <v>TAIWAN SEMICON ADR- TAIWAN</v>
      </c>
    </row>
    <row r="110" spans="1:11" ht="22.5">
      <c r="A110" s="13">
        <v>0.01</v>
      </c>
      <c r="B110" s="13">
        <v>0</v>
      </c>
      <c r="C110" s="13">
        <v>9.3900000000000006</v>
      </c>
      <c r="D110" s="13">
        <v>176.63</v>
      </c>
      <c r="E110" s="16">
        <v>5317.6300000000001</v>
      </c>
      <c r="F110" s="13" t="s">
        <v>33</v>
      </c>
      <c r="G110" s="13" t="s">
        <v>124</v>
      </c>
      <c r="H110" s="13" t="str">
        <v>GB00B06GM726</v>
      </c>
      <c r="I110" s="13" t="str">
        <v>TELIT COMMUNICATION- TELIT</v>
      </c>
    </row>
    <row r="111" spans="1:11" ht="22.5">
      <c r="A111" s="13">
        <v>0.02</v>
      </c>
      <c r="B111" s="13">
        <v>0</v>
      </c>
      <c r="C111" s="13">
        <v>16.289999999999999</v>
      </c>
      <c r="D111" s="13">
        <v>380</v>
      </c>
      <c r="E111" s="16">
        <v>4286.0600000000004</v>
      </c>
      <c r="F111" s="13" t="s">
        <v>34</v>
      </c>
      <c r="G111" s="13" t="s">
        <v>124</v>
      </c>
      <c r="H111" s="13" t="str">
        <v>US98986T1088</v>
      </c>
      <c r="I111" s="13" t="str">
        <v>ZYNGA INC- ZYNGA INC</v>
      </c>
    </row>
    <row r="112" spans="1:11">
      <c r="A112" s="13">
        <v>0.040000000000000001</v>
      </c>
      <c r="B112" s="13">
        <v>0</v>
      </c>
      <c r="C112" s="13">
        <v>34.880000000000003</v>
      </c>
      <c r="D112" s="16">
        <v>3280</v>
      </c>
      <c r="E112" s="16">
        <v>1063.51</v>
      </c>
      <c r="F112" s="13" t="s">
        <v>33</v>
      </c>
      <c r="G112" s="13" t="str">
        <v>Materials</v>
      </c>
      <c r="H112" s="13" t="str">
        <v>GB00B70FP560</v>
      </c>
      <c r="I112" s="13" t="str">
        <v>JOHNSON MATTHEY- JHONSON</v>
      </c>
    </row>
    <row r="113" spans="1:11" ht="22.5">
      <c r="A113" s="13">
        <v>0.040000000000000001</v>
      </c>
      <c r="B113" s="13">
        <v>0</v>
      </c>
      <c r="C113" s="13">
        <v>33.420000000000002</v>
      </c>
      <c r="D113" s="16">
        <v>1520</v>
      </c>
      <c r="E113" s="16">
        <v>2198.7399999999998</v>
      </c>
      <c r="F113" s="13" t="s">
        <v>34</v>
      </c>
      <c r="G113" s="13" t="str">
        <v>Technology</v>
      </c>
      <c r="H113" s="13" t="str">
        <v>US67020Y1001</v>
      </c>
      <c r="I113" s="13" t="str">
        <v>NUANCE COMMUNICATION- NUANCE</v>
      </c>
    </row>
    <row r="114" spans="1:11" ht="22.5">
      <c r="A114" s="13">
        <v>0.02</v>
      </c>
      <c r="B114" s="13">
        <v>0</v>
      </c>
      <c r="C114" s="13">
        <v>18.280000000000001</v>
      </c>
      <c r="D114" s="16">
        <v>1611.5</v>
      </c>
      <c r="E114" s="16">
        <v>1134.4300000000001</v>
      </c>
      <c r="F114" s="13" t="s">
        <v>33</v>
      </c>
      <c r="G114" s="13" t="s">
        <v>125</v>
      </c>
      <c r="H114" s="13" t="str">
        <v>US37733W1053</v>
      </c>
      <c r="I114" s="13" t="str">
        <v>GLAXOSMITHKLINE- GLAXOMITHKLINE</v>
      </c>
    </row>
    <row r="115" spans="1:11">
      <c r="A115" s="14">
        <v>2.6800000000000002</v>
      </c>
      <c r="B115" s="14"/>
      <c r="C115" s="15">
        <v>2476.7800000000002</v>
      </c>
      <c r="D115" s="14"/>
      <c r="E115" s="15">
        <v>391231.70000000001</v>
      </c>
      <c r="F115" s="14"/>
      <c r="G115" s="14"/>
      <c r="H115" s="14"/>
      <c r="I115" s="14" t="s">
        <v>72</v>
      </c>
    </row>
    <row r="116" spans="1:11">
      <c r="A116" s="14">
        <v>2.8999999999999999</v>
      </c>
      <c r="B116" s="14"/>
      <c r="C116" s="15">
        <v>2675.9200000000001</v>
      </c>
      <c r="D116" s="14"/>
      <c r="E116" s="15">
        <v>419065.65000000002</v>
      </c>
      <c r="F116" s="14"/>
      <c r="G116" s="14"/>
      <c r="H116" s="14"/>
      <c r="I116" s="14" t="s">
        <v>57</v>
      </c>
    </row>
    <row r="117" spans="1:11">
      <c r="A117" s="10">
        <v>3.3999999999999999</v>
      </c>
      <c r="B117" s="10"/>
      <c r="C117" s="11">
        <v>3142.7600000000002</v>
      </c>
      <c r="D117" s="10"/>
      <c r="E117" s="11">
        <v>513630.12</v>
      </c>
      <c r="F117" s="10"/>
      <c r="G117" s="10"/>
      <c r="H117" s="10"/>
      <c r="I117" s="10" t="s">
        <v>29</v>
      </c>
    </row>
    <row r="118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portrait" pageOrder="downThenOver" paperSize="9" scale="100" useFirstPageNumber="0"/>
  <headerFooter>
    <oddHeader>&amp;C&amp;A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48"/>
  <sheetViews>
    <sheetView workbookViewId="0" showGridLines="0">
      <selection activeCell="A1" sqref="A1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3.57031" customWidth="1"/>
    <col min="8" max="8" style="1" width="25.14062" customWidth="1"/>
    <col min="9" max="9" style="1" width="9.142308" hidden="1"/>
    <col min="10" max="10" style="1" width="6.710938" customWidth="1"/>
    <col min="11" max="11" style="1" width="24.57031" bestFit="1" customWidth="1"/>
    <col min="12" max="16384" style="1"/>
  </cols>
  <sheetData>
    <row r="2" spans="1:11" customHeight="1" ht="57.6">
      <c r="A2" s="2" t="str">
        <v>ניירות ערך סחירים - תעודות סל</v>
      </c>
      <c r="K2" s="12" t="s">
        <f>HYPERLINK("#'"&amp;גיליון1!$A$32&amp;"'!C6",גיליון1!$B$32)</f>
        <v>31</v>
      </c>
    </row>
    <row r="3" spans="1:11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58</v>
      </c>
      <c r="C6" s="5" t="s">
        <v>59</v>
      </c>
      <c r="D6" s="5" t="s">
        <v>60</v>
      </c>
      <c r="E6" s="5" t="s">
        <v>61</v>
      </c>
      <c r="F6" s="5" t="s">
        <v>32</v>
      </c>
      <c r="G6" s="5" t="s">
        <v>47</v>
      </c>
      <c r="H6" s="5" t="s">
        <v>48</v>
      </c>
    </row>
    <row r="7" spans="1:11">
      <c r="A7" s="13">
        <v>2.1000000000000001</v>
      </c>
      <c r="B7" s="13">
        <v>0.089999999999999997</v>
      </c>
      <c r="C7" s="16">
        <v>1935.7</v>
      </c>
      <c r="D7" s="16">
        <v>1207</v>
      </c>
      <c r="E7" s="16">
        <v>160373</v>
      </c>
      <c r="F7" s="13" t="s">
        <v>49</v>
      </c>
      <c r="G7" s="13">
        <v>1113232</v>
      </c>
      <c r="H7" s="13" t="str">
        <v>הראל סל ת"א 100- הראל סל</v>
      </c>
    </row>
    <row r="8" spans="1:11">
      <c r="A8" s="13">
        <v>2.2799999999999998</v>
      </c>
      <c r="B8" s="13">
        <v>0.19</v>
      </c>
      <c r="C8" s="16">
        <v>2104.1100000000001</v>
      </c>
      <c r="D8" s="16">
        <v>1328</v>
      </c>
      <c r="E8" s="16">
        <v>158442</v>
      </c>
      <c r="F8" s="13" t="s">
        <v>49</v>
      </c>
      <c r="G8" s="13">
        <v>1113703</v>
      </c>
      <c r="H8" s="13" t="str">
        <v>הראל סל ת"א 25- הראל סל</v>
      </c>
    </row>
    <row r="9" spans="1:11">
      <c r="A9" s="13">
        <v>2.3599999999999999</v>
      </c>
      <c r="B9" s="13">
        <v>0.12</v>
      </c>
      <c r="C9" s="16">
        <v>2176.27</v>
      </c>
      <c r="D9" s="16">
        <v>1207</v>
      </c>
      <c r="E9" s="16">
        <v>180304</v>
      </c>
      <c r="F9" s="13" t="s">
        <v>49</v>
      </c>
      <c r="G9" s="13">
        <v>1096593</v>
      </c>
      <c r="H9" s="13" t="str">
        <v>100תאלי ת"א- פסגות סל</v>
      </c>
    </row>
    <row r="10" spans="1:11">
      <c r="A10" s="13">
        <v>1.47</v>
      </c>
      <c r="B10" s="13">
        <v>0.02</v>
      </c>
      <c r="C10" s="16">
        <v>1360.98</v>
      </c>
      <c r="D10" s="16">
        <v>1330</v>
      </c>
      <c r="E10" s="16">
        <v>102329</v>
      </c>
      <c r="F10" s="13" t="s">
        <v>49</v>
      </c>
      <c r="G10" s="13">
        <v>1084656</v>
      </c>
      <c r="H10" s="13" t="str">
        <v>פסגות סל ת"א 25- פסגות סל</v>
      </c>
    </row>
    <row r="11" spans="1:11">
      <c r="A11" s="13">
        <v>3.0899999999999999</v>
      </c>
      <c r="B11" s="13">
        <v>0.070000000000000007</v>
      </c>
      <c r="C11" s="16">
        <v>2853.3000000000002</v>
      </c>
      <c r="D11" s="16">
        <v>12080</v>
      </c>
      <c r="E11" s="16">
        <v>23620</v>
      </c>
      <c r="F11" s="13" t="s">
        <v>49</v>
      </c>
      <c r="G11" s="13">
        <v>1091818</v>
      </c>
      <c r="H11" s="13" t="str">
        <v>100 תכלית ת"א- תכלית תעודות סל</v>
      </c>
    </row>
    <row r="12" spans="1:11" ht="22.5">
      <c r="A12" s="14">
        <v>11.289999999999999</v>
      </c>
      <c r="B12" s="14"/>
      <c r="C12" s="15">
        <v>10430.35</v>
      </c>
      <c r="D12" s="14"/>
      <c r="E12" s="15">
        <v>625068</v>
      </c>
      <c r="F12" s="14"/>
      <c r="G12" s="14"/>
      <c r="H12" s="14" t="str">
        <v>סה"כ ל שמחקות מדדי מניות בישראל:</v>
      </c>
    </row>
    <row r="13" spans="1:11">
      <c r="A13" s="13">
        <v>0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</row>
    <row r="14" spans="1:11" ht="22.5">
      <c r="A14" s="14">
        <v>0</v>
      </c>
      <c r="B14" s="14"/>
      <c r="C14" s="14">
        <v>0</v>
      </c>
      <c r="D14" s="14"/>
      <c r="E14" s="14">
        <v>0</v>
      </c>
      <c r="F14" s="14"/>
      <c r="G14" s="14"/>
      <c r="H14" s="14" t="str">
        <v>סה"כ ל שמחקות מדדים אחרים בישראל:</v>
      </c>
    </row>
    <row r="15" spans="1:11">
      <c r="A15" s="13">
        <v>0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</row>
    <row r="16" spans="1:11">
      <c r="A16" s="14">
        <v>0</v>
      </c>
      <c r="B16" s="14"/>
      <c r="C16" s="14">
        <v>0</v>
      </c>
      <c r="D16" s="14"/>
      <c r="E16" s="14">
        <v>0</v>
      </c>
      <c r="F16" s="14"/>
      <c r="G16" s="14"/>
      <c r="H16" s="14" t="s">
        <v>126</v>
      </c>
    </row>
    <row r="17" spans="1:11">
      <c r="A17" s="13">
        <v>0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</row>
    <row r="18" spans="1:11">
      <c r="A18" s="14">
        <v>0</v>
      </c>
      <c r="B18" s="14"/>
      <c r="C18" s="14">
        <v>0</v>
      </c>
      <c r="D18" s="14"/>
      <c r="E18" s="14">
        <v>0</v>
      </c>
      <c r="F18" s="14"/>
      <c r="G18" s="14"/>
      <c r="H18" s="14" t="s">
        <v>127</v>
      </c>
    </row>
    <row r="19" spans="1:11">
      <c r="A19" s="13">
        <v>0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</row>
    <row r="20" spans="1:11">
      <c r="A20" s="14">
        <v>0</v>
      </c>
      <c r="B20" s="14"/>
      <c r="C20" s="14">
        <v>0</v>
      </c>
      <c r="D20" s="14"/>
      <c r="E20" s="14">
        <v>0</v>
      </c>
      <c r="F20" s="14"/>
      <c r="G20" s="14"/>
      <c r="H20" s="14" t="str">
        <v>סה"כ ל שמחקות מדדי מניות בחו"ל:</v>
      </c>
    </row>
    <row r="21" spans="1:11">
      <c r="A21" s="14">
        <v>11.289999999999999</v>
      </c>
      <c r="B21" s="14"/>
      <c r="C21" s="15">
        <v>10430.35</v>
      </c>
      <c r="D21" s="14"/>
      <c r="E21" s="15">
        <v>625068</v>
      </c>
      <c r="F21" s="14"/>
      <c r="G21" s="14"/>
      <c r="H21" s="14" t="s">
        <v>56</v>
      </c>
    </row>
    <row r="22" spans="1:11" ht="22.5">
      <c r="A22" s="13">
        <v>0.11</v>
      </c>
      <c r="B22" s="13">
        <v>0</v>
      </c>
      <c r="C22" s="13">
        <v>99.049999999999997</v>
      </c>
      <c r="D22" s="16">
        <v>25728</v>
      </c>
      <c r="E22" s="13">
        <v>384.99000000000001</v>
      </c>
      <c r="F22" s="13" t="s">
        <v>35</v>
      </c>
      <c r="G22" s="13" t="str">
        <v>IE00B5MTWY73</v>
      </c>
      <c r="H22" s="13" t="str">
        <v>STOXX EUR 600 OPT BASIC RES- STOXX EUR</v>
      </c>
    </row>
    <row r="23" spans="1:11">
      <c r="A23" s="13">
        <v>0.080000000000000002</v>
      </c>
      <c r="B23" s="13">
        <v>0</v>
      </c>
      <c r="C23" s="13">
        <v>69.950000000000003</v>
      </c>
      <c r="D23" s="16">
        <v>6800</v>
      </c>
      <c r="E23" s="16">
        <v>1028.6700000000001</v>
      </c>
      <c r="F23" s="13" t="s">
        <v>34</v>
      </c>
      <c r="G23" s="13" t="str">
        <v>US464286822</v>
      </c>
      <c r="H23" s="13" t="str">
        <v>ISHARES MEXICO- iShares</v>
      </c>
    </row>
    <row r="24" spans="1:11">
      <c r="A24" s="13">
        <v>0.040000000000000001</v>
      </c>
      <c r="B24" s="13">
        <v>0</v>
      </c>
      <c r="C24" s="13">
        <v>37.079999999999998</v>
      </c>
      <c r="D24" s="16">
        <v>1442</v>
      </c>
      <c r="E24" s="16">
        <v>2571.6300000000001</v>
      </c>
      <c r="F24" s="13" t="s">
        <v>34</v>
      </c>
      <c r="G24" s="13" t="str">
        <v>US4642867315</v>
      </c>
      <c r="H24" s="13" t="str">
        <v>MSCI טייוואן - EWT- iShares</v>
      </c>
    </row>
    <row r="25" spans="1:11">
      <c r="A25" s="13">
        <v>0.070000000000000007</v>
      </c>
      <c r="B25" s="13">
        <v>0</v>
      </c>
      <c r="C25" s="13">
        <v>66.209999999999994</v>
      </c>
      <c r="D25" s="16">
        <v>1317</v>
      </c>
      <c r="E25" s="16">
        <v>5027.54</v>
      </c>
      <c r="F25" s="13" t="s">
        <v>34</v>
      </c>
      <c r="G25" s="13" t="str">
        <v>us4642866739</v>
      </c>
      <c r="H25" s="13" t="str">
        <v>MSCI סינגפור - EWS- iShares</v>
      </c>
    </row>
    <row r="26" spans="1:11">
      <c r="A26" s="13">
        <v>0.12</v>
      </c>
      <c r="B26" s="13">
        <v>0</v>
      </c>
      <c r="C26" s="13">
        <v>110.87</v>
      </c>
      <c r="D26" s="16">
        <v>6467</v>
      </c>
      <c r="E26" s="16">
        <v>1714.4300000000001</v>
      </c>
      <c r="F26" s="13" t="s">
        <v>34</v>
      </c>
      <c r="G26" s="13" t="str">
        <v>US4642867729</v>
      </c>
      <c r="H26" s="13" t="str">
        <v>MSCI קוריאה - EWY- iShares</v>
      </c>
    </row>
    <row r="27" spans="1:11">
      <c r="A27" s="13">
        <v>0.059999999999999998</v>
      </c>
      <c r="B27" s="13">
        <v>0</v>
      </c>
      <c r="C27" s="13">
        <v>52.32</v>
      </c>
      <c r="D27" s="16">
        <v>1744</v>
      </c>
      <c r="E27" s="16">
        <v>3000.23</v>
      </c>
      <c r="F27" s="13" t="s">
        <v>34</v>
      </c>
      <c r="G27" s="13" t="str">
        <v>US977L7N4226</v>
      </c>
      <c r="H27" s="13" t="str">
        <v>הודו EPI- WISDOMTREE</v>
      </c>
    </row>
    <row r="28" spans="1:11" ht="22.5">
      <c r="A28" s="13">
        <v>0.12</v>
      </c>
      <c r="B28" s="13">
        <v>0</v>
      </c>
      <c r="C28" s="13">
        <v>115.08</v>
      </c>
      <c r="D28" s="16">
        <v>3913</v>
      </c>
      <c r="E28" s="16">
        <v>2940.8699999999999</v>
      </c>
      <c r="F28" s="13" t="s">
        <v>34</v>
      </c>
      <c r="G28" s="13" t="str">
        <v>LU0292107645</v>
      </c>
      <c r="H28" s="13" t="str">
        <v>DB X-TRACKERS EM MSCI- Deutsche Bank</v>
      </c>
    </row>
    <row r="29" spans="1:11" ht="22.5">
      <c r="A29" s="13">
        <v>0.059999999999999998</v>
      </c>
      <c r="B29" s="13">
        <v>0</v>
      </c>
      <c r="C29" s="13">
        <v>57.520000000000003</v>
      </c>
      <c r="D29" s="16">
        <v>3947</v>
      </c>
      <c r="E29" s="16">
        <v>1457.26</v>
      </c>
      <c r="F29" s="13" t="s">
        <v>34</v>
      </c>
      <c r="G29" s="13" t="str">
        <v>IE00B3DWVS88</v>
      </c>
      <c r="H29" s="13" t="str">
        <v>msci emerg market sorce etf- SOURCE INVESTMENT</v>
      </c>
    </row>
    <row r="30" spans="1:11" ht="22.5">
      <c r="A30" s="13">
        <v>0.14000000000000001</v>
      </c>
      <c r="B30" s="13">
        <v>0</v>
      </c>
      <c r="C30" s="13">
        <v>125.06999999999999</v>
      </c>
      <c r="D30" s="16">
        <v>18041</v>
      </c>
      <c r="E30" s="13">
        <v>693.23000000000002</v>
      </c>
      <c r="F30" s="13" t="s">
        <v>35</v>
      </c>
      <c r="G30" s="13" t="str">
        <v>IE00B3LK4Z20</v>
      </c>
      <c r="H30" s="13" t="str">
        <v>SOURCE MSCI EUR- SOURCE INVESTMENT</v>
      </c>
    </row>
    <row r="31" spans="1:11">
      <c r="A31" s="13">
        <v>0.059999999999999998</v>
      </c>
      <c r="B31" s="13">
        <v>0</v>
      </c>
      <c r="C31" s="13">
        <v>57.450000000000003</v>
      </c>
      <c r="D31" s="16">
        <v>4468</v>
      </c>
      <c r="E31" s="16">
        <v>1285.8299999999999</v>
      </c>
      <c r="F31" s="13" t="s">
        <v>34</v>
      </c>
      <c r="G31" s="13" t="str">
        <v>US4642864007</v>
      </c>
      <c r="H31" s="13" t="str">
        <v>ISHARES BRAZIL- iShares</v>
      </c>
    </row>
    <row r="32" spans="1:11" ht="22.5">
      <c r="A32" s="13">
        <v>0.040000000000000001</v>
      </c>
      <c r="B32" s="13">
        <v>0</v>
      </c>
      <c r="C32" s="13">
        <v>41.469999999999999</v>
      </c>
      <c r="D32" s="16">
        <v>7166</v>
      </c>
      <c r="E32" s="13">
        <v>578.65999999999997</v>
      </c>
      <c r="F32" s="13" t="s">
        <v>35</v>
      </c>
      <c r="G32" s="13" t="str">
        <v>IE00B5MTWD60</v>
      </c>
      <c r="H32" s="13" t="str">
        <v>STOXX EUR 600 BANKS- SOURCE INVESTMENT</v>
      </c>
    </row>
    <row r="33" spans="1:11">
      <c r="A33" s="13">
        <v>0.12</v>
      </c>
      <c r="B33" s="13">
        <v>0</v>
      </c>
      <c r="C33" s="13">
        <v>113.06</v>
      </c>
      <c r="D33" s="16">
        <v>13190</v>
      </c>
      <c r="E33" s="13">
        <v>857.20000000000005</v>
      </c>
      <c r="F33" s="13" t="s">
        <v>34</v>
      </c>
      <c r="G33" s="13" t="str">
        <v>US4642871929</v>
      </c>
      <c r="H33" s="13" t="str">
        <v>תחבורה - IYT- iShares</v>
      </c>
    </row>
    <row r="34" spans="1:11" ht="22.5">
      <c r="A34" s="13">
        <v>0.10000000000000001</v>
      </c>
      <c r="B34" s="13">
        <v>0</v>
      </c>
      <c r="C34" s="13">
        <v>91.129999999999995</v>
      </c>
      <c r="D34" s="16">
        <v>16304.5</v>
      </c>
      <c r="E34" s="13">
        <v>558.89999999999998</v>
      </c>
      <c r="F34" s="13" t="s">
        <v>34</v>
      </c>
      <c r="G34" s="13" t="str">
        <v>IE00B5NDLN01</v>
      </c>
      <c r="H34" s="13" t="str">
        <v>RDX SOURCE ETF- SOURCE INVESTMENT</v>
      </c>
    </row>
    <row r="35" spans="1:11">
      <c r="A35" s="13">
        <v>0.01</v>
      </c>
      <c r="B35" s="13">
        <v>0</v>
      </c>
      <c r="C35" s="13">
        <v>8.5700000000000003</v>
      </c>
      <c r="D35" s="16">
        <v>161600</v>
      </c>
      <c r="E35" s="13">
        <v>5.2999999999999998</v>
      </c>
      <c r="F35" s="13" t="s">
        <v>38</v>
      </c>
      <c r="G35" s="13" t="str">
        <v>JP3047010008</v>
      </c>
      <c r="H35" s="13" t="str">
        <v>NOMURA-NEXT FUND- NOMURA</v>
      </c>
    </row>
    <row r="36" spans="1:11">
      <c r="A36" s="13">
        <v>0.080000000000000002</v>
      </c>
      <c r="B36" s="13">
        <v>0</v>
      </c>
      <c r="C36" s="13">
        <v>69.769999999999996</v>
      </c>
      <c r="D36" s="16">
        <v>1477</v>
      </c>
      <c r="E36" s="16">
        <v>4723.8500000000004</v>
      </c>
      <c r="F36" s="13" t="s">
        <v>35</v>
      </c>
      <c r="G36" s="13" t="str">
        <v>FR0010408799</v>
      </c>
      <c r="H36" s="13" t="str">
        <v>LYXOR ETF BRAZIL IB- LYXOR</v>
      </c>
    </row>
    <row r="37" spans="1:11">
      <c r="A37" s="13">
        <v>0.10000000000000001</v>
      </c>
      <c r="B37" s="13">
        <v>0</v>
      </c>
      <c r="C37" s="13">
        <v>89.920000000000002</v>
      </c>
      <c r="D37" s="16">
        <v>3330</v>
      </c>
      <c r="E37" s="16">
        <v>2700.23</v>
      </c>
      <c r="F37" s="13" t="s">
        <v>34</v>
      </c>
      <c r="G37" s="13" t="str">
        <v>US78464A8889</v>
      </c>
      <c r="H37" s="13" t="str">
        <v>SPDR HOMEBUILDERS- SPDR</v>
      </c>
    </row>
    <row r="38" spans="1:11" ht="22.5">
      <c r="A38" s="13">
        <v>0.17000000000000001</v>
      </c>
      <c r="B38" s="13">
        <v>0</v>
      </c>
      <c r="C38" s="13">
        <v>158.69999999999999</v>
      </c>
      <c r="D38" s="16">
        <v>4114</v>
      </c>
      <c r="E38" s="16">
        <v>3857.46</v>
      </c>
      <c r="F38" s="13" t="s">
        <v>34</v>
      </c>
      <c r="G38" s="13" t="str">
        <v>US9220428588</v>
      </c>
      <c r="H38" s="13" t="str">
        <v>VANGUARD EMRG MKT ET- VANGUARD</v>
      </c>
    </row>
    <row r="39" spans="1:11">
      <c r="A39" s="14">
        <v>1.48</v>
      </c>
      <c r="B39" s="14"/>
      <c r="C39" s="15">
        <v>1363.21</v>
      </c>
      <c r="D39" s="14"/>
      <c r="E39" s="15">
        <v>33386.279999999999</v>
      </c>
      <c r="F39" s="14"/>
      <c r="G39" s="14"/>
      <c r="H39" s="14" t="str">
        <v>סה"כ ל שמחקות מדדי מניות:</v>
      </c>
    </row>
    <row r="40" spans="1:11">
      <c r="A40" s="13">
        <v>0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</row>
    <row r="41" spans="1:11">
      <c r="A41" s="14">
        <v>0</v>
      </c>
      <c r="B41" s="14"/>
      <c r="C41" s="14">
        <v>0</v>
      </c>
      <c r="D41" s="14"/>
      <c r="E41" s="14">
        <v>0</v>
      </c>
      <c r="F41" s="14"/>
      <c r="G41" s="14"/>
      <c r="H41" s="14" t="str">
        <v>סה"כ ל שמחקות מדדים אחרים:</v>
      </c>
    </row>
    <row r="42" spans="1:11">
      <c r="A42" s="13">
        <v>0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</row>
    <row r="43" spans="1:11">
      <c r="A43" s="14">
        <v>0</v>
      </c>
      <c r="B43" s="14"/>
      <c r="C43" s="14">
        <v>0</v>
      </c>
      <c r="D43" s="14"/>
      <c r="E43" s="14">
        <v>0</v>
      </c>
      <c r="F43" s="14"/>
      <c r="G43" s="14"/>
      <c r="H43" s="14" t="s">
        <v>126</v>
      </c>
    </row>
    <row r="44" spans="1:11">
      <c r="A44" s="13">
        <v>0</v>
      </c>
      <c r="B44" s="13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</row>
    <row r="45" spans="1:11">
      <c r="A45" s="14">
        <v>0</v>
      </c>
      <c r="B45" s="14"/>
      <c r="C45" s="14">
        <v>0</v>
      </c>
      <c r="D45" s="14"/>
      <c r="E45" s="14">
        <v>0</v>
      </c>
      <c r="F45" s="14"/>
      <c r="G45" s="14"/>
      <c r="H45" s="14" t="s">
        <v>127</v>
      </c>
    </row>
    <row r="46" spans="1:11">
      <c r="A46" s="14">
        <v>1.48</v>
      </c>
      <c r="B46" s="14"/>
      <c r="C46" s="15">
        <v>1363.21</v>
      </c>
      <c r="D46" s="14"/>
      <c r="E46" s="15">
        <v>33386.279999999999</v>
      </c>
      <c r="F46" s="14"/>
      <c r="G46" s="14"/>
      <c r="H46" s="14" t="s">
        <v>57</v>
      </c>
    </row>
    <row r="47" spans="1:11">
      <c r="A47" s="10">
        <v>12.76</v>
      </c>
      <c r="B47" s="10"/>
      <c r="C47" s="11">
        <v>11793.57</v>
      </c>
      <c r="D47" s="10"/>
      <c r="E47" s="11">
        <v>658454.28000000003</v>
      </c>
      <c r="F47" s="10"/>
      <c r="G47" s="10"/>
      <c r="H47" s="10" t="s">
        <v>29</v>
      </c>
    </row>
    <row r="48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portrait" pageOrder="downThenOver" paperSize="9" scale="100" useFirstPageNumber="0"/>
  <headerFooter>
    <oddHeader>&amp;C&amp;A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N42"/>
  <sheetViews>
    <sheetView workbookViewId="0" showGridLines="0">
      <selection activeCell="N2" sqref="N2"/>
    </sheetView>
  </sheetViews>
  <sheetFormatPr defaultRowHeight="12.75"/>
  <cols>
    <col min="1" max="2" style="1" width="10.14062" customWidth="1"/>
    <col min="3" max="3" style="1" width="14.14062" customWidth="1"/>
    <col min="4" max="4" style="1" width="10" bestFit="1" customWidth="1"/>
    <col min="5" max="5" style="1" width="17" customWidth="1"/>
    <col min="6" max="8" style="1" width="8.710938" customWidth="1"/>
    <col min="9" max="9" style="1" width="10.14062" customWidth="1"/>
    <col min="10" max="10" style="1" width="13.57031" customWidth="1"/>
    <col min="11" max="11" style="1" width="25.14062" customWidth="1"/>
    <col min="12" max="12" style="1" width="9.142308" hidden="1"/>
    <col min="13" max="13" style="1" width="6.710938" customWidth="1"/>
    <col min="14" max="14" style="1" width="24.57031" bestFit="1" customWidth="1"/>
    <col min="15" max="16384" style="1"/>
  </cols>
  <sheetData>
    <row r="2" spans="1:14" customHeight="1" ht="57.6">
      <c r="A2" s="2" t="str">
        <v>ניירות ערך סחירים - קרנות נאמנות</v>
      </c>
      <c r="N2" s="12" t="s">
        <f>HYPERLINK("#'"&amp;גיליון1!$A$32&amp;"'!C6",גיליון1!$B$32)</f>
        <v>31</v>
      </c>
    </row>
    <row r="3" spans="1:14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4" customHeight="1" ht="2.85"/>
    <row r="5" spans="1:14" customHeight="1" ht="15.2"/>
    <row r="6" spans="1:14" customHeight="1" ht="43.15">
      <c r="A6" s="5" t="s">
        <v>2</v>
      </c>
      <c r="B6" s="5" t="s">
        <v>58</v>
      </c>
      <c r="C6" s="5" t="s">
        <v>59</v>
      </c>
      <c r="D6" s="5" t="s">
        <v>60</v>
      </c>
      <c r="E6" s="5" t="s">
        <v>61</v>
      </c>
      <c r="F6" s="5" t="s">
        <v>32</v>
      </c>
      <c r="G6" s="5" t="s">
        <v>45</v>
      </c>
      <c r="H6" s="5" t="s">
        <v>46</v>
      </c>
      <c r="I6" s="5" t="s">
        <v>68</v>
      </c>
      <c r="J6" s="5" t="s">
        <v>47</v>
      </c>
      <c r="K6" s="5" t="s">
        <v>48</v>
      </c>
    </row>
    <row r="7" spans="1:14">
      <c r="A7" s="13">
        <v>0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/>
      <c r="H7" s="13">
        <v>0</v>
      </c>
      <c r="I7" s="13">
        <v>0</v>
      </c>
      <c r="J7" s="13">
        <v>0</v>
      </c>
      <c r="K7" s="13">
        <v>0</v>
      </c>
    </row>
    <row r="8" spans="1:14" ht="22.5">
      <c r="A8" s="14">
        <v>0</v>
      </c>
      <c r="B8" s="14"/>
      <c r="C8" s="14">
        <v>0</v>
      </c>
      <c r="D8" s="14"/>
      <c r="E8" s="14">
        <v>0</v>
      </c>
      <c r="F8" s="14"/>
      <c r="G8" s="14"/>
      <c r="H8" s="14"/>
      <c r="I8" s="14"/>
      <c r="J8" s="14"/>
      <c r="K8" s="14" t="str">
        <v>סה"כ ל תעודות השתתפות בקרנות נאמנות בישראל:</v>
      </c>
    </row>
    <row r="9" spans="1:14" ht="22.5">
      <c r="A9" s="13">
        <v>0.23999999999999999</v>
      </c>
      <c r="B9" s="13">
        <v>0</v>
      </c>
      <c r="C9" s="13">
        <v>222.53999999999999</v>
      </c>
      <c r="D9" s="16">
        <v>5088473</v>
      </c>
      <c r="E9" s="13">
        <v>4.3700000000000001</v>
      </c>
      <c r="F9" s="13" t="s">
        <v>34</v>
      </c>
      <c r="G9" s="13" t="s">
        <v>95</v>
      </c>
      <c r="H9" s="13" t="s">
        <v>74</v>
      </c>
      <c r="I9" s="13" t="str">
        <v>CHINAGORA מרובה</v>
      </c>
      <c r="J9" s="13" t="str">
        <v>FR0010886747</v>
      </c>
      <c r="K9" s="13" t="str">
        <v>EDM. DE ROTSHILD CHINAGORA- Edmond De Rothschild</v>
      </c>
    </row>
    <row r="10" spans="1:14" ht="22.5">
      <c r="A10" s="13">
        <v>0.19</v>
      </c>
      <c r="B10" s="13">
        <v>0</v>
      </c>
      <c r="C10" s="13">
        <v>174.81999999999999</v>
      </c>
      <c r="D10" s="16">
        <v>10624</v>
      </c>
      <c r="E10" s="16">
        <v>1645.5</v>
      </c>
      <c r="F10" s="13" t="s">
        <v>34</v>
      </c>
      <c r="G10" s="13" t="s">
        <v>67</v>
      </c>
      <c r="H10" s="13" t="s">
        <v>101</v>
      </c>
      <c r="I10" s="13" t="str">
        <v>ASHMORE מרובה</v>
      </c>
      <c r="J10" s="13" t="str">
        <v>LU0493866213</v>
      </c>
      <c r="K10" s="13" t="str">
        <v>ASHMORE-EM LOC- Ashmore</v>
      </c>
    </row>
    <row r="11" spans="1:14" ht="22.5">
      <c r="A11" s="13">
        <v>0.37</v>
      </c>
      <c r="B11" s="13">
        <v>0</v>
      </c>
      <c r="C11" s="13">
        <v>345.94999999999999</v>
      </c>
      <c r="D11" s="16">
        <v>1341</v>
      </c>
      <c r="E11" s="16">
        <v>25797.689999999999</v>
      </c>
      <c r="F11" s="13" t="s">
        <v>34</v>
      </c>
      <c r="G11" s="13" t="s">
        <v>67</v>
      </c>
      <c r="H11" s="13" t="s">
        <v>103</v>
      </c>
      <c r="I11" s="13" t="str">
        <v>מרובה PIMCO</v>
      </c>
      <c r="J11" s="13" t="str">
        <v>IE00B29K0099</v>
      </c>
      <c r="K11" s="13" t="str">
        <v>PIMCO - EM LOCAL BONDS- PIMCO</v>
      </c>
    </row>
    <row r="12" spans="1:14" ht="22.5">
      <c r="A12" s="13">
        <v>0.19</v>
      </c>
      <c r="B12" s="13">
        <v>0</v>
      </c>
      <c r="C12" s="13">
        <v>178.93000000000001</v>
      </c>
      <c r="D12" s="16">
        <v>20724</v>
      </c>
      <c r="E12" s="13">
        <v>863.38</v>
      </c>
      <c r="F12" s="13" t="s">
        <v>34</v>
      </c>
      <c r="G12" s="13" t="s">
        <v>67</v>
      </c>
      <c r="H12" s="13" t="str">
        <v>B+</v>
      </c>
      <c r="I12" s="13" t="str">
        <v>אגח מרובה AXA</v>
      </c>
      <c r="J12" s="13" t="str">
        <v>LU0252440952</v>
      </c>
      <c r="K12" s="13" t="str">
        <v>AXA WF-GLOBAL H- AXE SA</v>
      </c>
    </row>
    <row r="13" spans="1:14" ht="33.75">
      <c r="A13" s="13">
        <v>0.31</v>
      </c>
      <c r="B13" s="13">
        <v>0</v>
      </c>
      <c r="C13" s="13">
        <v>287.95999999999998</v>
      </c>
      <c r="D13" s="16">
        <v>2811</v>
      </c>
      <c r="E13" s="16">
        <v>10244.139999999999</v>
      </c>
      <c r="F13" s="13" t="s">
        <v>34</v>
      </c>
      <c r="G13" s="13" t="s">
        <v>67</v>
      </c>
      <c r="H13" s="13" t="s">
        <v>105</v>
      </c>
      <c r="I13" s="13" t="str">
        <v>BLACK ROCKאגח מרובה</v>
      </c>
      <c r="J13" s="13" t="str">
        <v>LU0552552704</v>
      </c>
      <c r="K13" s="13" t="str">
        <v>BGF-USD HIGH YL- BLACK ROCK</v>
      </c>
    </row>
    <row r="14" spans="1:14" ht="22.5">
      <c r="A14" s="13">
        <v>0.20000000000000001</v>
      </c>
      <c r="B14" s="13">
        <v>0</v>
      </c>
      <c r="C14" s="13">
        <v>186.13</v>
      </c>
      <c r="D14" s="16">
        <v>1995</v>
      </c>
      <c r="E14" s="16">
        <v>9330.0499999999993</v>
      </c>
      <c r="F14" s="13" t="s">
        <v>34</v>
      </c>
      <c r="G14" s="13" t="s">
        <v>67</v>
      </c>
      <c r="H14" s="13" t="s">
        <v>105</v>
      </c>
      <c r="I14" s="13" t="s">
        <v>128</v>
      </c>
      <c r="J14" s="13" t="str">
        <v>IE00B12VW565</v>
      </c>
      <c r="K14" s="13" t="str">
        <v>NEUBER BERMAN- NEUBERGER BERMA</v>
      </c>
    </row>
    <row r="15" spans="1:14">
      <c r="A15" s="13">
        <v>0.089999999999999997</v>
      </c>
      <c r="B15" s="13">
        <v>0</v>
      </c>
      <c r="C15" s="13">
        <v>86.359999999999999</v>
      </c>
      <c r="D15" s="16">
        <v>1225.4000000000001</v>
      </c>
      <c r="E15" s="16">
        <v>7047.6899999999996</v>
      </c>
      <c r="F15" s="13" t="s">
        <v>34</v>
      </c>
      <c r="G15" s="13" t="s">
        <v>129</v>
      </c>
      <c r="H15" s="13">
        <v>0</v>
      </c>
      <c r="I15" s="13" t="s">
        <v>130</v>
      </c>
      <c r="J15" s="13" t="str">
        <v>IE00B3D07G23</v>
      </c>
      <c r="K15" s="13" t="str">
        <v>$BLK-EMKT IND-IA- BLACK ROCK</v>
      </c>
    </row>
    <row r="16" spans="1:14" ht="22.5">
      <c r="A16" s="13">
        <v>0.089999999999999997</v>
      </c>
      <c r="B16" s="13">
        <v>0</v>
      </c>
      <c r="C16" s="13">
        <v>85.629999999999995</v>
      </c>
      <c r="D16" s="16">
        <v>2282.8000000000002</v>
      </c>
      <c r="E16" s="16">
        <v>3750.9000000000001</v>
      </c>
      <c r="F16" s="13" t="s">
        <v>34</v>
      </c>
      <c r="G16" s="13" t="s">
        <v>129</v>
      </c>
      <c r="H16" s="13">
        <v>0</v>
      </c>
      <c r="I16" s="13" t="str">
        <v>BBH  מרובה</v>
      </c>
      <c r="J16" s="13" t="str">
        <v>LUO407242659</v>
      </c>
      <c r="K16" s="13" t="str">
        <v>BBH - Core Select- BROWN BROTHERS HARRIMAN</v>
      </c>
    </row>
    <row r="17" spans="1:14" ht="33.75">
      <c r="A17" s="13">
        <v>0.28999999999999998</v>
      </c>
      <c r="B17" s="13">
        <v>0</v>
      </c>
      <c r="C17" s="13">
        <v>263.41000000000003</v>
      </c>
      <c r="D17" s="16">
        <v>5712</v>
      </c>
      <c r="E17" s="16">
        <v>4611.5200000000004</v>
      </c>
      <c r="F17" s="13" t="s">
        <v>35</v>
      </c>
      <c r="G17" s="13" t="s">
        <v>129</v>
      </c>
      <c r="H17" s="13">
        <v>0</v>
      </c>
      <c r="I17" s="13" t="str">
        <v> ארופה מרובהBLACKROCK</v>
      </c>
      <c r="J17" s="13" t="s">
        <v>131</v>
      </c>
      <c r="K17" s="13" t="str">
        <v>BLACKROCK EUROP- BLACK ROCK</v>
      </c>
    </row>
    <row r="18" spans="1:14" ht="33.75">
      <c r="A18" s="13">
        <v>0.34999999999999998</v>
      </c>
      <c r="B18" s="13">
        <v>0</v>
      </c>
      <c r="C18" s="13">
        <v>320.44999999999999</v>
      </c>
      <c r="D18" s="16">
        <v>20569</v>
      </c>
      <c r="E18" s="16">
        <v>1557.9400000000001</v>
      </c>
      <c r="F18" s="13" t="s">
        <v>35</v>
      </c>
      <c r="G18" s="13" t="s">
        <v>129</v>
      </c>
      <c r="H18" s="13">
        <v>0</v>
      </c>
      <c r="I18" s="13" t="str">
        <v>BNP EUROPE  מרובה</v>
      </c>
      <c r="J18" s="13" t="s">
        <v>131</v>
      </c>
      <c r="K18" s="13" t="str">
        <v>BNP PARIBAS L1  EUROPE- BNP</v>
      </c>
    </row>
    <row r="19" spans="1:14" ht="22.5">
      <c r="A19" s="13">
        <v>0.37</v>
      </c>
      <c r="B19" s="13">
        <v>0</v>
      </c>
      <c r="C19" s="13">
        <v>339.33999999999997</v>
      </c>
      <c r="D19" s="16">
        <v>2922</v>
      </c>
      <c r="E19" s="16">
        <v>11613.34</v>
      </c>
      <c r="F19" s="13" t="s">
        <v>34</v>
      </c>
      <c r="G19" s="13" t="s">
        <v>129</v>
      </c>
      <c r="H19" s="13">
        <v>0</v>
      </c>
      <c r="I19" s="13" t="str">
        <v>BROOKFIELD  מרובה</v>
      </c>
      <c r="J19" s="13" t="str">
        <v>IE00B4LP5Q27</v>
      </c>
      <c r="K19" s="13" t="str">
        <v>BROOKFIELD GL- BROOKFIELD</v>
      </c>
    </row>
    <row r="20" spans="1:14" ht="33.75">
      <c r="A20" s="13">
        <v>0.12</v>
      </c>
      <c r="B20" s="13">
        <v>0</v>
      </c>
      <c r="C20" s="13">
        <v>107.5</v>
      </c>
      <c r="D20" s="16">
        <v>8360.5599999999995</v>
      </c>
      <c r="E20" s="16">
        <v>1285.8299999999999</v>
      </c>
      <c r="F20" s="13" t="s">
        <v>34</v>
      </c>
      <c r="G20" s="13" t="s">
        <v>129</v>
      </c>
      <c r="H20" s="13">
        <v>0</v>
      </c>
      <c r="I20" s="13" t="s">
        <v>132</v>
      </c>
      <c r="J20" s="13" t="str">
        <v>kyg238261294</v>
      </c>
      <c r="K20" s="13" t="s">
        <v>133</v>
      </c>
    </row>
    <row r="21" spans="1:14" ht="33.75">
      <c r="A21" s="13">
        <v>0.040000000000000001</v>
      </c>
      <c r="B21" s="13">
        <v>0</v>
      </c>
      <c r="C21" s="13">
        <v>37.460000000000001</v>
      </c>
      <c r="D21" s="16">
        <v>8740.2299999999996</v>
      </c>
      <c r="E21" s="13">
        <v>428.60000000000002</v>
      </c>
      <c r="F21" s="13" t="s">
        <v>34</v>
      </c>
      <c r="G21" s="13" t="s">
        <v>129</v>
      </c>
      <c r="H21" s="13">
        <v>0</v>
      </c>
      <c r="I21" s="13" t="s">
        <v>132</v>
      </c>
      <c r="J21" s="13" t="str">
        <v>KYG238261294</v>
      </c>
      <c r="K21" s="13" t="s">
        <v>133</v>
      </c>
    </row>
    <row r="22" spans="1:14" ht="22.5">
      <c r="A22" s="13">
        <v>0.23999999999999999</v>
      </c>
      <c r="B22" s="13">
        <v>0</v>
      </c>
      <c r="C22" s="13">
        <v>218.16999999999999</v>
      </c>
      <c r="D22" s="16">
        <v>105730</v>
      </c>
      <c r="E22" s="13">
        <v>206.34999999999999</v>
      </c>
      <c r="F22" s="13" t="s">
        <v>34</v>
      </c>
      <c r="G22" s="13" t="s">
        <v>129</v>
      </c>
      <c r="H22" s="13"/>
      <c r="I22" s="13" t="str">
        <v>מרובה CS</v>
      </c>
      <c r="J22" s="13" t="str">
        <v>LU0635707705</v>
      </c>
      <c r="K22" s="13" t="str">
        <v>CS NOVA LUX GLB SEN LOAN- CREDIT SUISSE</v>
      </c>
    </row>
    <row r="23" spans="1:14" ht="22.5">
      <c r="A23" s="13">
        <v>0.59999999999999998</v>
      </c>
      <c r="B23" s="13">
        <v>0</v>
      </c>
      <c r="C23" s="13">
        <v>550.19000000000005</v>
      </c>
      <c r="D23" s="16">
        <v>1300339</v>
      </c>
      <c r="E23" s="13">
        <v>42.310000000000002</v>
      </c>
      <c r="F23" s="13" t="s">
        <v>34</v>
      </c>
      <c r="G23" s="13" t="s">
        <v>129</v>
      </c>
      <c r="H23" s="13">
        <v>0</v>
      </c>
      <c r="I23" s="13" t="str">
        <v>CROCI מרובה</v>
      </c>
      <c r="J23" s="13" t="str">
        <v>LU0616480892</v>
      </c>
      <c r="K23" s="13" t="str">
        <v>DB - CROCI World Fund- DB PLATINUM</v>
      </c>
    </row>
    <row r="24" spans="1:14" ht="33.75">
      <c r="A24" s="13">
        <v>0.20999999999999999</v>
      </c>
      <c r="B24" s="13">
        <v>0</v>
      </c>
      <c r="C24" s="13">
        <v>196.99000000000001</v>
      </c>
      <c r="D24" s="16">
        <v>15527</v>
      </c>
      <c r="E24" s="16">
        <v>1268.6900000000001</v>
      </c>
      <c r="F24" s="13" t="s">
        <v>35</v>
      </c>
      <c r="G24" s="13" t="s">
        <v>129</v>
      </c>
      <c r="H24" s="13">
        <v>0</v>
      </c>
      <c r="I24" s="13" t="str">
        <v>EUROPE SINERGI מרובה</v>
      </c>
      <c r="J24" s="13" t="str">
        <v>fr0010849810</v>
      </c>
      <c r="K24" s="13" t="str">
        <v>EDM ROTH - EUR SYNERGY- SAINT HONORE</v>
      </c>
    </row>
    <row r="25" spans="1:14" ht="22.5">
      <c r="A25" s="13">
        <v>0.40999999999999998</v>
      </c>
      <c r="B25" s="13">
        <v>0</v>
      </c>
      <c r="C25" s="13">
        <v>380.19</v>
      </c>
      <c r="D25" s="16">
        <v>1296.8299999999999</v>
      </c>
      <c r="E25" s="16">
        <v>29316.970000000001</v>
      </c>
      <c r="F25" s="13" t="s">
        <v>35</v>
      </c>
      <c r="G25" s="13" t="s">
        <v>129</v>
      </c>
      <c r="H25" s="13">
        <v>0</v>
      </c>
      <c r="I25" s="13" t="str">
        <v>GAM אירופה מרובה</v>
      </c>
      <c r="J25" s="13" t="str">
        <v>IE00B8Q8GH2O</v>
      </c>
      <c r="K25" s="13" t="str">
        <v>GAM STAR CONTIN- GAM STAR</v>
      </c>
    </row>
    <row r="26" spans="1:14" ht="22.5">
      <c r="A26" s="13">
        <v>0.050000000000000003</v>
      </c>
      <c r="B26" s="13">
        <v>0</v>
      </c>
      <c r="C26" s="13">
        <v>47.100000000000001</v>
      </c>
      <c r="D26" s="16">
        <v>1395</v>
      </c>
      <c r="E26" s="16">
        <v>3376.5500000000002</v>
      </c>
      <c r="F26" s="13" t="s">
        <v>34</v>
      </c>
      <c r="G26" s="13" t="s">
        <v>129</v>
      </c>
      <c r="H26" s="13">
        <v>0</v>
      </c>
      <c r="I26" s="13" t="s">
        <v>124</v>
      </c>
      <c r="J26" s="13" t="str">
        <v>IE00B3T0V975</v>
      </c>
      <c r="K26" s="13" t="str">
        <v>GAM STAR TECHNOLOGY- GAM STAR</v>
      </c>
    </row>
    <row r="27" spans="1:14" ht="45">
      <c r="A27" s="13">
        <v>0.31</v>
      </c>
      <c r="B27" s="13">
        <v>0</v>
      </c>
      <c r="C27" s="13">
        <v>285.38999999999999</v>
      </c>
      <c r="D27" s="16">
        <v>1605</v>
      </c>
      <c r="E27" s="16">
        <v>17781.259999999998</v>
      </c>
      <c r="F27" s="13" t="s">
        <v>35</v>
      </c>
      <c r="G27" s="13" t="s">
        <v>129</v>
      </c>
      <c r="H27" s="13">
        <v>0</v>
      </c>
      <c r="I27" s="13" t="str">
        <v>   מרובהEUROSTOCK600 ענף</v>
      </c>
      <c r="J27" s="13" t="str">
        <v>LU0828814763</v>
      </c>
      <c r="K27" s="13" t="str">
        <v>HENDERSON HOR-P- HENDERSON PAN</v>
      </c>
    </row>
    <row r="28" spans="1:14" ht="22.5">
      <c r="A28" s="13">
        <v>0.029999999999999999</v>
      </c>
      <c r="B28" s="13">
        <v>0</v>
      </c>
      <c r="C28" s="13">
        <v>31.440000000000001</v>
      </c>
      <c r="D28" s="16">
        <v>104829.49000000001</v>
      </c>
      <c r="E28" s="13">
        <v>29.989999999999998</v>
      </c>
      <c r="F28" s="13" t="s">
        <v>34</v>
      </c>
      <c r="G28" s="13" t="s">
        <v>129</v>
      </c>
      <c r="H28" s="13">
        <v>0</v>
      </c>
      <c r="I28" s="13" t="s">
        <v>124</v>
      </c>
      <c r="J28" s="13" t="str">
        <v>KYG4936J1022</v>
      </c>
      <c r="K28" s="13" t="str">
        <v>ION SER58 FUND- ION</v>
      </c>
    </row>
    <row r="29" spans="1:14" ht="22.5">
      <c r="A29" s="13">
        <v>0.16</v>
      </c>
      <c r="B29" s="13">
        <v>0</v>
      </c>
      <c r="C29" s="13">
        <v>150.69999999999999</v>
      </c>
      <c r="D29" s="16">
        <v>17888</v>
      </c>
      <c r="E29" s="13">
        <v>842.45000000000005</v>
      </c>
      <c r="F29" s="13" t="s">
        <v>34</v>
      </c>
      <c r="G29" s="13" t="s">
        <v>129</v>
      </c>
      <c r="H29" s="13">
        <v>0</v>
      </c>
      <c r="I29" s="13" t="str">
        <v>LYRICAL  מרובה</v>
      </c>
      <c r="J29" s="13" t="str">
        <v>LU0502882698</v>
      </c>
      <c r="K29" s="13" t="str">
        <v>LYRICAL US VALUE- CONVENTUM</v>
      </c>
    </row>
    <row r="30" spans="1:14" ht="22.5">
      <c r="A30" s="13">
        <v>0.050000000000000003</v>
      </c>
      <c r="B30" s="13">
        <v>0</v>
      </c>
      <c r="C30" s="13">
        <v>44.280000000000001</v>
      </c>
      <c r="D30" s="16">
        <v>165671.29999999999</v>
      </c>
      <c r="E30" s="13">
        <v>26.73</v>
      </c>
      <c r="F30" s="13" t="s">
        <v>34</v>
      </c>
      <c r="G30" s="13" t="s">
        <v>129</v>
      </c>
      <c r="H30" s="13">
        <v>0</v>
      </c>
      <c r="I30" s="13" t="s">
        <v>134</v>
      </c>
      <c r="J30" s="13" t="str">
        <v>IE00B8J33G20</v>
      </c>
      <c r="K30" s="13" t="str">
        <v>MARKETFIELD FUND LTD- MARKETFIELD FUNDS</v>
      </c>
    </row>
    <row r="31" spans="1:14" ht="22.5">
      <c r="A31" s="13">
        <v>0.26000000000000001</v>
      </c>
      <c r="B31" s="13">
        <v>0</v>
      </c>
      <c r="C31" s="13">
        <v>243.03999999999999</v>
      </c>
      <c r="D31" s="16">
        <v>13627</v>
      </c>
      <c r="E31" s="16">
        <v>1783.51</v>
      </c>
      <c r="F31" s="13" t="s">
        <v>35</v>
      </c>
      <c r="G31" s="13" t="s">
        <v>129</v>
      </c>
      <c r="H31" s="13">
        <v>0</v>
      </c>
      <c r="I31" s="13" t="str">
        <v>מרובה Memnon </v>
      </c>
      <c r="J31" s="13" t="str">
        <v>lu0578133935</v>
      </c>
      <c r="K31" s="13" t="str">
        <v>MEMNON FUND EUROPEAN- MEMNON</v>
      </c>
    </row>
    <row r="32" spans="1:14" ht="22.5">
      <c r="A32" s="13">
        <v>0.47999999999999998</v>
      </c>
      <c r="B32" s="13">
        <v>0</v>
      </c>
      <c r="C32" s="13">
        <v>440.20999999999998</v>
      </c>
      <c r="D32" s="16">
        <v>11226</v>
      </c>
      <c r="E32" s="16">
        <v>3921.3299999999999</v>
      </c>
      <c r="F32" s="13" t="s">
        <v>34</v>
      </c>
      <c r="G32" s="13" t="s">
        <v>129</v>
      </c>
      <c r="H32" s="13">
        <v>0</v>
      </c>
      <c r="I32" s="13" t="str">
        <v>מרובה Mercer HY </v>
      </c>
      <c r="J32" s="13" t="str">
        <v>ie00b8h34619</v>
      </c>
      <c r="K32" s="13" t="str">
        <v>MGI GLOBAL HIGH- MGI GLOBAL</v>
      </c>
    </row>
    <row r="33" spans="1:14" ht="22.5">
      <c r="A33" s="13">
        <v>0.089999999999999997</v>
      </c>
      <c r="B33" s="13">
        <v>0</v>
      </c>
      <c r="C33" s="13">
        <v>85.629999999999995</v>
      </c>
      <c r="D33" s="16">
        <v>12486.799999999999</v>
      </c>
      <c r="E33" s="13">
        <v>685.76999999999998</v>
      </c>
      <c r="F33" s="13" t="s">
        <v>34</v>
      </c>
      <c r="G33" s="13" t="s">
        <v>129</v>
      </c>
      <c r="H33" s="13">
        <v>0</v>
      </c>
      <c r="I33" s="13" t="s">
        <v>135</v>
      </c>
      <c r="J33" s="13" t="str">
        <v>KYG643101325</v>
      </c>
      <c r="K33" s="13" t="s">
        <v>136</v>
      </c>
    </row>
    <row r="34" spans="1:14" ht="22.5">
      <c r="A34" s="13">
        <v>0.16</v>
      </c>
      <c r="B34" s="13">
        <v>0</v>
      </c>
      <c r="C34" s="13">
        <v>145.25</v>
      </c>
      <c r="D34" s="16">
        <v>12060.200000000001</v>
      </c>
      <c r="E34" s="16">
        <v>1204.3699999999999</v>
      </c>
      <c r="F34" s="13" t="s">
        <v>34</v>
      </c>
      <c r="G34" s="13" t="s">
        <v>129</v>
      </c>
      <c r="H34" s="13">
        <v>0</v>
      </c>
      <c r="I34" s="13" t="s">
        <v>135</v>
      </c>
      <c r="J34" s="13" t="str">
        <v>KYG643101085</v>
      </c>
      <c r="K34" s="13" t="s">
        <v>136</v>
      </c>
    </row>
    <row r="35" spans="1:14" ht="22.5">
      <c r="A35" s="13">
        <v>0.14999999999999999</v>
      </c>
      <c r="B35" s="13">
        <v>0</v>
      </c>
      <c r="C35" s="13">
        <v>141.02000000000001</v>
      </c>
      <c r="D35" s="16">
        <v>1356</v>
      </c>
      <c r="E35" s="16">
        <v>10399.98</v>
      </c>
      <c r="F35" s="13" t="s">
        <v>34</v>
      </c>
      <c r="G35" s="13" t="s">
        <v>129</v>
      </c>
      <c r="H35" s="13">
        <v>0</v>
      </c>
      <c r="I35" s="13" t="str">
        <v>PIMCO CAP SEC</v>
      </c>
      <c r="J35" s="13" t="str">
        <v>IE00B6VH4D24</v>
      </c>
      <c r="K35" s="13" t="str">
        <v>PIMCO GIS CAPITAL- PIMCO</v>
      </c>
    </row>
    <row r="36" spans="1:14" ht="22.5">
      <c r="A36" s="13">
        <v>0.17000000000000001</v>
      </c>
      <c r="B36" s="13">
        <v>0</v>
      </c>
      <c r="C36" s="13">
        <v>155.72</v>
      </c>
      <c r="D36" s="16">
        <v>13094</v>
      </c>
      <c r="E36" s="16">
        <v>1189.26</v>
      </c>
      <c r="F36" s="13" t="s">
        <v>35</v>
      </c>
      <c r="G36" s="13" t="s">
        <v>129</v>
      </c>
      <c r="H36" s="13">
        <v>0</v>
      </c>
      <c r="I36" s="13" t="str">
        <v>ROBECO  מרובה</v>
      </c>
      <c r="J36" s="13" t="str">
        <v>LU0329356306</v>
      </c>
      <c r="K36" s="13" t="str">
        <v>ROB-ACT QEMKE-IEUR- ROBECO</v>
      </c>
    </row>
    <row r="37" spans="1:14">
      <c r="A37" s="13">
        <v>0.13</v>
      </c>
      <c r="B37" s="13">
        <v>0</v>
      </c>
      <c r="C37" s="13">
        <v>121.31</v>
      </c>
      <c r="D37" s="16">
        <v>10146</v>
      </c>
      <c r="E37" s="16">
        <v>1195.6600000000001</v>
      </c>
      <c r="F37" s="13" t="s">
        <v>34</v>
      </c>
      <c r="G37" s="13" t="s">
        <v>129</v>
      </c>
      <c r="H37" s="13">
        <v>0</v>
      </c>
      <c r="I37" s="13" t="s">
        <v>130</v>
      </c>
      <c r="J37" s="13" t="s">
        <v>137</v>
      </c>
      <c r="K37" s="13" t="str">
        <v>SCHR-CHI EQ AL-C- SCHRODER</v>
      </c>
    </row>
    <row r="38" spans="1:14" ht="33.75">
      <c r="A38" s="13">
        <v>0.28000000000000003</v>
      </c>
      <c r="B38" s="13">
        <v>0</v>
      </c>
      <c r="C38" s="13">
        <v>254.50999999999999</v>
      </c>
      <c r="D38" s="16">
        <v>13905</v>
      </c>
      <c r="E38" s="16">
        <v>1830.3599999999999</v>
      </c>
      <c r="F38" s="13" t="s">
        <v>34</v>
      </c>
      <c r="G38" s="13" t="s">
        <v>129</v>
      </c>
      <c r="H38" s="13">
        <v>0</v>
      </c>
      <c r="I38" s="13" t="str">
        <v>מרובה TOKIO MARINE</v>
      </c>
      <c r="J38" s="13" t="str">
        <v>IE00B4L8RV03</v>
      </c>
      <c r="K38" s="13" t="str">
        <v>Tokio Marine Japanese Equity- TOKIO MARINE</v>
      </c>
    </row>
    <row r="39" spans="1:14" ht="22.5">
      <c r="A39" s="13">
        <v>0.17000000000000001</v>
      </c>
      <c r="B39" s="13">
        <v>0</v>
      </c>
      <c r="C39" s="13">
        <v>153.28</v>
      </c>
      <c r="D39" s="16">
        <v>12524.18</v>
      </c>
      <c r="E39" s="16">
        <v>1223.8699999999999</v>
      </c>
      <c r="F39" s="13" t="s">
        <v>34</v>
      </c>
      <c r="G39" s="13" t="s">
        <v>129</v>
      </c>
      <c r="H39" s="13">
        <v>0</v>
      </c>
      <c r="I39" s="13" t="s">
        <v>134</v>
      </c>
      <c r="J39" s="13" t="str">
        <v>IE00B18GCB14</v>
      </c>
      <c r="K39" s="13" t="str">
        <v>VANGUARD GLOBAL BOND- VANGUARD</v>
      </c>
    </row>
    <row r="40" spans="1:14" ht="22.5">
      <c r="A40" s="14">
        <v>6.7999999999999998</v>
      </c>
      <c r="B40" s="14"/>
      <c r="C40" s="15">
        <v>6280.9099999999999</v>
      </c>
      <c r="D40" s="14"/>
      <c r="E40" s="15">
        <v>154506.34</v>
      </c>
      <c r="F40" s="14"/>
      <c r="G40" s="14"/>
      <c r="H40" s="14"/>
      <c r="I40" s="14"/>
      <c r="J40" s="14"/>
      <c r="K40" s="14" t="str">
        <v>סה"כ ל תעודות השתתפות בקרנות נאמנות בחו"ל:</v>
      </c>
    </row>
    <row r="41" spans="1:14">
      <c r="A41" s="10">
        <v>6.7999999999999998</v>
      </c>
      <c r="B41" s="10"/>
      <c r="C41" s="11">
        <v>6280.9099999999999</v>
      </c>
      <c r="D41" s="10"/>
      <c r="E41" s="11">
        <v>154506.34</v>
      </c>
      <c r="F41" s="10"/>
      <c r="G41" s="10"/>
      <c r="H41" s="10"/>
      <c r="I41" s="10"/>
      <c r="J41" s="10"/>
      <c r="K41" s="10" t="s">
        <v>29</v>
      </c>
    </row>
    <row r="42" spans="1:1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M3"/>
    <mergeCell ref="A2:M2"/>
  </mergeCells>
  <printOptions/>
  <pageMargins left="0.75" right="0.75" top="1" bottom="1" header="0" footer="0"/>
  <pageSetup blackAndWhite="0" cellComments="asDisplayed" draft="0" errors="displayed" orientation="portrait" pageOrder="downThenOver" paperSize="9" scale="100" useFirstPageNumber="0"/>
  <headerFooter>
    <oddHeader>&amp;C&amp;A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1.1217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/>
  <dcterms:modified xsi:type="dcterms:W3CDTF">2014-03-20T12:55:04Z</dcterms:modified>
  <dcterms:created xsi:type="dcterms:W3CDTF">2014-03-20T08:10:14Z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