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140" windowHeight="9990"/>
  </bookViews>
  <sheets>
    <sheet name="סכום נכסי ההשקעה" sheetId="1" r:id="rId1"/>
    <sheet name="שערי חליפין מטבעות" sheetId="2" r:id="rId2"/>
    <sheet name="מזומנים ושווי מזומנים" sheetId="3" r:id="rId3"/>
    <sheet name="נ&quot;ע סחירים_ תעודות התחייבות ממש" sheetId="4" r:id="rId4"/>
    <sheet name="נ&quot;ע סחירים_ תעודות חוב מסחריות" sheetId="5" r:id="rId5"/>
    <sheet name="ניירות ערך סחירים - אג&quot;ח קונצרנ" sheetId="6" r:id="rId6"/>
    <sheet name="ניירות ערך סחירים - מניות" sheetId="7" r:id="rId7"/>
    <sheet name="ניירות ערך סחירים - תעודות סל" sheetId="8" r:id="rId8"/>
    <sheet name="ניירות ערך סחירים - קרנות נאמנו" sheetId="9" r:id="rId9"/>
    <sheet name="ניירות ערך סחירים - כתבי אופציה" sheetId="10" r:id="rId10"/>
    <sheet name="ניירות ערך סחירים - אופציות" sheetId="11" r:id="rId11"/>
    <sheet name="ניירות ערך סחירים - חוזים עתידי" sheetId="12" r:id="rId12"/>
    <sheet name="ניירות ערך סחירים - מוצרים מובנ" sheetId="13" r:id="rId13"/>
    <sheet name="נ&quot;ע לא סחירים - תעודות התח ממשל" sheetId="14" r:id="rId14"/>
    <sheet name="נ&quot;ע לא סחירים - תעודות חוב מסחר" sheetId="15" r:id="rId15"/>
    <sheet name="ניירות ערך לא סחירים - אג&quot;ח קונ" sheetId="16" r:id="rId16"/>
    <sheet name="ניירות ערך לא סחירים - מניות" sheetId="17" r:id="rId17"/>
    <sheet name="ניירות ערך לא סחירים - קרנות הש" sheetId="18" r:id="rId18"/>
    <sheet name="ניירות ערך לא סחירים - כתבי אופ" sheetId="19" r:id="rId19"/>
    <sheet name="ניירות ערך לא סחירים - אופציות" sheetId="20" r:id="rId20"/>
    <sheet name="ניירות ערך לא סחירים - חוזים עת" sheetId="21" r:id="rId21"/>
    <sheet name="ניירות ערך לא סחירים - מוצרים מ" sheetId="22" r:id="rId22"/>
    <sheet name="הלוואות" sheetId="23" r:id="rId23"/>
    <sheet name="פקדונות מעל 3 חודשים" sheetId="24" r:id="rId24"/>
    <sheet name="זכויות במקרקעין" sheetId="25" r:id="rId25"/>
    <sheet name="השקעות אחרות" sheetId="26" r:id="rId26"/>
    <sheet name="יתרות התחייבות להשקעה" sheetId="27" r:id="rId27"/>
    <sheet name="אג&quot;ח קונצרני סחיר- לפי עלות מתו" sheetId="28" r:id="rId28"/>
    <sheet name="אג&quot;ח קונצרני לא סחיר- לפי עלות " sheetId="29" r:id="rId29"/>
    <sheet name="מסגרות מנוצלות ללווים" sheetId="30" r:id="rId30"/>
    <sheet name="גיליון1" sheetId="31" r:id="rId31"/>
    <sheet name="תאריכי רכישה" sheetId="32" r:id="rId32"/>
  </sheets>
  <definedNames>
    <definedName name="_xlnm.Print_Area" localSheetId="0">#REF!</definedName>
    <definedName name="_xlnm.Sheet_Title" localSheetId="0">"סכום נכסי ההשקעה"</definedName>
    <definedName name="_xlnm.Print_Area" localSheetId="1">#REF!</definedName>
    <definedName name="_xlnm.Sheet_Title" localSheetId="1">"שערי חליפין מטבעות"</definedName>
    <definedName name="_xlnm.Print_Area" localSheetId="2">#REF!</definedName>
    <definedName name="_xlnm.Sheet_Title" localSheetId="2">"מזומנים ושווי מזומנים"</definedName>
    <definedName name="_xlnm.Print_Area" localSheetId="3">#REF!</definedName>
    <definedName name="_xlnm.Sheet_Title" localSheetId="3">"נ""ע סחירים_ תעודות התחייבות ממש"</definedName>
    <definedName name="_xlnm.Print_Area" localSheetId="4">#REF!</definedName>
    <definedName name="_xlnm.Sheet_Title" localSheetId="4">"נ""ע סחירים_ תעודות חוב מסחריות"</definedName>
    <definedName name="_xlnm.Print_Area" localSheetId="5">#REF!</definedName>
    <definedName name="_xlnm.Sheet_Title" localSheetId="5">"ניירות ערך סחירים - אג""ח קונצרנ"</definedName>
    <definedName name="_xlnm.Print_Area" localSheetId="6">#REF!</definedName>
    <definedName name="_xlnm.Sheet_Title" localSheetId="6">"ניירות ערך סחירים - מניות"</definedName>
    <definedName name="_xlnm.Print_Area" localSheetId="7">#REF!</definedName>
    <definedName name="_xlnm.Sheet_Title" localSheetId="7">"ניירות ערך סחירים - תעודות סל"</definedName>
    <definedName name="_xlnm.Print_Area" localSheetId="8">#REF!</definedName>
    <definedName name="_xlnm.Sheet_Title" localSheetId="8">"ניירות ערך סחירים - קרנות נאמנו"</definedName>
    <definedName name="_xlnm.Print_Area" localSheetId="9">#REF!</definedName>
    <definedName name="_xlnm.Sheet_Title" localSheetId="9">"ניירות ערך סחירים - כתבי אופציה"</definedName>
    <definedName name="_xlnm.Print_Area" localSheetId="10">#REF!</definedName>
    <definedName name="_xlnm.Sheet_Title" localSheetId="10">"ניירות ערך סחירים - אופציות"</definedName>
    <definedName name="_xlnm.Print_Area" localSheetId="11">#REF!</definedName>
    <definedName name="_xlnm.Sheet_Title" localSheetId="11">"ניירות ערך סחירים - חוזים עתידי"</definedName>
    <definedName name="_xlnm.Print_Area" localSheetId="12">#REF!</definedName>
    <definedName name="_xlnm.Sheet_Title" localSheetId="12">"ניירות ערך סחירים - מוצרים מובנ"</definedName>
    <definedName name="_xlnm.Print_Area" localSheetId="13">#REF!</definedName>
    <definedName name="_xlnm.Sheet_Title" localSheetId="13">"נ""ע לא סחירים - תעודות התח ממשל"</definedName>
    <definedName name="_xlnm.Print_Area" localSheetId="14">#REF!</definedName>
    <definedName name="_xlnm.Sheet_Title" localSheetId="14">"נ""ע לא סחירים - תעודות חוב מסחר"</definedName>
    <definedName name="_xlnm.Print_Area" localSheetId="15">#REF!</definedName>
    <definedName name="_xlnm.Sheet_Title" localSheetId="15">"ניירות ערך לא סחירים - אג""ח קונ"</definedName>
    <definedName name="_xlnm.Print_Area" localSheetId="16">#REF!</definedName>
    <definedName name="_xlnm.Sheet_Title" localSheetId="16">"ניירות ערך לא סחירים - מניות"</definedName>
    <definedName name="_xlnm.Print_Area" localSheetId="17">#REF!</definedName>
    <definedName name="_xlnm.Sheet_Title" localSheetId="17">"ניירות ערך לא סחירים - קרנות הש"</definedName>
    <definedName name="_xlnm.Print_Area" localSheetId="18">#REF!</definedName>
    <definedName name="_xlnm.Sheet_Title" localSheetId="18">"ניירות ערך לא סחירים - כתבי אופ"</definedName>
    <definedName name="_xlnm.Print_Area" localSheetId="19">#REF!</definedName>
    <definedName name="_xlnm.Sheet_Title" localSheetId="19">"ניירות ערך לא סחירים - אופציות"</definedName>
    <definedName name="_xlnm.Print_Area" localSheetId="20">#REF!</definedName>
    <definedName name="_xlnm.Sheet_Title" localSheetId="20">"ניירות ערך לא סחירים - חוזים עת"</definedName>
    <definedName name="_xlnm.Print_Area" localSheetId="21">#REF!</definedName>
    <definedName name="_xlnm.Sheet_Title" localSheetId="21">"ניירות ערך לא סחירים - מוצרים מ"</definedName>
    <definedName name="_xlnm.Print_Area" localSheetId="22">#REF!</definedName>
    <definedName name="_xlnm.Sheet_Title" localSheetId="22">"הלוואות"</definedName>
    <definedName name="_xlnm.Print_Area" localSheetId="23">#REF!</definedName>
    <definedName name="_xlnm.Sheet_Title" localSheetId="23">"פקדונות מעל 3 חודשים"</definedName>
    <definedName name="_xlnm.Print_Area" localSheetId="24">#REF!</definedName>
    <definedName name="_xlnm.Sheet_Title" localSheetId="24">"זכויות במקרקעין"</definedName>
    <definedName name="_xlnm.Print_Area" localSheetId="25">#REF!</definedName>
    <definedName name="_xlnm.Sheet_Title" localSheetId="25">"השקעות אחרות"</definedName>
    <definedName name="_xlnm.Print_Area" localSheetId="26">#REF!</definedName>
    <definedName name="_xlnm.Sheet_Title" localSheetId="26">"יתרות התחייבות להשקעה"</definedName>
    <definedName name="_xlnm.Print_Area" localSheetId="27">#REF!</definedName>
    <definedName name="_xlnm.Sheet_Title" localSheetId="27">"אג""ח קונצרני סחיר- לפי עלות מתו"</definedName>
    <definedName name="_xlnm.Print_Area" localSheetId="28">#REF!</definedName>
    <definedName name="_xlnm.Sheet_Title" localSheetId="28">"אג""ח קונצרני לא סחיר- לפי עלות "</definedName>
    <definedName name="_xlnm.Print_Area" localSheetId="29">#REF!</definedName>
    <definedName name="_xlnm.Sheet_Title" localSheetId="29">"מסגרות מנוצלות ללווים"</definedName>
    <definedName name="_xlnm.Print_Area" localSheetId="30">#REF!</definedName>
    <definedName name="_xlnm.Sheet_Title" localSheetId="30">"גיליון1"</definedName>
    <definedName name="_xlnm.Print_Area" localSheetId="31">#REF!</definedName>
    <definedName name="_xlnm.Sheet_Title" localSheetId="31">"תאריכי רכישה"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<sst xmlns="http://schemas.openxmlformats.org/spreadsheetml/2006/main" uniqueCount="249" count="249">
  <si>
    <t>סכום נכסי ההשקעה</t>
  </si>
  <si>
    <t>לתאריך 31/12/12
שם קופה הפניקס מקיפה
מספר אישור 209
קבוצה:  פנסייה מקיפה כולל תפעולי (50)</t>
  </si>
  <si>
    <t>שעור מנכסי ההשקעה  
 (אחוזים)</t>
  </si>
  <si>
    <t>א. מזומנים ושווי מזומנים</t>
  </si>
  <si>
    <t>ב. ניירות ערך סחירים:</t>
  </si>
  <si>
    <t>    סעיף 1. תעודות התחייבות ממשלתיות</t>
  </si>
  <si>
    <t>    סעיף 2. תעודות חוב מסחריות</t>
  </si>
  <si>
    <t>    סעיף 3. אג''ח קונצרני</t>
  </si>
  <si>
    <t>    סעיף 4. מניות</t>
  </si>
  <si>
    <t>    סעיף 5. תעודות סל</t>
  </si>
  <si>
    <t>    סעיף 6. תעודות השתתפות בקרנות נאמנות</t>
  </si>
  <si>
    <t>    סעיף 7. כתבי אופציה</t>
  </si>
  <si>
    <t>    סעיף 8. אופציות</t>
  </si>
  <si>
    <t>    סעיף 9. חוזים עתידיים</t>
  </si>
  <si>
    <t>    סעיף 10. מוצרים מובנים</t>
  </si>
  <si>
    <t>ג. ניירות ערך לא סחירים:</t>
  </si>
  <si>
    <t>    סעיף 5. קרנות השקעה</t>
  </si>
  <si>
    <t>    סעיף 6. כתבי אופציה</t>
  </si>
  <si>
    <t>    סעיף 7. אופציות</t>
  </si>
  <si>
    <t>    סעיף 8. חוזים עתידיים</t>
  </si>
  <si>
    <t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</si>
  <si>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</si>
  <si>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</si>
  <si>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</si>
  <si>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</si>
  <si>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</si>
  <si>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</si>
  <si>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</si>
  <si>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</si>
  <si>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לדוח:</t>
  </si>
  <si>
    <t>שערי חליפין מטבעות</t>
  </si>
  <si>
    <t>מטבע</t>
  </si>
  <si>
    <t>לי"שט</t>
  </si>
  <si>
    <t>דולר ארה"ב</t>
  </si>
  <si>
    <t>אירו 1</t>
  </si>
  <si>
    <t>פרנק שוויצרי</t>
  </si>
  <si>
    <t>דולר ארה"ב שיקוף</t>
  </si>
  <si>
    <t>אירו שיקוף</t>
  </si>
  <si>
    <t>מזומנים ושווי מזומנים</t>
  </si>
  <si>
    <t>חזרה לגליון סכום נכסי ההשקעה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</si>
  <si>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</si>
  <si>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</si>
  <si>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</si>
  <si>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</si>
  <si>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</si>
  <si>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</si>
  <si>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</si>
  <si>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לא מדורג</t>
  </si>
  <si>
    <t>פנימי</t>
  </si>
  <si>
    <t>NR3</t>
  </si>
  <si>
    <t>EUR</t>
  </si>
  <si>
    <t>RF</t>
  </si>
  <si>
    <t>USD</t>
  </si>
  <si>
    <t>שקל</t>
  </si>
  <si>
    <t>עו'ש</t>
  </si>
  <si>
    <t>1111111111- 33- פועלים סהר</t>
  </si>
  <si>
    <t>1111111110- 12- בנק הפועלים</t>
  </si>
  <si>
    <t>פ.ח.ק.</t>
  </si>
  <si>
    <t>סה"כ ל בישראל:</t>
  </si>
  <si>
    <t>מידרוג</t>
  </si>
  <si>
    <t>Aa1</t>
  </si>
  <si>
    <t>פיקדון $ 10.12 ספ 10.01.2013- בנק לאומי</t>
  </si>
  <si>
    <t>2105058בנק לאומי</t>
  </si>
  <si>
    <t>סה"כ ל בחו"ל: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</si>
  <si>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</si>
  <si>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</si>
  <si>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</si>
  <si>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</si>
  <si>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</si>
  <si>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>מעלות</t>
  </si>
  <si>
    <t>AAA</t>
  </si>
  <si>
    <t>סה"כ ל לא צמודות:</t>
  </si>
  <si>
    <t>סה"כ ל :</t>
  </si>
  <si>
    <t>US TREASURY BILL- US GOVERNMENT</t>
  </si>
  <si>
    <t>ענף מסחר</t>
  </si>
  <si>
    <t>סה"כ ל צמודות:</t>
  </si>
  <si>
    <t>סה"כ ל צמודות למט"ח:</t>
  </si>
  <si>
    <t>סה"כ ל חברות ישראליות בחו"ל:</t>
  </si>
  <si>
    <t>סה"כ ל חברות זרות בחו"ל:</t>
  </si>
  <si>
    <t>AA+</t>
  </si>
  <si>
    <t>בנקים-מסחרי ומשכנתאות</t>
  </si>
  <si>
    <t>תעשיה-מזון,משקאות וטבק</t>
  </si>
  <si>
    <t>Aa2</t>
  </si>
  <si>
    <t>שרותים-תקשורת ומחשב</t>
  </si>
  <si>
    <t>בזק       5- בזק</t>
  </si>
  <si>
    <t>AA</t>
  </si>
  <si>
    <t>לאומי מימון 7- בנק לאומי</t>
  </si>
  <si>
    <t>פועלים הנפ' אג' 10- בנק הפועלים</t>
  </si>
  <si>
    <t>AA-</t>
  </si>
  <si>
    <t>5.3% סלקום ב'- סלקום</t>
  </si>
  <si>
    <t>Aa3</t>
  </si>
  <si>
    <t>נדלן מניב-ישראל</t>
  </si>
  <si>
    <t>שירותים-תשתיות חשמל ומים</t>
  </si>
  <si>
    <t>ביטוח</t>
  </si>
  <si>
    <t>A+</t>
  </si>
  <si>
    <t>אנרגיה-זיקוק שיווק,גז</t>
  </si>
  <si>
    <t>A1</t>
  </si>
  <si>
    <t>אמות השקעות ק.1- אמות</t>
  </si>
  <si>
    <t>נדלן מניב מדינות מפותחות</t>
  </si>
  <si>
    <t>גזית גלוב אגח ד- גזית גלוב 1982</t>
  </si>
  <si>
    <t>השקעות והחזקות</t>
  </si>
  <si>
    <t>חברה לישראל 7- חברה לישראל</t>
  </si>
  <si>
    <t>שירותים-תירות,בתי מלון,הארחה,ל</t>
  </si>
  <si>
    <t>תעשיה-כריה,כימיה גומי ופלסטיק</t>
  </si>
  <si>
    <t>פז חברת נפט ב'- פז נפט</t>
  </si>
  <si>
    <t>מסחר</t>
  </si>
  <si>
    <t>שופרסל    ב- שופרסל</t>
  </si>
  <si>
    <t>A</t>
  </si>
  <si>
    <t>שירותים פיננסים</t>
  </si>
  <si>
    <t>A2</t>
  </si>
  <si>
    <t>ליסינג</t>
  </si>
  <si>
    <t>נדלן מניב - OECD</t>
  </si>
  <si>
    <t>נדלן יזמי מדינות מפותחות</t>
  </si>
  <si>
    <t>נדלן יזמי מדינות מתפתחות</t>
  </si>
  <si>
    <t>A3</t>
  </si>
  <si>
    <t>נדלן יזמי - ישראל</t>
  </si>
  <si>
    <t>A-</t>
  </si>
  <si>
    <t>BBB+</t>
  </si>
  <si>
    <t>Baa1</t>
  </si>
  <si>
    <t>בזן אג"ח 2- בתי זיקוק לנפט</t>
  </si>
  <si>
    <t>היי-טק</t>
  </si>
  <si>
    <t>תעשיה-אחר</t>
  </si>
  <si>
    <t>BBB</t>
  </si>
  <si>
    <t>BBB-</t>
  </si>
  <si>
    <t>פלאזה סנטרס- פלאזה סנטר</t>
  </si>
  <si>
    <t>Ba1</t>
  </si>
  <si>
    <t>BB</t>
  </si>
  <si>
    <t>אידיבי פת ט'- אי די בי פיתוח</t>
  </si>
  <si>
    <t>B</t>
  </si>
  <si>
    <t>CC</t>
  </si>
  <si>
    <t>D</t>
  </si>
  <si>
    <t>סה"כ ל צמוד למדד:</t>
  </si>
  <si>
    <t>תעשיה-מכונות,ציוד חשמלי ואלקטר</t>
  </si>
  <si>
    <t>אחר</t>
  </si>
  <si>
    <t>סה"כ ל לא צמוד:</t>
  </si>
  <si>
    <t>סה"כ ל צמוד למט"ח:</t>
  </si>
  <si>
    <t>סה"כ ל צמודות למדד אחר:</t>
  </si>
  <si>
    <t>ניירות ערך סחירים - מניות</t>
  </si>
  <si>
    <t>תעשיה-פארמה</t>
  </si>
  <si>
    <t>חממות טכנולוגיה</t>
  </si>
  <si>
    <t>Information Technology</t>
  </si>
  <si>
    <t>ניירות ערך סחירים - תעודות סל</t>
  </si>
  <si>
    <t>סה"כ ל אחר:</t>
  </si>
  <si>
    <t>סה"כ ל short:</t>
  </si>
  <si>
    <t>US78462F1030</t>
  </si>
  <si>
    <t> MXWD ענף גלובלי </t>
  </si>
  <si>
    <t> מרובהS@P ענף</t>
  </si>
  <si>
    <t>   מרובהEUROSTOCK600 ענף</t>
  </si>
  <si>
    <t>ניירות ערך סחירים - כתבי אופציה</t>
  </si>
  <si>
    <t>סה"כ ל כתבי אופציה בחו"ל:</t>
  </si>
  <si>
    <t>ניירות ערך סחירים - אופציות</t>
  </si>
  <si>
    <t>ds C600 FEB- בנק דיסקונט</t>
  </si>
  <si>
    <t>ענף ת"א 100 מרובה</t>
  </si>
  <si>
    <t>סה"כ ל מדדים כולל מניות:</t>
  </si>
  <si>
    <t>נגזרים</t>
  </si>
  <si>
    <t>סה"כ ל ש"ח/מט"ח:</t>
  </si>
  <si>
    <t>סה"כ ל ריבית:</t>
  </si>
  <si>
    <t>סה"כ ל מטבע:</t>
  </si>
  <si>
    <t>סה"כ ל סחורות:</t>
  </si>
  <si>
    <t>תאריך רכישה  
 (תאריך)</t>
  </si>
  <si>
    <t>נכס בסיס</t>
  </si>
  <si>
    <t>סה"כ ל קרן מובטחת:</t>
  </si>
  <si>
    <t>סה"כ ל קרן לא מובטחת:</t>
  </si>
  <si>
    <t>סה"כ ל שכבת חוב (Tranch) בדרוג AA- ומעלה:</t>
  </si>
  <si>
    <t>סה"כ ל שכבת חוב (Tranch) בדרוג BBB- עד A+:</t>
  </si>
  <si>
    <t>סה"כ ל שכבת חוב (Tranch) בדרוג BB+ ומטה:</t>
  </si>
  <si>
    <t>סה"כ ל שכבת הון (Equity Tranch):</t>
  </si>
  <si>
    <t>סה"כ ל מוצרים מאוגחים:</t>
  </si>
  <si>
    <t>ערד 2026 סדרה 8784- ממשלת ישראל</t>
  </si>
  <si>
    <t> </t>
  </si>
  <si>
    <t>BB+</t>
  </si>
  <si>
    <t>סה"כ ל צמוד מדד:</t>
  </si>
  <si>
    <t>סה"כ ל צמוד למטח:</t>
  </si>
  <si>
    <t>ניירות ערך לא סחירים - מניות</t>
  </si>
  <si>
    <t>קרנות ניהול</t>
  </si>
  <si>
    <t>KYG1770M1188</t>
  </si>
  <si>
    <t>KYG2100H1002</t>
  </si>
  <si>
    <t>LU0221730731</t>
  </si>
  <si>
    <t>BBG002WMDD17</t>
  </si>
  <si>
    <t>KYG2884X1079</t>
  </si>
  <si>
    <t>שותפויות נדלן</t>
  </si>
  <si>
    <t>ניירות ערך לא סחירים - אופציות</t>
  </si>
  <si>
    <t>סה"כ ל מט"ח/מט"ח:</t>
  </si>
  <si>
    <t>20/12/12</t>
  </si>
  <si>
    <t>23/10/12</t>
  </si>
  <si>
    <t>דולר ש"ח 3.83 17.01.13- בנק הפועלים</t>
  </si>
  <si>
    <t>13/11/12</t>
  </si>
  <si>
    <t>31/12/12</t>
  </si>
  <si>
    <t>20/11/12</t>
  </si>
  <si>
    <t>ש"ח דולר 3.83 17.01.13- בנק הפועלים</t>
  </si>
  <si>
    <t>29/06/11</t>
  </si>
  <si>
    <t>02/05/11</t>
  </si>
  <si>
    <t>21/03/11</t>
  </si>
  <si>
    <t>20/06/11</t>
  </si>
  <si>
    <t>30/11/12</t>
  </si>
  <si>
    <t>USG06936AA97</t>
  </si>
  <si>
    <t>XS0366491198</t>
  </si>
  <si>
    <t>XS0396322173</t>
  </si>
  <si>
    <t>XS0201165015</t>
  </si>
  <si>
    <t>הלוואות</t>
  </si>
  <si>
    <t>סה"כ ל מובטחות בערבות בנקאית:</t>
  </si>
  <si>
    <t>גורם יד'</t>
  </si>
  <si>
    <t>גורם כח'</t>
  </si>
  <si>
    <t>גורם כז</t>
  </si>
  <si>
    <t>סה"כ ל מובטחות בבטחונות אחרים:</t>
  </si>
  <si>
    <t>גורם יב'</t>
  </si>
  <si>
    <t>גורם כא'</t>
  </si>
  <si>
    <t>סה"כ ל לא מובטחות:</t>
  </si>
  <si>
    <t>פקדונות מעל 3 חודשים</t>
  </si>
  <si>
    <t>זכויות במקרקעין</t>
  </si>
  <si>
    <t>סה"כ ל מניב:</t>
  </si>
  <si>
    <t>סה"כ ל לא מניב:</t>
  </si>
  <si>
    <t>השקעות אחרות</t>
  </si>
  <si>
    <t>יתרות התחייבות להשקעה</t>
  </si>
  <si>
    <t>GROVE STREET  התחיבות בקרן- גרוב סטריט</t>
  </si>
  <si>
    <t>או.פי.סי. רותם-מסגרת אשראי- או.פי.סי רותם</t>
  </si>
  <si>
    <t>דובר 8 התחיבות עתידית קרן הון- פלנוס</t>
  </si>
  <si>
    <t>התחיבות בקרן אפולו 3- אפולו</t>
  </si>
  <si>
    <t>התחיבות בקרן פימי -2- פימי</t>
  </si>
  <si>
    <t>התחיבות עתידית  בית שקל- אפולו</t>
  </si>
  <si>
    <t>התחיבות עתידית  ריטליקס- אפולו</t>
  </si>
  <si>
    <t>התחיבות עתידית ק'מנוף אוריגו 2- אחר</t>
  </si>
  <si>
    <t>התחיבות עתידית-קרן מנוף בראשית- אחר</t>
  </si>
  <si>
    <t>התחיבות קרן סקיי 2- סקיי</t>
  </si>
  <si>
    <t>התחיבות קרן פורטיסמו 3- פורטיסימו</t>
  </si>
  <si>
    <t>התחיבות קרן פימי 5- פימי</t>
  </si>
  <si>
    <t>ישראמקו נגב 2 -הסכם צמוד מדד- ישראמקו נגב 2</t>
  </si>
  <si>
    <t>מגמה 3 התחיבות עתידית - מגנום</t>
  </si>
  <si>
    <t>קרו נוי 1 התחיבות עתידית- אפולו</t>
  </si>
  <si>
    <t>עלות מתואמת 
 (אלפי ש''ח)</t>
  </si>
  <si>
    <t>ריבית אפקטיבית (אחוזים)</t>
  </si>
  <si>
    <t>נ"ע סחירים_ תעודות התחייבות ממש</t>
  </si>
  <si>
    <t>נ"ע סחירים_ תעודות חוב מסחריות</t>
  </si>
  <si>
    <t>ניירות ערך סחירים - אג"ח קונצרנ</t>
  </si>
  <si>
    <t>ניירות ערך סחירים - קרנות נאמנו</t>
  </si>
  <si>
    <t>ניירות ערך סחירים - חוזים עתידי</t>
  </si>
  <si>
    <t>ניירות ערך סחירים - מוצרים מובנ</t>
  </si>
  <si>
    <t>נ"ע לא סחירים - תעודות התח ממשל</t>
  </si>
  <si>
    <t>נ"ע לא סחירים - תעודות חוב מסחר</t>
  </si>
  <si>
    <t>ניירות ערך לא סחירים - אג"ח קונ</t>
  </si>
  <si>
    <t>ניירות ערך לא סחירים - קרנות הש</t>
  </si>
  <si>
    <t>ניירות ערך לא סחירים - כתבי אופ</t>
  </si>
  <si>
    <t>ניירות ערך לא סחירים - חוזים עת</t>
  </si>
  <si>
    <t>ניירות ערך לא סחירים - מוצרים מ</t>
  </si>
  <si>
    <t>אג"ח קונצרני סחיר- לפי עלות מתו</t>
  </si>
  <si>
    <t>אג"ח קונצרני לא סחיר- לפי עלות </t>
  </si>
  <si>
    <t>מסגרות מנוצלות ללווים</t>
  </si>
  <si>
    <t>אילנה סודאי</t>
  </si>
  <si>
    <t>סולג שמש בע"מ ח.פ. 514818707- סולג שמש בע"מ</t>
  </si>
</sst>
</file>

<file path=xl/styles.xml><?xml version="1.0" encoding="utf-8"?>
<styleSheet xmlns="http://schemas.openxmlformats.org/spreadsheetml/2006/main">
  <numFmts count="1">
    <numFmt formatCode="[$-1010409]dd/mm/yy" numFmtId="100"/>
  </numFmts>
  <fonts count="14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  <font>
      <b val="1"/>
      <i val="0"/>
      <u val="single"/>
      <color rgb="FF000000"/>
      <name val="David"/>
      <vertAlign val="baseline"/>
      <sz val="18"/>
      <strike val="0"/>
    </font>
    <font>
      <b val="0"/>
      <i val="0"/>
      <u val="none"/>
      <color rgb="FF000000"/>
      <name val="David"/>
      <vertAlign val="baseline"/>
      <sz val="9"/>
      <strike val="0"/>
    </font>
    <font>
      <b val="1"/>
      <i val="0"/>
      <u val="none"/>
      <color rgb="FFFFFFFF"/>
      <name val="Arial"/>
      <vertAlign val="baseline"/>
      <sz val="11"/>
      <strike val="0"/>
    </font>
    <font>
      <b val="0"/>
      <i val="0"/>
      <u val="none"/>
      <color rgb="FF000000"/>
      <name val="Arial"/>
      <vertAlign val="baseline"/>
      <sz val="9"/>
      <strike val="0"/>
    </font>
    <font>
      <b val="0"/>
      <i val="0"/>
      <u val="single"/>
      <color rgb="FF0000FF"/>
      <name val="Arial"/>
      <vertAlign val="baseline"/>
      <sz val="10"/>
      <strike val="0"/>
    </font>
    <font>
      <b val="1"/>
      <i val="0"/>
      <u val="none"/>
      <color rgb="FFFFFF00"/>
      <name val="Arial"/>
      <vertAlign val="baseline"/>
      <sz val="9"/>
      <strike val="0"/>
    </font>
    <font>
      <b val="0"/>
      <i val="0"/>
      <u val="none"/>
      <color rgb="FF000000"/>
      <name val="David"/>
      <vertAlign val="baseline"/>
      <sz val="11"/>
      <strike val="0"/>
    </font>
    <font>
      <b val="0"/>
      <i val="0"/>
      <u val="none"/>
      <color rgb="FF000000"/>
      <name val="Arial"/>
      <vertAlign val="baseline"/>
      <sz val="11"/>
      <strike val="0"/>
    </font>
    <font>
      <b val="0"/>
      <i val="0"/>
      <u val="none"/>
      <color rgb="FF000000"/>
      <name val="Arial"/>
      <vertAlign val="baseline"/>
      <sz val="8"/>
      <strike val="0"/>
    </font>
    <font>
      <b val="1"/>
      <i val="0"/>
      <u val="none"/>
      <color rgb="FFFFFF00"/>
      <name val="Arial"/>
      <vertAlign val="baseline"/>
      <sz val="8"/>
      <strike val="0"/>
    </font>
    <font>
      <b val="1"/>
      <i val="0"/>
      <u val="none"/>
      <color rgb="FFFFFFFF"/>
      <name val="Arial"/>
      <vertAlign val="baseline"/>
      <sz val="10"/>
      <strike val="0"/>
    </font>
    <font>
      <b val="0"/>
      <i val="0"/>
      <u val="none"/>
      <color rgb="FF1F497D"/>
      <name val="Arial"/>
      <vertAlign val="baseline"/>
      <sz val="11"/>
      <strike val="0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FF00FF"/>
        <bgColor rgb="FF000000"/>
      </patternFill>
    </fill>
    <fill>
      <patternFill patternType="solid">
        <fgColor rgb="FF666699"/>
        <bgColor rgb="FF000000"/>
      </patternFill>
    </fill>
  </fills>
  <borders count="3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 diagonalUp="0" diagonalDown="0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3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2" borderId="0" numFmtId="0" xfId="0">
      <alignment horizontal="center" vertical="top" wrapText="1" shrinkToFit="0" textRotation="0" indent="0"/>
    </xf>
    <xf applyAlignment="1" applyBorder="1" applyFont="1" applyFill="1" applyNumberFormat="1" fontId="3" fillId="2" borderId="0" numFmtId="0" xfId="0">
      <alignment horizontal="center" vertical="top" wrapText="1" shrinkToFit="0" textRotation="0" indent="0"/>
    </xf>
    <xf applyAlignment="1" applyBorder="1" applyFont="1" applyFill="1" applyNumberFormat="1" fontId="1" fillId="0" borderId="0" numFmtId="0" xfId="0">
      <alignment horizontal="center" vertical="bottom" wrapText="0" shrinkToFit="0" textRotation="0" indent="0"/>
    </xf>
    <xf applyAlignment="1" applyBorder="1" applyFont="1" applyFill="1" applyNumberFormat="1" fontId="4" fillId="3" borderId="1" numFmtId="0" xfId="0">
      <alignment horizontal="right" vertical="center" wrapText="1" shrinkToFit="0" textRotation="0" indent="0"/>
    </xf>
    <xf applyAlignment="1" applyBorder="1" applyFont="1" applyFill="1" applyNumberFormat="1" fontId="5" fillId="2" borderId="1" numFmtId="0" xfId="0">
      <alignment horizontal="right" vertical="center" wrapText="1" shrinkToFit="0" textRotation="0" indent="0"/>
    </xf>
    <xf applyAlignment="1" applyBorder="1" applyFont="1" applyFill="1" applyNumberFormat="1" fontId="5" fillId="2" borderId="1" numFmtId="4" xfId="0">
      <alignment horizontal="right" vertical="center" wrapText="1" shrinkToFit="0" textRotation="0" indent="0"/>
    </xf>
    <xf applyAlignment="1" applyBorder="1" applyFont="1" applyFill="1" applyNumberFormat="1" fontId="6" fillId="2" borderId="1" numFmtId="0" xfId="0">
      <alignment horizontal="right" vertical="center" wrapText="1" shrinkToFit="0" textRotation="0" indent="0"/>
    </xf>
    <xf applyAlignment="1" applyBorder="1" applyFont="1" applyFill="1" applyNumberFormat="1" fontId="7" fillId="4" borderId="0" numFmtId="0" xfId="0">
      <alignment horizontal="right" vertical="center" wrapText="1" shrinkToFit="0" textRotation="0" indent="0"/>
    </xf>
    <xf applyAlignment="1" applyBorder="1" applyFont="1" applyFill="1" applyNumberFormat="1" fontId="7" fillId="4" borderId="0" numFmtId="4" xfId="0">
      <alignment horizontal="right" vertical="center" wrapText="1" shrinkToFit="0" textRotation="0" indent="0"/>
    </xf>
    <xf applyAlignment="1" applyBorder="1" applyFont="1" applyFill="1" applyNumberFormat="1" fontId="8" fillId="2" borderId="0" numFmtId="0" xfId="0">
      <alignment horizontal="right" vertical="top" wrapText="1" shrinkToFit="0" textRotation="0" indent="0"/>
    </xf>
    <xf applyAlignment="1" applyBorder="1" applyFont="1" applyFill="1" applyNumberFormat="1" fontId="9" fillId="0" borderId="0" numFmtId="0" xfId="0">
      <alignment horizontal="general" vertical="bottom" wrapText="0" shrinkToFit="0" textRotation="0" indent="0"/>
    </xf>
    <xf applyAlignment="1" applyBorder="1" applyFont="1" applyFill="1" applyNumberFormat="1" fontId="6" fillId="0" borderId="0" numFmtId="0" xfId="0">
      <alignment horizontal="general" vertical="bottom" wrapText="0" shrinkToFit="0" textRotation="0" indent="0"/>
    </xf>
    <xf applyAlignment="1" applyBorder="1" applyFont="1" applyFill="1" applyNumberFormat="1" fontId="8" fillId="2" borderId="0" numFmtId="0" xfId="0">
      <alignment horizontal="center" vertical="top" wrapText="1" shrinkToFit="0" textRotation="0" indent="0"/>
    </xf>
    <xf applyAlignment="1" applyBorder="1" applyFont="1" applyFill="1" applyNumberFormat="1" fontId="9" fillId="0" borderId="0" numFmtId="0" xfId="0">
      <alignment horizontal="center" vertical="bottom" wrapText="0" shrinkToFit="0" textRotation="0" indent="0"/>
    </xf>
    <xf applyAlignment="1" applyBorder="1" applyFont="1" applyFill="1" applyNumberFormat="1" fontId="10" fillId="2" borderId="1" numFmtId="0" xfId="0">
      <alignment horizontal="right" vertical="center" wrapText="1" shrinkToFit="0" textRotation="0" indent="0"/>
    </xf>
    <xf applyAlignment="1" applyBorder="1" applyFont="1" applyFill="1" applyNumberFormat="1" fontId="11" fillId="5" borderId="1" numFmtId="0" xfId="0">
      <alignment horizontal="right" vertical="center" wrapText="1" shrinkToFit="0" textRotation="0" indent="0"/>
    </xf>
    <xf applyAlignment="1" applyBorder="1" applyFont="1" applyFill="1" applyNumberFormat="1" fontId="10" fillId="2" borderId="1" numFmtId="4" xfId="0">
      <alignment horizontal="right" vertical="center" wrapText="1" shrinkToFit="0" textRotation="0" indent="0"/>
    </xf>
    <xf applyAlignment="1" applyBorder="1" applyFont="1" applyFill="1" applyNumberFormat="1" fontId="11" fillId="5" borderId="1" numFmtId="4" xfId="0">
      <alignment horizontal="right" vertical="center" wrapText="1" shrinkToFit="0" textRotation="0" indent="0"/>
    </xf>
    <xf applyAlignment="1" applyBorder="1" applyFont="1" applyFill="1" applyNumberFormat="1" fontId="10" fillId="2" borderId="1" numFmtId="49" xfId="0">
      <alignment horizontal="right" vertical="center" wrapText="1" shrinkToFit="0" textRotation="0" indent="0"/>
    </xf>
    <xf applyAlignment="1" applyBorder="1" applyFont="1" applyFill="1" applyNumberFormat="1" fontId="10" fillId="2" borderId="1" numFmtId="14" xfId="0">
      <alignment horizontal="right" vertical="center" wrapText="1" shrinkToFit="0" textRotation="0" indent="0"/>
    </xf>
    <xf applyAlignment="1" applyBorder="1" applyFont="1" applyFill="1" applyNumberFormat="1" fontId="1" fillId="0" borderId="0" numFmtId="14" xfId="0">
      <alignment horizontal="general" vertical="bottom" wrapText="0" shrinkToFit="0" textRotation="0" indent="0"/>
    </xf>
    <xf applyAlignment="1" applyBorder="1" applyFont="1" applyFill="1" applyNumberFormat="1" fontId="11" fillId="5" borderId="1" numFmtId="14" xfId="0">
      <alignment horizontal="right" vertical="center" wrapText="1" shrinkToFit="0" textRotation="0" indent="0"/>
    </xf>
    <xf applyAlignment="1" applyBorder="1" applyFont="1" applyFill="1" applyNumberFormat="1" fontId="7" fillId="4" borderId="0" numFmtId="14" xfId="0">
      <alignment horizontal="right" vertical="center" wrapText="1" shrinkToFit="0" textRotation="0" indent="0"/>
    </xf>
    <xf applyAlignment="1" applyBorder="1" applyFont="1" applyFill="1" applyNumberFormat="1" fontId="5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0" borderId="0" numFmtId="0" xfId="0">
      <alignment horizontal="general" vertical="bottom" wrapText="1" shrinkToFit="0" textRotation="0" indent="0"/>
    </xf>
    <xf applyAlignment="1" applyBorder="1" applyFont="1" applyFill="1" applyNumberFormat="1" fontId="5" fillId="0" borderId="0" numFmtId="0" xfId="0">
      <alignment horizontal="general" vertical="top" wrapText="1" shrinkToFit="0" textRotation="0" indent="0"/>
    </xf>
    <xf applyAlignment="1" applyBorder="1" applyFont="1" applyFill="1" applyNumberFormat="1" fontId="1" fillId="0" borderId="0" numFmtId="0" xfId="0">
      <alignment horizontal="right" vertical="bottom" wrapText="1" shrinkToFit="0" textRotation="0" indent="0"/>
    </xf>
    <xf applyAlignment="1" applyBorder="1" applyFont="1" applyFill="1" applyNumberFormat="1" fontId="1" fillId="0" borderId="0" numFmtId="0" xfId="0">
      <alignment horizontal="right" vertical="top" wrapText="1" shrinkToFit="0" textRotation="0" indent="0"/>
    </xf>
    <xf applyAlignment="1" applyBorder="1" applyFont="1" applyFill="1" applyNumberFormat="1" fontId="5" fillId="0" borderId="0" numFmtId="0" xfId="0">
      <alignment horizontal="right" vertical="top" wrapText="1" shrinkToFit="0" textRotation="0" indent="0"/>
    </xf>
    <xf applyAlignment="1" applyBorder="1" applyFont="1" applyFill="1" applyNumberFormat="1" fontId="12" fillId="6" borderId="2" numFmtId="0" xfId="0">
      <alignment horizontal="right" vertical="center" wrapText="1" shrinkToFit="0" textRotation="0" indent="0"/>
    </xf>
    <xf applyAlignment="1" applyBorder="1" applyFont="1" applyFill="1" applyNumberFormat="1" fontId="5" fillId="2" borderId="2" numFmtId="2" xfId="0">
      <alignment horizontal="right" vertical="center" wrapText="1" shrinkToFit="0" textRotation="0" indent="0"/>
    </xf>
    <xf applyAlignment="1" applyBorder="1" applyFont="1" applyFill="1" applyNumberFormat="1" fontId="5" fillId="2" borderId="2" numFmtId="100" xfId="0">
      <alignment horizontal="right" vertical="center" wrapText="1" shrinkToFit="0" textRotation="0" indent="0"/>
    </xf>
    <xf applyAlignment="1" applyBorder="1" applyFont="1" applyFill="1" applyNumberFormat="1" fontId="13" fillId="0" borderId="0" numFmtId="0" xfId="0">
      <alignment horizontal="right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4" Type="http://schemas.openxmlformats.org/officeDocument/2006/relationships/styles" Target="styles.xml"/>
  <Relationship Id="rId33" Type="http://schemas.openxmlformats.org/officeDocument/2006/relationships/sharedStrings" Target="sharedStrings.xml"/>
  <Relationship Id="rId32" Type="http://schemas.openxmlformats.org/officeDocument/2006/relationships/worksheet" Target="worksheets/sheet32.xml"/>
  <Relationship Id="rId31" Type="http://schemas.openxmlformats.org/officeDocument/2006/relationships/worksheet" Target="worksheets/sheet31.xml"/>
  <Relationship Id="rId30" Type="http://schemas.openxmlformats.org/officeDocument/2006/relationships/worksheet" Target="worksheets/sheet30.xml"/>
  <Relationship Id="rId29" Type="http://schemas.openxmlformats.org/officeDocument/2006/relationships/worksheet" Target="worksheets/sheet29.xml"/>
  <Relationship Id="rId28" Type="http://schemas.openxmlformats.org/officeDocument/2006/relationships/worksheet" Target="worksheets/sheet28.xml"/>
  <Relationship Id="rId27" Type="http://schemas.openxmlformats.org/officeDocument/2006/relationships/worksheet" Target="worksheets/sheet27.xml"/>
  <Relationship Id="rId26" Type="http://schemas.openxmlformats.org/officeDocument/2006/relationships/worksheet" Target="worksheets/sheet26.xml"/>
  <Relationship Id="rId25" Type="http://schemas.openxmlformats.org/officeDocument/2006/relationships/worksheet" Target="worksheets/sheet25.xml"/>
  <Relationship Id="rId24" Type="http://schemas.openxmlformats.org/officeDocument/2006/relationships/worksheet" Target="worksheets/sheet24.xml"/>
  <Relationship Id="rId23" Type="http://schemas.openxmlformats.org/officeDocument/2006/relationships/worksheet" Target="worksheets/sheet23.xml"/>
  <Relationship Id="rId22" Type="http://schemas.openxmlformats.org/officeDocument/2006/relationships/worksheet" Target="worksheets/sheet22.xml"/>
  <Relationship Id="rId21" Type="http://schemas.openxmlformats.org/officeDocument/2006/relationships/worksheet" Target="worksheets/sheet21.xml"/>
  <Relationship Id="rId20" Type="http://schemas.openxmlformats.org/officeDocument/2006/relationships/worksheet" Target="worksheets/sheet20.xml"/>
  <Relationship Id="rId19" Type="http://schemas.openxmlformats.org/officeDocument/2006/relationships/worksheet" Target="worksheets/sheet19.xml"/>
  <Relationship Id="rId18" Type="http://schemas.openxmlformats.org/officeDocument/2006/relationships/worksheet" Target="worksheets/sheet18.xml"/>
  <Relationship Id="rId17" Type="http://schemas.openxmlformats.org/officeDocument/2006/relationships/worksheet" Target="worksheets/sheet17.xml"/>
  <Relationship Id="rId16" Type="http://schemas.openxmlformats.org/officeDocument/2006/relationships/worksheet" Target="worksheets/sheet16.xml"/>
  <Relationship Id="rId15" Type="http://schemas.openxmlformats.org/officeDocument/2006/relationships/worksheet" Target="worksheets/sheet15.xml"/>
  <Relationship Id="rId14" Type="http://schemas.openxmlformats.org/officeDocument/2006/relationships/worksheet" Target="worksheets/sheet14.xml"/>
  <Relationship Id="rId13" Type="http://schemas.openxmlformats.org/officeDocument/2006/relationships/worksheet" Target="worksheets/sheet13.xml"/>
  <Relationship Id="rId12" Type="http://schemas.openxmlformats.org/officeDocument/2006/relationships/worksheet" Target="worksheets/sheet12.xml"/>
  <Relationship Id="rId11" Type="http://schemas.openxmlformats.org/officeDocument/2006/relationships/worksheet" Target="worksheets/sheet11.xml"/>
  <Relationship Id="rId10" Type="http://schemas.openxmlformats.org/officeDocument/2006/relationships/worksheet" Target="worksheets/sheet10.xml"/>
  <Relationship Id="rId9" Type="http://schemas.openxmlformats.org/officeDocument/2006/relationships/worksheet" Target="worksheets/sheet9.xml"/>
  <Relationship Id="rId8" Type="http://schemas.openxmlformats.org/officeDocument/2006/relationships/worksheet" Target="worksheets/sheet8.xml"/>
  <Relationship Id="rId7" Type="http://schemas.openxmlformats.org/officeDocument/2006/relationships/worksheet" Target="worksheets/sheet7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F38"/>
  <sheetViews>
    <sheetView workbookViewId="0" showGridLines="0" tabSelected="1">
      <selection activeCell="C6" sqref="C6"/>
    </sheetView>
  </sheetViews>
  <sheetFormatPr defaultRowHeight="12.75"/>
  <cols>
    <col min="1" max="2" style="1" width="21" customWidth="1"/>
    <col min="3" max="3" style="1" width="41.57031" customWidth="1"/>
    <col min="4" max="4" style="1" width="9.142308" hidden="1"/>
    <col min="5" max="5" style="1" width="6.710938" customWidth="1"/>
    <col min="6" max="6" style="1" width="55.71094" customWidth="1"/>
    <col min="7" max="16384" style="1"/>
  </cols>
  <sheetData>
    <row r="1" spans="1:6" customHeight="1" ht="57.6">
      <c r="A1" s="2" t="s">
        <v>0</v>
      </c>
    </row>
    <row r="2" spans="1:6" customHeight="1" ht="37.5">
      <c r="A2" s="3" t="s">
        <v>1</v>
      </c>
      <c r="B2" s="4"/>
      <c r="C2" s="4"/>
      <c r="D2" s="4"/>
      <c r="E2" s="4"/>
    </row>
    <row r="3" spans="1:6" customHeight="1" ht="2.85"/>
    <row r="4" spans="1:6" customHeight="1" ht="15.2"/>
    <row r="5" spans="1:6" customHeight="1" ht="43.15">
      <c r="A5" s="5" t="s">
        <v>2</v>
      </c>
      <c r="B5" s="5" t="str">
        <v>שווי השקעה  
 (אלפי ש''ח)</v>
      </c>
      <c r="C5" s="5"/>
    </row>
    <row r="6" spans="1:6">
      <c r="A6" s="6"/>
      <c r="B6" s="6"/>
      <c r="C6" s="6" t="str">
        <v>סעיף 1. נכסים המוצגים לפי שווי הוגן:</v>
      </c>
    </row>
    <row r="7" spans="1:6">
      <c r="A7" s="6">
        <v>6.7000000000000002</v>
      </c>
      <c r="B7" s="7">
        <v>379063.09000000003</v>
      </c>
      <c r="C7" s="8" t="s">
        <f>HYPERLINK("#'"&amp;גיליון1!B1&amp;"'!A2",גיליון1!A1)</f>
        <v>3</v>
      </c>
    </row>
    <row r="8" spans="1:6">
      <c r="A8" s="6"/>
      <c r="B8" s="6"/>
      <c r="C8" s="6" t="s">
        <v>4</v>
      </c>
    </row>
    <row r="9" spans="1:6">
      <c r="A9" s="6">
        <v>17.170000000000002</v>
      </c>
      <c r="B9" s="7">
        <v>971917.46999999997</v>
      </c>
      <c r="C9" s="8" t="s">
        <f>HYPERLINK("#'"&amp;גיליון1!B3&amp;"'!A2",גיליון1!A3)</f>
        <v>5</v>
      </c>
    </row>
    <row r="10" spans="1:6">
      <c r="A10" s="6">
        <v>0</v>
      </c>
      <c r="B10" s="6">
        <v>0</v>
      </c>
      <c r="C10" s="8" t="s">
        <f>HYPERLINK("#'"&amp;גיליון1!B4&amp;"'!A2",גיליון1!A4)</f>
        <v>6</v>
      </c>
    </row>
    <row r="11" spans="1:6">
      <c r="A11" s="6">
        <v>12.15</v>
      </c>
      <c r="B11" s="7">
        <v>687915.78000000003</v>
      </c>
      <c r="C11" s="8" t="s">
        <f>HYPERLINK("#'"&amp;גיליון1!B5&amp;"'!A2",גיליון1!A5)</f>
        <v>7</v>
      </c>
    </row>
    <row r="12" spans="1:6">
      <c r="A12" s="6">
        <v>12.18</v>
      </c>
      <c r="B12" s="7">
        <v>689287.08999999997</v>
      </c>
      <c r="C12" s="8" t="s">
        <f>HYPERLINK("#'"&amp;גיליון1!B6&amp;"'!A2",גיליון1!A6)</f>
        <v>8</v>
      </c>
    </row>
    <row r="13" spans="1:6">
      <c r="A13" s="6">
        <v>8.3699999999999992</v>
      </c>
      <c r="B13" s="7">
        <v>473627.84999999998</v>
      </c>
      <c r="C13" s="8" t="s">
        <f>HYPERLINK("#'"&amp;גיליון1!B7&amp;"'!A2",גיליון1!A7)</f>
        <v>9</v>
      </c>
    </row>
    <row r="14" spans="1:6">
      <c r="A14" s="6">
        <v>3.1099999999999999</v>
      </c>
      <c r="B14" s="7">
        <v>176305.48999999999</v>
      </c>
      <c r="C14" s="8" t="s">
        <f>HYPERLINK("#'"&amp;גיליון1!B8&amp;"'!A2",גיליון1!A8)</f>
        <v>10</v>
      </c>
    </row>
    <row r="15" spans="1:6">
      <c r="A15" s="6">
        <v>0</v>
      </c>
      <c r="B15" s="6">
        <v>121.64</v>
      </c>
      <c r="C15" s="8" t="s">
        <f>HYPERLINK("#'"&amp;גיליון1!B9&amp;"'!A2",גיליון1!A9)</f>
        <v>11</v>
      </c>
    </row>
    <row r="16" spans="1:6">
      <c r="A16" s="6">
        <v>0.01</v>
      </c>
      <c r="B16" s="6">
        <v>720.86000000000001</v>
      </c>
      <c r="C16" s="8" t="s">
        <f>HYPERLINK("#'"&amp;גיליון1!B10&amp;"'!A2",גיליון1!A10)</f>
        <v>12</v>
      </c>
    </row>
    <row r="17" spans="1:6">
      <c r="A17" s="6">
        <v>0.02</v>
      </c>
      <c r="B17" s="7">
        <v>1218.1700000000001</v>
      </c>
      <c r="C17" s="8" t="s">
        <f>HYPERLINK("#'"&amp;גיליון1!B11&amp;"'!A2",גיליון1!A11)</f>
        <v>13</v>
      </c>
    </row>
    <row r="18" spans="1:6">
      <c r="A18" s="6">
        <v>0</v>
      </c>
      <c r="B18" s="6">
        <v>0</v>
      </c>
      <c r="C18" s="8" t="s">
        <f>HYPERLINK("#'"&amp;גיליון1!B12&amp;"'!A2",גיליון1!A12)</f>
        <v>14</v>
      </c>
    </row>
    <row r="19" spans="1:6">
      <c r="A19" s="6"/>
      <c r="B19" s="6"/>
      <c r="C19" s="6" t="s">
        <v>15</v>
      </c>
    </row>
    <row r="20" spans="1:6">
      <c r="A20" s="6">
        <v>29.23</v>
      </c>
      <c r="B20" s="7">
        <v>1654551.3899999999</v>
      </c>
      <c r="C20" s="8" t="s">
        <f>HYPERLINK("#'"&amp;גיליון1!B14&amp;"'!A2",גיליון1!A14)</f>
        <v>5</v>
      </c>
    </row>
    <row r="21" spans="1:6">
      <c r="A21" s="6">
        <v>0.12</v>
      </c>
      <c r="B21" s="7">
        <v>6962.1999999999998</v>
      </c>
      <c r="C21" s="8" t="s">
        <f>HYPERLINK("#'"&amp;גיליון1!B15&amp;"'!A2",גיליון1!A15)</f>
        <v>6</v>
      </c>
    </row>
    <row r="22" spans="1:6">
      <c r="A22" s="6">
        <v>3.6000000000000001</v>
      </c>
      <c r="B22" s="7">
        <v>203598.26000000001</v>
      </c>
      <c r="C22" s="8" t="s">
        <f>HYPERLINK("#'"&amp;גיליון1!B16&amp;"'!A2",גיליון1!A16)</f>
        <v>7</v>
      </c>
    </row>
    <row r="23" spans="1:6">
      <c r="A23" s="6">
        <v>0.089999999999999997</v>
      </c>
      <c r="B23" s="7">
        <v>5185.0900000000001</v>
      </c>
      <c r="C23" s="8" t="s">
        <f>HYPERLINK("#'"&amp;גיליון1!B17&amp;"'!A2",גיליון1!A17)</f>
        <v>8</v>
      </c>
    </row>
    <row r="24" spans="1:6">
      <c r="A24" s="6">
        <v>2.1600000000000001</v>
      </c>
      <c r="B24" s="7">
        <v>122137.38</v>
      </c>
      <c r="C24" s="8" t="s">
        <f>HYPERLINK("#'"&amp;גיליון1!B18&amp;"'!A2",גיליון1!A18)</f>
        <v>16</v>
      </c>
    </row>
    <row r="25" spans="1:6">
      <c r="A25" s="6">
        <v>0</v>
      </c>
      <c r="B25" s="6">
        <v>0</v>
      </c>
      <c r="C25" s="8" t="s">
        <f>HYPERLINK("#'"&amp;גיליון1!B19&amp;"'!A2",גיליון1!A19)</f>
        <v>17</v>
      </c>
    </row>
    <row r="26" spans="1:6">
      <c r="A26" s="6">
        <v>0</v>
      </c>
      <c r="B26" s="6">
        <v>161.81</v>
      </c>
      <c r="C26" s="8" t="s">
        <f>HYPERLINK("#'"&amp;גיליון1!B20&amp;"'!A2",גיליון1!A20)</f>
        <v>18</v>
      </c>
    </row>
    <row r="27" spans="1:6">
      <c r="A27" s="6">
        <v>-0.080000000000000002</v>
      </c>
      <c r="B27" s="7">
        <v>-4709.8100000000004</v>
      </c>
      <c r="C27" s="8" t="s">
        <f>HYPERLINK("#'"&amp;גיליון1!B21&amp;"'!A2",גיליון1!A21)</f>
        <v>19</v>
      </c>
    </row>
    <row r="28" spans="1:6">
      <c r="A28" s="6">
        <v>0.34999999999999998</v>
      </c>
      <c r="B28" s="7">
        <v>19540.610000000001</v>
      </c>
      <c r="C28" s="8" t="s">
        <f>HYPERLINK("#'"&amp;גיליון1!B22&amp;"'!A2",גיליון1!A22)</f>
        <v>20</v>
      </c>
    </row>
    <row r="29" spans="1:6">
      <c r="A29" s="6">
        <v>3.6800000000000002</v>
      </c>
      <c r="B29" s="7">
        <v>208082.82000000001</v>
      </c>
      <c r="C29" s="8" t="s">
        <f>HYPERLINK("#'"&amp;גיליון1!B23&amp;"'!A2",גיליון1!A23)</f>
        <v>21</v>
      </c>
    </row>
    <row r="30" spans="1:6">
      <c r="A30" s="6">
        <v>0.10000000000000001</v>
      </c>
      <c r="B30" s="7">
        <v>5734.9700000000003</v>
      </c>
      <c r="C30" s="8" t="s">
        <f>HYPERLINK("#'"&amp;גיליון1!B24&amp;"'!A2",גיליון1!A24)</f>
        <v>22</v>
      </c>
    </row>
    <row r="31" spans="1:6">
      <c r="A31" s="6">
        <v>0</v>
      </c>
      <c r="B31" s="6">
        <v>0</v>
      </c>
      <c r="C31" s="8" t="s">
        <f>HYPERLINK("#'"&amp;גיליון1!B25&amp;"'!A2",גיליון1!A25)</f>
        <v>23</v>
      </c>
    </row>
    <row r="32" spans="1:6">
      <c r="A32" s="6">
        <v>0.40999999999999998</v>
      </c>
      <c r="B32" s="7">
        <v>23159.439999999999</v>
      </c>
      <c r="C32" s="8" t="s">
        <f>HYPERLINK("#'"&amp;גיליון1!B26&amp;"'!A2",גיליון1!A26)</f>
        <v>24</v>
      </c>
    </row>
    <row r="33" spans="1:6">
      <c r="A33" s="6"/>
      <c r="B33" s="6"/>
      <c r="C33" s="6" t="s">
        <v>25</v>
      </c>
    </row>
    <row r="34" spans="1:6">
      <c r="A34" s="6">
        <v>0.64000000000000001</v>
      </c>
      <c r="B34" s="7">
        <v>36463.949999999997</v>
      </c>
      <c r="C34" s="8" t="s">
        <f>HYPERLINK("#'"&amp;גיליון1!B28&amp;"'!A2",גיליון1!A28)</f>
        <v>26</v>
      </c>
    </row>
    <row r="35" spans="1:6">
      <c r="A35" s="6">
        <v>0</v>
      </c>
      <c r="B35" s="6">
        <v>0</v>
      </c>
      <c r="C35" s="8" t="s">
        <f>HYPERLINK("#'"&amp;גיליון1!B29&amp;"'!A2",גיליון1!A29)</f>
        <v>27</v>
      </c>
    </row>
    <row r="36" spans="1:6">
      <c r="A36" s="6">
        <v>0</v>
      </c>
      <c r="B36" s="6">
        <v>0</v>
      </c>
      <c r="C36" s="8" t="s">
        <f>HYPERLINK("#'"&amp;גיליון1!B30&amp;"'!A2",גיליון1!A30)</f>
        <v>28</v>
      </c>
    </row>
    <row r="37" spans="1:6">
      <c r="A37" s="9">
        <v>100</v>
      </c>
      <c r="B37" s="10">
        <v>5661045.5599999996</v>
      </c>
      <c r="C37" s="9" t="s">
        <v>29</v>
      </c>
    </row>
    <row r="38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2:E2"/>
    <mergeCell ref="A1:E1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8"/>
  <sheetViews>
    <sheetView workbookViewId="0" showGridLines="0">
      <selection activeCell="A3" sqref="A3:J3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1.57031" customWidth="1"/>
    <col min="12" max="16384" style="1"/>
  </cols>
  <sheetData>
    <row r="2" spans="1:11" customHeight="1" ht="57.6">
      <c r="A2" s="2" t="s">
        <v>148</v>
      </c>
      <c r="K2" s="13" t="s">
        <f>HYPERLINK("#'"&amp;גיליון1!A32&amp;"'!C6",גיליון1!B32)</f>
        <v>39</v>
      </c>
    </row>
    <row r="3" spans="1:11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64</v>
      </c>
      <c r="C6" s="5" t="s">
        <v>65</v>
      </c>
      <c r="D6" s="5" t="s">
        <v>66</v>
      </c>
      <c r="E6" s="5" t="s">
        <v>67</v>
      </c>
      <c r="F6" s="5" t="s">
        <v>31</v>
      </c>
      <c r="G6" s="5" t="s">
        <v>74</v>
      </c>
      <c r="H6" s="5" t="s">
        <v>45</v>
      </c>
      <c r="I6" s="5" t="s">
        <v>46</v>
      </c>
    </row>
    <row r="7" spans="1:11" ht="22.5">
      <c r="A7" s="16">
        <v>0</v>
      </c>
      <c r="B7" s="16">
        <v>0.22</v>
      </c>
      <c r="C7" s="16">
        <v>58.329999999999998</v>
      </c>
      <c r="D7" s="16">
        <v>5.0999999999999996</v>
      </c>
      <c r="E7" s="18">
        <v>1143690</v>
      </c>
      <c r="F7" s="16" t="s">
        <v>53</v>
      </c>
      <c r="G7" s="16" t="s">
        <v>95</v>
      </c>
      <c r="H7" s="16">
        <v>1125038</v>
      </c>
      <c r="I7" s="16" t="str">
        <v>שמן נפ אופ' 2- שמן</v>
      </c>
    </row>
    <row r="8" spans="1:11" ht="22.5">
      <c r="A8" s="16">
        <v>0</v>
      </c>
      <c r="B8" s="16">
        <v>0.54000000000000004</v>
      </c>
      <c r="C8" s="16">
        <v>11.619999999999999</v>
      </c>
      <c r="D8" s="16">
        <v>30</v>
      </c>
      <c r="E8" s="18">
        <v>38718</v>
      </c>
      <c r="F8" s="16" t="s">
        <v>53</v>
      </c>
      <c r="G8" s="16" t="s">
        <v>139</v>
      </c>
      <c r="H8" s="16">
        <v>1126291</v>
      </c>
      <c r="I8" s="16" t="str">
        <v>אינטק פארמה אופ' 3- אינטק פארמה</v>
      </c>
    </row>
    <row r="9" spans="1:11" ht="22.5">
      <c r="A9" s="16">
        <v>0</v>
      </c>
      <c r="B9" s="16">
        <v>0.68000000000000005</v>
      </c>
      <c r="C9" s="16">
        <v>3.29</v>
      </c>
      <c r="D9" s="16">
        <v>2.7000000000000002</v>
      </c>
      <c r="E9" s="18">
        <v>122032.8</v>
      </c>
      <c r="F9" s="16" t="s">
        <v>53</v>
      </c>
      <c r="G9" s="16" t="s">
        <v>139</v>
      </c>
      <c r="H9" s="16">
        <v>1120260</v>
      </c>
      <c r="I9" s="16" t="str">
        <v>אפליסוניקס אופ' 4- אפליסוניקס</v>
      </c>
    </row>
    <row r="10" spans="1:11" ht="22.5">
      <c r="A10" s="16">
        <v>0</v>
      </c>
      <c r="B10" s="16">
        <v>2.0800000000000001</v>
      </c>
      <c r="C10" s="16">
        <v>5</v>
      </c>
      <c r="D10" s="16">
        <v>1</v>
      </c>
      <c r="E10" s="18">
        <v>500000</v>
      </c>
      <c r="F10" s="16" t="s">
        <v>53</v>
      </c>
      <c r="G10" s="16" t="s">
        <v>139</v>
      </c>
      <c r="H10" s="16">
        <v>1117498</v>
      </c>
      <c r="I10" s="16" t="str">
        <v>מעיין וצ'רס אופ' 2- מעיין ונצ'ורס</v>
      </c>
    </row>
    <row r="11" spans="1:11" ht="33.75">
      <c r="A11" s="16">
        <v>0</v>
      </c>
      <c r="B11" s="16">
        <v>0.22</v>
      </c>
      <c r="C11" s="16">
        <v>12.880000000000001</v>
      </c>
      <c r="D11" s="16">
        <v>100</v>
      </c>
      <c r="E11" s="18">
        <v>12881.75</v>
      </c>
      <c r="F11" s="16" t="s">
        <v>53</v>
      </c>
      <c r="G11" s="16" t="s">
        <v>112</v>
      </c>
      <c r="H11" s="16">
        <v>1126341</v>
      </c>
      <c r="I11" s="16" t="str">
        <v>מישורים אופצ 2- מישורים חברה לפיתוח</v>
      </c>
    </row>
    <row r="12" spans="1:11" ht="33.75">
      <c r="A12" s="16">
        <v>0</v>
      </c>
      <c r="B12" s="16">
        <v>0.40000000000000002</v>
      </c>
      <c r="C12" s="16">
        <v>22.100000000000001</v>
      </c>
      <c r="D12" s="16">
        <v>13.9</v>
      </c>
      <c r="E12" s="18">
        <v>158982.53</v>
      </c>
      <c r="F12" s="16" t="s">
        <v>53</v>
      </c>
      <c r="G12" s="16" t="s">
        <v>102</v>
      </c>
      <c r="H12" s="16">
        <v>3860087</v>
      </c>
      <c r="I12" s="16" t="str">
        <v>קווינקו   אפ 3- קווינקו</v>
      </c>
    </row>
    <row r="13" spans="1:11" ht="33.75">
      <c r="A13" s="16">
        <v>0</v>
      </c>
      <c r="B13" s="16">
        <v>0.40000000000000002</v>
      </c>
      <c r="C13" s="16">
        <v>8.4299999999999997</v>
      </c>
      <c r="D13" s="16">
        <v>5.2999999999999998</v>
      </c>
      <c r="E13" s="18">
        <v>158982.53</v>
      </c>
      <c r="F13" s="16" t="s">
        <v>53</v>
      </c>
      <c r="G13" s="16" t="s">
        <v>102</v>
      </c>
      <c r="H13" s="16">
        <v>3860095</v>
      </c>
      <c r="I13" s="16" t="str">
        <v>קווינקו   אפ 4- קווינקו</v>
      </c>
    </row>
    <row r="14" spans="1:11">
      <c r="A14" s="17">
        <v>0</v>
      </c>
      <c r="B14" s="17"/>
      <c r="C14" s="17">
        <v>121.64</v>
      </c>
      <c r="D14" s="17"/>
      <c r="E14" s="19">
        <v>2135287.6099999999</v>
      </c>
      <c r="F14" s="17"/>
      <c r="G14" s="17"/>
      <c r="H14" s="17"/>
      <c r="I14" s="17" t="str">
        <v>סה"כ ל כתבי אופציות בישראל:</v>
      </c>
    </row>
    <row r="15" spans="1:11">
      <c r="A15" s="16">
        <v>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</row>
    <row r="16" spans="1:11">
      <c r="A16" s="17">
        <v>0</v>
      </c>
      <c r="B16" s="17"/>
      <c r="C16" s="17">
        <v>0</v>
      </c>
      <c r="D16" s="17"/>
      <c r="E16" s="17">
        <v>0</v>
      </c>
      <c r="F16" s="17"/>
      <c r="G16" s="17"/>
      <c r="H16" s="17"/>
      <c r="I16" s="17" t="s">
        <v>149</v>
      </c>
    </row>
    <row r="17" spans="1:11">
      <c r="A17" s="9">
        <v>0</v>
      </c>
      <c r="B17" s="9"/>
      <c r="C17" s="9">
        <v>121.64</v>
      </c>
      <c r="D17" s="9"/>
      <c r="E17" s="10">
        <v>2135287.6099999999</v>
      </c>
      <c r="F17" s="9"/>
      <c r="G17" s="9"/>
      <c r="H17" s="9"/>
      <c r="I17" s="9" t="s">
        <v>29</v>
      </c>
    </row>
    <row r="18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46"/>
  <sheetViews>
    <sheetView workbookViewId="0" showGridLines="0">
      <selection activeCell="A3" sqref="A3:J3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1.57031" customWidth="1"/>
    <col min="12" max="16384" style="1"/>
  </cols>
  <sheetData>
    <row r="2" spans="1:11" customHeight="1" ht="57.6">
      <c r="A2" s="2" t="s">
        <v>150</v>
      </c>
      <c r="K2" s="13" t="s">
        <f>HYPERLINK("#'"&amp;גיליון1!A32&amp;"'!C6",גיליון1!B32)</f>
        <v>39</v>
      </c>
    </row>
    <row r="3" spans="1:11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64</v>
      </c>
      <c r="C6" s="5" t="s">
        <v>65</v>
      </c>
      <c r="D6" s="5" t="s">
        <v>66</v>
      </c>
      <c r="E6" s="5" t="s">
        <v>67</v>
      </c>
      <c r="F6" s="5" t="s">
        <v>31</v>
      </c>
      <c r="G6" s="5" t="s">
        <v>74</v>
      </c>
      <c r="H6" s="5" t="s">
        <v>45</v>
      </c>
      <c r="I6" s="5" t="s">
        <v>46</v>
      </c>
    </row>
    <row r="7" spans="1:11" ht="22.5">
      <c r="A7" s="16">
        <v>0.01</v>
      </c>
      <c r="B7" s="16">
        <v>0</v>
      </c>
      <c r="C7" s="16">
        <v>581.35000000000002</v>
      </c>
      <c r="D7" s="18">
        <v>55000</v>
      </c>
      <c r="E7" s="18">
        <v>1057</v>
      </c>
      <c r="F7" s="16" t="s">
        <v>53</v>
      </c>
      <c r="G7" s="16" t="s">
        <v>80</v>
      </c>
      <c r="H7" s="16">
        <v>80924442</v>
      </c>
      <c r="I7" s="16" t="s">
        <v>151</v>
      </c>
    </row>
    <row r="8" spans="1:11" ht="22.5">
      <c r="A8" s="16">
        <v>-0.01</v>
      </c>
      <c r="B8" s="16">
        <v>0</v>
      </c>
      <c r="C8" s="16">
        <v>-332.95999999999998</v>
      </c>
      <c r="D8" s="18">
        <v>31500</v>
      </c>
      <c r="E8" s="18">
        <v>-1057</v>
      </c>
      <c r="F8" s="16" t="s">
        <v>53</v>
      </c>
      <c r="G8" s="16" t="s">
        <v>80</v>
      </c>
      <c r="H8" s="16">
        <v>80924582</v>
      </c>
      <c r="I8" s="16" t="s">
        <v>151</v>
      </c>
    </row>
    <row r="9" spans="1:11" ht="22.5">
      <c r="A9" s="16">
        <v>0.01</v>
      </c>
      <c r="B9" s="16">
        <v>0</v>
      </c>
      <c r="C9" s="16">
        <v>427.5</v>
      </c>
      <c r="D9" s="18">
        <v>50000</v>
      </c>
      <c r="E9" s="16">
        <v>855</v>
      </c>
      <c r="F9" s="16" t="s">
        <v>53</v>
      </c>
      <c r="G9" s="16" t="s">
        <v>80</v>
      </c>
      <c r="H9" s="16">
        <v>80923402</v>
      </c>
      <c r="I9" s="16" t="str">
        <v>lm C1250 FEB- בנק לאומי</v>
      </c>
    </row>
    <row r="10" spans="1:11" ht="22.5">
      <c r="A10" s="16">
        <v>-0.01</v>
      </c>
      <c r="B10" s="16">
        <v>0</v>
      </c>
      <c r="C10" s="16">
        <v>-307.80000000000001</v>
      </c>
      <c r="D10" s="18">
        <v>36000</v>
      </c>
      <c r="E10" s="16">
        <v>-855</v>
      </c>
      <c r="F10" s="16" t="s">
        <v>53</v>
      </c>
      <c r="G10" s="16" t="s">
        <v>80</v>
      </c>
      <c r="H10" s="16">
        <v>80923550</v>
      </c>
      <c r="I10" s="16" t="str">
        <v>lm P1250 FEB- בנק לאומי</v>
      </c>
    </row>
    <row r="11" spans="1:11" ht="22.5">
      <c r="A11" s="16">
        <v>0.050000000000000003</v>
      </c>
      <c r="B11" s="16">
        <v>0</v>
      </c>
      <c r="C11" s="18">
        <v>2631.3299999999999</v>
      </c>
      <c r="D11" s="18">
        <v>259500</v>
      </c>
      <c r="E11" s="18">
        <v>1014</v>
      </c>
      <c r="F11" s="16" t="s">
        <v>53</v>
      </c>
      <c r="G11" s="16" t="s">
        <v>152</v>
      </c>
      <c r="H11" s="16">
        <v>80911274</v>
      </c>
      <c r="I11" s="16" t="str">
        <v>C 1180 JAN- מסלקת הבורסה</v>
      </c>
    </row>
    <row r="12" spans="1:11" ht="22.5">
      <c r="A12" s="16">
        <v>0</v>
      </c>
      <c r="B12" s="16">
        <v>0</v>
      </c>
      <c r="C12" s="16">
        <v>30.309999999999999</v>
      </c>
      <c r="D12" s="18">
        <v>201900</v>
      </c>
      <c r="E12" s="16">
        <v>15.01</v>
      </c>
      <c r="F12" s="16" t="s">
        <v>53</v>
      </c>
      <c r="G12" s="16" t="s">
        <v>152</v>
      </c>
      <c r="H12" s="16">
        <v>80925902</v>
      </c>
      <c r="I12" s="16" t="str">
        <v>C 1190 JAN- מסלקת הבורסה</v>
      </c>
    </row>
    <row r="13" spans="1:11" ht="22.5">
      <c r="A13" s="16">
        <v>0</v>
      </c>
      <c r="B13" s="16">
        <v>0</v>
      </c>
      <c r="C13" s="16">
        <v>12.93</v>
      </c>
      <c r="D13" s="18">
        <v>152800</v>
      </c>
      <c r="E13" s="16">
        <v>8.4600000000000009</v>
      </c>
      <c r="F13" s="16" t="s">
        <v>53</v>
      </c>
      <c r="G13" s="16" t="s">
        <v>152</v>
      </c>
      <c r="H13" s="16">
        <v>80911266</v>
      </c>
      <c r="I13" s="16" t="str">
        <v>C 1200 JAN- מסלקת הבורסה</v>
      </c>
    </row>
    <row r="14" spans="1:11" ht="22.5">
      <c r="A14" s="16">
        <v>0</v>
      </c>
      <c r="B14" s="16">
        <v>0</v>
      </c>
      <c r="C14" s="16">
        <v>8.0099999999999998</v>
      </c>
      <c r="D14" s="18">
        <v>111900</v>
      </c>
      <c r="E14" s="16">
        <v>7.1600000000000001</v>
      </c>
      <c r="F14" s="16" t="s">
        <v>53</v>
      </c>
      <c r="G14" s="16" t="s">
        <v>152</v>
      </c>
      <c r="H14" s="16">
        <v>80925894</v>
      </c>
      <c r="I14" s="16" t="str">
        <v>C 1210 JAN- מסלקת הבורסה</v>
      </c>
    </row>
    <row r="15" spans="1:11" ht="22.5">
      <c r="A15" s="16">
        <v>0</v>
      </c>
      <c r="B15" s="16">
        <v>0</v>
      </c>
      <c r="C15" s="16">
        <v>6.1900000000000004</v>
      </c>
      <c r="D15" s="18">
        <v>79300</v>
      </c>
      <c r="E15" s="16">
        <v>7.8099999999999996</v>
      </c>
      <c r="F15" s="16" t="s">
        <v>53</v>
      </c>
      <c r="G15" s="16" t="s">
        <v>152</v>
      </c>
      <c r="H15" s="16">
        <v>80911415</v>
      </c>
      <c r="I15" s="16" t="str">
        <v>C 1220 JAN- מסלקת הבורסה</v>
      </c>
    </row>
    <row r="16" spans="1:11" ht="22.5">
      <c r="A16" s="16">
        <v>0</v>
      </c>
      <c r="B16" s="16">
        <v>0</v>
      </c>
      <c r="C16" s="16">
        <v>16.07</v>
      </c>
      <c r="D16" s="18">
        <v>54900</v>
      </c>
      <c r="E16" s="16">
        <v>29.280000000000001</v>
      </c>
      <c r="F16" s="16" t="s">
        <v>53</v>
      </c>
      <c r="G16" s="16" t="s">
        <v>152</v>
      </c>
      <c r="H16" s="16">
        <v>80925886</v>
      </c>
      <c r="I16" s="16" t="str">
        <v>C 1230 JAN- מסלקת הבורסה</v>
      </c>
    </row>
    <row r="17" spans="1:11" ht="22.5">
      <c r="A17" s="16">
        <v>0</v>
      </c>
      <c r="B17" s="16">
        <v>0</v>
      </c>
      <c r="C17" s="16">
        <v>2.6299999999999999</v>
      </c>
      <c r="D17" s="18">
        <v>36800</v>
      </c>
      <c r="E17" s="16">
        <v>7.1600000000000001</v>
      </c>
      <c r="F17" s="16" t="s">
        <v>53</v>
      </c>
      <c r="G17" s="16" t="s">
        <v>152</v>
      </c>
      <c r="H17" s="16">
        <v>80911423</v>
      </c>
      <c r="I17" s="16" t="str">
        <v>C 1240 JAN- מסלקת הבורסה</v>
      </c>
    </row>
    <row r="18" spans="1:11" ht="22.5">
      <c r="A18" s="16">
        <v>-0.029999999999999999</v>
      </c>
      <c r="B18" s="16">
        <v>0</v>
      </c>
      <c r="C18" s="18">
        <v>-1892.1199999999999</v>
      </c>
      <c r="D18" s="18">
        <v>186600</v>
      </c>
      <c r="E18" s="18">
        <v>-1014</v>
      </c>
      <c r="F18" s="16" t="s">
        <v>53</v>
      </c>
      <c r="G18" s="16" t="s">
        <v>152</v>
      </c>
      <c r="H18" s="16">
        <v>80911548</v>
      </c>
      <c r="I18" s="16" t="str">
        <v>P 1180 JAN- מסלקת הבורסה</v>
      </c>
    </row>
    <row r="19" spans="1:11" ht="22.5">
      <c r="A19" s="16">
        <v>0</v>
      </c>
      <c r="B19" s="16">
        <v>0</v>
      </c>
      <c r="C19" s="16">
        <v>-34.539999999999999</v>
      </c>
      <c r="D19" s="18">
        <v>230100</v>
      </c>
      <c r="E19" s="16">
        <v>-15.01</v>
      </c>
      <c r="F19" s="16" t="s">
        <v>53</v>
      </c>
      <c r="G19" s="16" t="s">
        <v>152</v>
      </c>
      <c r="H19" s="16">
        <v>80926157</v>
      </c>
      <c r="I19" s="16" t="str">
        <v>P 1190 JAN- מסלקת הבורסה</v>
      </c>
    </row>
    <row r="20" spans="1:11" ht="22.5">
      <c r="A20" s="16">
        <v>0</v>
      </c>
      <c r="B20" s="16">
        <v>0</v>
      </c>
      <c r="C20" s="16">
        <v>-24.23</v>
      </c>
      <c r="D20" s="18">
        <v>286400</v>
      </c>
      <c r="E20" s="16">
        <v>-8.4600000000000009</v>
      </c>
      <c r="F20" s="16" t="s">
        <v>53</v>
      </c>
      <c r="G20" s="16" t="s">
        <v>152</v>
      </c>
      <c r="H20" s="16">
        <v>80911530</v>
      </c>
      <c r="I20" s="16" t="str">
        <v>P 1200 JAN- מסלקת הבורסה</v>
      </c>
    </row>
    <row r="21" spans="1:11" ht="22.5">
      <c r="A21" s="16">
        <v>0</v>
      </c>
      <c r="B21" s="16">
        <v>0</v>
      </c>
      <c r="C21" s="16">
        <v>-24.629999999999999</v>
      </c>
      <c r="D21" s="18">
        <v>344000</v>
      </c>
      <c r="E21" s="16">
        <v>-7.1600000000000001</v>
      </c>
      <c r="F21" s="16" t="s">
        <v>53</v>
      </c>
      <c r="G21" s="16" t="s">
        <v>152</v>
      </c>
      <c r="H21" s="16">
        <v>80926140</v>
      </c>
      <c r="I21" s="16" t="str">
        <v>P 1210 JAN- מסלקת הבורסה</v>
      </c>
    </row>
    <row r="22" spans="1:11" ht="22.5">
      <c r="A22" s="16">
        <v>0</v>
      </c>
      <c r="B22" s="16">
        <v>0</v>
      </c>
      <c r="C22" s="16">
        <v>-31.399999999999999</v>
      </c>
      <c r="D22" s="18">
        <v>402000</v>
      </c>
      <c r="E22" s="16">
        <v>-7.8099999999999996</v>
      </c>
      <c r="F22" s="16" t="s">
        <v>53</v>
      </c>
      <c r="G22" s="16" t="s">
        <v>152</v>
      </c>
      <c r="H22" s="16">
        <v>80911688</v>
      </c>
      <c r="I22" s="16" t="str">
        <v>P 1220 JAN- מסלקת הבורסה</v>
      </c>
    </row>
    <row r="23" spans="1:11" ht="22.5">
      <c r="A23" s="16">
        <v>0</v>
      </c>
      <c r="B23" s="16">
        <v>0</v>
      </c>
      <c r="C23" s="16">
        <v>-138.11000000000001</v>
      </c>
      <c r="D23" s="18">
        <v>471700</v>
      </c>
      <c r="E23" s="16">
        <v>-29.280000000000001</v>
      </c>
      <c r="F23" s="16" t="s">
        <v>53</v>
      </c>
      <c r="G23" s="16" t="s">
        <v>152</v>
      </c>
      <c r="H23" s="16">
        <v>80926132</v>
      </c>
      <c r="I23" s="16" t="str">
        <v>P 1230 JAN- מסלקת הבורסה</v>
      </c>
    </row>
    <row r="24" spans="1:11" ht="22.5">
      <c r="A24" s="16">
        <v>0</v>
      </c>
      <c r="B24" s="16">
        <v>0</v>
      </c>
      <c r="C24" s="16">
        <v>-39.960000000000001</v>
      </c>
      <c r="D24" s="18">
        <v>558100</v>
      </c>
      <c r="E24" s="16">
        <v>-7.1600000000000001</v>
      </c>
      <c r="F24" s="16" t="s">
        <v>53</v>
      </c>
      <c r="G24" s="16" t="s">
        <v>152</v>
      </c>
      <c r="H24" s="16">
        <v>80911696</v>
      </c>
      <c r="I24" s="16" t="str">
        <v>P 1240 JAN- מסלקת הבורסה</v>
      </c>
    </row>
    <row r="25" spans="1:11">
      <c r="A25" s="17">
        <v>0.02</v>
      </c>
      <c r="B25" s="17"/>
      <c r="C25" s="17">
        <v>890.58000000000004</v>
      </c>
      <c r="D25" s="17"/>
      <c r="E25" s="17">
        <v>0</v>
      </c>
      <c r="F25" s="17"/>
      <c r="G25" s="17"/>
      <c r="H25" s="17"/>
      <c r="I25" s="17" t="s">
        <v>153</v>
      </c>
    </row>
    <row r="26" spans="1:11">
      <c r="A26" s="16">
        <v>0</v>
      </c>
      <c r="B26" s="16">
        <v>0</v>
      </c>
      <c r="C26" s="16">
        <v>24.399999999999999</v>
      </c>
      <c r="D26" s="18">
        <v>244000</v>
      </c>
      <c r="E26" s="16">
        <v>10</v>
      </c>
      <c r="F26" s="16" t="s">
        <v>53</v>
      </c>
      <c r="G26" s="16" t="s">
        <v>154</v>
      </c>
      <c r="H26" s="16">
        <v>80899875</v>
      </c>
      <c r="I26" s="16" t="str">
        <v>P 4000 MAR  $- מסלקת הבורסה</v>
      </c>
    </row>
    <row r="27" spans="1:11">
      <c r="A27" s="17">
        <v>0</v>
      </c>
      <c r="B27" s="17"/>
      <c r="C27" s="17">
        <v>24.399999999999999</v>
      </c>
      <c r="D27" s="17"/>
      <c r="E27" s="17">
        <v>10</v>
      </c>
      <c r="F27" s="17"/>
      <c r="G27" s="17"/>
      <c r="H27" s="17"/>
      <c r="I27" s="17" t="s">
        <v>155</v>
      </c>
    </row>
    <row r="28" spans="1:11">
      <c r="A28" s="16">
        <v>0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</row>
    <row r="29" spans="1:11">
      <c r="A29" s="17">
        <v>0</v>
      </c>
      <c r="B29" s="17"/>
      <c r="C29" s="17">
        <v>0</v>
      </c>
      <c r="D29" s="17"/>
      <c r="E29" s="17">
        <v>0</v>
      </c>
      <c r="F29" s="17"/>
      <c r="G29" s="17"/>
      <c r="H29" s="17"/>
      <c r="I29" s="17" t="s">
        <v>156</v>
      </c>
    </row>
    <row r="30" spans="1:11">
      <c r="A30" s="16">
        <v>0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</row>
    <row r="31" spans="1:11">
      <c r="A31" s="17">
        <v>0</v>
      </c>
      <c r="B31" s="17"/>
      <c r="C31" s="17">
        <v>0</v>
      </c>
      <c r="D31" s="17"/>
      <c r="E31" s="17">
        <v>0</v>
      </c>
      <c r="F31" s="17"/>
      <c r="G31" s="17"/>
      <c r="H31" s="17"/>
      <c r="I31" s="17" t="s">
        <v>142</v>
      </c>
    </row>
    <row r="32" spans="1:11">
      <c r="A32" s="17">
        <v>0.02</v>
      </c>
      <c r="B32" s="17"/>
      <c r="C32" s="17">
        <v>914.98000000000002</v>
      </c>
      <c r="D32" s="17"/>
      <c r="E32" s="17">
        <v>10</v>
      </c>
      <c r="F32" s="17"/>
      <c r="G32" s="17"/>
      <c r="H32" s="17"/>
      <c r="I32" s="17" t="s">
        <v>58</v>
      </c>
    </row>
    <row r="33" spans="1:11" ht="22.5">
      <c r="A33" s="16">
        <v>0</v>
      </c>
      <c r="B33" s="16">
        <v>0</v>
      </c>
      <c r="C33" s="16">
        <v>176.19999999999999</v>
      </c>
      <c r="D33" s="18">
        <v>59000</v>
      </c>
      <c r="E33" s="16">
        <v>298.63999999999999</v>
      </c>
      <c r="F33" s="16" t="s">
        <v>33</v>
      </c>
      <c r="G33" s="16" t="s">
        <v>140</v>
      </c>
      <c r="H33" s="16">
        <v>74716101</v>
      </c>
      <c r="I33" s="16" t="str">
        <v>C MLNX 03/13- מלנוקס</v>
      </c>
    </row>
    <row r="34" spans="1:11" ht="45">
      <c r="A34" s="16">
        <v>-0.01</v>
      </c>
      <c r="B34" s="16">
        <v>0</v>
      </c>
      <c r="C34" s="16">
        <v>-370.31</v>
      </c>
      <c r="D34" s="18">
        <v>124000</v>
      </c>
      <c r="E34" s="16">
        <v>-298.63999999999999</v>
      </c>
      <c r="F34" s="16" t="s">
        <v>33</v>
      </c>
      <c r="G34" s="16" t="s">
        <v>132</v>
      </c>
      <c r="H34" s="16">
        <v>74716093</v>
      </c>
      <c r="I34" s="16" t="str">
        <v>P MLNX 03/13- מלנוקס</v>
      </c>
    </row>
    <row r="35" spans="1:11">
      <c r="A35" s="17">
        <v>0</v>
      </c>
      <c r="B35" s="17"/>
      <c r="C35" s="17">
        <v>-194.12</v>
      </c>
      <c r="D35" s="17"/>
      <c r="E35" s="17">
        <v>0</v>
      </c>
      <c r="F35" s="17"/>
      <c r="G35" s="17"/>
      <c r="H35" s="17"/>
      <c r="I35" s="17" t="s">
        <v>153</v>
      </c>
    </row>
    <row r="36" spans="1:11">
      <c r="A36" s="16">
        <v>0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</row>
    <row r="37" spans="1:11">
      <c r="A37" s="17">
        <v>0</v>
      </c>
      <c r="B37" s="17"/>
      <c r="C37" s="17">
        <v>0</v>
      </c>
      <c r="D37" s="17"/>
      <c r="E37" s="17">
        <v>0</v>
      </c>
      <c r="F37" s="17"/>
      <c r="G37" s="17"/>
      <c r="H37" s="17"/>
      <c r="I37" s="17" t="s">
        <v>157</v>
      </c>
    </row>
    <row r="38" spans="1:11">
      <c r="A38" s="16">
        <v>0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</row>
    <row r="39" spans="1:11">
      <c r="A39" s="17">
        <v>0</v>
      </c>
      <c r="B39" s="17"/>
      <c r="C39" s="17">
        <v>0</v>
      </c>
      <c r="D39" s="17"/>
      <c r="E39" s="17">
        <v>0</v>
      </c>
      <c r="F39" s="17"/>
      <c r="G39" s="17"/>
      <c r="H39" s="17"/>
      <c r="I39" s="17" t="s">
        <v>156</v>
      </c>
    </row>
    <row r="40" spans="1:11">
      <c r="A40" s="16">
        <v>0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</row>
    <row r="41" spans="1:11">
      <c r="A41" s="17">
        <v>0</v>
      </c>
      <c r="B41" s="17"/>
      <c r="C41" s="17">
        <v>0</v>
      </c>
      <c r="D41" s="17"/>
      <c r="E41" s="17">
        <v>0</v>
      </c>
      <c r="F41" s="17"/>
      <c r="G41" s="17"/>
      <c r="H41" s="17"/>
      <c r="I41" s="17" t="s">
        <v>158</v>
      </c>
    </row>
    <row r="42" spans="1:11">
      <c r="A42" s="16">
        <v>0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</row>
    <row r="43" spans="1:11">
      <c r="A43" s="17">
        <v>0</v>
      </c>
      <c r="B43" s="17"/>
      <c r="C43" s="17">
        <v>0</v>
      </c>
      <c r="D43" s="17"/>
      <c r="E43" s="17">
        <v>0</v>
      </c>
      <c r="F43" s="17"/>
      <c r="G43" s="17"/>
      <c r="H43" s="17"/>
      <c r="I43" s="17" t="s">
        <v>142</v>
      </c>
    </row>
    <row r="44" spans="1:11">
      <c r="A44" s="17">
        <v>0</v>
      </c>
      <c r="B44" s="17"/>
      <c r="C44" s="17">
        <v>-194.12</v>
      </c>
      <c r="D44" s="17"/>
      <c r="E44" s="17">
        <v>0</v>
      </c>
      <c r="F44" s="17"/>
      <c r="G44" s="17"/>
      <c r="H44" s="17"/>
      <c r="I44" s="17" t="s">
        <v>63</v>
      </c>
    </row>
    <row r="45" spans="1:11">
      <c r="A45" s="9">
        <v>0.01</v>
      </c>
      <c r="B45" s="9"/>
      <c r="C45" s="9">
        <v>720.86000000000001</v>
      </c>
      <c r="D45" s="9"/>
      <c r="E45" s="9">
        <v>10</v>
      </c>
      <c r="F45" s="9"/>
      <c r="G45" s="9"/>
      <c r="H45" s="9"/>
      <c r="I45" s="9" t="s">
        <v>29</v>
      </c>
    </row>
    <row r="46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17"/>
  <sheetViews>
    <sheetView workbookViewId="0" showGridLines="0">
      <selection activeCell="A3" sqref="A3:H3"/>
    </sheetView>
  </sheetViews>
  <sheetFormatPr defaultRowHeight="12.75"/>
  <cols>
    <col min="1" max="1" style="1" width="10.85547" bestFit="1" customWidth="1"/>
    <col min="2" max="2" style="1" width="17" customWidth="1"/>
    <col min="3" max="3" style="1" width="8.710938" customWidth="1"/>
    <col min="4" max="4" style="1" width="10.14062" customWidth="1"/>
    <col min="5" max="5" style="1" width="13.57031" customWidth="1"/>
    <col min="6" max="6" style="1" width="25.14062" customWidth="1"/>
    <col min="7" max="7" style="1" width="9.142308" hidden="1"/>
    <col min="8" max="8" style="1" width="6.710938" customWidth="1"/>
    <col min="9" max="9" style="1" width="56.14062" customWidth="1"/>
    <col min="10" max="16384" style="1"/>
  </cols>
  <sheetData>
    <row r="2" spans="1:9" customHeight="1" ht="57.6">
      <c r="A2" s="2" t="str">
        <v>ניירות ערך סחירים - חוזים עתידיים</v>
      </c>
      <c r="I2" s="13" t="s">
        <f>HYPERLINK("#'"&amp;גיליון1!A32&amp;"'!C6",גיליון1!B32)</f>
        <v>39</v>
      </c>
    </row>
    <row r="3" spans="1:9" customHeight="1" ht="48.95">
      <c r="A3" s="14" t="s">
        <v>1</v>
      </c>
      <c r="B3" s="15"/>
      <c r="C3" s="15"/>
      <c r="D3" s="15"/>
      <c r="E3" s="15"/>
      <c r="F3" s="15"/>
      <c r="G3" s="15"/>
      <c r="H3" s="15"/>
    </row>
    <row r="4" spans="1:9" customHeight="1" ht="2.85"/>
    <row r="5" spans="1:9" customHeight="1" ht="15.2"/>
    <row r="6" spans="1:9" customHeight="1" ht="43.15">
      <c r="A6" s="5" t="s">
        <v>66</v>
      </c>
      <c r="B6" s="5" t="s">
        <v>67</v>
      </c>
      <c r="C6" s="5" t="s">
        <v>31</v>
      </c>
      <c r="D6" s="5" t="s">
        <v>74</v>
      </c>
      <c r="E6" s="5" t="s">
        <v>45</v>
      </c>
      <c r="F6" s="5" t="s">
        <v>46</v>
      </c>
    </row>
    <row r="7" spans="1:9">
      <c r="A7" s="16">
        <v>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</row>
    <row r="8" spans="1:9">
      <c r="A8" s="17"/>
      <c r="B8" s="17">
        <v>0</v>
      </c>
      <c r="C8" s="17"/>
      <c r="D8" s="17"/>
      <c r="E8" s="17"/>
      <c r="F8" s="17" t="s">
        <v>72</v>
      </c>
    </row>
    <row r="9" spans="1:9">
      <c r="A9" s="17"/>
      <c r="B9" s="17">
        <v>0</v>
      </c>
      <c r="C9" s="17"/>
      <c r="D9" s="17"/>
      <c r="E9" s="17"/>
      <c r="F9" s="17" t="s">
        <v>58</v>
      </c>
    </row>
    <row r="10" spans="1:9" ht="22.5">
      <c r="A10" s="18">
        <v>35502500</v>
      </c>
      <c r="B10" s="16">
        <v>362.10000000000002</v>
      </c>
      <c r="C10" s="16" t="s">
        <v>33</v>
      </c>
      <c r="D10" s="16" t="s">
        <v>146</v>
      </c>
      <c r="E10" s="16">
        <v>74711912</v>
      </c>
      <c r="F10" s="16" t="str">
        <v>S&amp;P 500 FUTURE 03/2013- CME</v>
      </c>
    </row>
    <row r="11" spans="1:9" ht="22.5">
      <c r="A11" s="16">
        <v>100</v>
      </c>
      <c r="B11" s="18">
        <v>-127839758.05</v>
      </c>
      <c r="C11" s="16" t="s">
        <v>33</v>
      </c>
      <c r="D11" s="16" t="s">
        <v>146</v>
      </c>
      <c r="E11" s="16">
        <v>747119121</v>
      </c>
      <c r="F11" s="16" t="str">
        <v>S&amp;P 500 MAR2013 - התחייבות- CME</v>
      </c>
    </row>
    <row r="12" spans="1:9">
      <c r="A12" s="18">
        <v>13278125</v>
      </c>
      <c r="B12" s="16">
        <v>-418.10000000000002</v>
      </c>
      <c r="C12" s="16" t="s">
        <v>33</v>
      </c>
      <c r="D12" s="16" t="str">
        <v>Government</v>
      </c>
      <c r="E12" s="16">
        <v>74706185</v>
      </c>
      <c r="F12" s="16" t="str">
        <v>YEARS TREASU 10 03/13- CME</v>
      </c>
    </row>
    <row r="13" spans="1:9" ht="22.5">
      <c r="A13" s="16">
        <v>100</v>
      </c>
      <c r="B13" s="18">
        <v>56018331.25</v>
      </c>
      <c r="C13" s="16" t="s">
        <v>33</v>
      </c>
      <c r="D13" s="16" t="s">
        <v>154</v>
      </c>
      <c r="E13" s="16">
        <v>747061851</v>
      </c>
      <c r="F13" s="16" t="str">
        <v>YEARS TREASU 03/13 התחייבות- בנק U-BANK</v>
      </c>
    </row>
    <row r="14" spans="1:9">
      <c r="A14" s="17"/>
      <c r="B14" s="19">
        <v>-71821482.799999997</v>
      </c>
      <c r="C14" s="17"/>
      <c r="D14" s="17"/>
      <c r="E14" s="17"/>
      <c r="F14" s="17" t="str">
        <v>סה"כ ל 0:</v>
      </c>
    </row>
    <row r="15" spans="1:9">
      <c r="A15" s="17"/>
      <c r="B15" s="19">
        <v>-71821482.799999997</v>
      </c>
      <c r="C15" s="17"/>
      <c r="D15" s="17"/>
      <c r="E15" s="17"/>
      <c r="F15" s="17" t="s">
        <v>63</v>
      </c>
    </row>
    <row r="16" spans="1:9">
      <c r="A16" s="9"/>
      <c r="B16" s="10">
        <v>-71821482.799999997</v>
      </c>
      <c r="C16" s="9"/>
      <c r="D16" s="9"/>
      <c r="E16" s="9"/>
      <c r="F16" s="9" t="s">
        <v>29</v>
      </c>
    </row>
    <row r="17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H3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40"/>
  <sheetViews>
    <sheetView workbookViewId="0" showGridLines="0">
      <selection activeCell="A3" sqref="A3:P3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4.14062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סחירים - מוצרים מובנים</v>
      </c>
      <c r="Q2" s="13" t="s">
        <f>HYPERLINK("#'"&amp;גיליון1!A32&amp;"'!C6",גיליון1!B32)</f>
        <v>39</v>
      </c>
    </row>
    <row r="3" spans="1:17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64</v>
      </c>
      <c r="C6" s="5" t="s">
        <v>65</v>
      </c>
      <c r="D6" s="5" t="s">
        <v>66</v>
      </c>
      <c r="E6" s="5" t="s">
        <v>67</v>
      </c>
      <c r="F6" s="5" t="s">
        <v>41</v>
      </c>
      <c r="G6" s="5" t="s">
        <v>42</v>
      </c>
      <c r="H6" s="5" t="s">
        <v>31</v>
      </c>
      <c r="I6" s="5" t="s">
        <v>68</v>
      </c>
      <c r="J6" s="5" t="s">
        <v>159</v>
      </c>
      <c r="K6" s="5" t="s">
        <v>43</v>
      </c>
      <c r="L6" s="5" t="s">
        <v>44</v>
      </c>
      <c r="M6" s="5" t="s">
        <v>160</v>
      </c>
      <c r="N6" s="5" t="s">
        <v>45</v>
      </c>
      <c r="O6" s="5" t="s">
        <v>46</v>
      </c>
    </row>
    <row r="7" spans="1:17" ht="22.5">
      <c r="A7" s="16">
        <v>0</v>
      </c>
      <c r="B7" s="16">
        <v>0</v>
      </c>
      <c r="C7" s="16">
        <v>0</v>
      </c>
      <c r="D7" s="16">
        <v>118.95</v>
      </c>
      <c r="E7" s="16">
        <v>0.23000000000000001</v>
      </c>
      <c r="F7" s="16">
        <v>5</v>
      </c>
      <c r="G7" s="16">
        <v>17.690000000000001</v>
      </c>
      <c r="H7" s="16" t="s">
        <v>53</v>
      </c>
      <c r="I7" s="16">
        <v>1.1499999999999999</v>
      </c>
      <c r="J7" s="20" t="str">
        <v>22/11/10</v>
      </c>
      <c r="K7" s="16" t="s">
        <v>59</v>
      </c>
      <c r="L7" s="16" t="str">
        <v>Ba3</v>
      </c>
      <c r="M7" s="16"/>
      <c r="N7" s="16">
        <v>1103308</v>
      </c>
      <c r="O7" s="16" t="str">
        <v>גלובל פיננסים  ג'- דש איפקס</v>
      </c>
    </row>
    <row r="8" spans="1:17">
      <c r="A8" s="17">
        <v>0</v>
      </c>
      <c r="B8" s="17"/>
      <c r="C8" s="17">
        <v>0</v>
      </c>
      <c r="D8" s="17"/>
      <c r="E8" s="17">
        <v>0.23000000000000001</v>
      </c>
      <c r="F8" s="17">
        <v>5</v>
      </c>
      <c r="G8" s="17"/>
      <c r="H8" s="17"/>
      <c r="I8" s="17">
        <v>1.1499999999999999</v>
      </c>
      <c r="J8" s="17"/>
      <c r="K8" s="17"/>
      <c r="L8" s="17"/>
      <c r="M8" s="17"/>
      <c r="N8" s="17"/>
      <c r="O8" s="17" t="s">
        <v>72</v>
      </c>
    </row>
    <row r="9" spans="1:17" ht="22.5">
      <c r="A9" s="17">
        <v>0</v>
      </c>
      <c r="B9" s="17"/>
      <c r="C9" s="17">
        <v>0</v>
      </c>
      <c r="D9" s="17"/>
      <c r="E9" s="17">
        <v>0.23000000000000001</v>
      </c>
      <c r="F9" s="17">
        <v>5</v>
      </c>
      <c r="G9" s="17"/>
      <c r="H9" s="17"/>
      <c r="I9" s="17">
        <v>1.1499999999999999</v>
      </c>
      <c r="J9" s="17"/>
      <c r="K9" s="17"/>
      <c r="L9" s="17"/>
      <c r="M9" s="17"/>
      <c r="N9" s="17"/>
      <c r="O9" s="17" t="s">
        <v>161</v>
      </c>
    </row>
    <row r="10" spans="1:17">
      <c r="A10" s="16">
        <v>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/>
      <c r="K10" s="16"/>
      <c r="L10" s="16"/>
      <c r="M10" s="16"/>
      <c r="N10" s="16">
        <v>0</v>
      </c>
      <c r="O10" s="16">
        <v>0</v>
      </c>
    </row>
    <row r="11" spans="1:17">
      <c r="A11" s="17">
        <v>0</v>
      </c>
      <c r="B11" s="17"/>
      <c r="C11" s="17">
        <v>0</v>
      </c>
      <c r="D11" s="17"/>
      <c r="E11" s="17">
        <v>0</v>
      </c>
      <c r="F11" s="17">
        <v>0</v>
      </c>
      <c r="G11" s="17"/>
      <c r="H11" s="17"/>
      <c r="I11" s="17">
        <v>0</v>
      </c>
      <c r="J11" s="17"/>
      <c r="K11" s="17"/>
      <c r="L11" s="17"/>
      <c r="M11" s="17"/>
      <c r="N11" s="17"/>
      <c r="O11" s="17" t="s">
        <v>72</v>
      </c>
    </row>
    <row r="12" spans="1:17" ht="22.5">
      <c r="A12" s="17">
        <v>0</v>
      </c>
      <c r="B12" s="17"/>
      <c r="C12" s="17">
        <v>0</v>
      </c>
      <c r="D12" s="17"/>
      <c r="E12" s="17">
        <v>0</v>
      </c>
      <c r="F12" s="17">
        <v>0</v>
      </c>
      <c r="G12" s="17"/>
      <c r="H12" s="17"/>
      <c r="I12" s="17">
        <v>0</v>
      </c>
      <c r="J12" s="17"/>
      <c r="K12" s="17"/>
      <c r="L12" s="17"/>
      <c r="M12" s="17"/>
      <c r="N12" s="17"/>
      <c r="O12" s="17" t="s">
        <v>162</v>
      </c>
    </row>
    <row r="13" spans="1:17">
      <c r="A13" s="16">
        <v>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/>
      <c r="K13" s="16"/>
      <c r="L13" s="16"/>
      <c r="M13" s="16"/>
      <c r="N13" s="16">
        <v>0</v>
      </c>
      <c r="O13" s="16">
        <v>0</v>
      </c>
    </row>
    <row r="14" spans="1:17" ht="33.75">
      <c r="A14" s="17">
        <v>0</v>
      </c>
      <c r="B14" s="17"/>
      <c r="C14" s="17">
        <v>0</v>
      </c>
      <c r="D14" s="17"/>
      <c r="E14" s="17">
        <v>0</v>
      </c>
      <c r="F14" s="17">
        <v>0</v>
      </c>
      <c r="G14" s="17"/>
      <c r="H14" s="17"/>
      <c r="I14" s="17">
        <v>0</v>
      </c>
      <c r="J14" s="17"/>
      <c r="K14" s="17"/>
      <c r="L14" s="17"/>
      <c r="M14" s="17"/>
      <c r="N14" s="17"/>
      <c r="O14" s="17" t="s">
        <v>163</v>
      </c>
    </row>
    <row r="15" spans="1:17">
      <c r="A15" s="16">
        <v>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/>
      <c r="K15" s="16"/>
      <c r="L15" s="16"/>
      <c r="M15" s="16"/>
      <c r="N15" s="16">
        <v>0</v>
      </c>
      <c r="O15" s="16">
        <v>0</v>
      </c>
    </row>
    <row r="16" spans="1:17" ht="33.75">
      <c r="A16" s="17">
        <v>0</v>
      </c>
      <c r="B16" s="17"/>
      <c r="C16" s="17">
        <v>0</v>
      </c>
      <c r="D16" s="17"/>
      <c r="E16" s="17">
        <v>0</v>
      </c>
      <c r="F16" s="17">
        <v>0</v>
      </c>
      <c r="G16" s="17"/>
      <c r="H16" s="17"/>
      <c r="I16" s="17">
        <v>0</v>
      </c>
      <c r="J16" s="17"/>
      <c r="K16" s="17"/>
      <c r="L16" s="17"/>
      <c r="M16" s="17"/>
      <c r="N16" s="17"/>
      <c r="O16" s="17" t="s">
        <v>164</v>
      </c>
    </row>
    <row r="17" spans="1:17">
      <c r="A17" s="16">
        <v>0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/>
      <c r="K17" s="16"/>
      <c r="L17" s="16"/>
      <c r="M17" s="16"/>
      <c r="N17" s="16">
        <v>0</v>
      </c>
      <c r="O17" s="16">
        <v>0</v>
      </c>
    </row>
    <row r="18" spans="1:17" ht="33.75">
      <c r="A18" s="17">
        <v>0</v>
      </c>
      <c r="B18" s="17"/>
      <c r="C18" s="17">
        <v>0</v>
      </c>
      <c r="D18" s="17"/>
      <c r="E18" s="17">
        <v>0</v>
      </c>
      <c r="F18" s="17">
        <v>0</v>
      </c>
      <c r="G18" s="17"/>
      <c r="H18" s="17"/>
      <c r="I18" s="17">
        <v>0</v>
      </c>
      <c r="J18" s="17"/>
      <c r="K18" s="17"/>
      <c r="L18" s="17"/>
      <c r="M18" s="17"/>
      <c r="N18" s="17"/>
      <c r="O18" s="17" t="s">
        <v>165</v>
      </c>
    </row>
    <row r="19" spans="1:17">
      <c r="A19" s="16">
        <v>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/>
      <c r="K19" s="16"/>
      <c r="L19" s="16"/>
      <c r="M19" s="16"/>
      <c r="N19" s="16">
        <v>0</v>
      </c>
      <c r="O19" s="16">
        <v>0</v>
      </c>
    </row>
    <row r="20" spans="1:17" ht="22.5">
      <c r="A20" s="17">
        <v>0</v>
      </c>
      <c r="B20" s="17"/>
      <c r="C20" s="17">
        <v>0</v>
      </c>
      <c r="D20" s="17"/>
      <c r="E20" s="17">
        <v>0</v>
      </c>
      <c r="F20" s="17">
        <v>0</v>
      </c>
      <c r="G20" s="17"/>
      <c r="H20" s="17"/>
      <c r="I20" s="17">
        <v>0</v>
      </c>
      <c r="J20" s="17"/>
      <c r="K20" s="17"/>
      <c r="L20" s="17"/>
      <c r="M20" s="17"/>
      <c r="N20" s="17"/>
      <c r="O20" s="17" t="s">
        <v>166</v>
      </c>
    </row>
    <row r="21" spans="1:17" ht="22.5">
      <c r="A21" s="17">
        <v>0</v>
      </c>
      <c r="B21" s="17"/>
      <c r="C21" s="17">
        <v>0</v>
      </c>
      <c r="D21" s="17"/>
      <c r="E21" s="17">
        <v>0</v>
      </c>
      <c r="F21" s="17">
        <v>0</v>
      </c>
      <c r="G21" s="17"/>
      <c r="H21" s="17"/>
      <c r="I21" s="17">
        <v>0</v>
      </c>
      <c r="J21" s="17"/>
      <c r="K21" s="17"/>
      <c r="L21" s="17"/>
      <c r="M21" s="17"/>
      <c r="N21" s="17"/>
      <c r="O21" s="17" t="s">
        <v>167</v>
      </c>
    </row>
    <row r="22" spans="1:17">
      <c r="A22" s="17">
        <v>0</v>
      </c>
      <c r="B22" s="17"/>
      <c r="C22" s="17">
        <v>0</v>
      </c>
      <c r="D22" s="17"/>
      <c r="E22" s="17">
        <v>0.23000000000000001</v>
      </c>
      <c r="F22" s="17">
        <v>4.2300000000000004</v>
      </c>
      <c r="G22" s="17"/>
      <c r="H22" s="17"/>
      <c r="I22" s="17">
        <v>0.96999999999999997</v>
      </c>
      <c r="J22" s="17"/>
      <c r="K22" s="17"/>
      <c r="L22" s="17"/>
      <c r="M22" s="17"/>
      <c r="N22" s="17"/>
      <c r="O22" s="17" t="s">
        <v>58</v>
      </c>
    </row>
    <row r="23" spans="1:17">
      <c r="A23" s="16">
        <v>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/>
      <c r="K23" s="16"/>
      <c r="L23" s="16"/>
      <c r="M23" s="16"/>
      <c r="N23" s="16">
        <v>0</v>
      </c>
      <c r="O23" s="16">
        <v>0</v>
      </c>
    </row>
    <row r="24" spans="1:17">
      <c r="A24" s="17">
        <v>0</v>
      </c>
      <c r="B24" s="17"/>
      <c r="C24" s="17">
        <v>0</v>
      </c>
      <c r="D24" s="17"/>
      <c r="E24" s="17">
        <v>0</v>
      </c>
      <c r="F24" s="17">
        <v>0</v>
      </c>
      <c r="G24" s="17"/>
      <c r="H24" s="17"/>
      <c r="I24" s="17">
        <v>0</v>
      </c>
      <c r="J24" s="17"/>
      <c r="K24" s="17"/>
      <c r="L24" s="17"/>
      <c r="M24" s="17"/>
      <c r="N24" s="17"/>
      <c r="O24" s="17" t="s">
        <v>72</v>
      </c>
    </row>
    <row r="25" spans="1:17" ht="22.5">
      <c r="A25" s="17">
        <v>0</v>
      </c>
      <c r="B25" s="17"/>
      <c r="C25" s="17">
        <v>0</v>
      </c>
      <c r="D25" s="17"/>
      <c r="E25" s="17">
        <v>0</v>
      </c>
      <c r="F25" s="17">
        <v>0</v>
      </c>
      <c r="G25" s="17"/>
      <c r="H25" s="17"/>
      <c r="I25" s="17">
        <v>0</v>
      </c>
      <c r="J25" s="17"/>
      <c r="K25" s="17"/>
      <c r="L25" s="17"/>
      <c r="M25" s="17"/>
      <c r="N25" s="17"/>
      <c r="O25" s="17" t="s">
        <v>161</v>
      </c>
    </row>
    <row r="26" spans="1:17">
      <c r="A26" s="16">
        <v>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/>
      <c r="K26" s="16"/>
      <c r="L26" s="16"/>
      <c r="M26" s="16"/>
      <c r="N26" s="16">
        <v>0</v>
      </c>
      <c r="O26" s="16">
        <v>0</v>
      </c>
    </row>
    <row r="27" spans="1:17">
      <c r="A27" s="17">
        <v>0</v>
      </c>
      <c r="B27" s="17"/>
      <c r="C27" s="17">
        <v>0</v>
      </c>
      <c r="D27" s="17"/>
      <c r="E27" s="17">
        <v>0</v>
      </c>
      <c r="F27" s="17">
        <v>0</v>
      </c>
      <c r="G27" s="17"/>
      <c r="H27" s="17"/>
      <c r="I27" s="17">
        <v>0</v>
      </c>
      <c r="J27" s="17"/>
      <c r="K27" s="17"/>
      <c r="L27" s="17"/>
      <c r="M27" s="17"/>
      <c r="N27" s="17"/>
      <c r="O27" s="17" t="s">
        <v>72</v>
      </c>
    </row>
    <row r="28" spans="1:17" ht="22.5">
      <c r="A28" s="17">
        <v>0</v>
      </c>
      <c r="B28" s="17"/>
      <c r="C28" s="17">
        <v>0</v>
      </c>
      <c r="D28" s="17"/>
      <c r="E28" s="17">
        <v>0</v>
      </c>
      <c r="F28" s="17">
        <v>0</v>
      </c>
      <c r="G28" s="17"/>
      <c r="H28" s="17"/>
      <c r="I28" s="17">
        <v>0</v>
      </c>
      <c r="J28" s="17"/>
      <c r="K28" s="17"/>
      <c r="L28" s="17"/>
      <c r="M28" s="17"/>
      <c r="N28" s="17"/>
      <c r="O28" s="17" t="s">
        <v>162</v>
      </c>
    </row>
    <row r="29" spans="1:17">
      <c r="A29" s="16">
        <v>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/>
      <c r="K29" s="16"/>
      <c r="L29" s="16"/>
      <c r="M29" s="16"/>
      <c r="N29" s="16">
        <v>0</v>
      </c>
      <c r="O29" s="16">
        <v>0</v>
      </c>
    </row>
    <row r="30" spans="1:17" ht="33.75">
      <c r="A30" s="17">
        <v>0</v>
      </c>
      <c r="B30" s="17"/>
      <c r="C30" s="17">
        <v>0</v>
      </c>
      <c r="D30" s="17"/>
      <c r="E30" s="17">
        <v>0</v>
      </c>
      <c r="F30" s="17">
        <v>0</v>
      </c>
      <c r="G30" s="17"/>
      <c r="H30" s="17"/>
      <c r="I30" s="17">
        <v>0</v>
      </c>
      <c r="J30" s="17"/>
      <c r="K30" s="17"/>
      <c r="L30" s="17"/>
      <c r="M30" s="17"/>
      <c r="N30" s="17"/>
      <c r="O30" s="17" t="s">
        <v>163</v>
      </c>
    </row>
    <row r="31" spans="1:17">
      <c r="A31" s="16">
        <v>0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/>
      <c r="K31" s="16"/>
      <c r="L31" s="16"/>
      <c r="M31" s="16"/>
      <c r="N31" s="16">
        <v>0</v>
      </c>
      <c r="O31" s="16">
        <v>0</v>
      </c>
    </row>
    <row r="32" spans="1:17" ht="33.75">
      <c r="A32" s="17">
        <v>0</v>
      </c>
      <c r="B32" s="17"/>
      <c r="C32" s="17">
        <v>0</v>
      </c>
      <c r="D32" s="17"/>
      <c r="E32" s="17">
        <v>0</v>
      </c>
      <c r="F32" s="17">
        <v>0</v>
      </c>
      <c r="G32" s="17"/>
      <c r="H32" s="17"/>
      <c r="I32" s="17">
        <v>0</v>
      </c>
      <c r="J32" s="17"/>
      <c r="K32" s="17"/>
      <c r="L32" s="17"/>
      <c r="M32" s="17"/>
      <c r="N32" s="17"/>
      <c r="O32" s="17" t="s">
        <v>164</v>
      </c>
    </row>
    <row r="33" spans="1:17">
      <c r="A33" s="16">
        <v>0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/>
      <c r="K33" s="16"/>
      <c r="L33" s="16"/>
      <c r="M33" s="16"/>
      <c r="N33" s="16">
        <v>0</v>
      </c>
      <c r="O33" s="16">
        <v>0</v>
      </c>
    </row>
    <row r="34" spans="1:17" ht="33.75">
      <c r="A34" s="17">
        <v>0</v>
      </c>
      <c r="B34" s="17"/>
      <c r="C34" s="17">
        <v>0</v>
      </c>
      <c r="D34" s="17"/>
      <c r="E34" s="17">
        <v>0</v>
      </c>
      <c r="F34" s="17">
        <v>0</v>
      </c>
      <c r="G34" s="17"/>
      <c r="H34" s="17"/>
      <c r="I34" s="17">
        <v>0</v>
      </c>
      <c r="J34" s="17"/>
      <c r="K34" s="17"/>
      <c r="L34" s="17"/>
      <c r="M34" s="17"/>
      <c r="N34" s="17"/>
      <c r="O34" s="17" t="s">
        <v>165</v>
      </c>
    </row>
    <row r="35" spans="1:17">
      <c r="A35" s="16">
        <v>0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/>
      <c r="K35" s="16"/>
      <c r="L35" s="16"/>
      <c r="M35" s="16"/>
      <c r="N35" s="16">
        <v>0</v>
      </c>
      <c r="O35" s="16">
        <v>0</v>
      </c>
    </row>
    <row r="36" spans="1:17" ht="22.5">
      <c r="A36" s="17">
        <v>0</v>
      </c>
      <c r="B36" s="17"/>
      <c r="C36" s="17">
        <v>0</v>
      </c>
      <c r="D36" s="17"/>
      <c r="E36" s="17">
        <v>0</v>
      </c>
      <c r="F36" s="17">
        <v>0</v>
      </c>
      <c r="G36" s="17"/>
      <c r="H36" s="17"/>
      <c r="I36" s="17">
        <v>0</v>
      </c>
      <c r="J36" s="17"/>
      <c r="K36" s="17"/>
      <c r="L36" s="17"/>
      <c r="M36" s="17"/>
      <c r="N36" s="17"/>
      <c r="O36" s="17" t="s">
        <v>166</v>
      </c>
    </row>
    <row r="37" spans="1:17" ht="22.5">
      <c r="A37" s="17">
        <v>0</v>
      </c>
      <c r="B37" s="17"/>
      <c r="C37" s="17">
        <v>0</v>
      </c>
      <c r="D37" s="17"/>
      <c r="E37" s="17">
        <v>0</v>
      </c>
      <c r="F37" s="17">
        <v>0</v>
      </c>
      <c r="G37" s="17"/>
      <c r="H37" s="17"/>
      <c r="I37" s="17">
        <v>0</v>
      </c>
      <c r="J37" s="17"/>
      <c r="K37" s="17"/>
      <c r="L37" s="17"/>
      <c r="M37" s="17"/>
      <c r="N37" s="17"/>
      <c r="O37" s="17" t="s">
        <v>167</v>
      </c>
    </row>
    <row r="38" spans="1:17">
      <c r="A38" s="17">
        <v>0</v>
      </c>
      <c r="B38" s="17"/>
      <c r="C38" s="17">
        <v>0</v>
      </c>
      <c r="D38" s="17"/>
      <c r="E38" s="17">
        <v>0</v>
      </c>
      <c r="F38" s="17">
        <v>0</v>
      </c>
      <c r="G38" s="17"/>
      <c r="H38" s="17"/>
      <c r="I38" s="17">
        <v>0</v>
      </c>
      <c r="J38" s="17"/>
      <c r="K38" s="17"/>
      <c r="L38" s="17"/>
      <c r="M38" s="17"/>
      <c r="N38" s="17"/>
      <c r="O38" s="17" t="s">
        <v>63</v>
      </c>
    </row>
    <row r="39" spans="1:17">
      <c r="A39" s="9">
        <v>0</v>
      </c>
      <c r="B39" s="9"/>
      <c r="C39" s="9">
        <v>0</v>
      </c>
      <c r="D39" s="9"/>
      <c r="E39" s="9">
        <v>0.23000000000000001</v>
      </c>
      <c r="F39" s="9">
        <v>3.5699999999999998</v>
      </c>
      <c r="G39" s="9"/>
      <c r="H39" s="9"/>
      <c r="I39" s="9">
        <v>0.81999999999999995</v>
      </c>
      <c r="J39" s="9"/>
      <c r="K39" s="9"/>
      <c r="L39" s="9"/>
      <c r="M39" s="9"/>
      <c r="N39" s="9"/>
      <c r="O39" s="9" t="s">
        <v>29</v>
      </c>
    </row>
    <row r="40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P3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164"/>
  <sheetViews>
    <sheetView workbookViewId="0" showGridLines="0">
      <selection activeCell="A3" sqref="A3:O3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0.14062" customWidth="1"/>
    <col min="14" max="14" style="1" width="14.14062" customWidth="1"/>
    <col min="15" max="15" style="1" width="10.14062" bestFit="1" customWidth="1"/>
    <col min="16" max="16" style="1" width="2.425781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לא סחירים - תעודות התחייבות ממשלתיות</v>
      </c>
      <c r="Q2" s="13" t="s">
        <f>HYPERLINK("#'"&amp;גיליון1!A32&amp;"'!C6",גיליון1!B32)</f>
        <v>39</v>
      </c>
    </row>
    <row r="3" spans="1:17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64</v>
      </c>
      <c r="C6" s="5" t="s">
        <v>40</v>
      </c>
      <c r="D6" s="5" t="s">
        <v>66</v>
      </c>
      <c r="E6" s="5" t="s">
        <v>67</v>
      </c>
      <c r="F6" s="5" t="s">
        <v>41</v>
      </c>
      <c r="G6" s="5" t="s">
        <v>42</v>
      </c>
      <c r="H6" s="5" t="s">
        <v>31</v>
      </c>
      <c r="I6" s="5" t="s">
        <v>68</v>
      </c>
      <c r="J6" s="5" t="s">
        <v>159</v>
      </c>
      <c r="K6" s="5" t="s">
        <v>43</v>
      </c>
      <c r="L6" s="5" t="s">
        <v>44</v>
      </c>
      <c r="M6" s="5" t="s">
        <v>45</v>
      </c>
      <c r="N6" s="5" t="s">
        <v>46</v>
      </c>
    </row>
    <row r="7" spans="1:17">
      <c r="A7" s="16">
        <v>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/>
      <c r="K7" s="16"/>
      <c r="L7" s="16"/>
      <c r="M7" s="16">
        <v>0</v>
      </c>
      <c r="N7" s="16">
        <v>0</v>
      </c>
    </row>
    <row r="8" spans="1:17">
      <c r="A8" s="17">
        <v>0</v>
      </c>
      <c r="B8" s="17"/>
      <c r="C8" s="17">
        <v>0</v>
      </c>
      <c r="D8" s="17"/>
      <c r="E8" s="17">
        <v>0</v>
      </c>
      <c r="F8" s="17">
        <v>0</v>
      </c>
      <c r="G8" s="17"/>
      <c r="H8" s="17"/>
      <c r="I8" s="17">
        <v>0</v>
      </c>
      <c r="J8" s="17"/>
      <c r="K8" s="17"/>
      <c r="L8" s="17"/>
      <c r="M8" s="17"/>
      <c r="N8" s="17" t="s">
        <v>72</v>
      </c>
    </row>
    <row r="9" spans="1:17">
      <c r="A9" s="17">
        <v>0</v>
      </c>
      <c r="B9" s="17"/>
      <c r="C9" s="17">
        <v>0</v>
      </c>
      <c r="D9" s="17"/>
      <c r="E9" s="17">
        <v>0</v>
      </c>
      <c r="F9" s="17">
        <v>0</v>
      </c>
      <c r="G9" s="17"/>
      <c r="H9" s="17"/>
      <c r="I9" s="17">
        <v>0</v>
      </c>
      <c r="J9" s="17"/>
      <c r="K9" s="17"/>
      <c r="L9" s="17"/>
      <c r="M9" s="17"/>
      <c r="N9" s="17" t="str">
        <v>סה"כ ל חץ:</v>
      </c>
    </row>
    <row r="10" spans="1:17" ht="33.75">
      <c r="A10" s="16">
        <v>0.089999999999999997</v>
      </c>
      <c r="B10" s="16">
        <v>0</v>
      </c>
      <c r="C10" s="18">
        <v>5263.7200000000003</v>
      </c>
      <c r="D10" s="16">
        <v>122.42</v>
      </c>
      <c r="E10" s="18">
        <v>4299722</v>
      </c>
      <c r="F10" s="16">
        <v>5.0199999999999996</v>
      </c>
      <c r="G10" s="16">
        <v>4.7999999999999998</v>
      </c>
      <c r="H10" s="16" t="s">
        <v>53</v>
      </c>
      <c r="I10" s="16">
        <v>4.7800000000000002</v>
      </c>
      <c r="J10" s="21">
        <v>37803</v>
      </c>
      <c r="K10" s="16" t="s">
        <v>69</v>
      </c>
      <c r="L10" s="16" t="s">
        <v>51</v>
      </c>
      <c r="M10" s="16">
        <v>8286973</v>
      </c>
      <c r="N10" s="16" t="str">
        <v>ערד  2018 סדרה 8697- ממשלת ישראל</v>
      </c>
      <c r="O10" s="22"/>
    </row>
    <row r="11" spans="1:17" ht="33.75">
      <c r="A11" s="16">
        <v>0.33000000000000002</v>
      </c>
      <c r="B11" s="16">
        <v>0</v>
      </c>
      <c r="C11" s="18">
        <v>18925.919999999998</v>
      </c>
      <c r="D11" s="16">
        <v>106.87</v>
      </c>
      <c r="E11" s="18">
        <v>17709000</v>
      </c>
      <c r="F11" s="16">
        <v>4.7300000000000004</v>
      </c>
      <c r="G11" s="16">
        <v>4.7999999999999998</v>
      </c>
      <c r="H11" s="16" t="s">
        <v>53</v>
      </c>
      <c r="I11" s="16">
        <v>9.4299999999999997</v>
      </c>
      <c r="J11" s="21">
        <v>40422</v>
      </c>
      <c r="K11" s="16" t="s">
        <v>69</v>
      </c>
      <c r="L11" s="16" t="s">
        <v>51</v>
      </c>
      <c r="M11" s="16">
        <v>8287708</v>
      </c>
      <c r="N11" s="16" t="str">
        <v>ערד  2025  סדרה 8770- ממשלת ישראל</v>
      </c>
      <c r="O11" s="22"/>
    </row>
    <row r="12" spans="1:17" ht="33.75">
      <c r="A12" s="16">
        <v>0.32000000000000001</v>
      </c>
      <c r="B12" s="16">
        <v>0</v>
      </c>
      <c r="C12" s="18">
        <v>18298.09</v>
      </c>
      <c r="D12" s="16">
        <v>103.73999999999999</v>
      </c>
      <c r="E12" s="18">
        <v>17639000</v>
      </c>
      <c r="F12" s="16">
        <v>4.8600000000000003</v>
      </c>
      <c r="G12" s="16">
        <v>4.7999999999999998</v>
      </c>
      <c r="H12" s="16" t="s">
        <v>53</v>
      </c>
      <c r="I12" s="16">
        <v>9.9299999999999997</v>
      </c>
      <c r="J12" s="21">
        <v>40664</v>
      </c>
      <c r="K12" s="16" t="s">
        <v>69</v>
      </c>
      <c r="L12" s="16" t="s">
        <v>51</v>
      </c>
      <c r="M12" s="16">
        <v>8287782</v>
      </c>
      <c r="N12" s="16" t="str">
        <v>ערד  2026  סדרה 8778- ממשלת ישראל</v>
      </c>
      <c r="O12" s="22"/>
    </row>
    <row r="13" spans="1:17" ht="33.75">
      <c r="A13" s="16">
        <v>0.02</v>
      </c>
      <c r="B13" s="16">
        <v>0</v>
      </c>
      <c r="C13" s="18">
        <v>1270.3199999999999</v>
      </c>
      <c r="D13" s="16">
        <v>146.24000000000001</v>
      </c>
      <c r="E13" s="18">
        <v>868661</v>
      </c>
      <c r="F13" s="16">
        <v>5</v>
      </c>
      <c r="G13" s="16">
        <v>4.7999999999999998</v>
      </c>
      <c r="H13" s="16" t="s">
        <v>53</v>
      </c>
      <c r="I13" s="16">
        <v>0</v>
      </c>
      <c r="J13" s="21">
        <v>35796</v>
      </c>
      <c r="K13" s="16" t="s">
        <v>69</v>
      </c>
      <c r="L13" s="16" t="s">
        <v>51</v>
      </c>
      <c r="M13" s="16">
        <v>8286312</v>
      </c>
      <c r="N13" s="16" t="str">
        <v>ערד 2013 סדרה 8631- ממשלת ישראל</v>
      </c>
      <c r="O13" s="22"/>
    </row>
    <row r="14" spans="1:17" ht="33.75">
      <c r="A14" s="16">
        <v>0.01</v>
      </c>
      <c r="B14" s="16">
        <v>0</v>
      </c>
      <c r="C14" s="16">
        <v>496.91000000000003</v>
      </c>
      <c r="D14" s="16">
        <v>146.13</v>
      </c>
      <c r="E14" s="18">
        <v>340053</v>
      </c>
      <c r="F14" s="16">
        <v>4.8600000000000003</v>
      </c>
      <c r="G14" s="16">
        <v>4.7999999999999998</v>
      </c>
      <c r="H14" s="16" t="s">
        <v>53</v>
      </c>
      <c r="I14" s="16">
        <v>0.089999999999999997</v>
      </c>
      <c r="J14" s="21">
        <v>35827</v>
      </c>
      <c r="K14" s="16" t="s">
        <v>69</v>
      </c>
      <c r="L14" s="16" t="s">
        <v>51</v>
      </c>
      <c r="M14" s="16">
        <v>8286320</v>
      </c>
      <c r="N14" s="16" t="str">
        <v>ערד 2013 סדרה 8632- ממשלת ישראל</v>
      </c>
      <c r="O14" s="22"/>
    </row>
    <row r="15" spans="1:17" ht="33.75">
      <c r="A15" s="16">
        <v>0.02</v>
      </c>
      <c r="B15" s="16">
        <v>0</v>
      </c>
      <c r="C15" s="18">
        <v>1113.9400000000001</v>
      </c>
      <c r="D15" s="16">
        <v>145.06999999999999</v>
      </c>
      <c r="E15" s="18">
        <v>767888</v>
      </c>
      <c r="F15" s="16">
        <v>5.1100000000000003</v>
      </c>
      <c r="G15" s="16">
        <v>4.7999999999999998</v>
      </c>
      <c r="H15" s="16" t="s">
        <v>53</v>
      </c>
      <c r="I15" s="16">
        <v>0.16</v>
      </c>
      <c r="J15" s="21">
        <v>35855</v>
      </c>
      <c r="K15" s="16" t="s">
        <v>69</v>
      </c>
      <c r="L15" s="16" t="s">
        <v>51</v>
      </c>
      <c r="M15" s="16">
        <v>8286338</v>
      </c>
      <c r="N15" s="16" t="str">
        <v>ערד 2013 סדרה 8633- ממשלת ישראל</v>
      </c>
      <c r="O15" s="22"/>
    </row>
    <row r="16" spans="1:17" ht="33.75">
      <c r="A16" s="16">
        <v>0.02</v>
      </c>
      <c r="B16" s="16">
        <v>0</v>
      </c>
      <c r="C16" s="18">
        <v>1023.0599999999999</v>
      </c>
      <c r="D16" s="16">
        <v>144.56999999999999</v>
      </c>
      <c r="E16" s="18">
        <v>707648</v>
      </c>
      <c r="F16" s="16">
        <v>5.04</v>
      </c>
      <c r="G16" s="16">
        <v>4.7999999999999998</v>
      </c>
      <c r="H16" s="16" t="s">
        <v>53</v>
      </c>
      <c r="I16" s="16">
        <v>0.25</v>
      </c>
      <c r="J16" s="21">
        <v>35886</v>
      </c>
      <c r="K16" s="16" t="s">
        <v>69</v>
      </c>
      <c r="L16" s="16" t="s">
        <v>51</v>
      </c>
      <c r="M16" s="16">
        <v>8286346</v>
      </c>
      <c r="N16" s="16" t="str">
        <v>ערד 2013 סדרה 8634- ממשלת ישראל</v>
      </c>
      <c r="O16" s="22"/>
    </row>
    <row r="17" spans="1:17" ht="33.75">
      <c r="A17" s="16">
        <v>0.02</v>
      </c>
      <c r="B17" s="16">
        <v>0</v>
      </c>
      <c r="C17" s="18">
        <v>1266.79</v>
      </c>
      <c r="D17" s="16">
        <v>144.21000000000001</v>
      </c>
      <c r="E17" s="18">
        <v>878440</v>
      </c>
      <c r="F17" s="16">
        <v>5.0499999999999998</v>
      </c>
      <c r="G17" s="16">
        <v>4.7999999999999998</v>
      </c>
      <c r="H17" s="16" t="s">
        <v>53</v>
      </c>
      <c r="I17" s="16">
        <v>0.34000000000000002</v>
      </c>
      <c r="J17" s="21">
        <v>35918</v>
      </c>
      <c r="K17" s="16" t="s">
        <v>69</v>
      </c>
      <c r="L17" s="16" t="s">
        <v>51</v>
      </c>
      <c r="M17" s="16">
        <v>8286353</v>
      </c>
      <c r="N17" s="16" t="str">
        <v>ערד 2013 סדרה 8635- ממשלת ישראל</v>
      </c>
      <c r="O17" s="22"/>
    </row>
    <row r="18" spans="1:17" ht="33.75">
      <c r="A18" s="16">
        <v>0.02</v>
      </c>
      <c r="B18" s="16">
        <v>0</v>
      </c>
      <c r="C18" s="16">
        <v>874.62</v>
      </c>
      <c r="D18" s="16">
        <v>141.72</v>
      </c>
      <c r="E18" s="18">
        <v>617166</v>
      </c>
      <c r="F18" s="16">
        <v>5.0199999999999996</v>
      </c>
      <c r="G18" s="16">
        <v>4.7999999999999998</v>
      </c>
      <c r="H18" s="16" t="s">
        <v>53</v>
      </c>
      <c r="I18" s="16">
        <v>0.41999999999999998</v>
      </c>
      <c r="J18" s="21">
        <v>35947</v>
      </c>
      <c r="K18" s="16" t="s">
        <v>69</v>
      </c>
      <c r="L18" s="16" t="s">
        <v>51</v>
      </c>
      <c r="M18" s="16">
        <v>8286361</v>
      </c>
      <c r="N18" s="16" t="str">
        <v>ערד 2013 סדרה 8636- ממשלת ישראל</v>
      </c>
      <c r="O18" s="22"/>
    </row>
    <row r="19" spans="1:17" ht="33.75">
      <c r="A19" s="16">
        <v>0.02</v>
      </c>
      <c r="B19" s="16">
        <v>0</v>
      </c>
      <c r="C19" s="18">
        <v>1133.28</v>
      </c>
      <c r="D19" s="16">
        <v>143.99000000000001</v>
      </c>
      <c r="E19" s="18">
        <v>787062</v>
      </c>
      <c r="F19" s="16">
        <v>5.04</v>
      </c>
      <c r="G19" s="16">
        <v>4.7999999999999998</v>
      </c>
      <c r="H19" s="16" t="s">
        <v>53</v>
      </c>
      <c r="I19" s="16">
        <v>0.48999999999999999</v>
      </c>
      <c r="J19" s="21">
        <v>35977</v>
      </c>
      <c r="K19" s="16" t="s">
        <v>69</v>
      </c>
      <c r="L19" s="16" t="s">
        <v>51</v>
      </c>
      <c r="M19" s="16">
        <v>8286379</v>
      </c>
      <c r="N19" s="16" t="str">
        <v>ערד 2013 סדרה 8637- ממשלת ישראל</v>
      </c>
      <c r="O19" s="22"/>
    </row>
    <row r="20" spans="1:17" ht="33.75">
      <c r="A20" s="16">
        <v>0.01</v>
      </c>
      <c r="B20" s="16">
        <v>0</v>
      </c>
      <c r="C20" s="16">
        <v>672.47000000000003</v>
      </c>
      <c r="D20" s="16">
        <v>142.81999999999999</v>
      </c>
      <c r="E20" s="18">
        <v>470847</v>
      </c>
      <c r="F20" s="16">
        <v>5.0099999999999998</v>
      </c>
      <c r="G20" s="16">
        <v>4.7999999999999998</v>
      </c>
      <c r="H20" s="16" t="s">
        <v>53</v>
      </c>
      <c r="I20" s="16">
        <v>0.57999999999999996</v>
      </c>
      <c r="J20" s="21">
        <v>36010</v>
      </c>
      <c r="K20" s="16" t="s">
        <v>69</v>
      </c>
      <c r="L20" s="16" t="s">
        <v>51</v>
      </c>
      <c r="M20" s="16">
        <v>8286387</v>
      </c>
      <c r="N20" s="16" t="str">
        <v>ערד 2013 סדרה 8638- ממשלת ישראל</v>
      </c>
      <c r="O20" s="22"/>
    </row>
    <row r="21" spans="1:17" ht="33.75">
      <c r="A21" s="16">
        <v>0.029999999999999999</v>
      </c>
      <c r="B21" s="16">
        <v>0</v>
      </c>
      <c r="C21" s="18">
        <v>1666.77</v>
      </c>
      <c r="D21" s="16">
        <v>142.47</v>
      </c>
      <c r="E21" s="18">
        <v>1169945</v>
      </c>
      <c r="F21" s="16">
        <v>5</v>
      </c>
      <c r="G21" s="16">
        <v>4.7999999999999998</v>
      </c>
      <c r="H21" s="16" t="s">
        <v>53</v>
      </c>
      <c r="I21" s="16">
        <v>0.66000000000000003</v>
      </c>
      <c r="J21" s="21">
        <v>36039</v>
      </c>
      <c r="K21" s="16" t="s">
        <v>69</v>
      </c>
      <c r="L21" s="16" t="s">
        <v>51</v>
      </c>
      <c r="M21" s="16">
        <v>8286395</v>
      </c>
      <c r="N21" s="16" t="str">
        <v>ערד 2013 סדרה 8639- ממשלת ישראל</v>
      </c>
      <c r="O21" s="22"/>
    </row>
    <row r="22" spans="1:17" ht="33.75">
      <c r="A22" s="16">
        <v>0.02</v>
      </c>
      <c r="B22" s="16">
        <v>0</v>
      </c>
      <c r="C22" s="18">
        <v>1367.5899999999999</v>
      </c>
      <c r="D22" s="16">
        <v>141.16999999999999</v>
      </c>
      <c r="E22" s="18">
        <v>968781</v>
      </c>
      <c r="F22" s="16">
        <v>5</v>
      </c>
      <c r="G22" s="16">
        <v>4.7999999999999998</v>
      </c>
      <c r="H22" s="16" t="s">
        <v>53</v>
      </c>
      <c r="I22" s="16">
        <v>0.73999999999999999</v>
      </c>
      <c r="J22" s="21">
        <v>36069</v>
      </c>
      <c r="K22" s="16" t="s">
        <v>69</v>
      </c>
      <c r="L22" s="16" t="s">
        <v>51</v>
      </c>
      <c r="M22" s="16">
        <v>8286403</v>
      </c>
      <c r="N22" s="16" t="str">
        <v>ערד 2013 סדרה 8640- ממשלת ישראל</v>
      </c>
      <c r="O22" s="22"/>
    </row>
    <row r="23" spans="1:17" ht="33.75">
      <c r="A23" s="16">
        <v>0.029999999999999999</v>
      </c>
      <c r="B23" s="16">
        <v>0</v>
      </c>
      <c r="C23" s="18">
        <v>1594.46</v>
      </c>
      <c r="D23" s="16">
        <v>138.65000000000001</v>
      </c>
      <c r="E23" s="18">
        <v>1149985</v>
      </c>
      <c r="F23" s="16">
        <v>4.9900000000000002</v>
      </c>
      <c r="G23" s="16">
        <v>4.7999999999999998</v>
      </c>
      <c r="H23" s="16" t="s">
        <v>53</v>
      </c>
      <c r="I23" s="16">
        <v>0.81999999999999995</v>
      </c>
      <c r="J23" s="21">
        <v>36100</v>
      </c>
      <c r="K23" s="16" t="s">
        <v>69</v>
      </c>
      <c r="L23" s="16" t="s">
        <v>51</v>
      </c>
      <c r="M23" s="16">
        <v>8286411</v>
      </c>
      <c r="N23" s="16" t="str">
        <v>ערד 2013 סדרה 8641- ממשלת ישראל</v>
      </c>
      <c r="O23" s="22"/>
    </row>
    <row r="24" spans="1:17" ht="33.75">
      <c r="A24" s="16">
        <v>0.02</v>
      </c>
      <c r="B24" s="16">
        <v>0</v>
      </c>
      <c r="C24" s="18">
        <v>1203.71</v>
      </c>
      <c r="D24" s="16">
        <v>134.03</v>
      </c>
      <c r="E24" s="18">
        <v>898105</v>
      </c>
      <c r="F24" s="16">
        <v>5</v>
      </c>
      <c r="G24" s="16">
        <v>4.7999999999999998</v>
      </c>
      <c r="H24" s="16" t="s">
        <v>53</v>
      </c>
      <c r="I24" s="16">
        <v>0.91000000000000003</v>
      </c>
      <c r="J24" s="21">
        <v>36130</v>
      </c>
      <c r="K24" s="16" t="s">
        <v>69</v>
      </c>
      <c r="L24" s="16" t="s">
        <v>51</v>
      </c>
      <c r="M24" s="16">
        <v>8286429</v>
      </c>
      <c r="N24" s="16" t="str">
        <v>ערד 2013 סדרה 8642- ממשלת ישראל</v>
      </c>
      <c r="O24" s="22"/>
    </row>
    <row r="25" spans="1:17" ht="33.75">
      <c r="A25" s="16">
        <v>0.029999999999999999</v>
      </c>
      <c r="B25" s="16">
        <v>0</v>
      </c>
      <c r="C25" s="18">
        <v>1965.6900000000001</v>
      </c>
      <c r="D25" s="16">
        <v>134.97999999999999</v>
      </c>
      <c r="E25" s="18">
        <v>1456319</v>
      </c>
      <c r="F25" s="16">
        <v>5</v>
      </c>
      <c r="G25" s="16">
        <v>4.7999999999999998</v>
      </c>
      <c r="H25" s="16" t="s">
        <v>53</v>
      </c>
      <c r="I25" s="16">
        <v>0.96999999999999997</v>
      </c>
      <c r="J25" s="21">
        <v>36161</v>
      </c>
      <c r="K25" s="16" t="s">
        <v>69</v>
      </c>
      <c r="L25" s="16" t="s">
        <v>51</v>
      </c>
      <c r="M25" s="16">
        <v>8286437</v>
      </c>
      <c r="N25" s="16" t="str">
        <v>ערד 2014 סדרה 8643- ממשלת ישראל</v>
      </c>
      <c r="O25" s="22"/>
    </row>
    <row r="26" spans="1:17" ht="33.75">
      <c r="A26" s="16">
        <v>0.02</v>
      </c>
      <c r="B26" s="16">
        <v>0</v>
      </c>
      <c r="C26" s="18">
        <v>1135.1400000000001</v>
      </c>
      <c r="D26" s="16">
        <v>134.34999999999999</v>
      </c>
      <c r="E26" s="18">
        <v>844893</v>
      </c>
      <c r="F26" s="16">
        <v>4.9900000000000002</v>
      </c>
      <c r="G26" s="16">
        <v>4.7999999999999998</v>
      </c>
      <c r="H26" s="16" t="s">
        <v>53</v>
      </c>
      <c r="I26" s="16">
        <v>1.05</v>
      </c>
      <c r="J26" s="21">
        <v>36192</v>
      </c>
      <c r="K26" s="16" t="s">
        <v>69</v>
      </c>
      <c r="L26" s="16" t="s">
        <v>51</v>
      </c>
      <c r="M26" s="16">
        <v>8286445</v>
      </c>
      <c r="N26" s="16" t="str">
        <v>ערד 2014 סדרה 8644- ממשלת ישראל</v>
      </c>
      <c r="O26" s="22"/>
    </row>
    <row r="27" spans="1:17" ht="33.75">
      <c r="A27" s="16">
        <v>0.02</v>
      </c>
      <c r="B27" s="16">
        <v>0</v>
      </c>
      <c r="C27" s="18">
        <v>1347.3</v>
      </c>
      <c r="D27" s="16">
        <v>134.43000000000001</v>
      </c>
      <c r="E27" s="18">
        <v>1002206</v>
      </c>
      <c r="F27" s="16">
        <v>5.0199999999999996</v>
      </c>
      <c r="G27" s="16">
        <v>4.7999999999999998</v>
      </c>
      <c r="H27" s="16" t="s">
        <v>53</v>
      </c>
      <c r="I27" s="16">
        <v>1.1299999999999999</v>
      </c>
      <c r="J27" s="21">
        <v>36220</v>
      </c>
      <c r="K27" s="16" t="s">
        <v>69</v>
      </c>
      <c r="L27" s="16" t="s">
        <v>51</v>
      </c>
      <c r="M27" s="16">
        <v>8286452</v>
      </c>
      <c r="N27" s="16" t="str">
        <v>ערד 2014 סדרה 8645- ממשלת ישראל</v>
      </c>
      <c r="O27" s="22"/>
    </row>
    <row r="28" spans="1:17" ht="33.75">
      <c r="A28" s="16">
        <v>0.02</v>
      </c>
      <c r="B28" s="16">
        <v>0</v>
      </c>
      <c r="C28" s="16">
        <v>881.91999999999996</v>
      </c>
      <c r="D28" s="16">
        <v>134.90000000000001</v>
      </c>
      <c r="E28" s="18">
        <v>653755</v>
      </c>
      <c r="F28" s="16">
        <v>5.0099999999999998</v>
      </c>
      <c r="G28" s="16">
        <v>4.7999999999999998</v>
      </c>
      <c r="H28" s="16" t="s">
        <v>53</v>
      </c>
      <c r="I28" s="16">
        <v>1.22</v>
      </c>
      <c r="J28" s="21">
        <v>36252</v>
      </c>
      <c r="K28" s="16" t="s">
        <v>69</v>
      </c>
      <c r="L28" s="16" t="s">
        <v>51</v>
      </c>
      <c r="M28" s="16">
        <v>8286460</v>
      </c>
      <c r="N28" s="16" t="str">
        <v>ערד 2014 סדרה 8646- ממשלת ישראל</v>
      </c>
      <c r="O28" s="22"/>
    </row>
    <row r="29" spans="1:17" ht="33.75">
      <c r="A29" s="16">
        <v>0.050000000000000003</v>
      </c>
      <c r="B29" s="16">
        <v>0</v>
      </c>
      <c r="C29" s="18">
        <v>3051.2399999999998</v>
      </c>
      <c r="D29" s="16">
        <v>134.61000000000001</v>
      </c>
      <c r="E29" s="18">
        <v>2266710</v>
      </c>
      <c r="F29" s="16">
        <v>5.0099999999999998</v>
      </c>
      <c r="G29" s="16">
        <v>4.7999999999999998</v>
      </c>
      <c r="H29" s="16" t="s">
        <v>53</v>
      </c>
      <c r="I29" s="16">
        <v>1.3</v>
      </c>
      <c r="J29" s="21">
        <v>36282</v>
      </c>
      <c r="K29" s="16" t="s">
        <v>69</v>
      </c>
      <c r="L29" s="16" t="s">
        <v>51</v>
      </c>
      <c r="M29" s="16">
        <v>8286478</v>
      </c>
      <c r="N29" s="16" t="str">
        <v>ערד 2014 סדרה 8647- ממשלת ישראל</v>
      </c>
      <c r="O29" s="22"/>
    </row>
    <row r="30" spans="1:17" ht="33.75">
      <c r="A30" s="16">
        <v>0.029999999999999999</v>
      </c>
      <c r="B30" s="16">
        <v>0</v>
      </c>
      <c r="C30" s="18">
        <v>1930.3299999999999</v>
      </c>
      <c r="D30" s="16">
        <v>133.66999999999999</v>
      </c>
      <c r="E30" s="18">
        <v>1444056</v>
      </c>
      <c r="F30" s="16">
        <v>5.0099999999999998</v>
      </c>
      <c r="G30" s="16">
        <v>4.7999999999999998</v>
      </c>
      <c r="H30" s="16" t="s">
        <v>53</v>
      </c>
      <c r="I30" s="16">
        <v>1.3799999999999999</v>
      </c>
      <c r="J30" s="21">
        <v>36312</v>
      </c>
      <c r="K30" s="16" t="s">
        <v>69</v>
      </c>
      <c r="L30" s="16" t="s">
        <v>51</v>
      </c>
      <c r="M30" s="16">
        <v>8286486</v>
      </c>
      <c r="N30" s="16" t="str">
        <v>ערד 2014 סדרה 8648- ממשלת ישראל</v>
      </c>
      <c r="O30" s="22"/>
    </row>
    <row r="31" spans="1:17" ht="33.75">
      <c r="A31" s="16">
        <v>0.02</v>
      </c>
      <c r="B31" s="16">
        <v>0</v>
      </c>
      <c r="C31" s="18">
        <v>1098.8399999999999</v>
      </c>
      <c r="D31" s="16">
        <v>135.69</v>
      </c>
      <c r="E31" s="18">
        <v>809796</v>
      </c>
      <c r="F31" s="16">
        <v>5.0099999999999998</v>
      </c>
      <c r="G31" s="16">
        <v>4.7999999999999998</v>
      </c>
      <c r="H31" s="16" t="s">
        <v>53</v>
      </c>
      <c r="I31" s="16">
        <v>1.4299999999999999</v>
      </c>
      <c r="J31" s="21">
        <v>36342</v>
      </c>
      <c r="K31" s="16" t="s">
        <v>69</v>
      </c>
      <c r="L31" s="16" t="s">
        <v>51</v>
      </c>
      <c r="M31" s="16">
        <v>8286494</v>
      </c>
      <c r="N31" s="16" t="str">
        <v>ערד 2014 סדרה 8649- ממשלת ישראל</v>
      </c>
      <c r="O31" s="22"/>
    </row>
    <row r="32" spans="1:17" ht="33.75">
      <c r="A32" s="16">
        <v>0.050000000000000003</v>
      </c>
      <c r="B32" s="16">
        <v>0</v>
      </c>
      <c r="C32" s="18">
        <v>2673.6799999999998</v>
      </c>
      <c r="D32" s="16">
        <v>134.75999999999999</v>
      </c>
      <c r="E32" s="18">
        <v>1984025</v>
      </c>
      <c r="F32" s="16">
        <v>5.0099999999999998</v>
      </c>
      <c r="G32" s="16">
        <v>4.7999999999999998</v>
      </c>
      <c r="H32" s="16" t="s">
        <v>53</v>
      </c>
      <c r="I32" s="16">
        <v>1.51</v>
      </c>
      <c r="J32" s="21">
        <v>36373</v>
      </c>
      <c r="K32" s="16" t="s">
        <v>69</v>
      </c>
      <c r="L32" s="16" t="s">
        <v>51</v>
      </c>
      <c r="M32" s="16">
        <v>8286502</v>
      </c>
      <c r="N32" s="16" t="str">
        <v>ערד 2014 סדרה 8650- ממשלת ישראל</v>
      </c>
      <c r="O32" s="22"/>
    </row>
    <row r="33" spans="1:17" ht="33.75">
      <c r="A33" s="16">
        <v>0.040000000000000001</v>
      </c>
      <c r="B33" s="16">
        <v>0</v>
      </c>
      <c r="C33" s="18">
        <v>2329.3099999999999</v>
      </c>
      <c r="D33" s="16">
        <v>132.66</v>
      </c>
      <c r="E33" s="18">
        <v>1755861</v>
      </c>
      <c r="F33" s="16">
        <v>5</v>
      </c>
      <c r="G33" s="16">
        <v>4.7999999999999998</v>
      </c>
      <c r="H33" s="16" t="s">
        <v>53</v>
      </c>
      <c r="I33" s="16">
        <v>1.6799999999999999</v>
      </c>
      <c r="J33" s="21">
        <v>36434</v>
      </c>
      <c r="K33" s="16" t="s">
        <v>69</v>
      </c>
      <c r="L33" s="16" t="s">
        <v>51</v>
      </c>
      <c r="M33" s="16">
        <v>8286528</v>
      </c>
      <c r="N33" s="16" t="str">
        <v>ערד 2014 סדרה 8652- ממשלת ישראל</v>
      </c>
      <c r="O33" s="22"/>
    </row>
    <row r="34" spans="1:17" ht="33.75">
      <c r="A34" s="16">
        <v>0.029999999999999999</v>
      </c>
      <c r="B34" s="16">
        <v>0</v>
      </c>
      <c r="C34" s="18">
        <v>1640.26</v>
      </c>
      <c r="D34" s="16">
        <v>131.5</v>
      </c>
      <c r="E34" s="18">
        <v>1247383</v>
      </c>
      <c r="F34" s="16">
        <v>5</v>
      </c>
      <c r="G34" s="16">
        <v>4.7999999999999998</v>
      </c>
      <c r="H34" s="16" t="s">
        <v>53</v>
      </c>
      <c r="I34" s="16">
        <v>1.77</v>
      </c>
      <c r="J34" s="21">
        <v>36465</v>
      </c>
      <c r="K34" s="16" t="s">
        <v>69</v>
      </c>
      <c r="L34" s="16" t="s">
        <v>51</v>
      </c>
      <c r="M34" s="16">
        <v>8286536</v>
      </c>
      <c r="N34" s="16" t="str">
        <v>ערד 2014 סדרה 8653- ממשלת ישראל</v>
      </c>
      <c r="O34" s="22"/>
    </row>
    <row r="35" spans="1:17" ht="33.75">
      <c r="A35" s="16">
        <v>0.040000000000000001</v>
      </c>
      <c r="B35" s="16">
        <v>0</v>
      </c>
      <c r="C35" s="18">
        <v>2029.96</v>
      </c>
      <c r="D35" s="16">
        <v>130.08000000000001</v>
      </c>
      <c r="E35" s="18">
        <v>1560511</v>
      </c>
      <c r="F35" s="16">
        <v>5</v>
      </c>
      <c r="G35" s="16">
        <v>4.7999999999999998</v>
      </c>
      <c r="H35" s="16" t="s">
        <v>53</v>
      </c>
      <c r="I35" s="16">
        <v>1.8500000000000001</v>
      </c>
      <c r="J35" s="21">
        <v>36495</v>
      </c>
      <c r="K35" s="16" t="s">
        <v>69</v>
      </c>
      <c r="L35" s="16" t="s">
        <v>51</v>
      </c>
      <c r="M35" s="16">
        <v>8286544</v>
      </c>
      <c r="N35" s="16" t="str">
        <v>ערד 2014 סדרה 8654- ממשלת ישראל</v>
      </c>
      <c r="O35" s="22"/>
    </row>
    <row r="36" spans="1:17" ht="33.75">
      <c r="A36" s="16">
        <v>0.059999999999999998</v>
      </c>
      <c r="B36" s="16">
        <v>0</v>
      </c>
      <c r="C36" s="18">
        <v>3453.6300000000001</v>
      </c>
      <c r="D36" s="16">
        <v>132.55000000000001</v>
      </c>
      <c r="E36" s="18">
        <v>2605457</v>
      </c>
      <c r="F36" s="16">
        <v>5.0099999999999998</v>
      </c>
      <c r="G36" s="16">
        <v>4.7999999999999998</v>
      </c>
      <c r="H36" s="16" t="s">
        <v>53</v>
      </c>
      <c r="I36" s="16">
        <v>2.1400000000000001</v>
      </c>
      <c r="J36" s="21">
        <v>36618</v>
      </c>
      <c r="K36" s="16" t="s">
        <v>69</v>
      </c>
      <c r="L36" s="16" t="s">
        <v>51</v>
      </c>
      <c r="M36" s="16">
        <v>8286585</v>
      </c>
      <c r="N36" s="16" t="str">
        <v>ערד 2015 סדרה  8658- ממשלת ישראל</v>
      </c>
      <c r="O36" s="22"/>
    </row>
    <row r="37" spans="1:17" ht="33.75">
      <c r="A37" s="16">
        <v>0.029999999999999999</v>
      </c>
      <c r="B37" s="16">
        <v>0</v>
      </c>
      <c r="C37" s="18">
        <v>1920.4000000000001</v>
      </c>
      <c r="D37" s="16">
        <v>132.90000000000001</v>
      </c>
      <c r="E37" s="18">
        <v>1445021</v>
      </c>
      <c r="F37" s="16">
        <v>5</v>
      </c>
      <c r="G37" s="16">
        <v>4.7999999999999998</v>
      </c>
      <c r="H37" s="16" t="s">
        <v>53</v>
      </c>
      <c r="I37" s="16">
        <v>1.8899999999999999</v>
      </c>
      <c r="J37" s="21">
        <v>36526</v>
      </c>
      <c r="K37" s="16" t="s">
        <v>69</v>
      </c>
      <c r="L37" s="16" t="s">
        <v>51</v>
      </c>
      <c r="M37" s="16">
        <v>8286551</v>
      </c>
      <c r="N37" s="16" t="str">
        <v>ערד 2015 סדרה 8655- ממשלת ישראל</v>
      </c>
      <c r="O37" s="22"/>
    </row>
    <row r="38" spans="1:17" ht="33.75">
      <c r="A38" s="16">
        <v>0.059999999999999998</v>
      </c>
      <c r="B38" s="16">
        <v>0</v>
      </c>
      <c r="C38" s="18">
        <v>3386.27</v>
      </c>
      <c r="D38" s="16">
        <v>132.40000000000001</v>
      </c>
      <c r="E38" s="18">
        <v>2557646</v>
      </c>
      <c r="F38" s="16">
        <v>5</v>
      </c>
      <c r="G38" s="16">
        <v>4.7999999999999998</v>
      </c>
      <c r="H38" s="16" t="s">
        <v>53</v>
      </c>
      <c r="I38" s="16">
        <v>1.97</v>
      </c>
      <c r="J38" s="21">
        <v>36557</v>
      </c>
      <c r="K38" s="16" t="s">
        <v>69</v>
      </c>
      <c r="L38" s="16" t="s">
        <v>51</v>
      </c>
      <c r="M38" s="16">
        <v>8286569</v>
      </c>
      <c r="N38" s="16" t="str">
        <v>ערד 2015 סדרה 8656- ממשלת ישראל</v>
      </c>
      <c r="O38" s="22"/>
    </row>
    <row r="39" spans="1:17" ht="33.75">
      <c r="A39" s="16">
        <v>0.040000000000000001</v>
      </c>
      <c r="B39" s="16">
        <v>0</v>
      </c>
      <c r="C39" s="18">
        <v>2460.5300000000002</v>
      </c>
      <c r="D39" s="16">
        <v>132.49000000000001</v>
      </c>
      <c r="E39" s="18">
        <v>1857211</v>
      </c>
      <c r="F39" s="16">
        <v>5.0099999999999998</v>
      </c>
      <c r="G39" s="16">
        <v>4.7999999999999998</v>
      </c>
      <c r="H39" s="16" t="s">
        <v>53</v>
      </c>
      <c r="I39" s="16">
        <v>2.0499999999999998</v>
      </c>
      <c r="J39" s="21">
        <v>36586</v>
      </c>
      <c r="K39" s="16" t="s">
        <v>69</v>
      </c>
      <c r="L39" s="16" t="s">
        <v>51</v>
      </c>
      <c r="M39" s="16">
        <v>8286577</v>
      </c>
      <c r="N39" s="16" t="str">
        <v>ערד 2015 סדרה 8657- ממשלת ישראל</v>
      </c>
      <c r="O39" s="22"/>
    </row>
    <row r="40" spans="1:17" ht="33.75">
      <c r="A40" s="16">
        <v>0.029999999999999999</v>
      </c>
      <c r="B40" s="16">
        <v>0</v>
      </c>
      <c r="C40" s="18">
        <v>1872.28</v>
      </c>
      <c r="D40" s="16">
        <v>132.41</v>
      </c>
      <c r="E40" s="18">
        <v>1414021</v>
      </c>
      <c r="F40" s="16">
        <v>5.0099999999999998</v>
      </c>
      <c r="G40" s="16">
        <v>4.7999999999999998</v>
      </c>
      <c r="H40" s="16" t="s">
        <v>53</v>
      </c>
      <c r="I40" s="16">
        <v>2.2200000000000002</v>
      </c>
      <c r="J40" s="21">
        <v>36647</v>
      </c>
      <c r="K40" s="16" t="s">
        <v>69</v>
      </c>
      <c r="L40" s="16" t="s">
        <v>51</v>
      </c>
      <c r="M40" s="16">
        <v>8286593</v>
      </c>
      <c r="N40" s="16" t="str">
        <v>ערד 2015 סדרה 8659- ממשלת ישראל</v>
      </c>
      <c r="O40" s="22"/>
    </row>
    <row r="41" spans="1:17" ht="33.75">
      <c r="A41" s="16">
        <v>0.040000000000000001</v>
      </c>
      <c r="B41" s="16">
        <v>0</v>
      </c>
      <c r="C41" s="18">
        <v>2237.0100000000002</v>
      </c>
      <c r="D41" s="16">
        <v>131.22999999999999</v>
      </c>
      <c r="E41" s="18">
        <v>1704711</v>
      </c>
      <c r="F41" s="16">
        <v>5.0099999999999998</v>
      </c>
      <c r="G41" s="16">
        <v>4.7999999999999998</v>
      </c>
      <c r="H41" s="16" t="s">
        <v>53</v>
      </c>
      <c r="I41" s="16">
        <v>2.2999999999999998</v>
      </c>
      <c r="J41" s="21">
        <v>36678</v>
      </c>
      <c r="K41" s="16" t="s">
        <v>69</v>
      </c>
      <c r="L41" s="16" t="s">
        <v>51</v>
      </c>
      <c r="M41" s="16">
        <v>8286601</v>
      </c>
      <c r="N41" s="16" t="str">
        <v>ערד 2015 סדרה 8660- ממשלת ישראל</v>
      </c>
      <c r="O41" s="22"/>
    </row>
    <row r="42" spans="1:17" ht="33.75">
      <c r="A42" s="16">
        <v>0.059999999999999998</v>
      </c>
      <c r="B42" s="16">
        <v>0</v>
      </c>
      <c r="C42" s="18">
        <v>3192.9200000000001</v>
      </c>
      <c r="D42" s="16">
        <v>132.69999999999999</v>
      </c>
      <c r="E42" s="18">
        <v>2406035</v>
      </c>
      <c r="F42" s="16">
        <v>5.0099999999999998</v>
      </c>
      <c r="G42" s="16">
        <v>4.7999999999999998</v>
      </c>
      <c r="H42" s="16" t="s">
        <v>53</v>
      </c>
      <c r="I42" s="16">
        <v>2.3300000000000001</v>
      </c>
      <c r="J42" s="21">
        <v>36709</v>
      </c>
      <c r="K42" s="16" t="s">
        <v>69</v>
      </c>
      <c r="L42" s="16" t="s">
        <v>51</v>
      </c>
      <c r="M42" s="16">
        <v>8286619</v>
      </c>
      <c r="N42" s="16" t="str">
        <v>ערד 2015 סדרה 8661- ממשלת ישראל</v>
      </c>
      <c r="O42" s="22"/>
    </row>
    <row r="43" spans="1:17" ht="33.75">
      <c r="A43" s="16">
        <v>0.040000000000000001</v>
      </c>
      <c r="B43" s="16">
        <v>0</v>
      </c>
      <c r="C43" s="18">
        <v>2502.3099999999999</v>
      </c>
      <c r="D43" s="16">
        <v>131.81999999999999</v>
      </c>
      <c r="E43" s="18">
        <v>1898320</v>
      </c>
      <c r="F43" s="16">
        <v>5.0099999999999998</v>
      </c>
      <c r="G43" s="16">
        <v>4.7999999999999998</v>
      </c>
      <c r="H43" s="16" t="s">
        <v>53</v>
      </c>
      <c r="I43" s="16">
        <v>2.4100000000000001</v>
      </c>
      <c r="J43" s="21">
        <v>36739</v>
      </c>
      <c r="K43" s="16" t="s">
        <v>69</v>
      </c>
      <c r="L43" s="16" t="s">
        <v>51</v>
      </c>
      <c r="M43" s="16">
        <v>8286627</v>
      </c>
      <c r="N43" s="16" t="str">
        <v>ערד 2015 סדרה 8662- ממשלת ישראל</v>
      </c>
      <c r="O43" s="22"/>
    </row>
    <row r="44" spans="1:17" ht="33.75">
      <c r="A44" s="16">
        <v>0.050000000000000003</v>
      </c>
      <c r="B44" s="16">
        <v>0</v>
      </c>
      <c r="C44" s="18">
        <v>2660.8400000000001</v>
      </c>
      <c r="D44" s="16">
        <v>130.91999999999999</v>
      </c>
      <c r="E44" s="18">
        <v>2032471</v>
      </c>
      <c r="F44" s="16">
        <v>5</v>
      </c>
      <c r="G44" s="16">
        <v>4.7999999999999998</v>
      </c>
      <c r="H44" s="16" t="s">
        <v>53</v>
      </c>
      <c r="I44" s="16">
        <v>2.5</v>
      </c>
      <c r="J44" s="21">
        <v>36770</v>
      </c>
      <c r="K44" s="16" t="s">
        <v>69</v>
      </c>
      <c r="L44" s="16" t="s">
        <v>51</v>
      </c>
      <c r="M44" s="16">
        <v>8286635</v>
      </c>
      <c r="N44" s="16" t="str">
        <v>ערד 2015 סדרה 8663- ממשלת ישראל</v>
      </c>
      <c r="O44" s="22"/>
    </row>
    <row r="45" spans="1:17" ht="33.75">
      <c r="A45" s="16">
        <v>0.13</v>
      </c>
      <c r="B45" s="16">
        <v>0</v>
      </c>
      <c r="C45" s="18">
        <v>7128.71</v>
      </c>
      <c r="D45" s="16">
        <v>131.09999999999999</v>
      </c>
      <c r="E45" s="18">
        <v>5437589</v>
      </c>
      <c r="F45" s="16">
        <v>5.0099999999999998</v>
      </c>
      <c r="G45" s="16">
        <v>4.7999999999999998</v>
      </c>
      <c r="H45" s="16" t="s">
        <v>53</v>
      </c>
      <c r="I45" s="16">
        <v>2.5800000000000001</v>
      </c>
      <c r="J45" s="21">
        <v>36801</v>
      </c>
      <c r="K45" s="16" t="s">
        <v>69</v>
      </c>
      <c r="L45" s="16" t="s">
        <v>51</v>
      </c>
      <c r="M45" s="16">
        <v>8286643</v>
      </c>
      <c r="N45" s="16" t="str">
        <v>ערד 2015 סדרה 8664- ממשלת ישראל</v>
      </c>
      <c r="O45" s="22"/>
    </row>
    <row r="46" spans="1:17" ht="33.75">
      <c r="A46" s="16">
        <v>0.040000000000000001</v>
      </c>
      <c r="B46" s="16">
        <v>0</v>
      </c>
      <c r="C46" s="18">
        <v>2371.9099999999999</v>
      </c>
      <c r="D46" s="16">
        <v>131.31999999999999</v>
      </c>
      <c r="E46" s="18">
        <v>1806182</v>
      </c>
      <c r="F46" s="16">
        <v>5</v>
      </c>
      <c r="G46" s="16">
        <v>4.7999999999999998</v>
      </c>
      <c r="H46" s="16" t="s">
        <v>53</v>
      </c>
      <c r="I46" s="16">
        <v>2.6600000000000001</v>
      </c>
      <c r="J46" s="21">
        <v>36831</v>
      </c>
      <c r="K46" s="16" t="s">
        <v>69</v>
      </c>
      <c r="L46" s="16" t="s">
        <v>51</v>
      </c>
      <c r="M46" s="16">
        <v>8286650</v>
      </c>
      <c r="N46" s="16" t="str">
        <v>ערד 2015 סדרה 8665- ממשלת ישראל</v>
      </c>
      <c r="O46" s="22"/>
    </row>
    <row r="47" spans="1:17" ht="33.75">
      <c r="A47" s="16">
        <v>0.13</v>
      </c>
      <c r="B47" s="16">
        <v>0</v>
      </c>
      <c r="C47" s="18">
        <v>7375.8999999999996</v>
      </c>
      <c r="D47" s="16">
        <v>130.03</v>
      </c>
      <c r="E47" s="18">
        <v>5672394</v>
      </c>
      <c r="F47" s="16">
        <v>5.0099999999999998</v>
      </c>
      <c r="G47" s="16">
        <v>4.7999999999999998</v>
      </c>
      <c r="H47" s="16" t="s">
        <v>53</v>
      </c>
      <c r="I47" s="16">
        <v>2.75</v>
      </c>
      <c r="J47" s="21">
        <v>36861</v>
      </c>
      <c r="K47" s="16" t="s">
        <v>69</v>
      </c>
      <c r="L47" s="16" t="s">
        <v>51</v>
      </c>
      <c r="M47" s="16">
        <v>8286668</v>
      </c>
      <c r="N47" s="16" t="str">
        <v>ערד 2015 סדרה 8666- ממשלת ישראל</v>
      </c>
      <c r="O47" s="22"/>
    </row>
    <row r="48" spans="1:17" ht="33.75">
      <c r="A48" s="16">
        <v>0.80000000000000004</v>
      </c>
      <c r="B48" s="16">
        <v>0</v>
      </c>
      <c r="C48" s="18">
        <v>45339.279999999999</v>
      </c>
      <c r="D48" s="16">
        <v>132.63999999999999</v>
      </c>
      <c r="E48" s="18">
        <v>34183443</v>
      </c>
      <c r="F48" s="16">
        <v>5.0099999999999998</v>
      </c>
      <c r="G48" s="16">
        <v>4.7999999999999998</v>
      </c>
      <c r="H48" s="16" t="s">
        <v>53</v>
      </c>
      <c r="I48" s="16">
        <v>2.77</v>
      </c>
      <c r="J48" s="21">
        <v>36892</v>
      </c>
      <c r="K48" s="16" t="s">
        <v>69</v>
      </c>
      <c r="L48" s="16" t="s">
        <v>51</v>
      </c>
      <c r="M48" s="16">
        <v>8286676</v>
      </c>
      <c r="N48" s="16" t="str">
        <v>ערד 2016 סדרה 8667- ממשלת ישראל</v>
      </c>
      <c r="O48" s="22"/>
    </row>
    <row r="49" spans="1:17" ht="33.75">
      <c r="A49" s="16">
        <v>0.059999999999999998</v>
      </c>
      <c r="B49" s="16">
        <v>0</v>
      </c>
      <c r="C49" s="18">
        <v>3258.6399999999999</v>
      </c>
      <c r="D49" s="16">
        <v>132.22</v>
      </c>
      <c r="E49" s="18">
        <v>2464481</v>
      </c>
      <c r="F49" s="16">
        <v>5</v>
      </c>
      <c r="G49" s="16">
        <v>4.7999999999999998</v>
      </c>
      <c r="H49" s="16" t="s">
        <v>53</v>
      </c>
      <c r="I49" s="16">
        <v>2.8500000000000001</v>
      </c>
      <c r="J49" s="21">
        <v>36923</v>
      </c>
      <c r="K49" s="16" t="s">
        <v>69</v>
      </c>
      <c r="L49" s="16" t="s">
        <v>51</v>
      </c>
      <c r="M49" s="16">
        <v>8286684</v>
      </c>
      <c r="N49" s="16" t="str">
        <v>ערד 2016 סדרה 8668- ממשלת ישראל</v>
      </c>
      <c r="O49" s="22"/>
    </row>
    <row r="50" spans="1:17" ht="33.75">
      <c r="A50" s="16">
        <v>0.050000000000000003</v>
      </c>
      <c r="B50" s="16">
        <v>0</v>
      </c>
      <c r="C50" s="18">
        <v>2694.5700000000002</v>
      </c>
      <c r="D50" s="16">
        <v>132.47</v>
      </c>
      <c r="E50" s="18">
        <v>2034143</v>
      </c>
      <c r="F50" s="16">
        <v>5.0099999999999998</v>
      </c>
      <c r="G50" s="16">
        <v>4.7999999999999998</v>
      </c>
      <c r="H50" s="16" t="s">
        <v>53</v>
      </c>
      <c r="I50" s="16">
        <v>2.9300000000000002</v>
      </c>
      <c r="J50" s="21">
        <v>36951</v>
      </c>
      <c r="K50" s="16" t="s">
        <v>69</v>
      </c>
      <c r="L50" s="16" t="s">
        <v>51</v>
      </c>
      <c r="M50" s="16">
        <v>8286692</v>
      </c>
      <c r="N50" s="16" t="str">
        <v>ערד 2016 סדרה 8669- ממשלת ישראל</v>
      </c>
      <c r="O50" s="22"/>
    </row>
    <row r="51" spans="1:17" ht="33.75">
      <c r="A51" s="16">
        <v>0.059999999999999998</v>
      </c>
      <c r="B51" s="16">
        <v>0</v>
      </c>
      <c r="C51" s="18">
        <v>3448.48</v>
      </c>
      <c r="D51" s="16">
        <v>132.06</v>
      </c>
      <c r="E51" s="18">
        <v>2611270</v>
      </c>
      <c r="F51" s="16">
        <v>5.0099999999999998</v>
      </c>
      <c r="G51" s="16">
        <v>4.7999999999999998</v>
      </c>
      <c r="H51" s="16" t="s">
        <v>53</v>
      </c>
      <c r="I51" s="16">
        <v>3.0099999999999998</v>
      </c>
      <c r="J51" s="21">
        <v>36982</v>
      </c>
      <c r="K51" s="16" t="s">
        <v>69</v>
      </c>
      <c r="L51" s="16" t="s">
        <v>51</v>
      </c>
      <c r="M51" s="16">
        <v>8286700</v>
      </c>
      <c r="N51" s="16" t="str">
        <v>ערד 2016 סדרה 8670- ממשלת ישראל</v>
      </c>
      <c r="O51" s="22"/>
    </row>
    <row r="52" spans="1:17" ht="33.75">
      <c r="A52" s="16">
        <v>0.059999999999999998</v>
      </c>
      <c r="B52" s="16">
        <v>0</v>
      </c>
      <c r="C52" s="18">
        <v>3297.8299999999999</v>
      </c>
      <c r="D52" s="16">
        <v>131.25999999999999</v>
      </c>
      <c r="E52" s="18">
        <v>2512464</v>
      </c>
      <c r="F52" s="16">
        <v>5.0099999999999998</v>
      </c>
      <c r="G52" s="16">
        <v>4.7999999999999998</v>
      </c>
      <c r="H52" s="16" t="s">
        <v>53</v>
      </c>
      <c r="I52" s="16">
        <v>3.1000000000000001</v>
      </c>
      <c r="J52" s="21">
        <v>37012</v>
      </c>
      <c r="K52" s="16" t="s">
        <v>69</v>
      </c>
      <c r="L52" s="16" t="s">
        <v>51</v>
      </c>
      <c r="M52" s="16">
        <v>8286718</v>
      </c>
      <c r="N52" s="16" t="str">
        <v>ערד 2016 סדרה 8671- ממשלת ישראל</v>
      </c>
      <c r="O52" s="22"/>
    </row>
    <row r="53" spans="1:17" ht="33.75">
      <c r="A53" s="16">
        <v>0.070000000000000007</v>
      </c>
      <c r="B53" s="16">
        <v>0</v>
      </c>
      <c r="C53" s="18">
        <v>3801.8699999999999</v>
      </c>
      <c r="D53" s="16">
        <v>129.53</v>
      </c>
      <c r="E53" s="18">
        <v>2935035</v>
      </c>
      <c r="F53" s="16">
        <v>5.0099999999999998</v>
      </c>
      <c r="G53" s="16">
        <v>4.7999999999999998</v>
      </c>
      <c r="H53" s="16" t="s">
        <v>53</v>
      </c>
      <c r="I53" s="16">
        <v>3.1800000000000002</v>
      </c>
      <c r="J53" s="21">
        <v>37043</v>
      </c>
      <c r="K53" s="16" t="s">
        <v>69</v>
      </c>
      <c r="L53" s="16" t="s">
        <v>51</v>
      </c>
      <c r="M53" s="16">
        <v>8286726</v>
      </c>
      <c r="N53" s="16" t="str">
        <v>ערד 2016 סדרה 8672- ממשלת ישראל</v>
      </c>
      <c r="O53" s="22"/>
    </row>
    <row r="54" spans="1:17" ht="33.75">
      <c r="A54" s="16">
        <v>0.080000000000000002</v>
      </c>
      <c r="B54" s="16">
        <v>0</v>
      </c>
      <c r="C54" s="18">
        <v>4298.8900000000003</v>
      </c>
      <c r="D54" s="16">
        <v>131.61000000000001</v>
      </c>
      <c r="E54" s="18">
        <v>3266472</v>
      </c>
      <c r="F54" s="16">
        <v>5.0099999999999998</v>
      </c>
      <c r="G54" s="16">
        <v>4.7999999999999998</v>
      </c>
      <c r="H54" s="16" t="s">
        <v>53</v>
      </c>
      <c r="I54" s="16">
        <v>3.1899999999999999</v>
      </c>
      <c r="J54" s="21">
        <v>37073</v>
      </c>
      <c r="K54" s="16" t="s">
        <v>69</v>
      </c>
      <c r="L54" s="16" t="s">
        <v>51</v>
      </c>
      <c r="M54" s="16">
        <v>8286734</v>
      </c>
      <c r="N54" s="16" t="str">
        <v>ערד 2016 סדרה 8673- ממשלת ישראל</v>
      </c>
      <c r="O54" s="22"/>
    </row>
    <row r="55" spans="1:17" ht="33.75">
      <c r="A55" s="16">
        <v>0.080000000000000002</v>
      </c>
      <c r="B55" s="16">
        <v>0</v>
      </c>
      <c r="C55" s="18">
        <v>4302.04</v>
      </c>
      <c r="D55" s="16">
        <v>130.69</v>
      </c>
      <c r="E55" s="18">
        <v>3291860</v>
      </c>
      <c r="F55" s="16">
        <v>5.0099999999999998</v>
      </c>
      <c r="G55" s="16">
        <v>4.7999999999999998</v>
      </c>
      <c r="H55" s="16" t="s">
        <v>53</v>
      </c>
      <c r="I55" s="16">
        <v>3.27</v>
      </c>
      <c r="J55" s="21">
        <v>37104</v>
      </c>
      <c r="K55" s="16" t="s">
        <v>69</v>
      </c>
      <c r="L55" s="16" t="s">
        <v>51</v>
      </c>
      <c r="M55" s="16">
        <v>8286742</v>
      </c>
      <c r="N55" s="16" t="str">
        <v>ערד 2016 סדרה 8674- ממשלת ישראל</v>
      </c>
      <c r="O55" s="22"/>
    </row>
    <row r="56" spans="1:17" ht="33.75">
      <c r="A56" s="16">
        <v>0.10000000000000001</v>
      </c>
      <c r="B56" s="16">
        <v>0</v>
      </c>
      <c r="C56" s="18">
        <v>5426.1300000000001</v>
      </c>
      <c r="D56" s="16">
        <v>129.63</v>
      </c>
      <c r="E56" s="18">
        <v>4185919</v>
      </c>
      <c r="F56" s="16">
        <v>5.0099999999999998</v>
      </c>
      <c r="G56" s="16">
        <v>4.7999999999999998</v>
      </c>
      <c r="H56" s="16" t="s">
        <v>53</v>
      </c>
      <c r="I56" s="16">
        <v>3.3599999999999999</v>
      </c>
      <c r="J56" s="21">
        <v>37136</v>
      </c>
      <c r="K56" s="16" t="s">
        <v>69</v>
      </c>
      <c r="L56" s="16" t="s">
        <v>51</v>
      </c>
      <c r="M56" s="16">
        <v>8286759</v>
      </c>
      <c r="N56" s="16" t="str">
        <v>ערד 2016 סדרה 8675- ממשלת ישראל</v>
      </c>
      <c r="O56" s="22"/>
    </row>
    <row r="57" spans="1:17" ht="33.75">
      <c r="A57" s="16">
        <v>0.070000000000000007</v>
      </c>
      <c r="B57" s="16">
        <v>0</v>
      </c>
      <c r="C57" s="18">
        <v>3735.3899999999999</v>
      </c>
      <c r="D57" s="16">
        <v>128.74000000000001</v>
      </c>
      <c r="E57" s="18">
        <v>2901521</v>
      </c>
      <c r="F57" s="16">
        <v>5.0099999999999998</v>
      </c>
      <c r="G57" s="16">
        <v>4.7999999999999998</v>
      </c>
      <c r="H57" s="16" t="s">
        <v>53</v>
      </c>
      <c r="I57" s="16">
        <v>3.4399999999999999</v>
      </c>
      <c r="J57" s="21">
        <v>37165</v>
      </c>
      <c r="K57" s="16" t="s">
        <v>69</v>
      </c>
      <c r="L57" s="16" t="s">
        <v>51</v>
      </c>
      <c r="M57" s="16">
        <v>8286767</v>
      </c>
      <c r="N57" s="16" t="str">
        <v>ערד 2016 סדרה 8676- ממשלת ישראל</v>
      </c>
      <c r="O57" s="22"/>
    </row>
    <row r="58" spans="1:17" ht="33.75">
      <c r="A58" s="16">
        <v>0.059999999999999998</v>
      </c>
      <c r="B58" s="16">
        <v>0</v>
      </c>
      <c r="C58" s="18">
        <v>3212.6300000000001</v>
      </c>
      <c r="D58" s="16">
        <v>127.95999999999999</v>
      </c>
      <c r="E58" s="18">
        <v>2510606</v>
      </c>
      <c r="F58" s="16">
        <v>5.0099999999999998</v>
      </c>
      <c r="G58" s="16">
        <v>4.7999999999999998</v>
      </c>
      <c r="H58" s="16" t="s">
        <v>53</v>
      </c>
      <c r="I58" s="16">
        <v>3.52</v>
      </c>
      <c r="J58" s="21">
        <v>37196</v>
      </c>
      <c r="K58" s="16" t="s">
        <v>69</v>
      </c>
      <c r="L58" s="16" t="s">
        <v>51</v>
      </c>
      <c r="M58" s="16">
        <v>8286775</v>
      </c>
      <c r="N58" s="16" t="str">
        <v>ערד 2016 סדרה 8677- ממשלת ישראל</v>
      </c>
      <c r="O58" s="22"/>
    </row>
    <row r="59" spans="1:17" ht="33.75">
      <c r="A59" s="16">
        <v>0.050000000000000003</v>
      </c>
      <c r="B59" s="16">
        <v>0</v>
      </c>
      <c r="C59" s="18">
        <v>2978.2800000000002</v>
      </c>
      <c r="D59" s="16">
        <v>127.3</v>
      </c>
      <c r="E59" s="18">
        <v>2339654</v>
      </c>
      <c r="F59" s="16">
        <v>5.0099999999999998</v>
      </c>
      <c r="G59" s="16">
        <v>4.7999999999999998</v>
      </c>
      <c r="H59" s="16" t="s">
        <v>53</v>
      </c>
      <c r="I59" s="16">
        <v>3.6099999999999999</v>
      </c>
      <c r="J59" s="21">
        <v>37227</v>
      </c>
      <c r="K59" s="16" t="s">
        <v>69</v>
      </c>
      <c r="L59" s="16" t="s">
        <v>51</v>
      </c>
      <c r="M59" s="16">
        <v>8286783</v>
      </c>
      <c r="N59" s="16" t="str">
        <v>ערד 2016 סדרה 8678- ממשלת ישראל</v>
      </c>
      <c r="O59" s="22"/>
    </row>
    <row r="60" spans="1:17" ht="33.75">
      <c r="A60" s="16">
        <v>0.070000000000000007</v>
      </c>
      <c r="B60" s="16">
        <v>0</v>
      </c>
      <c r="C60" s="18">
        <v>3979.4699999999998</v>
      </c>
      <c r="D60" s="16">
        <v>130.61000000000001</v>
      </c>
      <c r="E60" s="18">
        <v>3046725</v>
      </c>
      <c r="F60" s="16">
        <v>5.0099999999999998</v>
      </c>
      <c r="G60" s="16">
        <v>4.7999999999999998</v>
      </c>
      <c r="H60" s="16" t="s">
        <v>53</v>
      </c>
      <c r="I60" s="16">
        <v>3.6000000000000001</v>
      </c>
      <c r="J60" s="21">
        <v>37257</v>
      </c>
      <c r="K60" s="16" t="s">
        <v>69</v>
      </c>
      <c r="L60" s="16" t="s">
        <v>51</v>
      </c>
      <c r="M60" s="16">
        <v>8286791</v>
      </c>
      <c r="N60" s="16" t="str">
        <v>ערד 2017 סדרה 8679- ממשלת ישראל</v>
      </c>
      <c r="O60" s="22"/>
    </row>
    <row r="61" spans="1:17" ht="33.75">
      <c r="A61" s="16">
        <v>0.080000000000000002</v>
      </c>
      <c r="B61" s="16">
        <v>0</v>
      </c>
      <c r="C61" s="18">
        <v>4413.2200000000003</v>
      </c>
      <c r="D61" s="16">
        <v>130.22</v>
      </c>
      <c r="E61" s="18">
        <v>3389176</v>
      </c>
      <c r="F61" s="16">
        <v>5</v>
      </c>
      <c r="G61" s="16">
        <v>4.7999999999999998</v>
      </c>
      <c r="H61" s="16" t="s">
        <v>53</v>
      </c>
      <c r="I61" s="16">
        <v>3.6899999999999999</v>
      </c>
      <c r="J61" s="21">
        <v>37288</v>
      </c>
      <c r="K61" s="16" t="s">
        <v>69</v>
      </c>
      <c r="L61" s="16" t="s">
        <v>51</v>
      </c>
      <c r="M61" s="16">
        <v>8286809</v>
      </c>
      <c r="N61" s="16" t="str">
        <v>ערד 2017 סדרה 8680- ממשלת ישראל</v>
      </c>
      <c r="O61" s="22"/>
    </row>
    <row r="62" spans="1:17" ht="33.75">
      <c r="A62" s="16">
        <v>0.059999999999999998</v>
      </c>
      <c r="B62" s="16">
        <v>0</v>
      </c>
      <c r="C62" s="18">
        <v>3187.48</v>
      </c>
      <c r="D62" s="16">
        <v>128.30000000000001</v>
      </c>
      <c r="E62" s="18">
        <v>2484405</v>
      </c>
      <c r="F62" s="16">
        <v>5.0099999999999998</v>
      </c>
      <c r="G62" s="16">
        <v>4.7999999999999998</v>
      </c>
      <c r="H62" s="16" t="s">
        <v>53</v>
      </c>
      <c r="I62" s="16">
        <v>3.77</v>
      </c>
      <c r="J62" s="21">
        <v>37316</v>
      </c>
      <c r="K62" s="16" t="s">
        <v>69</v>
      </c>
      <c r="L62" s="16" t="s">
        <v>51</v>
      </c>
      <c r="M62" s="16">
        <v>8286817</v>
      </c>
      <c r="N62" s="16" t="str">
        <v>ערד 2017 סדרה 8681- ממשלת ישראל</v>
      </c>
      <c r="O62" s="22"/>
    </row>
    <row r="63" spans="1:17" ht="33.75">
      <c r="A63" s="16">
        <v>0.14999999999999999</v>
      </c>
      <c r="B63" s="16">
        <v>0</v>
      </c>
      <c r="C63" s="18">
        <v>8479.8999999999996</v>
      </c>
      <c r="D63" s="16">
        <v>126.79000000000001</v>
      </c>
      <c r="E63" s="18">
        <v>6688178</v>
      </c>
      <c r="F63" s="16">
        <v>5.0099999999999998</v>
      </c>
      <c r="G63" s="16">
        <v>4.7999999999999998</v>
      </c>
      <c r="H63" s="16" t="s">
        <v>53</v>
      </c>
      <c r="I63" s="16">
        <v>3.8500000000000001</v>
      </c>
      <c r="J63" s="21">
        <v>37347</v>
      </c>
      <c r="K63" s="16" t="s">
        <v>69</v>
      </c>
      <c r="L63" s="16" t="s">
        <v>51</v>
      </c>
      <c r="M63" s="16">
        <v>8286825</v>
      </c>
      <c r="N63" s="16" t="str">
        <v>ערד 2017 סדרה 8682- ממשלת ישראל</v>
      </c>
      <c r="O63" s="22"/>
    </row>
    <row r="64" spans="1:17" ht="33.75">
      <c r="A64" s="16">
        <v>0.059999999999999998</v>
      </c>
      <c r="B64" s="16">
        <v>0</v>
      </c>
      <c r="C64" s="18">
        <v>3269.6900000000001</v>
      </c>
      <c r="D64" s="16">
        <v>125.66</v>
      </c>
      <c r="E64" s="18">
        <v>2601916</v>
      </c>
      <c r="F64" s="16">
        <v>5.0099999999999998</v>
      </c>
      <c r="G64" s="16">
        <v>4.7999999999999998</v>
      </c>
      <c r="H64" s="16" t="s">
        <v>53</v>
      </c>
      <c r="I64" s="16">
        <v>3.9300000000000002</v>
      </c>
      <c r="J64" s="21">
        <v>37377</v>
      </c>
      <c r="K64" s="16" t="s">
        <v>69</v>
      </c>
      <c r="L64" s="16" t="s">
        <v>51</v>
      </c>
      <c r="M64" s="16">
        <v>8286833</v>
      </c>
      <c r="N64" s="16" t="str">
        <v>ערד 2017 סדרה 8683- ממשלת ישראל</v>
      </c>
      <c r="O64" s="22"/>
    </row>
    <row r="65" spans="1:17" ht="33.75">
      <c r="A65" s="16">
        <v>0.080000000000000002</v>
      </c>
      <c r="B65" s="16">
        <v>0</v>
      </c>
      <c r="C65" s="18">
        <v>4592.1099999999997</v>
      </c>
      <c r="D65" s="16">
        <v>123.23999999999999</v>
      </c>
      <c r="E65" s="18">
        <v>3726285</v>
      </c>
      <c r="F65" s="16">
        <v>5.0099999999999998</v>
      </c>
      <c r="G65" s="16">
        <v>4.7999999999999998</v>
      </c>
      <c r="H65" s="16" t="s">
        <v>53</v>
      </c>
      <c r="I65" s="16">
        <v>4.0199999999999996</v>
      </c>
      <c r="J65" s="21">
        <v>37409</v>
      </c>
      <c r="K65" s="16" t="s">
        <v>69</v>
      </c>
      <c r="L65" s="16" t="s">
        <v>51</v>
      </c>
      <c r="M65" s="16">
        <v>8286841</v>
      </c>
      <c r="N65" s="16" t="str">
        <v>ערד 2017 סדרה 8684- ממשלת ישראל</v>
      </c>
      <c r="O65" s="22"/>
    </row>
    <row r="66" spans="1:17" ht="33.75">
      <c r="A66" s="16">
        <v>0.070000000000000007</v>
      </c>
      <c r="B66" s="16">
        <v>0</v>
      </c>
      <c r="C66" s="18">
        <v>4154.1899999999996</v>
      </c>
      <c r="D66" s="16">
        <v>124.53</v>
      </c>
      <c r="E66" s="18">
        <v>3335900</v>
      </c>
      <c r="F66" s="16">
        <v>5.0099999999999998</v>
      </c>
      <c r="G66" s="16">
        <v>4.7999999999999998</v>
      </c>
      <c r="H66" s="16" t="s">
        <v>53</v>
      </c>
      <c r="I66" s="16">
        <v>4</v>
      </c>
      <c r="J66" s="21">
        <v>37438</v>
      </c>
      <c r="K66" s="16" t="s">
        <v>69</v>
      </c>
      <c r="L66" s="16" t="s">
        <v>51</v>
      </c>
      <c r="M66" s="16">
        <v>8286858</v>
      </c>
      <c r="N66" s="16" t="str">
        <v>ערד 2017 סדרה 8685- ממשלת ישראל</v>
      </c>
      <c r="O66" s="22"/>
    </row>
    <row r="67" spans="1:17" ht="33.75">
      <c r="A67" s="16">
        <v>0.070000000000000007</v>
      </c>
      <c r="B67" s="16">
        <v>0</v>
      </c>
      <c r="C67" s="18">
        <v>3855.0799999999999</v>
      </c>
      <c r="D67" s="16">
        <v>122.42</v>
      </c>
      <c r="E67" s="18">
        <v>3149091</v>
      </c>
      <c r="F67" s="16">
        <v>5.0099999999999998</v>
      </c>
      <c r="G67" s="16">
        <v>4.7999999999999998</v>
      </c>
      <c r="H67" s="16" t="s">
        <v>53</v>
      </c>
      <c r="I67" s="16">
        <v>4.0899999999999999</v>
      </c>
      <c r="J67" s="21">
        <v>37469</v>
      </c>
      <c r="K67" s="16" t="s">
        <v>69</v>
      </c>
      <c r="L67" s="16" t="s">
        <v>51</v>
      </c>
      <c r="M67" s="16">
        <v>8286866</v>
      </c>
      <c r="N67" s="16" t="str">
        <v>ערד 2017 סדרה 8686- ממשלת ישראל</v>
      </c>
      <c r="O67" s="22"/>
    </row>
    <row r="68" spans="1:17" ht="33.75">
      <c r="A68" s="16">
        <v>0.070000000000000007</v>
      </c>
      <c r="B68" s="16">
        <v>0</v>
      </c>
      <c r="C68" s="18">
        <v>4159.25</v>
      </c>
      <c r="D68" s="16">
        <v>121.14</v>
      </c>
      <c r="E68" s="18">
        <v>3433504</v>
      </c>
      <c r="F68" s="16">
        <v>5.0099999999999998</v>
      </c>
      <c r="G68" s="16">
        <v>4.7999999999999998</v>
      </c>
      <c r="H68" s="16" t="s">
        <v>53</v>
      </c>
      <c r="I68" s="16">
        <v>4.1699999999999999</v>
      </c>
      <c r="J68" s="21">
        <v>37500</v>
      </c>
      <c r="K68" s="16" t="s">
        <v>69</v>
      </c>
      <c r="L68" s="16" t="s">
        <v>51</v>
      </c>
      <c r="M68" s="16">
        <v>8286874</v>
      </c>
      <c r="N68" s="16" t="str">
        <v>ערד 2017 סדרה 8687- ממשלת ישראל</v>
      </c>
      <c r="O68" s="22"/>
    </row>
    <row r="69" spans="1:17" ht="33.75">
      <c r="A69" s="16">
        <v>0.080000000000000002</v>
      </c>
      <c r="B69" s="16">
        <v>0</v>
      </c>
      <c r="C69" s="18">
        <v>4337.9300000000003</v>
      </c>
      <c r="D69" s="16">
        <v>121.09</v>
      </c>
      <c r="E69" s="18">
        <v>3582418</v>
      </c>
      <c r="F69" s="16">
        <v>5.0099999999999998</v>
      </c>
      <c r="G69" s="16">
        <v>4.7999999999999998</v>
      </c>
      <c r="H69" s="16" t="s">
        <v>53</v>
      </c>
      <c r="I69" s="16">
        <v>4.2599999999999998</v>
      </c>
      <c r="J69" s="21">
        <v>37530</v>
      </c>
      <c r="K69" s="16" t="s">
        <v>69</v>
      </c>
      <c r="L69" s="16" t="s">
        <v>51</v>
      </c>
      <c r="M69" s="16">
        <v>8286882</v>
      </c>
      <c r="N69" s="16" t="str">
        <v>ערד 2017 סדרה 8688- ממשלת ישראל</v>
      </c>
      <c r="O69" s="22"/>
    </row>
    <row r="70" spans="1:17" ht="33.75">
      <c r="A70" s="16">
        <v>0.01</v>
      </c>
      <c r="B70" s="16">
        <v>0</v>
      </c>
      <c r="C70" s="16">
        <v>605.21000000000004</v>
      </c>
      <c r="D70" s="16">
        <v>118.88</v>
      </c>
      <c r="E70" s="18">
        <v>509107</v>
      </c>
      <c r="F70" s="16">
        <v>5.0099999999999998</v>
      </c>
      <c r="G70" s="16">
        <v>4.7999999999999998</v>
      </c>
      <c r="H70" s="16" t="s">
        <v>53</v>
      </c>
      <c r="I70" s="16">
        <v>4.4199999999999999</v>
      </c>
      <c r="J70" s="21">
        <v>37591</v>
      </c>
      <c r="K70" s="16" t="s">
        <v>69</v>
      </c>
      <c r="L70" s="16" t="s">
        <v>51</v>
      </c>
      <c r="M70" s="16">
        <v>8286908</v>
      </c>
      <c r="N70" s="16" t="str">
        <v>ערד 2017 סדרה 8690- ממשלת ישראל</v>
      </c>
      <c r="O70" s="22"/>
    </row>
    <row r="71" spans="1:17" ht="33.75">
      <c r="A71" s="16">
        <v>0.10000000000000001</v>
      </c>
      <c r="B71" s="16">
        <v>0</v>
      </c>
      <c r="C71" s="18">
        <v>5397.8500000000004</v>
      </c>
      <c r="D71" s="16">
        <v>122.27</v>
      </c>
      <c r="E71" s="18">
        <v>4414758</v>
      </c>
      <c r="F71" s="16">
        <v>5.0099999999999998</v>
      </c>
      <c r="G71" s="16">
        <v>4.7999999999999998</v>
      </c>
      <c r="H71" s="16" t="s">
        <v>53</v>
      </c>
      <c r="I71" s="16">
        <v>4.4000000000000004</v>
      </c>
      <c r="J71" s="21">
        <v>37622</v>
      </c>
      <c r="K71" s="16" t="s">
        <v>69</v>
      </c>
      <c r="L71" s="16" t="s">
        <v>51</v>
      </c>
      <c r="M71" s="16">
        <v>8286916</v>
      </c>
      <c r="N71" s="16" t="str">
        <v>ערד 2018 סדרה 8691- ממשלת ישראל</v>
      </c>
      <c r="O71" s="22"/>
    </row>
    <row r="72" spans="1:17" ht="33.75">
      <c r="A72" s="16">
        <v>0.089999999999999997</v>
      </c>
      <c r="B72" s="16">
        <v>0</v>
      </c>
      <c r="C72" s="18">
        <v>5159.8000000000002</v>
      </c>
      <c r="D72" s="16">
        <v>122.09999999999999</v>
      </c>
      <c r="E72" s="18">
        <v>4226049</v>
      </c>
      <c r="F72" s="16">
        <v>5.0099999999999998</v>
      </c>
      <c r="G72" s="16">
        <v>4.7999999999999998</v>
      </c>
      <c r="H72" s="16" t="s">
        <v>53</v>
      </c>
      <c r="I72" s="16">
        <v>4.4900000000000002</v>
      </c>
      <c r="J72" s="21">
        <v>37654</v>
      </c>
      <c r="K72" s="16" t="s">
        <v>69</v>
      </c>
      <c r="L72" s="16" t="s">
        <v>51</v>
      </c>
      <c r="M72" s="16">
        <v>8286924</v>
      </c>
      <c r="N72" s="16" t="str">
        <v>ערד 2018 סדרה 8692- ממשלת ישראל</v>
      </c>
      <c r="O72" s="22"/>
    </row>
    <row r="73" spans="1:17" ht="33.75">
      <c r="A73" s="16">
        <v>0.059999999999999998</v>
      </c>
      <c r="B73" s="16">
        <v>0</v>
      </c>
      <c r="C73" s="18">
        <v>3546.9899999999998</v>
      </c>
      <c r="D73" s="16">
        <v>121.37</v>
      </c>
      <c r="E73" s="18">
        <v>2922356</v>
      </c>
      <c r="F73" s="16">
        <v>5.0199999999999996</v>
      </c>
      <c r="G73" s="16">
        <v>4.7999999999999998</v>
      </c>
      <c r="H73" s="16" t="s">
        <v>53</v>
      </c>
      <c r="I73" s="16">
        <v>4.5700000000000003</v>
      </c>
      <c r="J73" s="21">
        <v>37682</v>
      </c>
      <c r="K73" s="16" t="s">
        <v>69</v>
      </c>
      <c r="L73" s="16" t="s">
        <v>51</v>
      </c>
      <c r="M73" s="16">
        <v>8286932</v>
      </c>
      <c r="N73" s="16" t="str">
        <v>ערד 2018 סדרה 8693- ממשלת ישראל</v>
      </c>
      <c r="O73" s="22"/>
    </row>
    <row r="74" spans="1:17" ht="33.75">
      <c r="A74" s="16">
        <v>0.080000000000000002</v>
      </c>
      <c r="B74" s="16">
        <v>0</v>
      </c>
      <c r="C74" s="18">
        <v>4257.6099999999997</v>
      </c>
      <c r="D74" s="16">
        <v>120.42</v>
      </c>
      <c r="E74" s="18">
        <v>3535597</v>
      </c>
      <c r="F74" s="16">
        <v>5.0099999999999998</v>
      </c>
      <c r="G74" s="16">
        <v>4.7999999999999998</v>
      </c>
      <c r="H74" s="16" t="s">
        <v>53</v>
      </c>
      <c r="I74" s="16">
        <v>4.6500000000000004</v>
      </c>
      <c r="J74" s="21">
        <v>37712</v>
      </c>
      <c r="K74" s="16" t="s">
        <v>69</v>
      </c>
      <c r="L74" s="16" t="s">
        <v>51</v>
      </c>
      <c r="M74" s="16">
        <v>8286940</v>
      </c>
      <c r="N74" s="16" t="str">
        <v>ערד 2018 סדרה 8694- ממשלת ישראל</v>
      </c>
      <c r="O74" s="22"/>
    </row>
    <row r="75" spans="1:17" ht="33.75">
      <c r="A75" s="16">
        <v>0.089999999999999997</v>
      </c>
      <c r="B75" s="16">
        <v>0</v>
      </c>
      <c r="C75" s="18">
        <v>5193.1899999999996</v>
      </c>
      <c r="D75" s="16">
        <v>119.68000000000001</v>
      </c>
      <c r="E75" s="18">
        <v>4339324</v>
      </c>
      <c r="F75" s="16">
        <v>5.0199999999999996</v>
      </c>
      <c r="G75" s="16">
        <v>4.7999999999999998</v>
      </c>
      <c r="H75" s="16" t="s">
        <v>53</v>
      </c>
      <c r="I75" s="16">
        <v>4.7300000000000004</v>
      </c>
      <c r="J75" s="21">
        <v>37743</v>
      </c>
      <c r="K75" s="16" t="s">
        <v>69</v>
      </c>
      <c r="L75" s="16" t="s">
        <v>51</v>
      </c>
      <c r="M75" s="16">
        <v>8286957</v>
      </c>
      <c r="N75" s="16" t="str">
        <v>ערד 2018 סדרה 8695- ממשלת ישראל</v>
      </c>
      <c r="O75" s="22"/>
    </row>
    <row r="76" spans="1:17" ht="33.75">
      <c r="A76" s="16">
        <v>0.11</v>
      </c>
      <c r="B76" s="16">
        <v>0</v>
      </c>
      <c r="C76" s="18">
        <v>5945.9300000000003</v>
      </c>
      <c r="D76" s="16">
        <v>119.42</v>
      </c>
      <c r="E76" s="18">
        <v>4979015</v>
      </c>
      <c r="F76" s="16">
        <v>5.0099999999999998</v>
      </c>
      <c r="G76" s="16">
        <v>4.7999999999999998</v>
      </c>
      <c r="H76" s="16" t="s">
        <v>53</v>
      </c>
      <c r="I76" s="16">
        <v>4.8200000000000003</v>
      </c>
      <c r="J76" s="21">
        <v>37773</v>
      </c>
      <c r="K76" s="16" t="s">
        <v>69</v>
      </c>
      <c r="L76" s="16" t="s">
        <v>51</v>
      </c>
      <c r="M76" s="16">
        <v>8286965</v>
      </c>
      <c r="N76" s="16" t="str">
        <v>ערד 2018 סדרה 8696- ממשלת ישראל</v>
      </c>
      <c r="O76" s="22"/>
    </row>
    <row r="77" spans="1:17" ht="33.75">
      <c r="A77" s="16">
        <v>0.059999999999999998</v>
      </c>
      <c r="B77" s="16">
        <v>0</v>
      </c>
      <c r="C77" s="18">
        <v>3605.6199999999999</v>
      </c>
      <c r="D77" s="16">
        <v>122.65000000000001</v>
      </c>
      <c r="E77" s="18">
        <v>2939752</v>
      </c>
      <c r="F77" s="16">
        <v>5.0099999999999998</v>
      </c>
      <c r="G77" s="16">
        <v>4.7999999999999998</v>
      </c>
      <c r="H77" s="16" t="s">
        <v>53</v>
      </c>
      <c r="I77" s="16">
        <v>4.8700000000000001</v>
      </c>
      <c r="J77" s="21">
        <v>37834</v>
      </c>
      <c r="K77" s="16" t="s">
        <v>69</v>
      </c>
      <c r="L77" s="16" t="s">
        <v>51</v>
      </c>
      <c r="M77" s="16">
        <v>8286981</v>
      </c>
      <c r="N77" s="16" t="str">
        <v>ערד 2018 סדרה 8698- ממשלת ישראל</v>
      </c>
      <c r="O77" s="22"/>
    </row>
    <row r="78" spans="1:17" ht="33.75">
      <c r="A78" s="16">
        <v>0.14000000000000001</v>
      </c>
      <c r="B78" s="16">
        <v>0</v>
      </c>
      <c r="C78" s="18">
        <v>8005.9200000000001</v>
      </c>
      <c r="D78" s="16">
        <v>123.01000000000001</v>
      </c>
      <c r="E78" s="18">
        <v>6508542</v>
      </c>
      <c r="F78" s="16">
        <v>5.0099999999999998</v>
      </c>
      <c r="G78" s="16">
        <v>4.7999999999999998</v>
      </c>
      <c r="H78" s="16" t="s">
        <v>53</v>
      </c>
      <c r="I78" s="16">
        <v>4.9500000000000002</v>
      </c>
      <c r="J78" s="21">
        <v>37865</v>
      </c>
      <c r="K78" s="16" t="s">
        <v>69</v>
      </c>
      <c r="L78" s="16" t="s">
        <v>51</v>
      </c>
      <c r="M78" s="16">
        <v>8286999</v>
      </c>
      <c r="N78" s="16" t="str">
        <v>ערד 2018 סדרה 8699- ממשלת ישראל</v>
      </c>
      <c r="O78" s="22"/>
    </row>
    <row r="79" spans="1:17" ht="33.75">
      <c r="A79" s="16">
        <v>0.080000000000000002</v>
      </c>
      <c r="B79" s="16">
        <v>0</v>
      </c>
      <c r="C79" s="18">
        <v>4466.5900000000001</v>
      </c>
      <c r="D79" s="16">
        <v>122.26000000000001</v>
      </c>
      <c r="E79" s="18">
        <v>3653327</v>
      </c>
      <c r="F79" s="16">
        <v>5.0099999999999998</v>
      </c>
      <c r="G79" s="16">
        <v>4.7999999999999998</v>
      </c>
      <c r="H79" s="16" t="s">
        <v>53</v>
      </c>
      <c r="I79" s="16">
        <v>5.0300000000000002</v>
      </c>
      <c r="J79" s="21">
        <v>37895</v>
      </c>
      <c r="K79" s="16" t="s">
        <v>69</v>
      </c>
      <c r="L79" s="16" t="s">
        <v>51</v>
      </c>
      <c r="M79" s="16">
        <v>8287005</v>
      </c>
      <c r="N79" s="16" t="str">
        <v>ערד 2018 סדרה 8700- ממשלת ישראל</v>
      </c>
      <c r="O79" s="22"/>
    </row>
    <row r="80" spans="1:17" ht="33.75">
      <c r="A80" s="16">
        <v>0.10000000000000001</v>
      </c>
      <c r="B80" s="16">
        <v>0</v>
      </c>
      <c r="C80" s="18">
        <v>5935.4399999999996</v>
      </c>
      <c r="D80" s="16">
        <v>122.34999999999999</v>
      </c>
      <c r="E80" s="18">
        <v>4851070</v>
      </c>
      <c r="F80" s="16">
        <v>5.0099999999999998</v>
      </c>
      <c r="G80" s="16">
        <v>4.7999999999999998</v>
      </c>
      <c r="H80" s="16" t="s">
        <v>53</v>
      </c>
      <c r="I80" s="16">
        <v>5.1200000000000001</v>
      </c>
      <c r="J80" s="21">
        <v>37927</v>
      </c>
      <c r="K80" s="16" t="s">
        <v>69</v>
      </c>
      <c r="L80" s="16" t="s">
        <v>51</v>
      </c>
      <c r="M80" s="16">
        <v>8287013</v>
      </c>
      <c r="N80" s="16" t="str">
        <v>ערד 2018 סדרה 8701- ממשלת ישראל</v>
      </c>
      <c r="O80" s="22"/>
    </row>
    <row r="81" spans="1:17" ht="33.75">
      <c r="A81" s="16">
        <v>0.089999999999999997</v>
      </c>
      <c r="B81" s="16">
        <v>0</v>
      </c>
      <c r="C81" s="18">
        <v>5111.1999999999998</v>
      </c>
      <c r="D81" s="16">
        <v>121.84999999999999</v>
      </c>
      <c r="E81" s="18">
        <v>4194634</v>
      </c>
      <c r="F81" s="16">
        <v>5.0199999999999996</v>
      </c>
      <c r="G81" s="16">
        <v>4.7999999999999998</v>
      </c>
      <c r="H81" s="16" t="s">
        <v>53</v>
      </c>
      <c r="I81" s="16">
        <v>5.2000000000000002</v>
      </c>
      <c r="J81" s="21">
        <v>37956</v>
      </c>
      <c r="K81" s="16" t="s">
        <v>69</v>
      </c>
      <c r="L81" s="16" t="s">
        <v>51</v>
      </c>
      <c r="M81" s="16">
        <v>8287021</v>
      </c>
      <c r="N81" s="16" t="str">
        <v>ערד 2018 סדרה 8702- ממשלת ישראל</v>
      </c>
      <c r="O81" s="22"/>
    </row>
    <row r="82" spans="1:17" ht="33.75">
      <c r="A82" s="16">
        <v>0.14000000000000001</v>
      </c>
      <c r="B82" s="16">
        <v>0</v>
      </c>
      <c r="C82" s="18">
        <v>8119</v>
      </c>
      <c r="D82" s="16">
        <v>121.18000000000001</v>
      </c>
      <c r="E82" s="18">
        <v>6700000</v>
      </c>
      <c r="F82" s="16">
        <v>4.8600000000000003</v>
      </c>
      <c r="G82" s="16">
        <v>4.7999999999999998</v>
      </c>
      <c r="H82" s="16" t="s">
        <v>53</v>
      </c>
      <c r="I82" s="16">
        <v>7.5599999999999996</v>
      </c>
      <c r="J82" s="21">
        <v>39264</v>
      </c>
      <c r="K82" s="16" t="s">
        <v>69</v>
      </c>
      <c r="L82" s="16" t="s">
        <v>51</v>
      </c>
      <c r="M82" s="16">
        <v>8287328</v>
      </c>
      <c r="N82" s="16" t="str">
        <v>ערד 2022 סדרה 8732- ממשלת ישראל</v>
      </c>
      <c r="O82" s="22"/>
    </row>
    <row r="83" spans="1:17" ht="33.75">
      <c r="A83" s="16">
        <v>0.25</v>
      </c>
      <c r="B83" s="16">
        <v>0</v>
      </c>
      <c r="C83" s="18">
        <v>14365.58</v>
      </c>
      <c r="D83" s="16">
        <v>118.20999999999999</v>
      </c>
      <c r="E83" s="18">
        <v>12153000</v>
      </c>
      <c r="F83" s="16">
        <v>4.8600000000000003</v>
      </c>
      <c r="G83" s="16">
        <v>4.7999999999999998</v>
      </c>
      <c r="H83" s="16" t="s">
        <v>53</v>
      </c>
      <c r="I83" s="16">
        <v>7.8700000000000001</v>
      </c>
      <c r="J83" s="21">
        <v>39448</v>
      </c>
      <c r="K83" s="16" t="s">
        <v>69</v>
      </c>
      <c r="L83" s="16" t="s">
        <v>51</v>
      </c>
      <c r="M83" s="16">
        <v>8287385</v>
      </c>
      <c r="N83" s="16" t="str">
        <v>ערד 2023 סדרה 8738- ממשלת ישראל</v>
      </c>
      <c r="O83" s="22"/>
    </row>
    <row r="84" spans="1:17" ht="33.75">
      <c r="A84" s="16">
        <v>0.040000000000000001</v>
      </c>
      <c r="B84" s="16">
        <v>0</v>
      </c>
      <c r="C84" s="18">
        <v>2379.1599999999999</v>
      </c>
      <c r="D84" s="16">
        <v>114.94</v>
      </c>
      <c r="E84" s="18">
        <v>2070000</v>
      </c>
      <c r="F84" s="16">
        <v>4.8600000000000003</v>
      </c>
      <c r="G84" s="16">
        <v>4.7999999999999998</v>
      </c>
      <c r="H84" s="16" t="s">
        <v>53</v>
      </c>
      <c r="I84" s="16">
        <v>8.1799999999999997</v>
      </c>
      <c r="J84" s="21">
        <v>40148</v>
      </c>
      <c r="K84" s="16" t="s">
        <v>69</v>
      </c>
      <c r="L84" s="16" t="s">
        <v>51</v>
      </c>
      <c r="M84" s="16">
        <v>8287443</v>
      </c>
      <c r="N84" s="16" t="str">
        <v>ערד 2023 סדרה 8744- ממשלת ישראל</v>
      </c>
      <c r="O84" s="22"/>
    </row>
    <row r="85" spans="1:17" ht="33.75">
      <c r="A85" s="16">
        <v>0.17000000000000001</v>
      </c>
      <c r="B85" s="16">
        <v>0</v>
      </c>
      <c r="C85" s="18">
        <v>9787.2299999999996</v>
      </c>
      <c r="D85" s="16">
        <v>114.38</v>
      </c>
      <c r="E85" s="18">
        <v>8557000</v>
      </c>
      <c r="F85" s="16">
        <v>4.8600000000000003</v>
      </c>
      <c r="G85" s="16">
        <v>4.7999999999999998</v>
      </c>
      <c r="H85" s="16" t="s">
        <v>53</v>
      </c>
      <c r="I85" s="16">
        <v>8.2599999999999998</v>
      </c>
      <c r="J85" s="21">
        <v>39661</v>
      </c>
      <c r="K85" s="16" t="s">
        <v>69</v>
      </c>
      <c r="L85" s="16" t="s">
        <v>51</v>
      </c>
      <c r="M85" s="16">
        <v>8287450</v>
      </c>
      <c r="N85" s="16" t="str">
        <v>ערד 2023 סדרה 8745- ממשלת ישראל</v>
      </c>
      <c r="O85" s="22"/>
    </row>
    <row r="86" spans="1:17" ht="33.75">
      <c r="A86" s="16">
        <v>0.56999999999999995</v>
      </c>
      <c r="B86" s="16">
        <v>0</v>
      </c>
      <c r="C86" s="18">
        <v>32074.310000000001</v>
      </c>
      <c r="D86" s="16">
        <v>112.59</v>
      </c>
      <c r="E86" s="18">
        <v>28488000</v>
      </c>
      <c r="F86" s="16">
        <v>4.8600000000000003</v>
      </c>
      <c r="G86" s="16">
        <v>4.7999999999999998</v>
      </c>
      <c r="H86" s="16" t="s">
        <v>53</v>
      </c>
      <c r="I86" s="16">
        <v>8.7200000000000006</v>
      </c>
      <c r="J86" s="21">
        <v>39904</v>
      </c>
      <c r="K86" s="16" t="s">
        <v>69</v>
      </c>
      <c r="L86" s="16" t="s">
        <v>51</v>
      </c>
      <c r="M86" s="16">
        <v>8287534</v>
      </c>
      <c r="N86" s="16" t="str">
        <v>ערד 2024 סדרה 8753- ממשלת ישראל</v>
      </c>
      <c r="O86" s="22"/>
    </row>
    <row r="87" spans="1:17" ht="33.75">
      <c r="A87" s="16">
        <v>0.27000000000000002</v>
      </c>
      <c r="B87" s="16">
        <v>0</v>
      </c>
      <c r="C87" s="18">
        <v>15433.700000000001</v>
      </c>
      <c r="D87" s="16">
        <v>104.51000000000001</v>
      </c>
      <c r="E87" s="18">
        <v>14767000</v>
      </c>
      <c r="F87" s="16">
        <v>4.8600000000000003</v>
      </c>
      <c r="G87" s="16">
        <v>4.7999999999999998</v>
      </c>
      <c r="H87" s="16" t="s">
        <v>53</v>
      </c>
      <c r="I87" s="16">
        <v>9.7400000000000002</v>
      </c>
      <c r="J87" s="21">
        <v>40513</v>
      </c>
      <c r="K87" s="16" t="s">
        <v>69</v>
      </c>
      <c r="L87" s="16" t="s">
        <v>51</v>
      </c>
      <c r="M87" s="16">
        <v>8287735</v>
      </c>
      <c r="N87" s="16" t="str">
        <v>ערד 2025  סדרה 8773- ממשלת ישראל</v>
      </c>
      <c r="O87" s="22"/>
    </row>
    <row r="88" spans="1:17" ht="33.75">
      <c r="A88" s="16">
        <v>0.87</v>
      </c>
      <c r="B88" s="16">
        <v>0</v>
      </c>
      <c r="C88" s="18">
        <v>49348.610000000001</v>
      </c>
      <c r="D88" s="16">
        <v>105.23999999999999</v>
      </c>
      <c r="E88" s="18">
        <v>46892000</v>
      </c>
      <c r="F88" s="16">
        <v>4.8499999999999996</v>
      </c>
      <c r="G88" s="16">
        <v>4.7999999999999998</v>
      </c>
      <c r="H88" s="16" t="s">
        <v>53</v>
      </c>
      <c r="I88" s="16">
        <v>9.6600000000000001</v>
      </c>
      <c r="J88" s="21">
        <v>40483</v>
      </c>
      <c r="K88" s="16" t="s">
        <v>69</v>
      </c>
      <c r="L88" s="16" t="s">
        <v>51</v>
      </c>
      <c r="M88" s="16">
        <v>8287724</v>
      </c>
      <c r="N88" s="16" t="str">
        <v>ערד 2025 סד' 8772- ממשלת ישראל</v>
      </c>
      <c r="O88" s="22"/>
    </row>
    <row r="89" spans="1:17" ht="33.75">
      <c r="A89" s="16">
        <v>0.56000000000000005</v>
      </c>
      <c r="B89" s="16">
        <v>0</v>
      </c>
      <c r="C89" s="18">
        <v>31982.93</v>
      </c>
      <c r="D89" s="16">
        <v>107.8</v>
      </c>
      <c r="E89" s="18">
        <v>29669000</v>
      </c>
      <c r="F89" s="16">
        <v>4.8499999999999996</v>
      </c>
      <c r="G89" s="16">
        <v>4.7999999999999998</v>
      </c>
      <c r="H89" s="16" t="s">
        <v>53</v>
      </c>
      <c r="I89" s="16">
        <v>9.4100000000000001</v>
      </c>
      <c r="J89" s="21">
        <v>40391</v>
      </c>
      <c r="K89" s="16" t="s">
        <v>69</v>
      </c>
      <c r="L89" s="16" t="s">
        <v>51</v>
      </c>
      <c r="M89" s="16">
        <v>8287690</v>
      </c>
      <c r="N89" s="16" t="str">
        <v>ערד 2025 סדרה 8769- ממשלת ישראל</v>
      </c>
      <c r="O89" s="22"/>
    </row>
    <row r="90" spans="1:17" ht="33.75">
      <c r="A90" s="16">
        <v>0.41999999999999998</v>
      </c>
      <c r="B90" s="16">
        <v>0</v>
      </c>
      <c r="C90" s="18">
        <v>23597.880000000001</v>
      </c>
      <c r="D90" s="16">
        <v>105.95</v>
      </c>
      <c r="E90" s="18">
        <v>22272000</v>
      </c>
      <c r="F90" s="16">
        <v>4.8499999999999996</v>
      </c>
      <c r="G90" s="16">
        <v>4.7999999999999998</v>
      </c>
      <c r="H90" s="16" t="s">
        <v>53</v>
      </c>
      <c r="I90" s="16">
        <v>9.5700000000000003</v>
      </c>
      <c r="J90" s="21">
        <v>40452</v>
      </c>
      <c r="K90" s="16" t="s">
        <v>69</v>
      </c>
      <c r="L90" s="16" t="s">
        <v>51</v>
      </c>
      <c r="M90" s="16">
        <v>8287716</v>
      </c>
      <c r="N90" s="16" t="str">
        <v>ערד 2025 סדרה 8771- ממשלת ישראל</v>
      </c>
      <c r="O90" s="22"/>
    </row>
    <row r="91" spans="1:17" ht="33.75">
      <c r="A91" s="16">
        <v>0.5</v>
      </c>
      <c r="B91" s="16">
        <v>0</v>
      </c>
      <c r="C91" s="18">
        <v>28026.080000000002</v>
      </c>
      <c r="D91" s="16">
        <v>106.5</v>
      </c>
      <c r="E91" s="18">
        <v>26316000</v>
      </c>
      <c r="F91" s="16">
        <v>4.8600000000000003</v>
      </c>
      <c r="G91" s="16">
        <v>4.7999999999999998</v>
      </c>
      <c r="H91" s="16" t="s">
        <v>53</v>
      </c>
      <c r="I91" s="16">
        <v>9.5999999999999996</v>
      </c>
      <c r="J91" s="21">
        <v>40545</v>
      </c>
      <c r="K91" s="16" t="s">
        <v>69</v>
      </c>
      <c r="L91" s="16" t="s">
        <v>51</v>
      </c>
      <c r="M91" s="16">
        <v>8287746</v>
      </c>
      <c r="N91" s="16" t="str">
        <v>ערד 2026  סדרה 8774- ממשלת ישראל</v>
      </c>
      <c r="O91" s="22"/>
    </row>
    <row r="92" spans="1:17" ht="33.75">
      <c r="A92" s="16">
        <v>0.68999999999999995</v>
      </c>
      <c r="B92" s="16">
        <v>0</v>
      </c>
      <c r="C92" s="18">
        <v>39279.25</v>
      </c>
      <c r="D92" s="16">
        <v>105.7</v>
      </c>
      <c r="E92" s="18">
        <v>37160000</v>
      </c>
      <c r="F92" s="16">
        <v>4.8499999999999996</v>
      </c>
      <c r="G92" s="16">
        <v>4.7999999999999998</v>
      </c>
      <c r="H92" s="16" t="s">
        <v>53</v>
      </c>
      <c r="I92" s="16">
        <v>9.6799999999999997</v>
      </c>
      <c r="J92" s="21">
        <v>40575</v>
      </c>
      <c r="K92" s="16" t="s">
        <v>69</v>
      </c>
      <c r="L92" s="16" t="s">
        <v>51</v>
      </c>
      <c r="M92" s="16">
        <v>8287757</v>
      </c>
      <c r="N92" s="16" t="str">
        <v>ערד 2026 סדרה 8775- ממשלת ישראל</v>
      </c>
      <c r="O92" s="22"/>
    </row>
    <row r="93" spans="1:17" ht="33.75">
      <c r="A93" s="16">
        <v>0.22</v>
      </c>
      <c r="B93" s="16">
        <v>0</v>
      </c>
      <c r="C93" s="18">
        <v>12279.82</v>
      </c>
      <c r="D93" s="16">
        <v>105.06999999999999</v>
      </c>
      <c r="E93" s="18">
        <v>11687000</v>
      </c>
      <c r="F93" s="16">
        <v>4.8600000000000003</v>
      </c>
      <c r="G93" s="16">
        <v>4.7999999999999998</v>
      </c>
      <c r="H93" s="16" t="s">
        <v>53</v>
      </c>
      <c r="I93" s="16">
        <v>9.7599999999999998</v>
      </c>
      <c r="J93" s="21">
        <v>40603</v>
      </c>
      <c r="K93" s="16" t="s">
        <v>69</v>
      </c>
      <c r="L93" s="16" t="s">
        <v>51</v>
      </c>
      <c r="M93" s="16">
        <v>8287768</v>
      </c>
      <c r="N93" s="16" t="str">
        <v>ערד 2026 סדרה 8776- ממשלת ישראל</v>
      </c>
      <c r="O93" s="22"/>
    </row>
    <row r="94" spans="1:17" ht="33.75">
      <c r="A94" s="16">
        <v>0.25</v>
      </c>
      <c r="B94" s="16">
        <v>0</v>
      </c>
      <c r="C94" s="18">
        <v>14066.620000000001</v>
      </c>
      <c r="D94" s="16">
        <v>104.34999999999999</v>
      </c>
      <c r="E94" s="18">
        <v>13480000</v>
      </c>
      <c r="F94" s="16">
        <v>4.8600000000000003</v>
      </c>
      <c r="G94" s="16">
        <v>4.7999999999999998</v>
      </c>
      <c r="H94" s="16" t="s">
        <v>53</v>
      </c>
      <c r="I94" s="16">
        <v>9.8399999999999999</v>
      </c>
      <c r="J94" s="21">
        <v>40634</v>
      </c>
      <c r="K94" s="16" t="s">
        <v>69</v>
      </c>
      <c r="L94" s="16" t="s">
        <v>51</v>
      </c>
      <c r="M94" s="16">
        <v>8287771</v>
      </c>
      <c r="N94" s="16" t="str">
        <v>ערד 2026 סדרה 8777- ממשלת ישראל</v>
      </c>
      <c r="O94" s="22"/>
    </row>
    <row r="95" spans="1:17" ht="33.75">
      <c r="A95" s="16">
        <v>0.23999999999999999</v>
      </c>
      <c r="B95" s="16">
        <v>0</v>
      </c>
      <c r="C95" s="18">
        <v>13422.129999999999</v>
      </c>
      <c r="D95" s="16">
        <v>102.70999999999999</v>
      </c>
      <c r="E95" s="18">
        <v>13068000</v>
      </c>
      <c r="F95" s="16">
        <v>4.8600000000000003</v>
      </c>
      <c r="G95" s="16">
        <v>4.7999999999999998</v>
      </c>
      <c r="H95" s="16" t="s">
        <v>53</v>
      </c>
      <c r="I95" s="16">
        <v>10.01</v>
      </c>
      <c r="J95" s="21">
        <v>40695</v>
      </c>
      <c r="K95" s="16" t="s">
        <v>69</v>
      </c>
      <c r="L95" s="16" t="s">
        <v>51</v>
      </c>
      <c r="M95" s="16">
        <v>8287793</v>
      </c>
      <c r="N95" s="16" t="str">
        <v>ערד 2026 סדרה 8779- ממשלת ישראל</v>
      </c>
      <c r="O95" s="22"/>
    </row>
    <row r="96" spans="1:17" ht="33.75">
      <c r="A96" s="16">
        <v>0.12</v>
      </c>
      <c r="B96" s="16">
        <v>0</v>
      </c>
      <c r="C96" s="18">
        <v>6577</v>
      </c>
      <c r="D96" s="16">
        <v>104.26000000000001</v>
      </c>
      <c r="E96" s="18">
        <v>6308000</v>
      </c>
      <c r="F96" s="16">
        <v>4.8600000000000003</v>
      </c>
      <c r="G96" s="16">
        <v>4.7999999999999998</v>
      </c>
      <c r="H96" s="16" t="s">
        <v>53</v>
      </c>
      <c r="I96" s="16">
        <v>9.8599999999999994</v>
      </c>
      <c r="J96" s="21">
        <v>40725</v>
      </c>
      <c r="K96" s="16" t="s">
        <v>69</v>
      </c>
      <c r="L96" s="16" t="s">
        <v>51</v>
      </c>
      <c r="M96" s="16">
        <v>8287801</v>
      </c>
      <c r="N96" s="16" t="str">
        <v>ערד 2026 סדרה 8780- ממשלת ישראל</v>
      </c>
      <c r="O96" s="22"/>
    </row>
    <row r="97" spans="1:17" ht="33.75">
      <c r="A97" s="16">
        <v>0.5</v>
      </c>
      <c r="B97" s="16">
        <v>0</v>
      </c>
      <c r="C97" s="18">
        <v>28338.080000000002</v>
      </c>
      <c r="D97" s="16">
        <v>103.45999999999999</v>
      </c>
      <c r="E97" s="18">
        <v>27391000</v>
      </c>
      <c r="F97" s="16">
        <v>4.8600000000000003</v>
      </c>
      <c r="G97" s="16">
        <v>4.7999999999999998</v>
      </c>
      <c r="H97" s="16" t="s">
        <v>53</v>
      </c>
      <c r="I97" s="16">
        <v>9.9399999999999995</v>
      </c>
      <c r="J97" s="21">
        <v>40756</v>
      </c>
      <c r="K97" s="16" t="s">
        <v>69</v>
      </c>
      <c r="L97" s="16" t="s">
        <v>51</v>
      </c>
      <c r="M97" s="16">
        <v>8287812</v>
      </c>
      <c r="N97" s="16" t="str">
        <v>ערד 2026 סדרה 8781- ממשלת ישראל</v>
      </c>
      <c r="O97" s="22"/>
    </row>
    <row r="98" spans="1:17" ht="33.75">
      <c r="A98" s="16">
        <v>0.20999999999999999</v>
      </c>
      <c r="B98" s="16">
        <v>0</v>
      </c>
      <c r="C98" s="18">
        <v>11861.48</v>
      </c>
      <c r="D98" s="16">
        <v>103.34999999999999</v>
      </c>
      <c r="E98" s="18">
        <v>11477000</v>
      </c>
      <c r="F98" s="16">
        <v>4.8499999999999996</v>
      </c>
      <c r="G98" s="16">
        <v>4.7999999999999998</v>
      </c>
      <c r="H98" s="16" t="s">
        <v>53</v>
      </c>
      <c r="I98" s="16">
        <v>10.029999999999999</v>
      </c>
      <c r="J98" s="21">
        <v>40787</v>
      </c>
      <c r="K98" s="16" t="s">
        <v>69</v>
      </c>
      <c r="L98" s="16" t="s">
        <v>51</v>
      </c>
      <c r="M98" s="16">
        <v>8287823</v>
      </c>
      <c r="N98" s="16" t="str">
        <v>ערד 2026 סדרה 8782- ממשלת ישראל</v>
      </c>
      <c r="O98" s="22"/>
    </row>
    <row r="99" spans="1:17" ht="33.75">
      <c r="A99" s="16">
        <v>0.16</v>
      </c>
      <c r="B99" s="16">
        <v>0</v>
      </c>
      <c r="C99" s="18">
        <v>8785.8999999999996</v>
      </c>
      <c r="D99" s="16">
        <v>102.44</v>
      </c>
      <c r="E99" s="18">
        <v>8577000</v>
      </c>
      <c r="F99" s="16">
        <v>4.8600000000000003</v>
      </c>
      <c r="G99" s="16">
        <v>4.7999999999999998</v>
      </c>
      <c r="H99" s="16" t="s">
        <v>53</v>
      </c>
      <c r="I99" s="16">
        <v>10.109999999999999</v>
      </c>
      <c r="J99" s="21">
        <v>40818</v>
      </c>
      <c r="K99" s="16" t="s">
        <v>69</v>
      </c>
      <c r="L99" s="16" t="s">
        <v>51</v>
      </c>
      <c r="M99" s="16">
        <v>8287834</v>
      </c>
      <c r="N99" s="16" t="str">
        <v>ערד 2026 סדרה 8783- ממשלת ישראל</v>
      </c>
      <c r="O99" s="22"/>
    </row>
    <row r="100" spans="1:17" ht="33.75">
      <c r="A100" s="16">
        <v>0.70999999999999996</v>
      </c>
      <c r="B100" s="16">
        <v>0</v>
      </c>
      <c r="C100" s="18">
        <v>40101.75</v>
      </c>
      <c r="D100" s="16">
        <v>102.23999999999999</v>
      </c>
      <c r="E100" s="18">
        <v>39223000</v>
      </c>
      <c r="F100" s="16">
        <v>4.8499999999999996</v>
      </c>
      <c r="G100" s="16">
        <v>4.7999999999999998</v>
      </c>
      <c r="H100" s="16" t="s">
        <v>53</v>
      </c>
      <c r="I100" s="16">
        <v>10.19</v>
      </c>
      <c r="J100" s="21">
        <v>40848</v>
      </c>
      <c r="K100" s="16" t="s">
        <v>69</v>
      </c>
      <c r="L100" s="16" t="s">
        <v>51</v>
      </c>
      <c r="M100" s="16">
        <v>8287845</v>
      </c>
      <c r="N100" s="16" t="s">
        <v>168</v>
      </c>
      <c r="O100" s="22"/>
    </row>
    <row r="101" spans="1:17" ht="33.75">
      <c r="A101" s="16">
        <v>0.23000000000000001</v>
      </c>
      <c r="B101" s="16">
        <v>0</v>
      </c>
      <c r="C101" s="18">
        <v>13181.290000000001</v>
      </c>
      <c r="D101" s="16">
        <v>101.72</v>
      </c>
      <c r="E101" s="18">
        <v>12958000</v>
      </c>
      <c r="F101" s="16">
        <v>4.8600000000000003</v>
      </c>
      <c r="G101" s="16">
        <v>4.7999999999999998</v>
      </c>
      <c r="H101" s="16" t="s">
        <v>53</v>
      </c>
      <c r="I101" s="16">
        <v>10.279999999999999</v>
      </c>
      <c r="J101" s="21">
        <v>40878</v>
      </c>
      <c r="K101" s="16" t="s">
        <v>69</v>
      </c>
      <c r="L101" s="16" t="s">
        <v>51</v>
      </c>
      <c r="M101" s="16">
        <v>8287856</v>
      </c>
      <c r="N101" s="16" t="s">
        <v>168</v>
      </c>
      <c r="O101" s="22"/>
    </row>
    <row r="102" spans="1:17" ht="33.75">
      <c r="A102" s="16">
        <v>0.46000000000000002</v>
      </c>
      <c r="B102" s="16">
        <v>0</v>
      </c>
      <c r="C102" s="18">
        <v>26108.16</v>
      </c>
      <c r="D102" s="16">
        <v>103.86</v>
      </c>
      <c r="E102" s="18">
        <v>25137000</v>
      </c>
      <c r="F102" s="16">
        <v>4.8600000000000003</v>
      </c>
      <c r="G102" s="16">
        <v>4.7999999999999998</v>
      </c>
      <c r="H102" s="16" t="s">
        <v>53</v>
      </c>
      <c r="I102" s="16">
        <v>10.119999999999999</v>
      </c>
      <c r="J102" s="21">
        <v>40909</v>
      </c>
      <c r="K102" s="16" t="s">
        <v>69</v>
      </c>
      <c r="L102" s="16" t="s">
        <v>51</v>
      </c>
      <c r="M102" s="16">
        <v>8287867</v>
      </c>
      <c r="N102" s="16" t="str">
        <v>ערד 2027 סדרה 8786- ממשלת ישראל</v>
      </c>
      <c r="O102" s="22"/>
    </row>
    <row r="103" spans="1:17" ht="33.75">
      <c r="A103" s="16">
        <v>0.92000000000000004</v>
      </c>
      <c r="B103" s="16">
        <v>0</v>
      </c>
      <c r="C103" s="18">
        <v>52227.480000000003</v>
      </c>
      <c r="D103" s="16">
        <v>103.45999999999999</v>
      </c>
      <c r="E103" s="18">
        <v>50482000</v>
      </c>
      <c r="F103" s="16">
        <v>4.8499999999999996</v>
      </c>
      <c r="G103" s="16">
        <v>4.7999999999999998</v>
      </c>
      <c r="H103" s="16" t="s">
        <v>53</v>
      </c>
      <c r="I103" s="16">
        <v>10.199999999999999</v>
      </c>
      <c r="J103" s="21">
        <v>40940</v>
      </c>
      <c r="K103" s="16" t="s">
        <v>69</v>
      </c>
      <c r="L103" s="16" t="s">
        <v>51</v>
      </c>
      <c r="M103" s="16">
        <v>8287878</v>
      </c>
      <c r="N103" s="16" t="str">
        <v>ערד 2027 סדרה 8787- ממשלת ישראל</v>
      </c>
      <c r="O103" s="22"/>
    </row>
    <row r="104" spans="1:17" ht="33.75">
      <c r="A104" s="16">
        <v>0.53000000000000003</v>
      </c>
      <c r="B104" s="16">
        <v>0</v>
      </c>
      <c r="C104" s="18">
        <v>29904.619999999999</v>
      </c>
      <c r="D104" s="16">
        <v>103.05</v>
      </c>
      <c r="E104" s="18">
        <v>29019000</v>
      </c>
      <c r="F104" s="16">
        <v>4.8600000000000003</v>
      </c>
      <c r="G104" s="16">
        <v>4.7999999999999998</v>
      </c>
      <c r="H104" s="16" t="s">
        <v>53</v>
      </c>
      <c r="I104" s="16">
        <v>10.279999999999999</v>
      </c>
      <c r="J104" s="21">
        <v>40969</v>
      </c>
      <c r="K104" s="16" t="s">
        <v>69</v>
      </c>
      <c r="L104" s="16" t="s">
        <v>51</v>
      </c>
      <c r="M104" s="16">
        <v>8287889</v>
      </c>
      <c r="N104" s="16" t="str">
        <v>ערד 2027 סדרה 8788- ממשלת ישראל</v>
      </c>
      <c r="O104" s="22"/>
    </row>
    <row r="105" spans="1:17" ht="33.75">
      <c r="A105" s="16">
        <v>0.90000000000000002</v>
      </c>
      <c r="B105" s="16">
        <v>0</v>
      </c>
      <c r="C105" s="18">
        <v>50911.43</v>
      </c>
      <c r="D105" s="16">
        <v>102.65000000000001</v>
      </c>
      <c r="E105" s="18">
        <v>49599000</v>
      </c>
      <c r="F105" s="16">
        <v>4.8600000000000003</v>
      </c>
      <c r="G105" s="16">
        <v>4.7999999999999998</v>
      </c>
      <c r="H105" s="16" t="s">
        <v>53</v>
      </c>
      <c r="I105" s="16">
        <v>10.359999999999999</v>
      </c>
      <c r="J105" s="21">
        <v>41000</v>
      </c>
      <c r="K105" s="16" t="s">
        <v>69</v>
      </c>
      <c r="L105" s="16" t="s">
        <v>51</v>
      </c>
      <c r="M105" s="16">
        <v>8287891</v>
      </c>
      <c r="N105" s="16" t="str">
        <v>ערד 2027 סדרה 8789- ממשלת ישראל</v>
      </c>
      <c r="O105" s="22"/>
    </row>
    <row r="106" spans="1:17" ht="33.75">
      <c r="A106" s="16">
        <v>0.27000000000000002</v>
      </c>
      <c r="B106" s="16">
        <v>0</v>
      </c>
      <c r="C106" s="18">
        <v>15096</v>
      </c>
      <c r="D106" s="16">
        <v>101.84999999999999</v>
      </c>
      <c r="E106" s="18">
        <v>14822000</v>
      </c>
      <c r="F106" s="16">
        <v>4.8600000000000003</v>
      </c>
      <c r="G106" s="16">
        <v>4.7999999999999998</v>
      </c>
      <c r="H106" s="16" t="s">
        <v>53</v>
      </c>
      <c r="I106" s="16">
        <v>10.449999999999999</v>
      </c>
      <c r="J106" s="21">
        <v>41030</v>
      </c>
      <c r="K106" s="16" t="s">
        <v>69</v>
      </c>
      <c r="L106" s="16" t="s">
        <v>51</v>
      </c>
      <c r="M106" s="16">
        <v>8287902</v>
      </c>
      <c r="N106" s="16" t="str">
        <v>ערד 2027 סדרה 8790- ממשלת ישראל</v>
      </c>
      <c r="O106" s="22"/>
    </row>
    <row r="107" spans="1:17" ht="33.75">
      <c r="A107" s="16">
        <v>0.38</v>
      </c>
      <c r="B107" s="16">
        <v>0</v>
      </c>
      <c r="C107" s="18">
        <v>21286.380000000001</v>
      </c>
      <c r="D107" s="16">
        <v>100.56</v>
      </c>
      <c r="E107" s="18">
        <v>21167000</v>
      </c>
      <c r="F107" s="16">
        <v>4.8600000000000003</v>
      </c>
      <c r="G107" s="16">
        <v>4.7999999999999998</v>
      </c>
      <c r="H107" s="16" t="s">
        <v>53</v>
      </c>
      <c r="I107" s="16">
        <v>10.529999999999999</v>
      </c>
      <c r="J107" s="21">
        <v>41061</v>
      </c>
      <c r="K107" s="16" t="s">
        <v>69</v>
      </c>
      <c r="L107" s="16" t="s">
        <v>51</v>
      </c>
      <c r="M107" s="16">
        <v>8287913</v>
      </c>
      <c r="N107" s="16" t="str">
        <v>ערד 2027 סדרה 8791- ממשלת ישראל</v>
      </c>
      <c r="O107" s="22"/>
    </row>
    <row r="108" spans="1:17" ht="33.75">
      <c r="A108" s="16">
        <v>0.23000000000000001</v>
      </c>
      <c r="B108" s="16">
        <v>0</v>
      </c>
      <c r="C108" s="18">
        <v>13008.309999999999</v>
      </c>
      <c r="D108" s="16">
        <v>102.58</v>
      </c>
      <c r="E108" s="18">
        <v>12681000</v>
      </c>
      <c r="F108" s="16">
        <v>4.8600000000000003</v>
      </c>
      <c r="G108" s="16">
        <v>4.7999999999999998</v>
      </c>
      <c r="H108" s="16" t="s">
        <v>53</v>
      </c>
      <c r="I108" s="16">
        <v>10.369999999999999</v>
      </c>
      <c r="J108" s="21">
        <v>41091</v>
      </c>
      <c r="K108" s="16" t="s">
        <v>69</v>
      </c>
      <c r="L108" s="16" t="s">
        <v>51</v>
      </c>
      <c r="M108" s="16">
        <v>8287924</v>
      </c>
      <c r="N108" s="16" t="str">
        <v>ערד 2027 סדרה 8792- ממשלת ישראל</v>
      </c>
      <c r="O108" s="22"/>
    </row>
    <row r="109" spans="1:17" ht="33.75">
      <c r="A109" s="16">
        <v>0.40000000000000002</v>
      </c>
      <c r="B109" s="16">
        <v>0</v>
      </c>
      <c r="C109" s="18">
        <v>22474.23</v>
      </c>
      <c r="D109" s="16">
        <v>102.47</v>
      </c>
      <c r="E109" s="18">
        <v>21932000</v>
      </c>
      <c r="F109" s="16">
        <v>4.8600000000000003</v>
      </c>
      <c r="G109" s="16">
        <v>4.7999999999999998</v>
      </c>
      <c r="H109" s="16" t="s">
        <v>53</v>
      </c>
      <c r="I109" s="16">
        <v>10.449999999999999</v>
      </c>
      <c r="J109" s="21">
        <v>41122</v>
      </c>
      <c r="K109" s="16" t="s">
        <v>69</v>
      </c>
      <c r="L109" s="16" t="s">
        <v>51</v>
      </c>
      <c r="M109" s="16">
        <v>8287935</v>
      </c>
      <c r="N109" s="16" t="str">
        <v>ערד 2027 סדרה 8793- ממשלת ישראל</v>
      </c>
      <c r="O109" s="22"/>
    </row>
    <row r="110" spans="1:17" ht="33.75">
      <c r="A110" s="16">
        <v>0.88</v>
      </c>
      <c r="B110" s="16">
        <v>0</v>
      </c>
      <c r="C110" s="18">
        <v>49918.669999999998</v>
      </c>
      <c r="D110" s="16">
        <v>100.37</v>
      </c>
      <c r="E110" s="18">
        <v>49733000</v>
      </c>
      <c r="F110" s="16">
        <v>4.8600000000000003</v>
      </c>
      <c r="G110" s="16">
        <v>4.7999999999999998</v>
      </c>
      <c r="H110" s="16" t="s">
        <v>53</v>
      </c>
      <c r="I110" s="16">
        <v>10.789999999999999</v>
      </c>
      <c r="J110" s="21">
        <v>41246</v>
      </c>
      <c r="K110" s="16" t="s">
        <v>69</v>
      </c>
      <c r="L110" s="16" t="s">
        <v>51</v>
      </c>
      <c r="M110" s="16">
        <v>8287977</v>
      </c>
      <c r="N110" s="16" t="str">
        <v>ערד 2027 סדרה 8797  - ממשלת ישראל</v>
      </c>
      <c r="O110" s="22"/>
    </row>
    <row r="111" spans="1:17" ht="22.5">
      <c r="A111" s="16">
        <v>0.40000000000000002</v>
      </c>
      <c r="B111" s="16">
        <v>0</v>
      </c>
      <c r="C111" s="18">
        <v>22753.790000000001</v>
      </c>
      <c r="D111" s="16">
        <v>121.03</v>
      </c>
      <c r="E111" s="18">
        <v>18800000</v>
      </c>
      <c r="F111" s="16">
        <v>4.8499999999999996</v>
      </c>
      <c r="G111" s="16">
        <v>4.7999999999999998</v>
      </c>
      <c r="H111" s="16" t="s">
        <v>53</v>
      </c>
      <c r="I111" s="16">
        <v>7.3300000000000001</v>
      </c>
      <c r="J111" s="21">
        <v>39114</v>
      </c>
      <c r="K111" s="16" t="s">
        <v>69</v>
      </c>
      <c r="L111" s="16" t="s">
        <v>51</v>
      </c>
      <c r="M111" s="16">
        <v>8287278</v>
      </c>
      <c r="N111" s="16" t="str">
        <v>ערד 8727- ממשלת ישראל</v>
      </c>
      <c r="O111" s="22"/>
    </row>
    <row r="112" spans="1:17" ht="22.5">
      <c r="A112" s="16">
        <v>0.44</v>
      </c>
      <c r="B112" s="16">
        <v>0</v>
      </c>
      <c r="C112" s="18">
        <v>25105.720000000001</v>
      </c>
      <c r="D112" s="16">
        <v>120.72</v>
      </c>
      <c r="E112" s="18">
        <v>20797000</v>
      </c>
      <c r="F112" s="16">
        <v>4.8600000000000003</v>
      </c>
      <c r="G112" s="16">
        <v>4.7999999999999998</v>
      </c>
      <c r="H112" s="16" t="s">
        <v>53</v>
      </c>
      <c r="I112" s="16">
        <v>7.4100000000000001</v>
      </c>
      <c r="J112" s="21">
        <v>39142</v>
      </c>
      <c r="K112" s="16" t="s">
        <v>69</v>
      </c>
      <c r="L112" s="16" t="s">
        <v>51</v>
      </c>
      <c r="M112" s="16">
        <v>8287286</v>
      </c>
      <c r="N112" s="16" t="str">
        <v>ערד 8728- ממשלת ישראל</v>
      </c>
      <c r="O112" s="22"/>
    </row>
    <row r="113" spans="1:17" ht="22.5">
      <c r="A113" s="16">
        <v>0.12</v>
      </c>
      <c r="B113" s="16">
        <v>0</v>
      </c>
      <c r="C113" s="18">
        <v>7001.3000000000002</v>
      </c>
      <c r="D113" s="16">
        <v>120.61</v>
      </c>
      <c r="E113" s="18">
        <v>5805000</v>
      </c>
      <c r="F113" s="16">
        <v>4.8600000000000003</v>
      </c>
      <c r="G113" s="16">
        <v>4.7999999999999998</v>
      </c>
      <c r="H113" s="16" t="s">
        <v>53</v>
      </c>
      <c r="I113" s="16">
        <v>7.4900000000000002</v>
      </c>
      <c r="J113" s="21">
        <v>39173</v>
      </c>
      <c r="K113" s="16" t="s">
        <v>69</v>
      </c>
      <c r="L113" s="16" t="s">
        <v>51</v>
      </c>
      <c r="M113" s="16">
        <v>8287294</v>
      </c>
      <c r="N113" s="16" t="str">
        <v>ערד 8729- ממשלת ישראל</v>
      </c>
      <c r="O113" s="22"/>
    </row>
    <row r="114" spans="1:17" ht="22.5">
      <c r="A114" s="16">
        <v>0.28999999999999998</v>
      </c>
      <c r="B114" s="16">
        <v>0</v>
      </c>
      <c r="C114" s="18">
        <v>16431.91</v>
      </c>
      <c r="D114" s="16">
        <v>119.89</v>
      </c>
      <c r="E114" s="18">
        <v>13706000</v>
      </c>
      <c r="F114" s="16">
        <v>4.8600000000000003</v>
      </c>
      <c r="G114" s="16">
        <v>4.7999999999999998</v>
      </c>
      <c r="H114" s="16" t="s">
        <v>53</v>
      </c>
      <c r="I114" s="16">
        <v>7.5800000000000001</v>
      </c>
      <c r="J114" s="21">
        <v>39203</v>
      </c>
      <c r="K114" s="16" t="s">
        <v>69</v>
      </c>
      <c r="L114" s="16" t="s">
        <v>51</v>
      </c>
      <c r="M114" s="16">
        <v>8287302</v>
      </c>
      <c r="N114" s="16" t="str">
        <v>ערד 8730- ממשלת ישראל</v>
      </c>
      <c r="O114" s="22"/>
    </row>
    <row r="115" spans="1:17" ht="22.5">
      <c r="A115" s="16">
        <v>0.28000000000000003</v>
      </c>
      <c r="B115" s="16">
        <v>0</v>
      </c>
      <c r="C115" s="18">
        <v>15681.1</v>
      </c>
      <c r="D115" s="16">
        <v>118.8</v>
      </c>
      <c r="E115" s="18">
        <v>13200000</v>
      </c>
      <c r="F115" s="16">
        <v>4.8600000000000003</v>
      </c>
      <c r="G115" s="16">
        <v>4.7999999999999998</v>
      </c>
      <c r="H115" s="16" t="s">
        <v>53</v>
      </c>
      <c r="I115" s="16">
        <v>7.6600000000000001</v>
      </c>
      <c r="J115" s="21">
        <v>39234</v>
      </c>
      <c r="K115" s="16" t="s">
        <v>69</v>
      </c>
      <c r="L115" s="16" t="s">
        <v>51</v>
      </c>
      <c r="M115" s="16">
        <v>8287310</v>
      </c>
      <c r="N115" s="16" t="str">
        <v>ערד 8731- ממשלת ישראל</v>
      </c>
      <c r="O115" s="22"/>
    </row>
    <row r="116" spans="1:17" ht="22.5">
      <c r="A116" s="16">
        <v>0.089999999999999997</v>
      </c>
      <c r="B116" s="16">
        <v>0</v>
      </c>
      <c r="C116" s="18">
        <v>5238.7200000000003</v>
      </c>
      <c r="D116" s="16">
        <v>116.34</v>
      </c>
      <c r="E116" s="18">
        <v>4503000</v>
      </c>
      <c r="F116" s="16">
        <v>4.8600000000000003</v>
      </c>
      <c r="G116" s="16">
        <v>4.7999999999999998</v>
      </c>
      <c r="H116" s="16" t="s">
        <v>53</v>
      </c>
      <c r="I116" s="16">
        <v>7.9800000000000004</v>
      </c>
      <c r="J116" s="21">
        <v>39418</v>
      </c>
      <c r="K116" s="16" t="s">
        <v>69</v>
      </c>
      <c r="L116" s="16" t="s">
        <v>51</v>
      </c>
      <c r="M116" s="16">
        <v>8287377</v>
      </c>
      <c r="N116" s="16" t="str">
        <v>ערד 8737- ממשלת ישראל</v>
      </c>
      <c r="O116" s="22"/>
    </row>
    <row r="117" spans="1:17" ht="22.5">
      <c r="A117" s="16">
        <v>0.28999999999999998</v>
      </c>
      <c r="B117" s="16">
        <v>0</v>
      </c>
      <c r="C117" s="18">
        <v>16353.940000000001</v>
      </c>
      <c r="D117" s="16">
        <v>116.58</v>
      </c>
      <c r="E117" s="18">
        <v>14028000</v>
      </c>
      <c r="F117" s="16">
        <v>4.8600000000000003</v>
      </c>
      <c r="G117" s="16">
        <v>4.7999999999999998</v>
      </c>
      <c r="H117" s="16" t="s">
        <v>53</v>
      </c>
      <c r="I117" s="16">
        <v>8.0399999999999991</v>
      </c>
      <c r="J117" s="21">
        <v>39509</v>
      </c>
      <c r="K117" s="16" t="s">
        <v>69</v>
      </c>
      <c r="L117" s="16" t="s">
        <v>51</v>
      </c>
      <c r="M117" s="16">
        <v>8287401</v>
      </c>
      <c r="N117" s="16" t="str">
        <v>ערד 8740- ממשלת ישראל</v>
      </c>
      <c r="O117" s="22"/>
    </row>
    <row r="118" spans="1:17" ht="22.5">
      <c r="A118" s="16">
        <v>0.20000000000000001</v>
      </c>
      <c r="B118" s="16">
        <v>0</v>
      </c>
      <c r="C118" s="18">
        <v>11401.120000000001</v>
      </c>
      <c r="D118" s="16">
        <v>113.43000000000001</v>
      </c>
      <c r="E118" s="18">
        <v>10051000</v>
      </c>
      <c r="F118" s="16">
        <v>4.8600000000000003</v>
      </c>
      <c r="G118" s="16">
        <v>4.7999999999999998</v>
      </c>
      <c r="H118" s="16" t="s">
        <v>53</v>
      </c>
      <c r="I118" s="16">
        <v>8.2899999999999991</v>
      </c>
      <c r="J118" s="21">
        <v>39600</v>
      </c>
      <c r="K118" s="16" t="s">
        <v>69</v>
      </c>
      <c r="L118" s="16" t="s">
        <v>51</v>
      </c>
      <c r="M118" s="16">
        <v>8287435</v>
      </c>
      <c r="N118" s="16" t="str">
        <v>ערד 8743- ממשלת ישראל</v>
      </c>
      <c r="O118" s="22"/>
    </row>
    <row r="119" spans="1:17" ht="22.5">
      <c r="A119" s="16">
        <v>0.46999999999999997</v>
      </c>
      <c r="B119" s="16">
        <v>0</v>
      </c>
      <c r="C119" s="18">
        <v>26803.580000000002</v>
      </c>
      <c r="D119" s="16">
        <v>111.59</v>
      </c>
      <c r="E119" s="18">
        <v>24020000</v>
      </c>
      <c r="F119" s="16">
        <v>4.8600000000000003</v>
      </c>
      <c r="G119" s="16">
        <v>4.7999999999999998</v>
      </c>
      <c r="H119" s="16" t="s">
        <v>53</v>
      </c>
      <c r="I119" s="16">
        <v>8.8100000000000005</v>
      </c>
      <c r="J119" s="21">
        <v>39934</v>
      </c>
      <c r="K119" s="16" t="s">
        <v>69</v>
      </c>
      <c r="L119" s="16" t="s">
        <v>51</v>
      </c>
      <c r="M119" s="16">
        <v>8287542</v>
      </c>
      <c r="N119" s="16" t="str">
        <v>ערד 8754- ממשלת ישראל</v>
      </c>
      <c r="O119" s="22"/>
    </row>
    <row r="120" spans="1:17" ht="22.5">
      <c r="A120" s="16">
        <v>0.39000000000000001</v>
      </c>
      <c r="B120" s="16">
        <v>0</v>
      </c>
      <c r="C120" s="18">
        <v>21999.700000000001</v>
      </c>
      <c r="D120" s="16">
        <v>110.04000000000001</v>
      </c>
      <c r="E120" s="18">
        <v>19992000</v>
      </c>
      <c r="F120" s="16">
        <v>4.8600000000000003</v>
      </c>
      <c r="G120" s="16">
        <v>4.7999999999999998</v>
      </c>
      <c r="H120" s="16" t="s">
        <v>53</v>
      </c>
      <c r="I120" s="16">
        <v>8.8900000000000006</v>
      </c>
      <c r="J120" s="21">
        <v>39965</v>
      </c>
      <c r="K120" s="16" t="s">
        <v>69</v>
      </c>
      <c r="L120" s="16" t="s">
        <v>51</v>
      </c>
      <c r="M120" s="16">
        <v>8287559</v>
      </c>
      <c r="N120" s="16" t="str">
        <v>ערד 8755- ממשלת ישראל</v>
      </c>
      <c r="O120" s="22"/>
    </row>
    <row r="121" spans="1:17" ht="33.75">
      <c r="A121" s="16">
        <v>0.97999999999999998</v>
      </c>
      <c r="B121" s="16">
        <v>0</v>
      </c>
      <c r="C121" s="18">
        <v>55757.830000000002</v>
      </c>
      <c r="D121" s="16">
        <v>108.81</v>
      </c>
      <c r="E121" s="18">
        <v>51241000</v>
      </c>
      <c r="F121" s="16">
        <v>4.8499999999999996</v>
      </c>
      <c r="G121" s="16">
        <v>4.7999999999999998</v>
      </c>
      <c r="H121" s="16" t="s">
        <v>53</v>
      </c>
      <c r="I121" s="16">
        <v>8.9299999999999997</v>
      </c>
      <c r="J121" s="21">
        <v>40057</v>
      </c>
      <c r="K121" s="16" t="s">
        <v>69</v>
      </c>
      <c r="L121" s="16" t="s">
        <v>51</v>
      </c>
      <c r="M121" s="16">
        <v>8287583</v>
      </c>
      <c r="N121" s="16" t="str">
        <v>ערד סדרה  8758 09/09-09/2024- ממשלת ישראל</v>
      </c>
      <c r="O121" s="22"/>
    </row>
    <row r="122" spans="1:17" ht="33.75">
      <c r="A122" s="16">
        <v>0.32000000000000001</v>
      </c>
      <c r="B122" s="16">
        <v>0</v>
      </c>
      <c r="C122" s="18">
        <v>17888.130000000001</v>
      </c>
      <c r="D122" s="16">
        <v>107.87</v>
      </c>
      <c r="E122" s="18">
        <v>16583000</v>
      </c>
      <c r="F122" s="16">
        <v>4.8499999999999996</v>
      </c>
      <c r="G122" s="16">
        <v>4.7999999999999998</v>
      </c>
      <c r="H122" s="16" t="s">
        <v>53</v>
      </c>
      <c r="I122" s="16">
        <v>9.0199999999999996</v>
      </c>
      <c r="J122" s="21">
        <v>40087</v>
      </c>
      <c r="K122" s="16" t="s">
        <v>69</v>
      </c>
      <c r="L122" s="16" t="s">
        <v>51</v>
      </c>
      <c r="M122" s="16">
        <v>8287591</v>
      </c>
      <c r="N122" s="16" t="str">
        <v>ערד סדרה 11/2024 -11/2009- ממשלת ישראל</v>
      </c>
      <c r="O122" s="22"/>
    </row>
    <row r="123" spans="1:17" ht="33.75">
      <c r="A123" s="16">
        <v>0.40000000000000002</v>
      </c>
      <c r="B123" s="16">
        <v>0</v>
      </c>
      <c r="C123" s="18">
        <v>22486.52</v>
      </c>
      <c r="D123" s="16">
        <v>108.52</v>
      </c>
      <c r="E123" s="18">
        <v>20721000</v>
      </c>
      <c r="F123" s="16">
        <v>4.8600000000000003</v>
      </c>
      <c r="G123" s="16">
        <v>4.7999999999999998</v>
      </c>
      <c r="H123" s="16" t="s">
        <v>53</v>
      </c>
      <c r="I123" s="16">
        <v>9.1300000000000008</v>
      </c>
      <c r="J123" s="21">
        <v>40210</v>
      </c>
      <c r="K123" s="16" t="s">
        <v>69</v>
      </c>
      <c r="L123" s="16" t="s">
        <v>51</v>
      </c>
      <c r="M123" s="16">
        <v>8287633</v>
      </c>
      <c r="N123" s="16" t="str">
        <v>ערד סדרה 2025 סד 8763- ממשלת ישראל</v>
      </c>
      <c r="O123" s="22"/>
    </row>
    <row r="124" spans="1:17" ht="22.5">
      <c r="A124" s="16">
        <v>0.13</v>
      </c>
      <c r="B124" s="16">
        <v>0</v>
      </c>
      <c r="C124" s="18">
        <v>7293.6000000000004</v>
      </c>
      <c r="D124" s="16">
        <v>133.83000000000001</v>
      </c>
      <c r="E124" s="18">
        <v>5449779</v>
      </c>
      <c r="F124" s="16">
        <v>5</v>
      </c>
      <c r="G124" s="16">
        <v>4.7999999999999998</v>
      </c>
      <c r="H124" s="16" t="s">
        <v>53</v>
      </c>
      <c r="I124" s="16">
        <v>1.6000000000000001</v>
      </c>
      <c r="J124" s="21">
        <v>36404</v>
      </c>
      <c r="K124" s="16" t="s">
        <v>69</v>
      </c>
      <c r="L124" s="16" t="s">
        <v>51</v>
      </c>
      <c r="M124" s="16">
        <v>8286510</v>
      </c>
      <c r="N124" s="16" t="str">
        <v>ערד סדרה 8651- ממשלת ישראל</v>
      </c>
      <c r="O124" s="22"/>
    </row>
    <row r="125" spans="1:17" ht="22.5">
      <c r="A125" s="16">
        <v>0</v>
      </c>
      <c r="B125" s="16">
        <v>0</v>
      </c>
      <c r="C125" s="16">
        <v>1.21</v>
      </c>
      <c r="D125" s="16">
        <v>120.92</v>
      </c>
      <c r="E125" s="18">
        <v>1000</v>
      </c>
      <c r="F125" s="16">
        <v>4.8499999999999996</v>
      </c>
      <c r="G125" s="16">
        <v>4.7999999999999998</v>
      </c>
      <c r="H125" s="16" t="s">
        <v>53</v>
      </c>
      <c r="I125" s="16">
        <v>4.3399999999999999</v>
      </c>
      <c r="J125" s="21">
        <v>37561</v>
      </c>
      <c r="K125" s="16" t="s">
        <v>69</v>
      </c>
      <c r="L125" s="16" t="s">
        <v>51</v>
      </c>
      <c r="M125" s="16">
        <v>8286890</v>
      </c>
      <c r="N125" s="16" t="str">
        <v>ערד סדרה 8689- ממשלת ישראל</v>
      </c>
      <c r="O125" s="22"/>
    </row>
    <row r="126" spans="1:17" ht="22.5">
      <c r="A126" s="16">
        <v>0.27000000000000002</v>
      </c>
      <c r="B126" s="16">
        <v>0</v>
      </c>
      <c r="C126" s="18">
        <v>15222.41</v>
      </c>
      <c r="D126" s="16">
        <v>119.86</v>
      </c>
      <c r="E126" s="18">
        <v>12700000</v>
      </c>
      <c r="F126" s="16">
        <v>4.8600000000000003</v>
      </c>
      <c r="G126" s="16">
        <v>4.7999999999999998</v>
      </c>
      <c r="H126" s="16" t="s">
        <v>53</v>
      </c>
      <c r="I126" s="16">
        <v>7.6500000000000004</v>
      </c>
      <c r="J126" s="21">
        <v>39295</v>
      </c>
      <c r="K126" s="16" t="s">
        <v>69</v>
      </c>
      <c r="L126" s="16" t="s">
        <v>51</v>
      </c>
      <c r="M126" s="16">
        <v>8287336</v>
      </c>
      <c r="N126" s="16" t="str">
        <v>ערד סדרה 8733- ממשלת ישראל</v>
      </c>
      <c r="O126" s="22"/>
    </row>
    <row r="127" spans="1:17" ht="22.5">
      <c r="A127" s="16">
        <v>0.46000000000000002</v>
      </c>
      <c r="B127" s="16">
        <v>0</v>
      </c>
      <c r="C127" s="18">
        <v>26087.669999999998</v>
      </c>
      <c r="D127" s="16">
        <v>116.93000000000001</v>
      </c>
      <c r="E127" s="18">
        <v>22310000</v>
      </c>
      <c r="F127" s="16">
        <v>4.8499999999999996</v>
      </c>
      <c r="G127" s="16">
        <v>4.7999999999999998</v>
      </c>
      <c r="H127" s="16" t="s">
        <v>53</v>
      </c>
      <c r="I127" s="16">
        <v>7.9000000000000004</v>
      </c>
      <c r="J127" s="21">
        <v>39387</v>
      </c>
      <c r="K127" s="16" t="s">
        <v>69</v>
      </c>
      <c r="L127" s="16" t="s">
        <v>51</v>
      </c>
      <c r="M127" s="16">
        <v>8287369</v>
      </c>
      <c r="N127" s="16" t="str">
        <v>ערד סדרה 8736- ממשלת ישראל</v>
      </c>
      <c r="O127" s="22"/>
    </row>
    <row r="128" spans="1:17" ht="22.5">
      <c r="A128" s="16">
        <v>0.14999999999999999</v>
      </c>
      <c r="B128" s="16">
        <v>0</v>
      </c>
      <c r="C128" s="18">
        <v>8316.0599999999995</v>
      </c>
      <c r="D128" s="16">
        <v>115.56999999999999</v>
      </c>
      <c r="E128" s="18">
        <v>7196000</v>
      </c>
      <c r="F128" s="16">
        <v>4.8600000000000003</v>
      </c>
      <c r="G128" s="16">
        <v>4.7999999999999998</v>
      </c>
      <c r="H128" s="16" t="s">
        <v>53</v>
      </c>
      <c r="I128" s="16">
        <v>8.2100000000000009</v>
      </c>
      <c r="J128" s="21">
        <v>39569</v>
      </c>
      <c r="K128" s="16" t="s">
        <v>69</v>
      </c>
      <c r="L128" s="16" t="s">
        <v>51</v>
      </c>
      <c r="M128" s="16">
        <v>8287427</v>
      </c>
      <c r="N128" s="16" t="str">
        <v>ערד סדרה 8742- ממשלת ישראל</v>
      </c>
      <c r="O128" s="22"/>
    </row>
    <row r="129" spans="1:17" ht="22.5">
      <c r="A129" s="16">
        <v>0.26000000000000001</v>
      </c>
      <c r="B129" s="16">
        <v>0</v>
      </c>
      <c r="C129" s="18">
        <v>14538.43</v>
      </c>
      <c r="D129" s="16">
        <v>112.64</v>
      </c>
      <c r="E129" s="18">
        <v>12907000</v>
      </c>
      <c r="F129" s="16">
        <v>4.8600000000000003</v>
      </c>
      <c r="G129" s="16">
        <v>4.7999999999999998</v>
      </c>
      <c r="H129" s="16" t="s">
        <v>53</v>
      </c>
      <c r="I129" s="16">
        <v>8.3399999999999999</v>
      </c>
      <c r="J129" s="21">
        <v>39692</v>
      </c>
      <c r="K129" s="16" t="s">
        <v>69</v>
      </c>
      <c r="L129" s="16" t="s">
        <v>51</v>
      </c>
      <c r="M129" s="16">
        <v>8287468</v>
      </c>
      <c r="N129" s="16" t="str">
        <v>ערד סדרה 8746- ממשלת ישראל</v>
      </c>
      <c r="O129" s="22"/>
    </row>
    <row r="130" spans="1:17" ht="22.5">
      <c r="A130" s="16">
        <v>0.23000000000000001</v>
      </c>
      <c r="B130" s="16">
        <v>0</v>
      </c>
      <c r="C130" s="18">
        <v>13034.49</v>
      </c>
      <c r="D130" s="16">
        <v>112.92</v>
      </c>
      <c r="E130" s="18">
        <v>11543000</v>
      </c>
      <c r="F130" s="16">
        <v>4.8600000000000003</v>
      </c>
      <c r="G130" s="16">
        <v>4.7999999999999998</v>
      </c>
      <c r="H130" s="16" t="s">
        <v>53</v>
      </c>
      <c r="I130" s="16">
        <v>8.6400000000000006</v>
      </c>
      <c r="J130" s="21">
        <v>39873</v>
      </c>
      <c r="K130" s="16" t="s">
        <v>69</v>
      </c>
      <c r="L130" s="16" t="s">
        <v>51</v>
      </c>
      <c r="M130" s="16">
        <v>8287526</v>
      </c>
      <c r="N130" s="16" t="str">
        <v>ערד סדרה 8752- ממשלת ישראל</v>
      </c>
      <c r="O130" s="22"/>
    </row>
    <row r="131" spans="1:17" ht="33.75">
      <c r="A131" s="16">
        <v>0.20999999999999999</v>
      </c>
      <c r="B131" s="16">
        <v>0</v>
      </c>
      <c r="C131" s="18">
        <v>11978.4</v>
      </c>
      <c r="D131" s="16">
        <v>111.81</v>
      </c>
      <c r="E131" s="18">
        <v>10713000</v>
      </c>
      <c r="F131" s="16">
        <v>4.8600000000000003</v>
      </c>
      <c r="G131" s="16">
        <v>4.7999999999999998</v>
      </c>
      <c r="H131" s="16" t="s">
        <v>53</v>
      </c>
      <c r="I131" s="16">
        <v>8.7599999999999998</v>
      </c>
      <c r="J131" s="21">
        <v>39995</v>
      </c>
      <c r="K131" s="16" t="s">
        <v>69</v>
      </c>
      <c r="L131" s="16" t="s">
        <v>51</v>
      </c>
      <c r="M131" s="16">
        <v>8287567</v>
      </c>
      <c r="N131" s="16" t="str">
        <v>ערד סדרה 8756 07/09-07/2024- ממשלת ישראל</v>
      </c>
      <c r="O131" s="22"/>
    </row>
    <row r="132" spans="1:17" ht="33.75">
      <c r="A132" s="16">
        <v>0.39000000000000001</v>
      </c>
      <c r="B132" s="16">
        <v>0</v>
      </c>
      <c r="C132" s="18">
        <v>22341.82</v>
      </c>
      <c r="D132" s="16">
        <v>107.75</v>
      </c>
      <c r="E132" s="18">
        <v>20735000</v>
      </c>
      <c r="F132" s="16">
        <v>4.8399999999999999</v>
      </c>
      <c r="G132" s="16">
        <v>4.7999999999999998</v>
      </c>
      <c r="H132" s="16" t="s">
        <v>53</v>
      </c>
      <c r="I132" s="16">
        <v>9.1099999999999994</v>
      </c>
      <c r="J132" s="21">
        <v>40118</v>
      </c>
      <c r="K132" s="16" t="s">
        <v>69</v>
      </c>
      <c r="L132" s="16" t="s">
        <v>51</v>
      </c>
      <c r="M132" s="16">
        <v>8287609</v>
      </c>
      <c r="N132" s="16" t="str">
        <v>ערד סדרה 8760 2024- ממשלת ישראל</v>
      </c>
      <c r="O132" s="22"/>
    </row>
    <row r="133" spans="1:17" ht="33.75">
      <c r="A133" s="16">
        <v>0.5</v>
      </c>
      <c r="B133" s="16">
        <v>0</v>
      </c>
      <c r="C133" s="18">
        <v>28034.82</v>
      </c>
      <c r="D133" s="16">
        <v>107.11</v>
      </c>
      <c r="E133" s="18">
        <v>26175000</v>
      </c>
      <c r="F133" s="16">
        <v>4.8600000000000003</v>
      </c>
      <c r="G133" s="16">
        <v>4.7999999999999998</v>
      </c>
      <c r="H133" s="16" t="s">
        <v>53</v>
      </c>
      <c r="I133" s="16">
        <v>9.1799999999999997</v>
      </c>
      <c r="J133" s="21">
        <v>40148</v>
      </c>
      <c r="K133" s="16" t="s">
        <v>69</v>
      </c>
      <c r="L133" s="16" t="s">
        <v>51</v>
      </c>
      <c r="M133" s="16">
        <v>8287617</v>
      </c>
      <c r="N133" s="16" t="str">
        <v>ערד סדרה 8761 2024- ממשלת ישראל</v>
      </c>
      <c r="O133" s="22"/>
    </row>
    <row r="134" spans="1:17" ht="33.75">
      <c r="A134" s="16">
        <v>0.33000000000000002</v>
      </c>
      <c r="B134" s="16">
        <v>0</v>
      </c>
      <c r="C134" s="18">
        <v>18658.240000000002</v>
      </c>
      <c r="D134" s="16">
        <v>108.95</v>
      </c>
      <c r="E134" s="18">
        <v>17126000</v>
      </c>
      <c r="F134" s="16">
        <v>4.8600000000000003</v>
      </c>
      <c r="G134" s="16">
        <v>4.7999999999999998</v>
      </c>
      <c r="H134" s="16" t="s">
        <v>53</v>
      </c>
      <c r="I134" s="16">
        <v>9.0399999999999991</v>
      </c>
      <c r="J134" s="21">
        <v>40179</v>
      </c>
      <c r="K134" s="16" t="s">
        <v>69</v>
      </c>
      <c r="L134" s="16" t="s">
        <v>51</v>
      </c>
      <c r="M134" s="16">
        <v>8287625</v>
      </c>
      <c r="N134" s="16" t="str">
        <v>ערד סדרה 8762 2025- ממשלת ישראל</v>
      </c>
      <c r="O134" s="22"/>
    </row>
    <row r="135" spans="1:17" ht="22.5">
      <c r="A135" s="16">
        <v>0.48999999999999999</v>
      </c>
      <c r="B135" s="16">
        <v>0</v>
      </c>
      <c r="C135" s="18">
        <v>27993.709999999999</v>
      </c>
      <c r="D135" s="16">
        <v>108.81</v>
      </c>
      <c r="E135" s="18">
        <v>25726000</v>
      </c>
      <c r="F135" s="16">
        <v>4.8600000000000003</v>
      </c>
      <c r="G135" s="16">
        <v>4.7999999999999998</v>
      </c>
      <c r="H135" s="16" t="s">
        <v>53</v>
      </c>
      <c r="I135" s="16">
        <v>9.2100000000000009</v>
      </c>
      <c r="J135" s="21">
        <v>40238</v>
      </c>
      <c r="K135" s="16" t="s">
        <v>69</v>
      </c>
      <c r="L135" s="16" t="s">
        <v>51</v>
      </c>
      <c r="M135" s="16">
        <v>8287641</v>
      </c>
      <c r="N135" s="16" t="str">
        <v>ערד סדרה 8764- ממשלת ישראל</v>
      </c>
      <c r="O135" s="22"/>
    </row>
    <row r="136" spans="1:17" ht="33.75">
      <c r="A136" s="16">
        <v>0.58999999999999997</v>
      </c>
      <c r="B136" s="16">
        <v>0</v>
      </c>
      <c r="C136" s="18">
        <v>33405.199999999997</v>
      </c>
      <c r="D136" s="16">
        <v>108.7</v>
      </c>
      <c r="E136" s="18">
        <v>30732000</v>
      </c>
      <c r="F136" s="16">
        <v>4.8600000000000003</v>
      </c>
      <c r="G136" s="16">
        <v>4.7999999999999998</v>
      </c>
      <c r="H136" s="16" t="s">
        <v>53</v>
      </c>
      <c r="I136" s="16">
        <v>9.3000000000000007</v>
      </c>
      <c r="J136" s="21">
        <v>40269</v>
      </c>
      <c r="K136" s="16" t="s">
        <v>69</v>
      </c>
      <c r="L136" s="16" t="s">
        <v>51</v>
      </c>
      <c r="M136" s="16">
        <v>8287658</v>
      </c>
      <c r="N136" s="16" t="str">
        <v>ערד סדרה 8765 2025- ממשלת ישראל</v>
      </c>
      <c r="O136" s="22"/>
    </row>
    <row r="137" spans="1:17" ht="22.5">
      <c r="A137" s="16">
        <v>0.17000000000000001</v>
      </c>
      <c r="B137" s="16">
        <v>0</v>
      </c>
      <c r="C137" s="18">
        <v>9720.0900000000001</v>
      </c>
      <c r="D137" s="16">
        <v>108.15000000000001</v>
      </c>
      <c r="E137" s="18">
        <v>8988000</v>
      </c>
      <c r="F137" s="16">
        <v>4.8200000000000003</v>
      </c>
      <c r="G137" s="16">
        <v>4.7999999999999998</v>
      </c>
      <c r="H137" s="16" t="s">
        <v>53</v>
      </c>
      <c r="I137" s="16">
        <v>9.4000000000000004</v>
      </c>
      <c r="J137" s="21">
        <v>40300</v>
      </c>
      <c r="K137" s="16" t="s">
        <v>69</v>
      </c>
      <c r="L137" s="16" t="s">
        <v>51</v>
      </c>
      <c r="M137" s="16">
        <v>8287666</v>
      </c>
      <c r="N137" s="16" t="str">
        <v>ערד סדרה 8766- ממשלת ישראל</v>
      </c>
      <c r="O137" s="22"/>
    </row>
    <row r="138" spans="1:17" ht="33.75">
      <c r="A138" s="16">
        <v>0.070000000000000007</v>
      </c>
      <c r="B138" s="16">
        <v>0</v>
      </c>
      <c r="C138" s="18">
        <v>4151.3100000000004</v>
      </c>
      <c r="D138" s="16">
        <v>106.8</v>
      </c>
      <c r="E138" s="18">
        <v>3887000</v>
      </c>
      <c r="F138" s="16">
        <v>4.8600000000000003</v>
      </c>
      <c r="G138" s="16">
        <v>4.7999999999999998</v>
      </c>
      <c r="H138" s="16" t="s">
        <v>53</v>
      </c>
      <c r="I138" s="16">
        <v>9.4700000000000006</v>
      </c>
      <c r="J138" s="21">
        <v>40330</v>
      </c>
      <c r="K138" s="16" t="s">
        <v>69</v>
      </c>
      <c r="L138" s="16" t="s">
        <v>51</v>
      </c>
      <c r="M138" s="16">
        <v>8287674</v>
      </c>
      <c r="N138" s="16" t="str">
        <v>ערד סדרה 8767 2025- ממשלת ישראל</v>
      </c>
      <c r="O138" s="22"/>
    </row>
    <row r="139" spans="1:17" ht="33.75">
      <c r="A139" s="16">
        <v>0.34999999999999998</v>
      </c>
      <c r="B139" s="16">
        <v>0</v>
      </c>
      <c r="C139" s="18">
        <v>20058.400000000001</v>
      </c>
      <c r="D139" s="16">
        <v>108.53</v>
      </c>
      <c r="E139" s="18">
        <v>18482000</v>
      </c>
      <c r="F139" s="16">
        <v>4.8600000000000003</v>
      </c>
      <c r="G139" s="16">
        <v>4.7999999999999998</v>
      </c>
      <c r="H139" s="16" t="s">
        <v>53</v>
      </c>
      <c r="I139" s="16">
        <v>9.3200000000000003</v>
      </c>
      <c r="J139" s="21">
        <v>40360</v>
      </c>
      <c r="K139" s="16" t="s">
        <v>69</v>
      </c>
      <c r="L139" s="16" t="s">
        <v>51</v>
      </c>
      <c r="M139" s="16">
        <v>8287682</v>
      </c>
      <c r="N139" s="16" t="str">
        <v>ערד סדרה 8768 2025- ממשלת ישראל</v>
      </c>
      <c r="O139" s="22"/>
    </row>
    <row r="140" spans="1:17" ht="33.75">
      <c r="A140" s="16">
        <v>0.64000000000000001</v>
      </c>
      <c r="B140" s="16">
        <v>0</v>
      </c>
      <c r="C140" s="18">
        <v>36470.099999999999</v>
      </c>
      <c r="D140" s="16">
        <v>101.95999999999999</v>
      </c>
      <c r="E140" s="18">
        <v>35769000</v>
      </c>
      <c r="F140" s="16">
        <v>4.8600000000000003</v>
      </c>
      <c r="G140" s="16">
        <v>4.7999999999999998</v>
      </c>
      <c r="H140" s="16" t="s">
        <v>53</v>
      </c>
      <c r="I140" s="16">
        <v>10.539999999999999</v>
      </c>
      <c r="J140" s="21">
        <v>41154</v>
      </c>
      <c r="K140" s="16" t="s">
        <v>69</v>
      </c>
      <c r="L140" s="16" t="s">
        <v>51</v>
      </c>
      <c r="M140" s="16">
        <v>8287945</v>
      </c>
      <c r="N140" s="16" t="str">
        <v>ערד סדרה 8794 2027- ממשלת ישראל</v>
      </c>
      <c r="O140" s="22"/>
    </row>
    <row r="141" spans="1:17" ht="33.75">
      <c r="A141" s="16">
        <v>0.059999999999999998</v>
      </c>
      <c r="B141" s="16">
        <v>0</v>
      </c>
      <c r="C141" s="18">
        <v>3142.75</v>
      </c>
      <c r="D141" s="16">
        <v>112.76000000000001</v>
      </c>
      <c r="E141" s="18">
        <v>2787000</v>
      </c>
      <c r="F141" s="16">
        <v>4.8499999999999996</v>
      </c>
      <c r="G141" s="16">
        <v>4.7999999999999998</v>
      </c>
      <c r="H141" s="16" t="s">
        <v>53</v>
      </c>
      <c r="I141" s="16">
        <v>8.5600000000000005</v>
      </c>
      <c r="J141" s="21">
        <v>39845</v>
      </c>
      <c r="K141" s="16" t="s">
        <v>69</v>
      </c>
      <c r="L141" s="16" t="s">
        <v>51</v>
      </c>
      <c r="M141" s="16">
        <v>8287518</v>
      </c>
      <c r="N141" s="16" t="str">
        <v>ערד סידרה 2024 8751- ממשלת ישראל</v>
      </c>
      <c r="O141" s="22"/>
    </row>
    <row r="142" spans="1:17" ht="33.75">
      <c r="A142" s="16">
        <v>0.56999999999999995</v>
      </c>
      <c r="B142" s="16">
        <v>0</v>
      </c>
      <c r="C142" s="18">
        <v>32263.16</v>
      </c>
      <c r="D142" s="16">
        <v>101.17</v>
      </c>
      <c r="E142" s="18">
        <v>31889000</v>
      </c>
      <c r="F142" s="16">
        <v>4.8600000000000003</v>
      </c>
      <c r="G142" s="16">
        <v>4.7999999999999998</v>
      </c>
      <c r="H142" s="16" t="s">
        <v>53</v>
      </c>
      <c r="I142" s="16">
        <v>10.619999999999999</v>
      </c>
      <c r="J142" s="21">
        <v>41184</v>
      </c>
      <c r="K142" s="16" t="s">
        <v>69</v>
      </c>
      <c r="L142" s="16" t="s">
        <v>51</v>
      </c>
      <c r="M142" s="16">
        <v>8287956</v>
      </c>
      <c r="N142" s="16" t="str">
        <v>ערד2027  סדרה 8795    - ממשלת ישראל</v>
      </c>
      <c r="O142" s="22"/>
    </row>
    <row r="143" spans="1:17" ht="33.75">
      <c r="A143" s="16">
        <v>1.21</v>
      </c>
      <c r="B143" s="16">
        <v>0</v>
      </c>
      <c r="C143" s="18">
        <v>68721.389999999999</v>
      </c>
      <c r="D143" s="16">
        <v>100.79000000000001</v>
      </c>
      <c r="E143" s="18">
        <v>68185000</v>
      </c>
      <c r="F143" s="16">
        <v>4.8499999999999996</v>
      </c>
      <c r="G143" s="16">
        <v>4.7999999999999998</v>
      </c>
      <c r="H143" s="16" t="s">
        <v>53</v>
      </c>
      <c r="I143" s="16">
        <v>10.699999999999999</v>
      </c>
      <c r="J143" s="21">
        <v>41214</v>
      </c>
      <c r="K143" s="16" t="s">
        <v>69</v>
      </c>
      <c r="L143" s="16" t="s">
        <v>51</v>
      </c>
      <c r="M143" s="16">
        <v>8287967</v>
      </c>
      <c r="N143" s="16" t="str">
        <v>ערד2027  סדרה 8796- ממשלת ישראל</v>
      </c>
      <c r="O143" s="22"/>
    </row>
    <row r="144" spans="1:17">
      <c r="A144" s="17">
        <v>29.23</v>
      </c>
      <c r="B144" s="17"/>
      <c r="C144" s="19">
        <v>1654551.3899999999</v>
      </c>
      <c r="D144" s="17"/>
      <c r="E144" s="19">
        <v>1503415652</v>
      </c>
      <c r="F144" s="17">
        <v>4.8799999999999999</v>
      </c>
      <c r="G144" s="17"/>
      <c r="H144" s="17"/>
      <c r="I144" s="17">
        <v>8.4299999999999997</v>
      </c>
      <c r="J144" s="23" t="s">
        <v>169</v>
      </c>
      <c r="K144" s="17"/>
      <c r="L144" s="17"/>
      <c r="M144" s="17"/>
      <c r="N144" s="17" t="s">
        <v>72</v>
      </c>
      <c r="O144" s="22"/>
    </row>
    <row r="145" spans="1:17">
      <c r="A145" s="17">
        <v>29.23</v>
      </c>
      <c r="B145" s="17"/>
      <c r="C145" s="19">
        <v>1654551.3899999999</v>
      </c>
      <c r="D145" s="17"/>
      <c r="E145" s="19">
        <v>1503415652</v>
      </c>
      <c r="F145" s="17">
        <v>4.8799999999999999</v>
      </c>
      <c r="G145" s="17"/>
      <c r="H145" s="17"/>
      <c r="I145" s="17">
        <v>8.4299999999999997</v>
      </c>
      <c r="J145" s="23" t="s">
        <v>169</v>
      </c>
      <c r="K145" s="17"/>
      <c r="L145" s="17"/>
      <c r="M145" s="17"/>
      <c r="N145" s="17" t="str">
        <v>סה"כ ל ערד:</v>
      </c>
      <c r="O145" s="22"/>
    </row>
    <row r="146" spans="1:17">
      <c r="A146" s="16">
        <v>0</v>
      </c>
      <c r="B146" s="16">
        <v>0</v>
      </c>
      <c r="C146" s="16">
        <v>0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21" t="s">
        <v>169</v>
      </c>
      <c r="K146" s="16"/>
      <c r="L146" s="16"/>
      <c r="M146" s="16">
        <v>0</v>
      </c>
      <c r="N146" s="16">
        <v>0</v>
      </c>
      <c r="O146" s="22"/>
    </row>
    <row r="147" spans="1:17">
      <c r="A147" s="17">
        <v>0</v>
      </c>
      <c r="B147" s="17"/>
      <c r="C147" s="17">
        <v>0</v>
      </c>
      <c r="D147" s="17"/>
      <c r="E147" s="17">
        <v>0</v>
      </c>
      <c r="F147" s="17">
        <v>0</v>
      </c>
      <c r="G147" s="17"/>
      <c r="H147" s="17"/>
      <c r="I147" s="17">
        <v>0</v>
      </c>
      <c r="J147" s="23" t="s">
        <v>169</v>
      </c>
      <c r="K147" s="17"/>
      <c r="L147" s="17"/>
      <c r="M147" s="17"/>
      <c r="N147" s="17" t="s">
        <v>72</v>
      </c>
      <c r="O147" s="22"/>
    </row>
    <row r="148" spans="1:17">
      <c r="A148" s="17">
        <v>0</v>
      </c>
      <c r="B148" s="17"/>
      <c r="C148" s="17">
        <v>0</v>
      </c>
      <c r="D148" s="17"/>
      <c r="E148" s="17">
        <v>0</v>
      </c>
      <c r="F148" s="17">
        <v>0</v>
      </c>
      <c r="G148" s="17"/>
      <c r="H148" s="17"/>
      <c r="I148" s="17">
        <v>0</v>
      </c>
      <c r="J148" s="23" t="s">
        <v>169</v>
      </c>
      <c r="K148" s="17"/>
      <c r="L148" s="17"/>
      <c r="M148" s="17"/>
      <c r="N148" s="17" t="str">
        <v>סה"כ ל מירון:</v>
      </c>
      <c r="O148" s="22"/>
    </row>
    <row r="149" spans="1:17">
      <c r="A149" s="16">
        <v>0</v>
      </c>
      <c r="B149" s="16">
        <v>0</v>
      </c>
      <c r="C149" s="16">
        <v>0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21" t="s">
        <v>169</v>
      </c>
      <c r="K149" s="16"/>
      <c r="L149" s="16"/>
      <c r="M149" s="16">
        <v>0</v>
      </c>
      <c r="N149" s="16">
        <v>0</v>
      </c>
      <c r="O149" s="22"/>
    </row>
    <row r="150" spans="1:17">
      <c r="A150" s="17">
        <v>0</v>
      </c>
      <c r="B150" s="17"/>
      <c r="C150" s="17">
        <v>0</v>
      </c>
      <c r="D150" s="17"/>
      <c r="E150" s="17">
        <v>0</v>
      </c>
      <c r="F150" s="17">
        <v>0</v>
      </c>
      <c r="G150" s="17"/>
      <c r="H150" s="17"/>
      <c r="I150" s="17">
        <v>0</v>
      </c>
      <c r="J150" s="23" t="s">
        <v>169</v>
      </c>
      <c r="K150" s="17"/>
      <c r="L150" s="17"/>
      <c r="M150" s="17"/>
      <c r="N150" s="17" t="s">
        <v>72</v>
      </c>
      <c r="O150" s="22"/>
    </row>
    <row r="151" spans="1:17" ht="22.5">
      <c r="A151" s="17">
        <v>0</v>
      </c>
      <c r="B151" s="17"/>
      <c r="C151" s="17">
        <v>0</v>
      </c>
      <c r="D151" s="17"/>
      <c r="E151" s="17">
        <v>0</v>
      </c>
      <c r="F151" s="17">
        <v>0</v>
      </c>
      <c r="G151" s="17"/>
      <c r="H151" s="17"/>
      <c r="I151" s="17">
        <v>0</v>
      </c>
      <c r="J151" s="23" t="s">
        <v>169</v>
      </c>
      <c r="K151" s="17"/>
      <c r="L151" s="17"/>
      <c r="M151" s="17"/>
      <c r="N151" s="17" t="str">
        <v>סה"כ ל פיקדונות חשכ"ל:</v>
      </c>
      <c r="O151" s="22"/>
    </row>
    <row r="152" spans="1:17">
      <c r="A152" s="16">
        <v>0</v>
      </c>
      <c r="B152" s="16">
        <v>0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21" t="s">
        <v>169</v>
      </c>
      <c r="K152" s="16"/>
      <c r="L152" s="16"/>
      <c r="M152" s="16">
        <v>0</v>
      </c>
      <c r="N152" s="16">
        <v>0</v>
      </c>
      <c r="O152" s="22"/>
    </row>
    <row r="153" spans="1:17">
      <c r="A153" s="17">
        <v>0</v>
      </c>
      <c r="B153" s="17"/>
      <c r="C153" s="17">
        <v>0</v>
      </c>
      <c r="D153" s="17"/>
      <c r="E153" s="17">
        <v>0</v>
      </c>
      <c r="F153" s="17">
        <v>0</v>
      </c>
      <c r="G153" s="17"/>
      <c r="H153" s="17"/>
      <c r="I153" s="17">
        <v>0</v>
      </c>
      <c r="J153" s="23" t="s">
        <v>169</v>
      </c>
      <c r="K153" s="17"/>
      <c r="L153" s="17"/>
      <c r="M153" s="17"/>
      <c r="N153" s="17" t="s">
        <v>72</v>
      </c>
      <c r="O153" s="22"/>
    </row>
    <row r="154" spans="1:17">
      <c r="A154" s="17">
        <v>0</v>
      </c>
      <c r="B154" s="17"/>
      <c r="C154" s="17">
        <v>0</v>
      </c>
      <c r="D154" s="17"/>
      <c r="E154" s="17">
        <v>0</v>
      </c>
      <c r="F154" s="17">
        <v>0</v>
      </c>
      <c r="G154" s="17"/>
      <c r="H154" s="17"/>
      <c r="I154" s="17">
        <v>0</v>
      </c>
      <c r="J154" s="23" t="s">
        <v>169</v>
      </c>
      <c r="K154" s="17"/>
      <c r="L154" s="17"/>
      <c r="M154" s="17"/>
      <c r="N154" s="17" t="s">
        <v>142</v>
      </c>
      <c r="O154" s="22"/>
    </row>
    <row r="155" spans="1:17">
      <c r="A155" s="17">
        <v>29.23</v>
      </c>
      <c r="B155" s="17"/>
      <c r="C155" s="19">
        <v>1654551.3899999999</v>
      </c>
      <c r="D155" s="17"/>
      <c r="E155" s="19">
        <v>1503415652</v>
      </c>
      <c r="F155" s="17">
        <v>4.8799999999999999</v>
      </c>
      <c r="G155" s="17"/>
      <c r="H155" s="17"/>
      <c r="I155" s="17">
        <v>8.4299999999999997</v>
      </c>
      <c r="J155" s="23" t="s">
        <v>169</v>
      </c>
      <c r="K155" s="17"/>
      <c r="L155" s="17"/>
      <c r="M155" s="17"/>
      <c r="N155" s="17" t="s">
        <v>58</v>
      </c>
      <c r="O155" s="22"/>
    </row>
    <row r="156" spans="1:17">
      <c r="A156" s="16">
        <v>0</v>
      </c>
      <c r="B156" s="16">
        <v>0</v>
      </c>
      <c r="C156" s="16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21" t="s">
        <v>169</v>
      </c>
      <c r="K156" s="16"/>
      <c r="L156" s="16"/>
      <c r="M156" s="16">
        <v>0</v>
      </c>
      <c r="N156" s="16">
        <v>0</v>
      </c>
      <c r="O156" s="22"/>
    </row>
    <row r="157" spans="1:17">
      <c r="A157" s="17">
        <v>0</v>
      </c>
      <c r="B157" s="17"/>
      <c r="C157" s="17">
        <v>0</v>
      </c>
      <c r="D157" s="17"/>
      <c r="E157" s="17">
        <v>0</v>
      </c>
      <c r="F157" s="17">
        <v>0</v>
      </c>
      <c r="G157" s="17"/>
      <c r="H157" s="17"/>
      <c r="I157" s="17">
        <v>0</v>
      </c>
      <c r="J157" s="23" t="s">
        <v>169</v>
      </c>
      <c r="K157" s="17"/>
      <c r="L157" s="17"/>
      <c r="M157" s="17"/>
      <c r="N157" s="17" t="s">
        <v>72</v>
      </c>
      <c r="O157" s="22"/>
    </row>
    <row r="158" spans="1:17" ht="33.75">
      <c r="A158" s="17">
        <v>0</v>
      </c>
      <c r="B158" s="17"/>
      <c r="C158" s="17">
        <v>0</v>
      </c>
      <c r="D158" s="17"/>
      <c r="E158" s="17">
        <v>0</v>
      </c>
      <c r="F158" s="17">
        <v>0</v>
      </c>
      <c r="G158" s="17"/>
      <c r="H158" s="17"/>
      <c r="I158" s="17">
        <v>0</v>
      </c>
      <c r="J158" s="23" t="s">
        <v>169</v>
      </c>
      <c r="K158" s="17"/>
      <c r="L158" s="17"/>
      <c r="M158" s="17"/>
      <c r="N158" s="17" t="str">
        <v>סה"כ ל אג"ח של ממשלת ישראל שהונפקו בחו"ל:</v>
      </c>
      <c r="O158" s="22"/>
    </row>
    <row r="159" spans="1:17">
      <c r="A159" s="16">
        <v>0</v>
      </c>
      <c r="B159" s="16">
        <v>0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21" t="s">
        <v>169</v>
      </c>
      <c r="K159" s="16"/>
      <c r="L159" s="16"/>
      <c r="M159" s="16">
        <v>0</v>
      </c>
      <c r="N159" s="16">
        <v>0</v>
      </c>
      <c r="O159" s="22"/>
    </row>
    <row r="160" spans="1:17">
      <c r="A160" s="17">
        <v>0</v>
      </c>
      <c r="B160" s="17"/>
      <c r="C160" s="17">
        <v>0</v>
      </c>
      <c r="D160" s="17"/>
      <c r="E160" s="17">
        <v>0</v>
      </c>
      <c r="F160" s="17">
        <v>0</v>
      </c>
      <c r="G160" s="17"/>
      <c r="H160" s="17"/>
      <c r="I160" s="17">
        <v>0</v>
      </c>
      <c r="J160" s="23" t="s">
        <v>169</v>
      </c>
      <c r="K160" s="17"/>
      <c r="L160" s="17"/>
      <c r="M160" s="17"/>
      <c r="N160" s="17" t="s">
        <v>72</v>
      </c>
      <c r="O160" s="22"/>
    </row>
    <row r="161" spans="1:17" ht="45">
      <c r="A161" s="17">
        <v>0</v>
      </c>
      <c r="B161" s="17"/>
      <c r="C161" s="17">
        <v>0</v>
      </c>
      <c r="D161" s="17"/>
      <c r="E161" s="17">
        <v>0</v>
      </c>
      <c r="F161" s="17">
        <v>0</v>
      </c>
      <c r="G161" s="17"/>
      <c r="H161" s="17"/>
      <c r="I161" s="17">
        <v>0</v>
      </c>
      <c r="J161" s="23" t="s">
        <v>169</v>
      </c>
      <c r="K161" s="17"/>
      <c r="L161" s="17"/>
      <c r="M161" s="17"/>
      <c r="N161" s="17" t="str">
        <v>סה"כ ל אג"ח לא סחיר שהנפיקו ממשלות זרות בחו"ל:</v>
      </c>
      <c r="O161" s="22"/>
    </row>
    <row r="162" spans="1:17">
      <c r="A162" s="17">
        <v>0</v>
      </c>
      <c r="B162" s="17"/>
      <c r="C162" s="17">
        <v>0</v>
      </c>
      <c r="D162" s="17"/>
      <c r="E162" s="17">
        <v>0</v>
      </c>
      <c r="F162" s="17">
        <v>0</v>
      </c>
      <c r="G162" s="17"/>
      <c r="H162" s="17"/>
      <c r="I162" s="17">
        <v>0</v>
      </c>
      <c r="J162" s="23" t="s">
        <v>169</v>
      </c>
      <c r="K162" s="17"/>
      <c r="L162" s="17"/>
      <c r="M162" s="17"/>
      <c r="N162" s="17" t="s">
        <v>63</v>
      </c>
      <c r="O162" s="22"/>
    </row>
    <row r="163" spans="1:17">
      <c r="A163" s="9">
        <v>29.23</v>
      </c>
      <c r="B163" s="9"/>
      <c r="C163" s="10">
        <v>1654551.3899999999</v>
      </c>
      <c r="D163" s="9"/>
      <c r="E163" s="10">
        <v>1503415652</v>
      </c>
      <c r="F163" s="9">
        <v>4.8799999999999999</v>
      </c>
      <c r="G163" s="9"/>
      <c r="H163" s="9"/>
      <c r="I163" s="9">
        <v>8.4299999999999997</v>
      </c>
      <c r="J163" s="24" t="s">
        <v>169</v>
      </c>
      <c r="K163" s="9"/>
      <c r="L163" s="9"/>
      <c r="M163" s="9"/>
      <c r="N163" s="9" t="s">
        <v>29</v>
      </c>
      <c r="O163" s="22"/>
    </row>
    <row r="164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2"/>
  <sheetViews>
    <sheetView topLeftCell="A2" workbookViewId="0" showGridLines="0">
      <selection activeCell="A3" sqref="A3:P3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4.14062" customWidth="1"/>
    <col min="16" max="16" style="1" width="6.855469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לא סחירים - תעודות חוב מסחריות</v>
      </c>
      <c r="Q2" s="13" t="s">
        <f>HYPERLINK("#'"&amp;גיליון1!A32&amp;"'!C6",גיליון1!B32)</f>
        <v>39</v>
      </c>
    </row>
    <row r="3" spans="1:17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64</v>
      </c>
      <c r="C6" s="5" t="s">
        <v>40</v>
      </c>
      <c r="D6" s="5" t="s">
        <v>66</v>
      </c>
      <c r="E6" s="5" t="s">
        <v>67</v>
      </c>
      <c r="F6" s="5" t="s">
        <v>41</v>
      </c>
      <c r="G6" s="5" t="s">
        <v>42</v>
      </c>
      <c r="H6" s="5" t="s">
        <v>31</v>
      </c>
      <c r="I6" s="5" t="s">
        <v>68</v>
      </c>
      <c r="J6" s="5" t="s">
        <v>159</v>
      </c>
      <c r="K6" s="5" t="s">
        <v>43</v>
      </c>
      <c r="L6" s="5" t="s">
        <v>44</v>
      </c>
      <c r="M6" s="5" t="s">
        <v>74</v>
      </c>
      <c r="N6" s="5" t="s">
        <v>45</v>
      </c>
      <c r="O6" s="5" t="s">
        <v>46</v>
      </c>
    </row>
    <row r="7" spans="1:17">
      <c r="A7" s="16">
        <v>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/>
      <c r="K7" s="16"/>
      <c r="L7" s="16"/>
      <c r="M7" s="16">
        <v>0</v>
      </c>
      <c r="N7" s="16">
        <v>0</v>
      </c>
      <c r="O7" s="16">
        <v>0</v>
      </c>
    </row>
    <row r="8" spans="1:17">
      <c r="A8" s="17">
        <v>0</v>
      </c>
      <c r="B8" s="17"/>
      <c r="C8" s="17">
        <v>0</v>
      </c>
      <c r="D8" s="17"/>
      <c r="E8" s="17">
        <v>0</v>
      </c>
      <c r="F8" s="17">
        <v>0</v>
      </c>
      <c r="G8" s="17"/>
      <c r="H8" s="17"/>
      <c r="I8" s="17">
        <v>0</v>
      </c>
      <c r="J8" s="17"/>
      <c r="K8" s="17"/>
      <c r="L8" s="17"/>
      <c r="M8" s="17"/>
      <c r="N8" s="17"/>
      <c r="O8" s="17" t="s">
        <v>75</v>
      </c>
    </row>
    <row r="9" spans="1:17" ht="22.5">
      <c r="A9" s="16">
        <v>0.12</v>
      </c>
      <c r="B9" s="16">
        <v>0</v>
      </c>
      <c r="C9" s="18">
        <v>6962.1999999999998</v>
      </c>
      <c r="D9" s="16">
        <v>99.459999999999994</v>
      </c>
      <c r="E9" s="18">
        <v>7000000</v>
      </c>
      <c r="F9" s="16">
        <v>4.1900000000000004</v>
      </c>
      <c r="G9" s="16">
        <v>2.5499999999999998</v>
      </c>
      <c r="H9" s="16" t="s">
        <v>53</v>
      </c>
      <c r="I9" s="16">
        <v>0.77000000000000002</v>
      </c>
      <c r="J9" s="20" t="str">
        <v>09/10/12</v>
      </c>
      <c r="K9" s="16" t="s">
        <v>69</v>
      </c>
      <c r="L9" s="16" t="s">
        <v>85</v>
      </c>
      <c r="M9" s="16" t="s">
        <v>91</v>
      </c>
      <c r="N9" s="16">
        <v>393065</v>
      </c>
      <c r="O9" s="16" t="str">
        <v>קבוצת עזריאלי בע"מ- עזריאלי</v>
      </c>
    </row>
    <row r="10" spans="1:17">
      <c r="A10" s="17">
        <v>0.12</v>
      </c>
      <c r="B10" s="17"/>
      <c r="C10" s="19">
        <v>6962.1999999999998</v>
      </c>
      <c r="D10" s="17"/>
      <c r="E10" s="19">
        <v>7000000</v>
      </c>
      <c r="F10" s="17">
        <v>4.1900000000000004</v>
      </c>
      <c r="G10" s="17"/>
      <c r="H10" s="17"/>
      <c r="I10" s="17">
        <v>0.77000000000000002</v>
      </c>
      <c r="J10" s="17"/>
      <c r="K10" s="17"/>
      <c r="L10" s="17"/>
      <c r="M10" s="17"/>
      <c r="N10" s="17"/>
      <c r="O10" s="17" t="s">
        <v>71</v>
      </c>
    </row>
    <row r="11" spans="1:17">
      <c r="A11" s="16">
        <v>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/>
      <c r="K11" s="16"/>
      <c r="L11" s="16"/>
      <c r="M11" s="16">
        <v>0</v>
      </c>
      <c r="N11" s="16">
        <v>0</v>
      </c>
      <c r="O11" s="16">
        <v>0</v>
      </c>
    </row>
    <row r="12" spans="1:17" ht="22.5">
      <c r="A12" s="17">
        <v>0</v>
      </c>
      <c r="B12" s="17"/>
      <c r="C12" s="17">
        <v>0</v>
      </c>
      <c r="D12" s="17"/>
      <c r="E12" s="17">
        <v>0</v>
      </c>
      <c r="F12" s="17">
        <v>0</v>
      </c>
      <c r="G12" s="17"/>
      <c r="H12" s="17"/>
      <c r="I12" s="17">
        <v>0</v>
      </c>
      <c r="J12" s="17"/>
      <c r="K12" s="17"/>
      <c r="L12" s="17"/>
      <c r="M12" s="17"/>
      <c r="N12" s="17"/>
      <c r="O12" s="17" t="s">
        <v>76</v>
      </c>
    </row>
    <row r="13" spans="1:17">
      <c r="A13" s="16">
        <v>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/>
      <c r="K13" s="16"/>
      <c r="L13" s="16"/>
      <c r="M13" s="16">
        <v>0</v>
      </c>
      <c r="N13" s="16">
        <v>0</v>
      </c>
      <c r="O13" s="16">
        <v>0</v>
      </c>
    </row>
    <row r="14" spans="1:17">
      <c r="A14" s="17">
        <v>0</v>
      </c>
      <c r="B14" s="17"/>
      <c r="C14" s="17">
        <v>0</v>
      </c>
      <c r="D14" s="17"/>
      <c r="E14" s="17">
        <v>0</v>
      </c>
      <c r="F14" s="17">
        <v>0</v>
      </c>
      <c r="G14" s="17"/>
      <c r="H14" s="17"/>
      <c r="I14" s="17">
        <v>0</v>
      </c>
      <c r="J14" s="17"/>
      <c r="K14" s="17"/>
      <c r="L14" s="17"/>
      <c r="M14" s="17"/>
      <c r="N14" s="17"/>
      <c r="O14" s="17" t="s">
        <v>142</v>
      </c>
    </row>
    <row r="15" spans="1:17">
      <c r="A15" s="17">
        <v>0.12</v>
      </c>
      <c r="B15" s="17"/>
      <c r="C15" s="19">
        <v>6962.1999999999998</v>
      </c>
      <c r="D15" s="17"/>
      <c r="E15" s="19">
        <v>7000000</v>
      </c>
      <c r="F15" s="17">
        <v>4.1900000000000004</v>
      </c>
      <c r="G15" s="17"/>
      <c r="H15" s="17"/>
      <c r="I15" s="17">
        <v>0.77000000000000002</v>
      </c>
      <c r="J15" s="17"/>
      <c r="K15" s="17"/>
      <c r="L15" s="17"/>
      <c r="M15" s="17"/>
      <c r="N15" s="17"/>
      <c r="O15" s="17" t="s">
        <v>58</v>
      </c>
    </row>
    <row r="16" spans="1:17">
      <c r="A16" s="16">
        <v>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/>
      <c r="K16" s="16"/>
      <c r="L16" s="16"/>
      <c r="M16" s="16">
        <v>0</v>
      </c>
      <c r="N16" s="16">
        <v>0</v>
      </c>
      <c r="O16" s="16">
        <v>0</v>
      </c>
    </row>
    <row r="17" spans="1:17" ht="33.75">
      <c r="A17" s="17">
        <v>0</v>
      </c>
      <c r="B17" s="17"/>
      <c r="C17" s="17">
        <v>0</v>
      </c>
      <c r="D17" s="17"/>
      <c r="E17" s="17">
        <v>0</v>
      </c>
      <c r="F17" s="17">
        <v>0</v>
      </c>
      <c r="G17" s="17"/>
      <c r="H17" s="17"/>
      <c r="I17" s="17">
        <v>0</v>
      </c>
      <c r="J17" s="17"/>
      <c r="K17" s="17"/>
      <c r="L17" s="17"/>
      <c r="M17" s="17"/>
      <c r="N17" s="17"/>
      <c r="O17" s="17" t="str">
        <v>סה"כ ל תעודות חוב מסחריות של חברות ישראליות:</v>
      </c>
    </row>
    <row r="18" spans="1:17">
      <c r="A18" s="16">
        <v>0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/>
      <c r="K18" s="16"/>
      <c r="L18" s="16"/>
      <c r="M18" s="16">
        <v>0</v>
      </c>
      <c r="N18" s="16">
        <v>0</v>
      </c>
      <c r="O18" s="16">
        <v>0</v>
      </c>
    </row>
    <row r="19" spans="1:17" ht="33.75">
      <c r="A19" s="17">
        <v>0</v>
      </c>
      <c r="B19" s="17"/>
      <c r="C19" s="17">
        <v>0</v>
      </c>
      <c r="D19" s="17"/>
      <c r="E19" s="17">
        <v>0</v>
      </c>
      <c r="F19" s="17">
        <v>0</v>
      </c>
      <c r="G19" s="17"/>
      <c r="H19" s="17"/>
      <c r="I19" s="17">
        <v>0</v>
      </c>
      <c r="J19" s="17"/>
      <c r="K19" s="17"/>
      <c r="L19" s="17"/>
      <c r="M19" s="17"/>
      <c r="N19" s="17"/>
      <c r="O19" s="17" t="str">
        <v>סה"כ ל תעודות חוב מסחריות של חברות זרות:</v>
      </c>
    </row>
    <row r="20" spans="1:17">
      <c r="A20" s="17">
        <v>0</v>
      </c>
      <c r="B20" s="17"/>
      <c r="C20" s="17">
        <v>0</v>
      </c>
      <c r="D20" s="17"/>
      <c r="E20" s="17">
        <v>0</v>
      </c>
      <c r="F20" s="17">
        <v>0</v>
      </c>
      <c r="G20" s="17"/>
      <c r="H20" s="17"/>
      <c r="I20" s="17">
        <v>0</v>
      </c>
      <c r="J20" s="17"/>
      <c r="K20" s="17"/>
      <c r="L20" s="17"/>
      <c r="M20" s="17"/>
      <c r="N20" s="17"/>
      <c r="O20" s="17" t="s">
        <v>63</v>
      </c>
    </row>
    <row r="21" spans="1:17">
      <c r="A21" s="9">
        <v>0.12</v>
      </c>
      <c r="B21" s="9"/>
      <c r="C21" s="10">
        <v>6962.1999999999998</v>
      </c>
      <c r="D21" s="9"/>
      <c r="E21" s="10">
        <v>7000000</v>
      </c>
      <c r="F21" s="9">
        <v>4.1900000000000004</v>
      </c>
      <c r="G21" s="9"/>
      <c r="H21" s="9"/>
      <c r="I21" s="9">
        <v>0.77000000000000002</v>
      </c>
      <c r="J21" s="9"/>
      <c r="K21" s="9"/>
      <c r="L21" s="9"/>
      <c r="M21" s="9"/>
      <c r="N21" s="9"/>
      <c r="O21" s="9" t="s">
        <v>29</v>
      </c>
    </row>
    <row r="22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P3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65"/>
  <sheetViews>
    <sheetView workbookViewId="0" showGridLines="0">
      <selection activeCell="A3" sqref="A3:P3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8.710938" customWidth="1"/>
    <col min="14" max="14" style="1" width="10.14062" customWidth="1"/>
    <col min="15" max="15" style="1" width="14.14062" customWidth="1"/>
    <col min="16" max="16" style="1" width="10.14062" bestFit="1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לא סחירים - אג''ח קונצרני</v>
      </c>
      <c r="Q2" s="13" t="s">
        <f>HYPERLINK("#'"&amp;גיליון1!A32&amp;"'!C6",גיליון1!B32)</f>
        <v>39</v>
      </c>
    </row>
    <row r="3" spans="1:17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64</v>
      </c>
      <c r="C6" s="5" t="s">
        <v>40</v>
      </c>
      <c r="D6" s="5" t="s">
        <v>66</v>
      </c>
      <c r="E6" s="5" t="s">
        <v>67</v>
      </c>
      <c r="F6" s="5" t="s">
        <v>41</v>
      </c>
      <c r="G6" s="5" t="s">
        <v>42</v>
      </c>
      <c r="H6" s="5" t="s">
        <v>31</v>
      </c>
      <c r="I6" s="5" t="s">
        <v>68</v>
      </c>
      <c r="J6" s="5" t="s">
        <v>159</v>
      </c>
      <c r="K6" s="5" t="s">
        <v>43</v>
      </c>
      <c r="L6" s="5" t="s">
        <v>44</v>
      </c>
      <c r="M6" s="5" t="s">
        <v>74</v>
      </c>
      <c r="N6" s="5" t="s">
        <v>45</v>
      </c>
      <c r="O6" s="5" t="s">
        <v>46</v>
      </c>
    </row>
    <row r="7" spans="1:17" ht="33.75">
      <c r="A7" s="16">
        <v>0.12</v>
      </c>
      <c r="B7" s="16">
        <v>1.25</v>
      </c>
      <c r="C7" s="18">
        <v>6724.5</v>
      </c>
      <c r="D7" s="16">
        <v>134.49000000000001</v>
      </c>
      <c r="E7" s="18">
        <v>5000000</v>
      </c>
      <c r="F7" s="16">
        <v>1.3600000000000001</v>
      </c>
      <c r="G7" s="16">
        <v>4.9000000000000004</v>
      </c>
      <c r="H7" s="16" t="s">
        <v>53</v>
      </c>
      <c r="I7" s="16">
        <v>3.7599999999999998</v>
      </c>
      <c r="J7" s="21">
        <v>39866</v>
      </c>
      <c r="K7" s="16" t="s">
        <v>69</v>
      </c>
      <c r="L7" s="16" t="s">
        <v>70</v>
      </c>
      <c r="M7" s="16" t="s">
        <v>92</v>
      </c>
      <c r="N7" s="16">
        <v>1095538</v>
      </c>
      <c r="O7" s="16" t="str">
        <v>מקורות אג"ח 5- מקורות</v>
      </c>
      <c r="P7" s="22"/>
    </row>
    <row r="8" spans="1:17" ht="22.5">
      <c r="A8" s="16">
        <v>0</v>
      </c>
      <c r="B8" s="16">
        <v>0</v>
      </c>
      <c r="C8" s="16">
        <v>87.370000000000005</v>
      </c>
      <c r="D8" s="16">
        <v>116.34</v>
      </c>
      <c r="E8" s="18">
        <v>75095.490000000005</v>
      </c>
      <c r="F8" s="16">
        <v>1.6899999999999999</v>
      </c>
      <c r="G8" s="16">
        <v>4.75</v>
      </c>
      <c r="H8" s="16" t="s">
        <v>53</v>
      </c>
      <c r="I8" s="16">
        <v>0.31</v>
      </c>
      <c r="J8" s="21">
        <v>39552</v>
      </c>
      <c r="K8" s="16" t="s">
        <v>59</v>
      </c>
      <c r="L8" s="16" t="s">
        <v>82</v>
      </c>
      <c r="M8" s="16" t="s">
        <v>110</v>
      </c>
      <c r="N8" s="16">
        <v>1110444</v>
      </c>
      <c r="O8" s="16" t="str">
        <v>חמית הנפקות 7 א'- חמית</v>
      </c>
      <c r="P8" s="22"/>
    </row>
    <row r="9" spans="1:17" ht="33.75">
      <c r="A9" s="16">
        <v>0.14999999999999999</v>
      </c>
      <c r="B9" s="16">
        <v>1.0900000000000001</v>
      </c>
      <c r="C9" s="18">
        <v>8615.4799999999996</v>
      </c>
      <c r="D9" s="16">
        <v>145.22999999999999</v>
      </c>
      <c r="E9" s="18">
        <v>5932297.4299999997</v>
      </c>
      <c r="F9" s="16">
        <v>2.71</v>
      </c>
      <c r="G9" s="16">
        <v>5.5999999999999996</v>
      </c>
      <c r="H9" s="16" t="s">
        <v>53</v>
      </c>
      <c r="I9" s="16">
        <v>7.3600000000000003</v>
      </c>
      <c r="J9" s="21">
        <v>39350</v>
      </c>
      <c r="K9" s="16" t="s">
        <v>69</v>
      </c>
      <c r="L9" s="16" t="s">
        <v>85</v>
      </c>
      <c r="M9" s="16" t="s">
        <v>92</v>
      </c>
      <c r="N9" s="16">
        <v>1103084</v>
      </c>
      <c r="O9" s="16" t="str">
        <v>נתיבי גז א'- נתיבי הגז הטבעי לישראל</v>
      </c>
      <c r="P9" s="22"/>
    </row>
    <row r="10" spans="1:17" ht="45">
      <c r="A10" s="16">
        <v>0.089999999999999997</v>
      </c>
      <c r="B10" s="16">
        <v>0</v>
      </c>
      <c r="C10" s="18">
        <v>5007.0699999999997</v>
      </c>
      <c r="D10" s="16">
        <v>115.45</v>
      </c>
      <c r="E10" s="18">
        <v>4337000</v>
      </c>
      <c r="F10" s="16">
        <v>3.77</v>
      </c>
      <c r="G10" s="16">
        <v>4.7999999999999998</v>
      </c>
      <c r="H10" s="16" t="s">
        <v>53</v>
      </c>
      <c r="I10" s="16">
        <v>10.32</v>
      </c>
      <c r="J10" s="21">
        <v>41252</v>
      </c>
      <c r="K10" s="16" t="s">
        <v>69</v>
      </c>
      <c r="L10" s="16" t="s">
        <v>85</v>
      </c>
      <c r="M10" s="16" t="s">
        <v>92</v>
      </c>
      <c r="N10" s="16">
        <v>1125509</v>
      </c>
      <c r="O10" s="16" t="str">
        <v>נתיבי הגז הטבעי לישראל סד' ג'- נתיבי הגז הטבעי לישראל</v>
      </c>
      <c r="P10" s="22"/>
    </row>
    <row r="11" spans="1:17" ht="22.5">
      <c r="A11" s="16">
        <v>0.13</v>
      </c>
      <c r="B11" s="16">
        <v>0</v>
      </c>
      <c r="C11" s="18">
        <v>7211.04</v>
      </c>
      <c r="D11" s="16">
        <v>133.16999999999999</v>
      </c>
      <c r="E11" s="18">
        <v>5414916.9800000004</v>
      </c>
      <c r="F11" s="16">
        <v>0.11</v>
      </c>
      <c r="G11" s="16">
        <v>4.7999999999999998</v>
      </c>
      <c r="H11" s="16" t="s">
        <v>53</v>
      </c>
      <c r="I11" s="16">
        <v>2.1699999999999999</v>
      </c>
      <c r="J11" s="21">
        <v>40252</v>
      </c>
      <c r="K11" s="16" t="s">
        <v>69</v>
      </c>
      <c r="L11" s="16" t="s">
        <v>85</v>
      </c>
      <c r="M11" s="16" t="s">
        <v>91</v>
      </c>
      <c r="N11" s="16">
        <v>1103159</v>
      </c>
      <c r="O11" s="16" t="str">
        <v>עזריאלי אג"ח א' עמיתים- עזריאלי</v>
      </c>
      <c r="P11" s="22"/>
    </row>
    <row r="12" spans="1:17" ht="33.75">
      <c r="A12" s="16">
        <v>0.029999999999999999</v>
      </c>
      <c r="B12" s="16">
        <v>0</v>
      </c>
      <c r="C12" s="18">
        <v>1582.2</v>
      </c>
      <c r="D12" s="16">
        <v>158.22</v>
      </c>
      <c r="E12" s="18">
        <v>1000000</v>
      </c>
      <c r="F12" s="16">
        <v>1.46</v>
      </c>
      <c r="G12" s="16">
        <v>6.4500000000000002</v>
      </c>
      <c r="H12" s="16" t="s">
        <v>53</v>
      </c>
      <c r="I12" s="16">
        <v>2.77</v>
      </c>
      <c r="J12" s="21">
        <v>37226</v>
      </c>
      <c r="K12" s="16" t="s">
        <v>69</v>
      </c>
      <c r="L12" s="16" t="s">
        <v>85</v>
      </c>
      <c r="M12" s="16" t="s">
        <v>80</v>
      </c>
      <c r="N12" s="16">
        <v>90741164</v>
      </c>
      <c r="O12" s="16" t="str">
        <v>ש"ה לאומי למשכנתאות 6.45%- בנק לאומי</v>
      </c>
      <c r="P12" s="22"/>
    </row>
    <row r="13" spans="1:17" ht="45">
      <c r="A13" s="16">
        <v>0.17000000000000001</v>
      </c>
      <c r="B13" s="16">
        <v>0</v>
      </c>
      <c r="C13" s="18">
        <v>9671.1599999999999</v>
      </c>
      <c r="D13" s="16">
        <v>105.56999999999999</v>
      </c>
      <c r="E13" s="18">
        <v>9160895</v>
      </c>
      <c r="F13" s="16">
        <v>4.9299999999999997</v>
      </c>
      <c r="G13" s="16">
        <v>4.5</v>
      </c>
      <c r="H13" s="16" t="s">
        <v>53</v>
      </c>
      <c r="I13" s="16">
        <v>6.3399999999999999</v>
      </c>
      <c r="J13" s="21">
        <v>39278</v>
      </c>
      <c r="K13" s="16" t="s">
        <v>48</v>
      </c>
      <c r="L13" s="16" t="s">
        <v>88</v>
      </c>
      <c r="M13" s="16" t="s">
        <v>93</v>
      </c>
      <c r="N13" s="16">
        <v>5660055</v>
      </c>
      <c r="O13" s="16" t="str">
        <v>מנורה מבטחים החזקות סד' ב'- מנורה מבטחים החזקות</v>
      </c>
      <c r="P13" s="22"/>
    </row>
    <row r="14" spans="1:17" ht="22.5">
      <c r="A14" s="16">
        <v>0.02</v>
      </c>
      <c r="B14" s="16">
        <v>0.20999999999999999</v>
      </c>
      <c r="C14" s="18">
        <v>1021.01</v>
      </c>
      <c r="D14" s="16">
        <v>137.12</v>
      </c>
      <c r="E14" s="18">
        <v>744608</v>
      </c>
      <c r="F14" s="16">
        <v>2.3399999999999999</v>
      </c>
      <c r="G14" s="16">
        <v>4.9500000000000002</v>
      </c>
      <c r="H14" s="16" t="s">
        <v>53</v>
      </c>
      <c r="I14" s="16">
        <v>4.1900000000000004</v>
      </c>
      <c r="J14" s="21">
        <v>39154</v>
      </c>
      <c r="K14" s="16" t="s">
        <v>48</v>
      </c>
      <c r="L14" s="16" t="s">
        <v>88</v>
      </c>
      <c r="M14" s="16" t="s">
        <v>115</v>
      </c>
      <c r="N14" s="16">
        <v>1103092</v>
      </c>
      <c r="O14" s="16" t="str">
        <v>משאב ייזום סדרה ג'- משאב</v>
      </c>
      <c r="P14" s="22"/>
    </row>
    <row r="15" spans="1:17" ht="22.5">
      <c r="A15" s="16">
        <v>0.040000000000000001</v>
      </c>
      <c r="B15" s="16">
        <v>0.14000000000000001</v>
      </c>
      <c r="C15" s="18">
        <v>2347.0999999999999</v>
      </c>
      <c r="D15" s="16">
        <v>132.97999999999999</v>
      </c>
      <c r="E15" s="18">
        <v>1765000</v>
      </c>
      <c r="F15" s="16">
        <v>1.78</v>
      </c>
      <c r="G15" s="16">
        <v>4.9000000000000004</v>
      </c>
      <c r="H15" s="16" t="s">
        <v>53</v>
      </c>
      <c r="I15" s="16">
        <v>3.7400000000000002</v>
      </c>
      <c r="J15" s="21">
        <v>39148</v>
      </c>
      <c r="K15" s="16" t="s">
        <v>69</v>
      </c>
      <c r="L15" s="16" t="s">
        <v>94</v>
      </c>
      <c r="M15" s="16" t="s">
        <v>100</v>
      </c>
      <c r="N15" s="16">
        <v>1102797</v>
      </c>
      <c r="O15" s="16" t="str">
        <v>אריסון אגח א'- אריסון החזקות בע"מ</v>
      </c>
      <c r="P15" s="22"/>
    </row>
    <row r="16" spans="1:17" ht="22.5">
      <c r="A16" s="16">
        <v>0</v>
      </c>
      <c r="B16" s="16">
        <v>0</v>
      </c>
      <c r="C16" s="16">
        <v>34.799999999999997</v>
      </c>
      <c r="D16" s="16">
        <v>118.05</v>
      </c>
      <c r="E16" s="18">
        <v>29479.57</v>
      </c>
      <c r="F16" s="16">
        <v>0</v>
      </c>
      <c r="G16" s="16">
        <v>0</v>
      </c>
      <c r="H16" s="16" t="s">
        <v>53</v>
      </c>
      <c r="I16" s="16">
        <v>0</v>
      </c>
      <c r="J16" s="21">
        <v>39191</v>
      </c>
      <c r="K16" s="16" t="s">
        <v>69</v>
      </c>
      <c r="L16" s="16" t="s">
        <v>94</v>
      </c>
      <c r="M16" s="16" t="s">
        <v>108</v>
      </c>
      <c r="N16" s="16">
        <v>1116029</v>
      </c>
      <c r="O16" s="16" t="str">
        <v>גלובל פיננסיים 8 ג'- דש איפקס</v>
      </c>
      <c r="P16" s="22"/>
    </row>
    <row r="17" spans="1:17" ht="22.5">
      <c r="A17" s="16">
        <v>0.02</v>
      </c>
      <c r="B17" s="16">
        <v>0.14999999999999999</v>
      </c>
      <c r="C17" s="18">
        <v>1237.7</v>
      </c>
      <c r="D17" s="16">
        <v>123.77</v>
      </c>
      <c r="E17" s="18">
        <v>1000000</v>
      </c>
      <c r="F17" s="16">
        <v>1.8799999999999999</v>
      </c>
      <c r="G17" s="16">
        <v>5.3499999999999996</v>
      </c>
      <c r="H17" s="16" t="s">
        <v>53</v>
      </c>
      <c r="I17" s="16">
        <v>1.01</v>
      </c>
      <c r="J17" s="21">
        <v>38924</v>
      </c>
      <c r="K17" s="16" t="s">
        <v>69</v>
      </c>
      <c r="L17" s="16" t="s">
        <v>94</v>
      </c>
      <c r="M17" s="16" t="s">
        <v>100</v>
      </c>
      <c r="N17" s="16">
        <v>5760111</v>
      </c>
      <c r="O17" s="16" t="str">
        <v>חברה לישראל אג"ח 4- חברה לישראל</v>
      </c>
      <c r="P17" s="22"/>
    </row>
    <row r="18" spans="1:17" ht="22.5">
      <c r="A18" s="16">
        <v>0.02</v>
      </c>
      <c r="B18" s="16">
        <v>0.16</v>
      </c>
      <c r="C18" s="18">
        <v>1284.3800000000001</v>
      </c>
      <c r="D18" s="16">
        <v>122.84</v>
      </c>
      <c r="E18" s="18">
        <v>1045572</v>
      </c>
      <c r="F18" s="16">
        <v>1.4399999999999999</v>
      </c>
      <c r="G18" s="16">
        <v>5</v>
      </c>
      <c r="H18" s="16" t="s">
        <v>53</v>
      </c>
      <c r="I18" s="16">
        <v>0.85999999999999999</v>
      </c>
      <c r="J18" s="21">
        <v>40339</v>
      </c>
      <c r="K18" s="16" t="s">
        <v>69</v>
      </c>
      <c r="L18" s="16" t="s">
        <v>94</v>
      </c>
      <c r="M18" s="16" t="s">
        <v>100</v>
      </c>
      <c r="N18" s="16">
        <v>5760129</v>
      </c>
      <c r="O18" s="16" t="str">
        <v>חברה לישראל אג"ח 5- חברה לישראל</v>
      </c>
      <c r="P18" s="22"/>
    </row>
    <row r="19" spans="1:17" ht="33.75">
      <c r="A19" s="16">
        <v>0.01</v>
      </c>
      <c r="B19" s="16">
        <v>0.23000000000000001</v>
      </c>
      <c r="C19" s="16">
        <v>613.14999999999998</v>
      </c>
      <c r="D19" s="16">
        <v>122.62</v>
      </c>
      <c r="E19" s="18">
        <v>500040</v>
      </c>
      <c r="F19" s="16">
        <v>2.4900000000000002</v>
      </c>
      <c r="G19" s="16">
        <v>5.5999999999999996</v>
      </c>
      <c r="H19" s="16" t="s">
        <v>53</v>
      </c>
      <c r="I19" s="16">
        <v>1.1299999999999999</v>
      </c>
      <c r="J19" s="21">
        <v>39317</v>
      </c>
      <c r="K19" s="16" t="s">
        <v>48</v>
      </c>
      <c r="L19" s="16" t="s">
        <v>94</v>
      </c>
      <c r="M19" s="16" t="s">
        <v>100</v>
      </c>
      <c r="N19" s="16">
        <v>1270065</v>
      </c>
      <c r="O19" s="16" t="str">
        <v>מבטח שמיר אחזקות בע"מ סד' ג'- מבטח שמיר</v>
      </c>
      <c r="P19" s="22"/>
    </row>
    <row r="20" spans="1:17" ht="33.75">
      <c r="A20" s="16">
        <v>0.040000000000000001</v>
      </c>
      <c r="B20" s="16">
        <v>0</v>
      </c>
      <c r="C20" s="18">
        <v>1994.7</v>
      </c>
      <c r="D20" s="16">
        <v>132.97999999999999</v>
      </c>
      <c r="E20" s="18">
        <v>1500000</v>
      </c>
      <c r="F20" s="16">
        <v>1.53</v>
      </c>
      <c r="G20" s="16">
        <v>5.7999999999999998</v>
      </c>
      <c r="H20" s="16" t="s">
        <v>53</v>
      </c>
      <c r="I20" s="16">
        <v>1.3500000000000001</v>
      </c>
      <c r="J20" s="21">
        <v>40325</v>
      </c>
      <c r="K20" s="16" t="s">
        <v>59</v>
      </c>
      <c r="L20" s="16" t="s">
        <v>96</v>
      </c>
      <c r="M20" s="16" t="s">
        <v>80</v>
      </c>
      <c r="N20" s="16">
        <v>72213692</v>
      </c>
      <c r="O20" s="16" t="str">
        <v>ש"ה בנק איגוד 2014- בנק איגוד</v>
      </c>
      <c r="P20" s="22"/>
    </row>
    <row r="21" spans="1:17" ht="33.75">
      <c r="A21" s="16">
        <v>0</v>
      </c>
      <c r="B21" s="16">
        <v>0</v>
      </c>
      <c r="C21" s="16">
        <v>240.63</v>
      </c>
      <c r="D21" s="16">
        <v>144.38</v>
      </c>
      <c r="E21" s="18">
        <v>166667.59</v>
      </c>
      <c r="F21" s="16">
        <v>1.1699999999999999</v>
      </c>
      <c r="G21" s="16">
        <v>6</v>
      </c>
      <c r="H21" s="16" t="s">
        <v>53</v>
      </c>
      <c r="I21" s="16">
        <v>0.70999999999999996</v>
      </c>
      <c r="J21" s="21">
        <v>36241</v>
      </c>
      <c r="K21" s="16" t="s">
        <v>69</v>
      </c>
      <c r="L21" s="16" t="s">
        <v>94</v>
      </c>
      <c r="M21" s="16" t="s">
        <v>80</v>
      </c>
      <c r="N21" s="16">
        <v>90748143</v>
      </c>
      <c r="O21" s="16" t="str">
        <v>ש"ה בנק דיסקונט  2014- בנק דיסקונט</v>
      </c>
      <c r="P21" s="22"/>
    </row>
    <row r="22" spans="1:17" ht="45">
      <c r="A22" s="16">
        <v>0.38</v>
      </c>
      <c r="B22" s="16">
        <v>0</v>
      </c>
      <c r="C22" s="18">
        <v>21315</v>
      </c>
      <c r="D22" s="16">
        <v>121.8</v>
      </c>
      <c r="E22" s="18">
        <v>17500000</v>
      </c>
      <c r="F22" s="16">
        <v>2.3999999999999999</v>
      </c>
      <c r="G22" s="16">
        <v>4</v>
      </c>
      <c r="H22" s="16" t="s">
        <v>53</v>
      </c>
      <c r="I22" s="16">
        <v>6.3499999999999996</v>
      </c>
      <c r="J22" s="21">
        <v>40282</v>
      </c>
      <c r="K22" s="16" t="s">
        <v>69</v>
      </c>
      <c r="L22" s="16" t="s">
        <v>94</v>
      </c>
      <c r="M22" s="16" t="s">
        <v>80</v>
      </c>
      <c r="N22" s="16">
        <v>24223671</v>
      </c>
      <c r="O22" s="16" t="str">
        <v>שטר הון בנק מרכנתיל דיסקונט- בנק מרכנתיל דיסקונט</v>
      </c>
      <c r="P22" s="22"/>
    </row>
    <row r="23" spans="1:17" ht="33.75">
      <c r="A23" s="16">
        <v>0.01</v>
      </c>
      <c r="B23" s="16">
        <v>0</v>
      </c>
      <c r="C23" s="16">
        <v>295.24000000000001</v>
      </c>
      <c r="D23" s="16">
        <v>134.99000000000001</v>
      </c>
      <c r="E23" s="18">
        <v>218714</v>
      </c>
      <c r="F23" s="16">
        <v>1.6799999999999999</v>
      </c>
      <c r="G23" s="16">
        <v>6.4500000000000002</v>
      </c>
      <c r="H23" s="16" t="s">
        <v>53</v>
      </c>
      <c r="I23" s="16">
        <v>2.0299999999999998</v>
      </c>
      <c r="J23" s="21">
        <v>38280</v>
      </c>
      <c r="K23" s="16" t="s">
        <v>48</v>
      </c>
      <c r="L23" s="16" t="s">
        <v>94</v>
      </c>
      <c r="M23" s="16" t="s">
        <v>95</v>
      </c>
      <c r="N23" s="16">
        <v>1091578</v>
      </c>
      <c r="O23" s="16" t="str">
        <v>דור אנרגיה א' סד' 1 2016- דור אנרגיה</v>
      </c>
      <c r="P23" s="22"/>
    </row>
    <row r="24" spans="1:17" ht="22.5">
      <c r="A24" s="16">
        <v>0.11</v>
      </c>
      <c r="B24" s="16">
        <v>1.8100000000000001</v>
      </c>
      <c r="C24" s="18">
        <v>6439.9099999999999</v>
      </c>
      <c r="D24" s="16">
        <v>130.36000000000001</v>
      </c>
      <c r="E24" s="18">
        <v>4940100</v>
      </c>
      <c r="F24" s="16">
        <v>2.8399999999999999</v>
      </c>
      <c r="G24" s="16">
        <v>5</v>
      </c>
      <c r="H24" s="16" t="s">
        <v>53</v>
      </c>
      <c r="I24" s="16">
        <v>3.8999999999999999</v>
      </c>
      <c r="J24" s="21">
        <v>39194</v>
      </c>
      <c r="K24" s="16" t="s">
        <v>69</v>
      </c>
      <c r="L24" s="16" t="s">
        <v>107</v>
      </c>
      <c r="M24" s="16" t="s">
        <v>115</v>
      </c>
      <c r="N24" s="16">
        <v>7390065</v>
      </c>
      <c r="O24" s="16" t="str">
        <v>אלקטרה סד' ג'- אלקטרה</v>
      </c>
      <c r="P24" s="22"/>
    </row>
    <row r="25" spans="1:17" ht="22.5">
      <c r="A25" s="16">
        <v>0.01</v>
      </c>
      <c r="B25" s="16">
        <v>0.17000000000000001</v>
      </c>
      <c r="C25" s="16">
        <v>767.01999999999998</v>
      </c>
      <c r="D25" s="16">
        <v>115.09</v>
      </c>
      <c r="E25" s="18">
        <v>666450</v>
      </c>
      <c r="F25" s="16">
        <v>2.6699999999999999</v>
      </c>
      <c r="G25" s="16">
        <v>4.1299999999999999</v>
      </c>
      <c r="H25" s="16" t="s">
        <v>53</v>
      </c>
      <c r="I25" s="16">
        <v>4.0899999999999999</v>
      </c>
      <c r="J25" s="21">
        <v>40265</v>
      </c>
      <c r="K25" s="16" t="s">
        <v>48</v>
      </c>
      <c r="L25" s="16" t="s">
        <v>107</v>
      </c>
      <c r="M25" s="16" t="s">
        <v>105</v>
      </c>
      <c r="N25" s="16">
        <v>1119049</v>
      </c>
      <c r="O25" s="16" t="str">
        <v>דואר ישראל אג"ח א'- דואר ישראל</v>
      </c>
      <c r="P25" s="22"/>
    </row>
    <row r="26" spans="1:17" ht="33.75">
      <c r="A26" s="16">
        <v>0.040000000000000001</v>
      </c>
      <c r="B26" s="16">
        <v>0</v>
      </c>
      <c r="C26" s="18">
        <v>2073.1199999999999</v>
      </c>
      <c r="D26" s="16">
        <v>148.08000000000001</v>
      </c>
      <c r="E26" s="18">
        <v>1400000</v>
      </c>
      <c r="F26" s="16">
        <v>3.1099999999999999</v>
      </c>
      <c r="G26" s="16">
        <v>6.4500000000000002</v>
      </c>
      <c r="H26" s="16" t="s">
        <v>53</v>
      </c>
      <c r="I26" s="16">
        <v>5.6799999999999997</v>
      </c>
      <c r="J26" s="21">
        <v>38280</v>
      </c>
      <c r="K26" s="16" t="s">
        <v>48</v>
      </c>
      <c r="L26" s="16" t="s">
        <v>107</v>
      </c>
      <c r="M26" s="16" t="s">
        <v>95</v>
      </c>
      <c r="N26" s="16">
        <v>1091578</v>
      </c>
      <c r="O26" s="16" t="str">
        <v>דור אנרגיה סד' 2 2019- דור אנרגיה</v>
      </c>
      <c r="P26" s="22"/>
    </row>
    <row r="27" spans="1:17" ht="33.75">
      <c r="A27" s="16">
        <v>0.040000000000000001</v>
      </c>
      <c r="B27" s="16">
        <v>0.14000000000000001</v>
      </c>
      <c r="C27" s="18">
        <v>2384.2600000000002</v>
      </c>
      <c r="D27" s="16">
        <v>142.77000000000001</v>
      </c>
      <c r="E27" s="18">
        <v>1670000</v>
      </c>
      <c r="F27" s="16">
        <v>2.4900000000000002</v>
      </c>
      <c r="G27" s="16">
        <v>6.5</v>
      </c>
      <c r="H27" s="16" t="s">
        <v>53</v>
      </c>
      <c r="I27" s="16">
        <v>3.75</v>
      </c>
      <c r="J27" s="21">
        <v>40338</v>
      </c>
      <c r="K27" s="16" t="s">
        <v>48</v>
      </c>
      <c r="L27" s="16" t="s">
        <v>107</v>
      </c>
      <c r="M27" s="16" t="s">
        <v>92</v>
      </c>
      <c r="N27" s="16">
        <v>6000046</v>
      </c>
      <c r="O27" s="16" t="str">
        <v>חברת חשמל סד' י"ב 2017- חברת החשמל</v>
      </c>
      <c r="P27" s="22"/>
    </row>
    <row r="28" spans="1:17" ht="33.75">
      <c r="A28" s="16">
        <v>0.66000000000000003</v>
      </c>
      <c r="B28" s="16">
        <v>0</v>
      </c>
      <c r="C28" s="18">
        <v>37574.089999999997</v>
      </c>
      <c r="D28" s="16">
        <v>116.33</v>
      </c>
      <c r="E28" s="18">
        <v>32299570</v>
      </c>
      <c r="F28" s="16">
        <v>4.7199999999999998</v>
      </c>
      <c r="G28" s="16">
        <v>6</v>
      </c>
      <c r="H28" s="16" t="s">
        <v>53</v>
      </c>
      <c r="I28" s="16">
        <v>6.8799999999999999</v>
      </c>
      <c r="J28" s="21">
        <v>40714</v>
      </c>
      <c r="K28" s="16" t="s">
        <v>48</v>
      </c>
      <c r="L28" s="16" t="s">
        <v>107</v>
      </c>
      <c r="M28" s="16" t="s">
        <v>92</v>
      </c>
      <c r="N28" s="16">
        <v>6000129</v>
      </c>
      <c r="O28" s="16" t="str">
        <v>חברת חשמל סדרה 2022- חברת החשמל</v>
      </c>
      <c r="P28" s="22"/>
    </row>
    <row r="29" spans="1:17" ht="33.75">
      <c r="A29" s="16">
        <v>0.040000000000000001</v>
      </c>
      <c r="B29" s="16">
        <v>0</v>
      </c>
      <c r="C29" s="18">
        <v>2314.9200000000001</v>
      </c>
      <c r="D29" s="16">
        <v>135.63999999999999</v>
      </c>
      <c r="E29" s="18">
        <v>1706667</v>
      </c>
      <c r="F29" s="16">
        <v>2.5499999999999998</v>
      </c>
      <c r="G29" s="16">
        <v>4.9000000000000004</v>
      </c>
      <c r="H29" s="16" t="s">
        <v>53</v>
      </c>
      <c r="I29" s="16">
        <v>5.4400000000000004</v>
      </c>
      <c r="J29" s="21">
        <v>39265</v>
      </c>
      <c r="K29" s="16" t="s">
        <v>48</v>
      </c>
      <c r="L29" s="16" t="s">
        <v>107</v>
      </c>
      <c r="M29" s="16" t="s">
        <v>95</v>
      </c>
      <c r="N29" s="16">
        <v>1106822</v>
      </c>
      <c r="O29" s="16" t="str">
        <v>סופרגז בע"מ סד' א'- סופר גז</v>
      </c>
      <c r="P29" s="22"/>
    </row>
    <row r="30" spans="1:17" ht="33.75">
      <c r="A30" s="16">
        <v>0.14999999999999999</v>
      </c>
      <c r="B30" s="16">
        <v>0</v>
      </c>
      <c r="C30" s="18">
        <v>8759.3999999999996</v>
      </c>
      <c r="D30" s="16">
        <v>145.99000000000001</v>
      </c>
      <c r="E30" s="18">
        <v>6000000</v>
      </c>
      <c r="F30" s="16">
        <v>3.3100000000000001</v>
      </c>
      <c r="G30" s="16">
        <v>6.9000000000000004</v>
      </c>
      <c r="H30" s="16" t="s">
        <v>53</v>
      </c>
      <c r="I30" s="16">
        <v>3.9399999999999999</v>
      </c>
      <c r="J30" s="21">
        <v>37413</v>
      </c>
      <c r="K30" s="16" t="s">
        <v>69</v>
      </c>
      <c r="L30" s="16" t="s">
        <v>107</v>
      </c>
      <c r="M30" s="16" t="s">
        <v>80</v>
      </c>
      <c r="N30" s="16">
        <v>6401673</v>
      </c>
      <c r="O30" s="16" t="str">
        <v>ש"ה בנק לאומי 6.9%  2017- בנק לאומי</v>
      </c>
      <c r="P30" s="22"/>
    </row>
    <row r="31" spans="1:17" ht="33.75">
      <c r="A31" s="16">
        <v>0.02</v>
      </c>
      <c r="B31" s="16">
        <v>0</v>
      </c>
      <c r="C31" s="16">
        <v>945.04999999999995</v>
      </c>
      <c r="D31" s="16">
        <v>139.28</v>
      </c>
      <c r="E31" s="18">
        <v>678526.70999999996</v>
      </c>
      <c r="F31" s="16">
        <v>3.48</v>
      </c>
      <c r="G31" s="16">
        <v>6.4500000000000002</v>
      </c>
      <c r="H31" s="16" t="s">
        <v>53</v>
      </c>
      <c r="I31" s="16">
        <v>3.3799999999999999</v>
      </c>
      <c r="J31" s="21">
        <v>38280</v>
      </c>
      <c r="K31" s="16" t="s">
        <v>48</v>
      </c>
      <c r="L31" s="16" t="s">
        <v>107</v>
      </c>
      <c r="M31" s="16" t="s">
        <v>95</v>
      </c>
      <c r="N31" s="16">
        <v>1091578</v>
      </c>
      <c r="O31" s="16" t="str">
        <v>דור אנרגיה סדרה 2- דור אנרגיה</v>
      </c>
      <c r="P31" s="22"/>
    </row>
    <row r="32" spans="1:17" ht="33.75">
      <c r="A32" s="16">
        <v>0.070000000000000007</v>
      </c>
      <c r="B32" s="16">
        <v>0</v>
      </c>
      <c r="C32" s="18">
        <v>3777.5500000000002</v>
      </c>
      <c r="D32" s="16">
        <v>149.69</v>
      </c>
      <c r="E32" s="18">
        <v>2523583</v>
      </c>
      <c r="F32" s="16">
        <v>2.54</v>
      </c>
      <c r="G32" s="16">
        <v>5.75</v>
      </c>
      <c r="H32" s="16" t="s">
        <v>53</v>
      </c>
      <c r="I32" s="16">
        <v>7.8300000000000001</v>
      </c>
      <c r="J32" s="21">
        <v>39387</v>
      </c>
      <c r="K32" s="16" t="s">
        <v>69</v>
      </c>
      <c r="L32" s="16" t="s">
        <v>107</v>
      </c>
      <c r="M32" s="16" t="s">
        <v>80</v>
      </c>
      <c r="N32" s="16">
        <v>6620280</v>
      </c>
      <c r="O32" s="16" t="str">
        <v>ש"ה בנה"פ  מורכב ג' 2022- בנק הפועלים</v>
      </c>
      <c r="P32" s="22"/>
    </row>
    <row r="33" spans="1:17" ht="45">
      <c r="A33" s="16">
        <v>0.14999999999999999</v>
      </c>
      <c r="B33" s="16">
        <v>0</v>
      </c>
      <c r="C33" s="18">
        <v>8475.6000000000004</v>
      </c>
      <c r="D33" s="16">
        <v>141.25999999999999</v>
      </c>
      <c r="E33" s="18">
        <v>6000000</v>
      </c>
      <c r="F33" s="16">
        <v>3.2400000000000002</v>
      </c>
      <c r="G33" s="16">
        <v>5.75</v>
      </c>
      <c r="H33" s="16" t="s">
        <v>53</v>
      </c>
      <c r="I33" s="16">
        <v>5.21</v>
      </c>
      <c r="J33" s="21">
        <v>38018</v>
      </c>
      <c r="K33" s="16" t="s">
        <v>69</v>
      </c>
      <c r="L33" s="16" t="s">
        <v>107</v>
      </c>
      <c r="M33" s="16" t="s">
        <v>80</v>
      </c>
      <c r="N33" s="16">
        <v>6620215</v>
      </c>
      <c r="O33" s="16" t="str">
        <v>שטר הון בנק הפועלים  מורכב2019- בנק הפועלים</v>
      </c>
      <c r="P33" s="22"/>
    </row>
    <row r="34" spans="1:17" ht="22.5">
      <c r="A34" s="16">
        <v>0.040000000000000001</v>
      </c>
      <c r="B34" s="16">
        <v>0</v>
      </c>
      <c r="C34" s="18">
        <v>2155.75</v>
      </c>
      <c r="D34" s="16">
        <v>115.59</v>
      </c>
      <c r="E34" s="18">
        <v>1865000</v>
      </c>
      <c r="F34" s="16">
        <v>3.7999999999999998</v>
      </c>
      <c r="G34" s="16">
        <v>8</v>
      </c>
      <c r="H34" s="16" t="s">
        <v>53</v>
      </c>
      <c r="I34" s="16">
        <v>3.0699999999999998</v>
      </c>
      <c r="J34" s="21">
        <v>40867</v>
      </c>
      <c r="K34" s="16" t="s">
        <v>48</v>
      </c>
      <c r="L34" s="16" t="s">
        <v>116</v>
      </c>
      <c r="M34" s="16" t="s">
        <v>133</v>
      </c>
      <c r="N34" s="16">
        <v>1124908</v>
      </c>
      <c r="O34" s="16" t="str">
        <v>דניר היליה 2011 בע"מ</v>
      </c>
      <c r="P34" s="22"/>
    </row>
    <row r="35" spans="1:17" ht="33.75">
      <c r="A35" s="16">
        <v>0.089999999999999997</v>
      </c>
      <c r="B35" s="16">
        <v>0</v>
      </c>
      <c r="C35" s="18">
        <v>5193.3199999999997</v>
      </c>
      <c r="D35" s="16">
        <v>126.20999999999999</v>
      </c>
      <c r="E35" s="18">
        <v>4114822</v>
      </c>
      <c r="F35" s="16">
        <v>5.9500000000000002</v>
      </c>
      <c r="G35" s="16">
        <v>7.1500000000000004</v>
      </c>
      <c r="H35" s="16" t="s">
        <v>53</v>
      </c>
      <c r="I35" s="16">
        <v>6.1699999999999999</v>
      </c>
      <c r="J35" s="21">
        <v>40906</v>
      </c>
      <c r="K35" s="16" t="s">
        <v>48</v>
      </c>
      <c r="L35" s="16" t="s">
        <v>116</v>
      </c>
      <c r="M35" s="16" t="s">
        <v>92</v>
      </c>
      <c r="N35" s="16">
        <v>90150200</v>
      </c>
      <c r="O35" s="16" t="str">
        <v>דרך ארץ -מזנין 2- דרך ארץ</v>
      </c>
      <c r="P35" s="22"/>
    </row>
    <row r="36" spans="1:17" ht="33.75">
      <c r="A36" s="16">
        <v>0.029999999999999999</v>
      </c>
      <c r="B36" s="16">
        <v>0.55000000000000004</v>
      </c>
      <c r="C36" s="18">
        <v>1913.55</v>
      </c>
      <c r="D36" s="16">
        <v>127.56999999999999</v>
      </c>
      <c r="E36" s="18">
        <v>1500000</v>
      </c>
      <c r="F36" s="16">
        <v>3.3300000000000001</v>
      </c>
      <c r="G36" s="16">
        <v>6.75</v>
      </c>
      <c r="H36" s="16" t="s">
        <v>53</v>
      </c>
      <c r="I36" s="16">
        <v>2.79</v>
      </c>
      <c r="J36" s="21">
        <v>39427</v>
      </c>
      <c r="K36" s="16" t="s">
        <v>48</v>
      </c>
      <c r="L36" s="16" t="s">
        <v>116</v>
      </c>
      <c r="M36" s="16" t="s">
        <v>115</v>
      </c>
      <c r="N36" s="16">
        <v>1109198</v>
      </c>
      <c r="O36" s="16" t="str">
        <v>יצחקי מחסנים אג"ח א'- יצחקי מחסנים</v>
      </c>
      <c r="P36" s="22"/>
    </row>
    <row r="37" spans="1:17" ht="22.5">
      <c r="A37" s="16">
        <v>0.10000000000000001</v>
      </c>
      <c r="B37" s="16">
        <v>1.9099999999999999</v>
      </c>
      <c r="C37" s="18">
        <v>5867.9399999999996</v>
      </c>
      <c r="D37" s="16">
        <v>116.78</v>
      </c>
      <c r="E37" s="18">
        <v>5024778.5</v>
      </c>
      <c r="F37" s="16">
        <v>7.6600000000000001</v>
      </c>
      <c r="G37" s="16">
        <v>5</v>
      </c>
      <c r="H37" s="16" t="s">
        <v>53</v>
      </c>
      <c r="I37" s="16">
        <v>1.47</v>
      </c>
      <c r="J37" s="21">
        <v>39117</v>
      </c>
      <c r="K37" s="16" t="s">
        <v>48</v>
      </c>
      <c r="L37" s="16" t="s">
        <v>117</v>
      </c>
      <c r="M37" s="16" t="s">
        <v>100</v>
      </c>
      <c r="N37" s="16">
        <v>6940134</v>
      </c>
      <c r="O37" s="16" t="str">
        <v>אלקו החזקות אג"ח 9- אלקו החזקות</v>
      </c>
      <c r="P37" s="22"/>
    </row>
    <row r="38" spans="1:17" ht="33.75">
      <c r="A38" s="16">
        <v>0.13</v>
      </c>
      <c r="B38" s="16">
        <v>0.88</v>
      </c>
      <c r="C38" s="18">
        <v>7503.8100000000004</v>
      </c>
      <c r="D38" s="16">
        <v>138.09</v>
      </c>
      <c r="E38" s="18">
        <v>5434000</v>
      </c>
      <c r="F38" s="16">
        <v>3.25</v>
      </c>
      <c r="G38" s="16">
        <v>8.4000000000000004</v>
      </c>
      <c r="H38" s="16" t="s">
        <v>53</v>
      </c>
      <c r="I38" s="16">
        <v>2.4500000000000002</v>
      </c>
      <c r="J38" s="21">
        <v>39294</v>
      </c>
      <c r="K38" s="16" t="s">
        <v>48</v>
      </c>
      <c r="L38" s="16" t="s">
        <v>117</v>
      </c>
      <c r="M38" s="16" t="s">
        <v>83</v>
      </c>
      <c r="N38" s="16">
        <v>1106988</v>
      </c>
      <c r="O38" s="16" t="str">
        <v>די.בי. אס סד' א'- די בי אס שרותי לווין</v>
      </c>
      <c r="P38" s="22"/>
    </row>
    <row r="39" spans="1:17" ht="33.75">
      <c r="A39" s="16">
        <v>0.23000000000000001</v>
      </c>
      <c r="B39" s="16">
        <v>0</v>
      </c>
      <c r="C39" s="18">
        <v>12747.51</v>
      </c>
      <c r="D39" s="16">
        <v>109.64</v>
      </c>
      <c r="E39" s="18">
        <v>11626700</v>
      </c>
      <c r="F39" s="16">
        <v>4.6900000000000004</v>
      </c>
      <c r="G39" s="16">
        <v>5.8499999999999996</v>
      </c>
      <c r="H39" s="16" t="s">
        <v>53</v>
      </c>
      <c r="I39" s="16">
        <v>3.4300000000000002</v>
      </c>
      <c r="J39" s="21">
        <v>40510</v>
      </c>
      <c r="K39" s="16" t="s">
        <v>48</v>
      </c>
      <c r="L39" s="16" t="s">
        <v>117</v>
      </c>
      <c r="M39" s="16" t="s">
        <v>83</v>
      </c>
      <c r="N39" s="16">
        <v>1121490</v>
      </c>
      <c r="O39" s="16" t="str">
        <v>די.בי.אס סד' ב' - די בי אס שרותי לווין</v>
      </c>
      <c r="P39" s="22"/>
    </row>
    <row r="40" spans="1:17" ht="33.75">
      <c r="A40" s="16">
        <v>0.050000000000000003</v>
      </c>
      <c r="B40" s="16">
        <v>0.41999999999999998</v>
      </c>
      <c r="C40" s="18">
        <v>2884.54</v>
      </c>
      <c r="D40" s="16">
        <v>124.43000000000001</v>
      </c>
      <c r="E40" s="18">
        <v>2318202.46</v>
      </c>
      <c r="F40" s="16">
        <v>7.2400000000000002</v>
      </c>
      <c r="G40" s="16">
        <v>6.7000000000000002</v>
      </c>
      <c r="H40" s="16" t="s">
        <v>53</v>
      </c>
      <c r="I40" s="16">
        <v>3.4100000000000001</v>
      </c>
      <c r="J40" s="21">
        <v>38498</v>
      </c>
      <c r="K40" s="16" t="s">
        <v>48</v>
      </c>
      <c r="L40" s="16" t="s">
        <v>122</v>
      </c>
      <c r="M40" s="16" t="s">
        <v>112</v>
      </c>
      <c r="N40" s="16">
        <v>1092774</v>
      </c>
      <c r="O40" s="16" t="str">
        <v>*אל-עד קנדה 2- אס.פי.סי.  אלעד איבו 2004</v>
      </c>
      <c r="P40" s="22"/>
    </row>
    <row r="41" spans="1:17" ht="45">
      <c r="A41" s="16">
        <v>0.040000000000000001</v>
      </c>
      <c r="B41" s="16">
        <v>0.65000000000000002</v>
      </c>
      <c r="C41" s="18">
        <v>2069.2199999999998</v>
      </c>
      <c r="D41" s="16">
        <v>122.62</v>
      </c>
      <c r="E41" s="18">
        <v>1687506.48</v>
      </c>
      <c r="F41" s="16">
        <v>7.2699999999999996</v>
      </c>
      <c r="G41" s="16">
        <v>7</v>
      </c>
      <c r="H41" s="16" t="s">
        <v>53</v>
      </c>
      <c r="I41" s="16">
        <v>3.3700000000000001</v>
      </c>
      <c r="J41" s="21">
        <v>38376</v>
      </c>
      <c r="K41" s="16" t="s">
        <v>48</v>
      </c>
      <c r="L41" s="16" t="s">
        <v>122</v>
      </c>
      <c r="M41" s="16" t="s">
        <v>112</v>
      </c>
      <c r="N41" s="16">
        <v>1092162</v>
      </c>
      <c r="O41" s="16" t="str">
        <v>*אס פי סי אלעד קנדה אג"ח 1- אס.פי.סי.  אלעד איבו 2004</v>
      </c>
      <c r="P41" s="22"/>
    </row>
    <row r="42" spans="1:17" ht="33.75">
      <c r="A42" s="16">
        <v>0.040000000000000001</v>
      </c>
      <c r="B42" s="16">
        <v>0.11</v>
      </c>
      <c r="C42" s="18">
        <v>2336.1999999999998</v>
      </c>
      <c r="D42" s="16">
        <v>116.81</v>
      </c>
      <c r="E42" s="18">
        <v>2000000</v>
      </c>
      <c r="F42" s="16">
        <v>6.2800000000000002</v>
      </c>
      <c r="G42" s="16">
        <v>5.3499999999999996</v>
      </c>
      <c r="H42" s="16" t="s">
        <v>53</v>
      </c>
      <c r="I42" s="16">
        <v>5.3200000000000003</v>
      </c>
      <c r="J42" s="21">
        <v>39104</v>
      </c>
      <c r="K42" s="16" t="s">
        <v>48</v>
      </c>
      <c r="L42" s="16" t="s">
        <v>122</v>
      </c>
      <c r="M42" s="16" t="s">
        <v>100</v>
      </c>
      <c r="N42" s="16">
        <v>1101567</v>
      </c>
      <c r="O42" s="16" t="str">
        <v>אלון חב' דלק בע"מ סדרה 1- אלון חברת הדלק לישראל</v>
      </c>
      <c r="P42" s="22"/>
    </row>
    <row r="43" spans="1:17" ht="22.5">
      <c r="A43" s="16">
        <v>0.029999999999999999</v>
      </c>
      <c r="B43" s="16">
        <v>0</v>
      </c>
      <c r="C43" s="18">
        <v>1870.05</v>
      </c>
      <c r="D43" s="16">
        <v>124.67</v>
      </c>
      <c r="E43" s="18">
        <v>1500000</v>
      </c>
      <c r="F43" s="16">
        <v>3.6000000000000001</v>
      </c>
      <c r="G43" s="16">
        <v>7.2999999999999998</v>
      </c>
      <c r="H43" s="16" t="s">
        <v>53</v>
      </c>
      <c r="I43" s="16">
        <v>1.0800000000000001</v>
      </c>
      <c r="J43" s="21">
        <v>38942</v>
      </c>
      <c r="K43" s="16" t="s">
        <v>48</v>
      </c>
      <c r="L43" s="16" t="s">
        <v>122</v>
      </c>
      <c r="M43" s="16" t="s">
        <v>91</v>
      </c>
      <c r="N43" s="16">
        <v>1098912</v>
      </c>
      <c r="O43" s="16" t="str">
        <v>משכנות כלל א'- משכנות כלל</v>
      </c>
      <c r="P43" s="22"/>
    </row>
    <row r="44" spans="1:17" ht="22.5">
      <c r="A44" s="16">
        <v>0.040000000000000001</v>
      </c>
      <c r="B44" s="16">
        <v>0.75</v>
      </c>
      <c r="C44" s="18">
        <v>2449.4000000000001</v>
      </c>
      <c r="D44" s="16">
        <v>122.47</v>
      </c>
      <c r="E44" s="18">
        <v>2000004</v>
      </c>
      <c r="F44" s="16">
        <v>6.5</v>
      </c>
      <c r="G44" s="16">
        <v>6.5999999999999996</v>
      </c>
      <c r="H44" s="16" t="s">
        <v>53</v>
      </c>
      <c r="I44" s="16">
        <v>1.8500000000000001</v>
      </c>
      <c r="J44" s="21">
        <v>39261</v>
      </c>
      <c r="K44" s="16" t="s">
        <v>48</v>
      </c>
      <c r="L44" s="16" t="s">
        <v>123</v>
      </c>
      <c r="M44" s="16" t="s">
        <v>105</v>
      </c>
      <c r="N44" s="16">
        <v>3780038</v>
      </c>
      <c r="O44" s="16" t="str">
        <v>הום סנטר אג"ח א'- הום סנטר</v>
      </c>
      <c r="P44" s="22"/>
    </row>
    <row r="45" spans="1:17" ht="33.75">
      <c r="A45" s="16">
        <v>0.089999999999999997</v>
      </c>
      <c r="B45" s="16">
        <v>4.7800000000000002</v>
      </c>
      <c r="C45" s="18">
        <v>4867.6000000000004</v>
      </c>
      <c r="D45" s="16">
        <v>121.69</v>
      </c>
      <c r="E45" s="18">
        <v>4000000</v>
      </c>
      <c r="F45" s="16">
        <v>7</v>
      </c>
      <c r="G45" s="16">
        <v>6.2999999999999998</v>
      </c>
      <c r="H45" s="16" t="s">
        <v>53</v>
      </c>
      <c r="I45" s="16">
        <v>1.6200000000000001</v>
      </c>
      <c r="J45" s="21">
        <v>38669</v>
      </c>
      <c r="K45" s="16" t="s">
        <v>48</v>
      </c>
      <c r="L45" s="16" t="s">
        <v>170</v>
      </c>
      <c r="M45" s="16" t="s">
        <v>112</v>
      </c>
      <c r="N45" s="16">
        <v>1094036</v>
      </c>
      <c r="O45" s="16" t="str">
        <v>בי.סי.אייץ' בראק הולדינגס 4- בי.סי.אייץ</v>
      </c>
      <c r="P45" s="22"/>
    </row>
    <row r="46" spans="1:17" ht="22.5">
      <c r="A46" s="16">
        <v>0</v>
      </c>
      <c r="B46" s="16">
        <v>0</v>
      </c>
      <c r="C46" s="16">
        <v>20.68</v>
      </c>
      <c r="D46" s="16">
        <v>41.149999999999999</v>
      </c>
      <c r="E46" s="18">
        <v>50255.620000000003</v>
      </c>
      <c r="F46" s="16">
        <v>0</v>
      </c>
      <c r="G46" s="16">
        <v>4.5</v>
      </c>
      <c r="H46" s="16" t="s">
        <v>53</v>
      </c>
      <c r="I46" s="16">
        <v>0</v>
      </c>
      <c r="J46" s="21">
        <v>37041</v>
      </c>
      <c r="K46" s="16" t="s">
        <v>48</v>
      </c>
      <c r="L46" s="16" t="s">
        <v>170</v>
      </c>
      <c r="M46" s="16" t="s">
        <v>100</v>
      </c>
      <c r="N46" s="16">
        <v>1116649</v>
      </c>
      <c r="O46" s="16" t="str">
        <v>גמול אגא חש2/9- גמול השקעות</v>
      </c>
      <c r="P46" s="22"/>
    </row>
    <row r="47" spans="1:17" ht="33.75">
      <c r="A47" s="16">
        <v>0.029999999999999999</v>
      </c>
      <c r="B47" s="16">
        <v>2.7200000000000002</v>
      </c>
      <c r="C47" s="18">
        <v>1981.24</v>
      </c>
      <c r="D47" s="16">
        <v>157.63</v>
      </c>
      <c r="E47" s="18">
        <v>1256895.3600000001</v>
      </c>
      <c r="F47" s="16">
        <v>4.9100000000000001</v>
      </c>
      <c r="G47" s="16">
        <v>6.5</v>
      </c>
      <c r="H47" s="16" t="s">
        <v>53</v>
      </c>
      <c r="I47" s="16">
        <v>3.1299999999999999</v>
      </c>
      <c r="J47" s="21">
        <v>39184</v>
      </c>
      <c r="K47" s="16" t="s">
        <v>48</v>
      </c>
      <c r="L47" s="16" t="s">
        <v>126</v>
      </c>
      <c r="M47" s="16" t="s">
        <v>108</v>
      </c>
      <c r="N47" s="16">
        <v>1106350</v>
      </c>
      <c r="O47" s="16" t="str">
        <v>פנומנל החזקות- פנומנל החזקות החדשה בע"מ</v>
      </c>
      <c r="P47" s="22"/>
    </row>
    <row r="48" spans="1:17" ht="33.75">
      <c r="A48" s="16">
        <v>0.029999999999999999</v>
      </c>
      <c r="B48" s="16">
        <v>2.7200000000000002</v>
      </c>
      <c r="C48" s="18">
        <v>1981.24</v>
      </c>
      <c r="D48" s="16">
        <v>157.63</v>
      </c>
      <c r="E48" s="18">
        <v>1256895.3600000001</v>
      </c>
      <c r="F48" s="16">
        <v>4.9100000000000001</v>
      </c>
      <c r="G48" s="16">
        <v>6.5</v>
      </c>
      <c r="H48" s="16" t="s">
        <v>53</v>
      </c>
      <c r="I48" s="16">
        <v>3.1299999999999999</v>
      </c>
      <c r="J48" s="21">
        <v>39184</v>
      </c>
      <c r="K48" s="16" t="s">
        <v>48</v>
      </c>
      <c r="L48" s="16" t="s">
        <v>126</v>
      </c>
      <c r="M48" s="16" t="s">
        <v>108</v>
      </c>
      <c r="N48" s="16">
        <v>1106350</v>
      </c>
      <c r="O48" s="16" t="str">
        <v>פנומנל חדשה א'- פנומנל החזקות החדשה בע"מ</v>
      </c>
      <c r="P48" s="22"/>
    </row>
    <row r="49" spans="1:17" ht="45">
      <c r="A49" s="16">
        <v>0.070000000000000007</v>
      </c>
      <c r="B49" s="16">
        <v>0</v>
      </c>
      <c r="C49" s="18">
        <v>4128</v>
      </c>
      <c r="D49" s="16">
        <v>103.2</v>
      </c>
      <c r="E49" s="18">
        <v>4000000</v>
      </c>
      <c r="F49" s="16">
        <v>8.4800000000000004</v>
      </c>
      <c r="G49" s="16">
        <v>5.4500000000000002</v>
      </c>
      <c r="H49" s="16" t="s">
        <v>53</v>
      </c>
      <c r="I49" s="16">
        <v>5.1600000000000001</v>
      </c>
      <c r="J49" s="21">
        <v>39020</v>
      </c>
      <c r="K49" s="16" t="s">
        <v>69</v>
      </c>
      <c r="L49" s="16" t="s">
        <v>128</v>
      </c>
      <c r="M49" s="16" t="s">
        <v>102</v>
      </c>
      <c r="N49" s="16">
        <v>6510036</v>
      </c>
      <c r="O49" s="16" t="str">
        <v>צים בע"מ סדרה ג'- צים</v>
      </c>
      <c r="P49" s="22"/>
    </row>
    <row r="50" spans="1:17">
      <c r="A50" s="17">
        <v>3.5800000000000001</v>
      </c>
      <c r="B50" s="17"/>
      <c r="C50" s="19">
        <v>202763.51000000001</v>
      </c>
      <c r="D50" s="17"/>
      <c r="E50" s="19">
        <v>162910242.55000001</v>
      </c>
      <c r="F50" s="17">
        <v>3.8999999999999999</v>
      </c>
      <c r="G50" s="17"/>
      <c r="H50" s="17"/>
      <c r="I50" s="17">
        <v>4.9299999999999997</v>
      </c>
      <c r="J50" s="23" t="s">
        <v>169</v>
      </c>
      <c r="K50" s="17"/>
      <c r="L50" s="17"/>
      <c r="M50" s="17"/>
      <c r="N50" s="17"/>
      <c r="O50" s="17" t="s">
        <v>171</v>
      </c>
      <c r="P50" s="22"/>
    </row>
    <row r="51" spans="1:17">
      <c r="A51" s="16">
        <v>0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21" t="s">
        <v>169</v>
      </c>
      <c r="K51" s="16"/>
      <c r="L51" s="16"/>
      <c r="M51" s="16">
        <v>0</v>
      </c>
      <c r="N51" s="16">
        <v>0</v>
      </c>
      <c r="O51" s="16">
        <v>0</v>
      </c>
      <c r="P51" s="22"/>
    </row>
    <row r="52" spans="1:17">
      <c r="A52" s="17">
        <v>0</v>
      </c>
      <c r="B52" s="17"/>
      <c r="C52" s="17">
        <v>0</v>
      </c>
      <c r="D52" s="17"/>
      <c r="E52" s="17">
        <v>0</v>
      </c>
      <c r="F52" s="17">
        <v>0</v>
      </c>
      <c r="G52" s="17"/>
      <c r="H52" s="17"/>
      <c r="I52" s="17">
        <v>0</v>
      </c>
      <c r="J52" s="23" t="s">
        <v>169</v>
      </c>
      <c r="K52" s="17"/>
      <c r="L52" s="17"/>
      <c r="M52" s="17"/>
      <c r="N52" s="17"/>
      <c r="O52" s="17" t="s">
        <v>134</v>
      </c>
      <c r="P52" s="22"/>
    </row>
    <row r="53" spans="1:17" ht="33.75">
      <c r="A53" s="16">
        <v>0.01</v>
      </c>
      <c r="B53" s="16">
        <v>2.3399999999999999</v>
      </c>
      <c r="C53" s="16">
        <v>290.02999999999997</v>
      </c>
      <c r="D53" s="16">
        <v>79.420000000000002</v>
      </c>
      <c r="E53" s="18">
        <v>365189.28000000003</v>
      </c>
      <c r="F53" s="16">
        <v>4.4100000000000001</v>
      </c>
      <c r="G53" s="16">
        <v>3.0600000000000001</v>
      </c>
      <c r="H53" s="16" t="s">
        <v>53</v>
      </c>
      <c r="I53" s="16">
        <v>0.67000000000000004</v>
      </c>
      <c r="J53" s="21">
        <v>38781</v>
      </c>
      <c r="K53" s="16" t="s">
        <v>59</v>
      </c>
      <c r="L53" s="16" t="s">
        <v>109</v>
      </c>
      <c r="M53" s="16" t="s">
        <v>83</v>
      </c>
      <c r="N53" s="16">
        <v>1096734</v>
      </c>
      <c r="O53" s="16" t="str">
        <v>אימאג'סט ישראל בע"מ- אימאג'סאט</v>
      </c>
      <c r="P53" s="22"/>
    </row>
    <row r="54" spans="1:17" ht="22.5">
      <c r="A54" s="16">
        <v>0.01</v>
      </c>
      <c r="B54" s="16">
        <v>0</v>
      </c>
      <c r="C54" s="16">
        <v>544.72000000000003</v>
      </c>
      <c r="D54" s="16">
        <v>97.280000000000001</v>
      </c>
      <c r="E54" s="18">
        <v>559950</v>
      </c>
      <c r="F54" s="16">
        <v>16.620000000000001</v>
      </c>
      <c r="G54" s="16">
        <v>4.79</v>
      </c>
      <c r="H54" s="16" t="s">
        <v>33</v>
      </c>
      <c r="I54" s="16">
        <v>0.33000000000000002</v>
      </c>
      <c r="J54" s="21">
        <v>37717</v>
      </c>
      <c r="K54" s="16" t="s">
        <v>69</v>
      </c>
      <c r="L54" s="16" t="s">
        <v>170</v>
      </c>
      <c r="M54" s="16" t="s">
        <v>108</v>
      </c>
      <c r="N54" s="16">
        <v>10877177</v>
      </c>
      <c r="O54" s="16" t="str">
        <v>גלובל סיינס אג"ח- דש איפקס</v>
      </c>
      <c r="P54" s="22"/>
    </row>
    <row r="55" spans="1:17">
      <c r="A55" s="17">
        <v>0.01</v>
      </c>
      <c r="B55" s="17"/>
      <c r="C55" s="17">
        <v>834.75</v>
      </c>
      <c r="D55" s="17"/>
      <c r="E55" s="19">
        <v>925139.28000000003</v>
      </c>
      <c r="F55" s="17">
        <v>12.369999999999999</v>
      </c>
      <c r="G55" s="17"/>
      <c r="H55" s="17"/>
      <c r="I55" s="17">
        <v>0.45000000000000001</v>
      </c>
      <c r="J55" s="23" t="s">
        <v>169</v>
      </c>
      <c r="K55" s="17"/>
      <c r="L55" s="17"/>
      <c r="M55" s="17"/>
      <c r="N55" s="17"/>
      <c r="O55" s="17" t="s">
        <v>172</v>
      </c>
      <c r="P55" s="22"/>
    </row>
    <row r="56" spans="1:17" ht="33.75">
      <c r="A56" s="16">
        <v>0</v>
      </c>
      <c r="B56" s="16">
        <v>1.46</v>
      </c>
      <c r="C56" s="16">
        <v>0</v>
      </c>
      <c r="D56" s="16">
        <v>0</v>
      </c>
      <c r="E56" s="18">
        <v>1416255</v>
      </c>
      <c r="F56" s="16">
        <v>105.47</v>
      </c>
      <c r="G56" s="16">
        <v>8</v>
      </c>
      <c r="H56" s="16" t="s">
        <v>53</v>
      </c>
      <c r="I56" s="16">
        <v>2.7599999999999998</v>
      </c>
      <c r="J56" s="21">
        <v>39245</v>
      </c>
      <c r="K56" s="16" t="s">
        <v>48</v>
      </c>
      <c r="L56" s="16" t="s">
        <v>130</v>
      </c>
      <c r="M56" s="16" t="s">
        <v>113</v>
      </c>
      <c r="N56" s="16">
        <v>1105246</v>
      </c>
      <c r="O56" s="16" t="str">
        <v>סיביל יורופ אג' א- סיביל יורופ פאבליק</v>
      </c>
      <c r="P56" s="22"/>
    </row>
    <row r="57" spans="1:17">
      <c r="A57" s="17">
        <v>0</v>
      </c>
      <c r="B57" s="17"/>
      <c r="C57" s="17">
        <v>0</v>
      </c>
      <c r="D57" s="17"/>
      <c r="E57" s="19">
        <v>1416255</v>
      </c>
      <c r="F57" s="17">
        <v>105.47</v>
      </c>
      <c r="G57" s="17"/>
      <c r="H57" s="17"/>
      <c r="I57" s="17">
        <v>2.7599999999999998</v>
      </c>
      <c r="J57" s="23" t="s">
        <v>169</v>
      </c>
      <c r="K57" s="17"/>
      <c r="L57" s="17"/>
      <c r="M57" s="17"/>
      <c r="N57" s="17"/>
      <c r="O57" s="17" t="s">
        <v>142</v>
      </c>
      <c r="P57" s="22"/>
    </row>
    <row r="58" spans="1:17">
      <c r="A58" s="17">
        <v>3.6000000000000001</v>
      </c>
      <c r="B58" s="17"/>
      <c r="C58" s="19">
        <v>203598.26000000001</v>
      </c>
      <c r="D58" s="17"/>
      <c r="E58" s="19">
        <v>165251636.83000001</v>
      </c>
      <c r="F58" s="17">
        <v>3.9399999999999999</v>
      </c>
      <c r="G58" s="17"/>
      <c r="H58" s="17"/>
      <c r="I58" s="17">
        <v>4.9199999999999999</v>
      </c>
      <c r="J58" s="23" t="s">
        <v>169</v>
      </c>
      <c r="K58" s="17"/>
      <c r="L58" s="17"/>
      <c r="M58" s="17"/>
      <c r="N58" s="17"/>
      <c r="O58" s="17" t="s">
        <v>58</v>
      </c>
      <c r="P58" s="22"/>
    </row>
    <row r="59" spans="1:17">
      <c r="A59" s="16">
        <v>0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21" t="s">
        <v>169</v>
      </c>
      <c r="K59" s="16"/>
      <c r="L59" s="16"/>
      <c r="M59" s="16">
        <v>0</v>
      </c>
      <c r="N59" s="16">
        <v>0</v>
      </c>
      <c r="O59" s="16">
        <v>0</v>
      </c>
      <c r="P59" s="22"/>
    </row>
    <row r="60" spans="1:17" ht="33.75">
      <c r="A60" s="17">
        <v>0</v>
      </c>
      <c r="B60" s="17"/>
      <c r="C60" s="17">
        <v>0</v>
      </c>
      <c r="D60" s="17"/>
      <c r="E60" s="17">
        <v>0</v>
      </c>
      <c r="F60" s="17">
        <v>0</v>
      </c>
      <c r="G60" s="17"/>
      <c r="H60" s="17"/>
      <c r="I60" s="17">
        <v>0</v>
      </c>
      <c r="J60" s="23" t="s">
        <v>169</v>
      </c>
      <c r="K60" s="17"/>
      <c r="L60" s="17"/>
      <c r="M60" s="17"/>
      <c r="N60" s="17"/>
      <c r="O60" s="17" t="str">
        <v>סה"כ ל אג"ח קונצרני של חברות ישראליות:</v>
      </c>
      <c r="P60" s="22"/>
    </row>
    <row r="61" spans="1:17">
      <c r="A61" s="16">
        <v>0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21" t="s">
        <v>169</v>
      </c>
      <c r="K61" s="16"/>
      <c r="L61" s="16"/>
      <c r="M61" s="16">
        <v>0</v>
      </c>
      <c r="N61" s="16">
        <v>0</v>
      </c>
      <c r="O61" s="16">
        <v>0</v>
      </c>
      <c r="P61" s="22"/>
    </row>
    <row r="62" spans="1:17" ht="33.75">
      <c r="A62" s="17">
        <v>0</v>
      </c>
      <c r="B62" s="17"/>
      <c r="C62" s="17">
        <v>0</v>
      </c>
      <c r="D62" s="17"/>
      <c r="E62" s="17">
        <v>0</v>
      </c>
      <c r="F62" s="17">
        <v>0</v>
      </c>
      <c r="G62" s="17"/>
      <c r="H62" s="17"/>
      <c r="I62" s="17">
        <v>0</v>
      </c>
      <c r="J62" s="23" t="s">
        <v>169</v>
      </c>
      <c r="K62" s="17"/>
      <c r="L62" s="17"/>
      <c r="M62" s="17"/>
      <c r="N62" s="17"/>
      <c r="O62" s="17" t="str">
        <v>סה"כ ל אג"ח קונצרני של חברות זרות:</v>
      </c>
      <c r="P62" s="22"/>
    </row>
    <row r="63" spans="1:17">
      <c r="A63" s="17">
        <v>0</v>
      </c>
      <c r="B63" s="17"/>
      <c r="C63" s="17">
        <v>0</v>
      </c>
      <c r="D63" s="17"/>
      <c r="E63" s="17">
        <v>0</v>
      </c>
      <c r="F63" s="17">
        <v>0</v>
      </c>
      <c r="G63" s="17"/>
      <c r="H63" s="17"/>
      <c r="I63" s="17">
        <v>0</v>
      </c>
      <c r="J63" s="23" t="s">
        <v>169</v>
      </c>
      <c r="K63" s="17"/>
      <c r="L63" s="17"/>
      <c r="M63" s="17"/>
      <c r="N63" s="17"/>
      <c r="O63" s="17" t="s">
        <v>63</v>
      </c>
      <c r="P63" s="22"/>
    </row>
    <row r="64" spans="1:17">
      <c r="A64" s="9">
        <v>3.6000000000000001</v>
      </c>
      <c r="B64" s="9"/>
      <c r="C64" s="10">
        <v>203598.26000000001</v>
      </c>
      <c r="D64" s="9"/>
      <c r="E64" s="10">
        <v>165251636.83000001</v>
      </c>
      <c r="F64" s="9">
        <v>3.9399999999999999</v>
      </c>
      <c r="G64" s="9"/>
      <c r="H64" s="9"/>
      <c r="I64" s="9">
        <v>4.9199999999999999</v>
      </c>
      <c r="J64" s="24" t="s">
        <v>169</v>
      </c>
      <c r="K64" s="9"/>
      <c r="L64" s="9"/>
      <c r="M64" s="9"/>
      <c r="N64" s="9"/>
      <c r="O64" s="9" t="s">
        <v>29</v>
      </c>
      <c r="P64" s="22"/>
    </row>
    <row r="65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P3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4"/>
  <sheetViews>
    <sheetView workbookViewId="0" showGridLines="0">
      <selection activeCell="A3" sqref="A3:J3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57.6">
      <c r="A2" s="2" t="s">
        <v>173</v>
      </c>
      <c r="K2" s="13" t="s">
        <f>HYPERLINK("#'"&amp;גיליון1!A32&amp;"'!C6",גיליון1!B32)</f>
        <v>39</v>
      </c>
    </row>
    <row r="3" spans="1:11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64</v>
      </c>
      <c r="C6" s="5" t="s">
        <v>40</v>
      </c>
      <c r="D6" s="5" t="s">
        <v>66</v>
      </c>
      <c r="E6" s="5" t="s">
        <v>67</v>
      </c>
      <c r="F6" s="5" t="s">
        <v>31</v>
      </c>
      <c r="G6" s="5" t="s">
        <v>74</v>
      </c>
      <c r="H6" s="5" t="s">
        <v>45</v>
      </c>
      <c r="I6" s="5" t="s">
        <v>46</v>
      </c>
    </row>
    <row r="7" spans="1:11" ht="22.5">
      <c r="A7" s="16">
        <v>0.080000000000000002</v>
      </c>
      <c r="B7" s="16">
        <v>0.20000000000000001</v>
      </c>
      <c r="C7" s="18">
        <v>4729.4700000000003</v>
      </c>
      <c r="D7" s="16">
        <v>774.52999999999997</v>
      </c>
      <c r="E7" s="18">
        <v>610625</v>
      </c>
      <c r="F7" s="16" t="s">
        <v>53</v>
      </c>
      <c r="G7" s="16" t="s">
        <v>115</v>
      </c>
      <c r="H7" s="16">
        <v>1060132</v>
      </c>
      <c r="I7" s="16" t="str">
        <v>שיכון ובינוי נדל"ן- שיכון ובינוי נדל"ן</v>
      </c>
    </row>
    <row r="8" spans="1:11" ht="33.75">
      <c r="A8" s="16">
        <v>0.01</v>
      </c>
      <c r="B8" s="16">
        <v>0</v>
      </c>
      <c r="C8" s="16">
        <v>455.61000000000001</v>
      </c>
      <c r="D8" s="18">
        <v>7247</v>
      </c>
      <c r="E8" s="18">
        <v>6286.9200000000001</v>
      </c>
      <c r="F8" s="16" t="s">
        <v>53</v>
      </c>
      <c r="G8" s="16" t="str">
        <v>שירותים-תירות,הארחה,ליסינג</v>
      </c>
      <c r="H8" s="16">
        <v>1000026</v>
      </c>
      <c r="I8" s="16" t="str">
        <v>קבוצת דפי זהב בע"מ- דפי זהב (ג'י.פי.אם</v>
      </c>
    </row>
    <row r="9" spans="1:11">
      <c r="A9" s="17">
        <v>0.089999999999999997</v>
      </c>
      <c r="B9" s="17"/>
      <c r="C9" s="19">
        <v>5185.0900000000001</v>
      </c>
      <c r="D9" s="17"/>
      <c r="E9" s="19">
        <v>616911.92000000004</v>
      </c>
      <c r="F9" s="17"/>
      <c r="G9" s="17"/>
      <c r="H9" s="17"/>
      <c r="I9" s="17" t="s">
        <v>58</v>
      </c>
    </row>
    <row r="10" spans="1:11">
      <c r="A10" s="16">
        <v>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</row>
    <row r="11" spans="1:11">
      <c r="A11" s="16">
        <v>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</row>
    <row r="12" spans="1:11">
      <c r="A12" s="17">
        <v>0</v>
      </c>
      <c r="B12" s="17"/>
      <c r="C12" s="17">
        <v>0</v>
      </c>
      <c r="D12" s="17"/>
      <c r="E12" s="17">
        <v>0</v>
      </c>
      <c r="F12" s="17"/>
      <c r="G12" s="17"/>
      <c r="H12" s="17"/>
      <c r="I12" s="17" t="s">
        <v>63</v>
      </c>
    </row>
    <row r="13" spans="1:11">
      <c r="A13" s="9">
        <v>0.089999999999999997</v>
      </c>
      <c r="B13" s="9"/>
      <c r="C13" s="10">
        <v>5185.0900000000001</v>
      </c>
      <c r="D13" s="9"/>
      <c r="E13" s="10">
        <v>616911.92000000004</v>
      </c>
      <c r="F13" s="9"/>
      <c r="G13" s="9"/>
      <c r="H13" s="9"/>
      <c r="I13" s="9" t="s">
        <v>29</v>
      </c>
    </row>
    <row r="14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47"/>
  <sheetViews>
    <sheetView workbookViewId="0" showGridLines="0">
      <selection activeCell="A3" sqref="A3:K3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10.14062" bestFit="1" customWidth="1"/>
    <col min="12" max="12" style="1" width="24.57031" bestFit="1" customWidth="1"/>
    <col min="13" max="16384" style="1"/>
  </cols>
  <sheetData>
    <row r="2" spans="1:12" customHeight="1" ht="57.6">
      <c r="A2" s="2" t="str">
        <v>ניירות ערך לא סחירים - קרנות השקעה</v>
      </c>
      <c r="L2" s="13" t="s">
        <f>HYPERLINK("#'"&amp;גיליון1!A32&amp;"'!C6",גיליון1!B32)</f>
        <v>39</v>
      </c>
    </row>
    <row r="3" spans="1:12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2" customHeight="1" ht="2.85"/>
    <row r="5" spans="1:12" customHeight="1" ht="15.2"/>
    <row r="6" spans="1:12" customHeight="1" ht="43.15">
      <c r="A6" s="5" t="s">
        <v>2</v>
      </c>
      <c r="B6" s="5" t="s">
        <v>64</v>
      </c>
      <c r="C6" s="5" t="s">
        <v>40</v>
      </c>
      <c r="D6" s="5" t="s">
        <v>66</v>
      </c>
      <c r="E6" s="5" t="s">
        <v>67</v>
      </c>
      <c r="F6" s="5" t="s">
        <v>159</v>
      </c>
      <c r="G6" s="5" t="s">
        <v>31</v>
      </c>
      <c r="H6" s="5" t="s">
        <v>74</v>
      </c>
      <c r="I6" s="5" t="s">
        <v>45</v>
      </c>
      <c r="J6" s="5" t="s">
        <v>46</v>
      </c>
    </row>
    <row r="7" spans="1:12" ht="22.5">
      <c r="A7" s="16">
        <v>0</v>
      </c>
      <c r="B7" s="16">
        <v>0</v>
      </c>
      <c r="C7" s="16">
        <v>254.13999999999999</v>
      </c>
      <c r="D7" s="16">
        <v>63.68</v>
      </c>
      <c r="E7" s="18">
        <v>399095.03000000003</v>
      </c>
      <c r="F7" s="21">
        <v>41207</v>
      </c>
      <c r="G7" s="16" t="s">
        <v>33</v>
      </c>
      <c r="H7" s="16" t="s">
        <v>139</v>
      </c>
      <c r="I7" s="16">
        <v>33070</v>
      </c>
      <c r="J7" s="16" t="str">
        <v>Magma Venture Capital II</v>
      </c>
      <c r="K7" s="22"/>
    </row>
    <row r="8" spans="1:12" ht="22.5">
      <c r="A8" s="16">
        <v>0.17000000000000001</v>
      </c>
      <c r="B8" s="16">
        <v>0</v>
      </c>
      <c r="C8" s="18">
        <v>9516.7800000000007</v>
      </c>
      <c r="D8" s="16">
        <v>94.430000000000007</v>
      </c>
      <c r="E8" s="18">
        <v>10078485.09</v>
      </c>
      <c r="F8" s="21">
        <v>40112</v>
      </c>
      <c r="G8" s="16" t="s">
        <v>53</v>
      </c>
      <c r="H8" s="16" t="s">
        <v>174</v>
      </c>
      <c r="I8" s="16">
        <v>33501</v>
      </c>
      <c r="J8" s="16" t="str">
        <v>ק מנוף 2 אוריגו השקעות -בראשית- קרן בראשית</v>
      </c>
      <c r="K8" s="22"/>
    </row>
    <row r="9" spans="1:12" ht="22.5">
      <c r="A9" s="16">
        <v>0.25</v>
      </c>
      <c r="B9" s="16">
        <v>0</v>
      </c>
      <c r="C9" s="18">
        <v>13958.43</v>
      </c>
      <c r="D9" s="16">
        <v>96.049999999999997</v>
      </c>
      <c r="E9" s="18">
        <v>14531735.15</v>
      </c>
      <c r="F9" s="21">
        <v>39946</v>
      </c>
      <c r="G9" s="16" t="s">
        <v>53</v>
      </c>
      <c r="H9" s="16" t="s">
        <v>174</v>
      </c>
      <c r="I9" s="16">
        <v>33500</v>
      </c>
      <c r="J9" s="16" t="str">
        <v>קרן מנוף 1ב' ש מוגבלת-בראשית- קרן בראשית</v>
      </c>
      <c r="K9" s="22"/>
    </row>
    <row r="10" spans="1:12">
      <c r="A10" s="17">
        <v>0.41999999999999998</v>
      </c>
      <c r="B10" s="17"/>
      <c r="C10" s="19">
        <v>23729.349999999999</v>
      </c>
      <c r="D10" s="17"/>
      <c r="E10" s="19">
        <v>25009315.27</v>
      </c>
      <c r="F10" s="23" t="s">
        <v>169</v>
      </c>
      <c r="G10" s="17"/>
      <c r="H10" s="17"/>
      <c r="I10" s="17"/>
      <c r="J10" s="17" t="str">
        <v>סה"כ ל קרנות הון סיכון:</v>
      </c>
      <c r="K10" s="22"/>
    </row>
    <row r="11" spans="1:12">
      <c r="A11" s="16">
        <v>0</v>
      </c>
      <c r="B11" s="16">
        <v>0</v>
      </c>
      <c r="C11" s="16">
        <v>0</v>
      </c>
      <c r="D11" s="16">
        <v>0</v>
      </c>
      <c r="E11" s="16">
        <v>0</v>
      </c>
      <c r="F11" s="21" t="s">
        <v>169</v>
      </c>
      <c r="G11" s="16">
        <v>0</v>
      </c>
      <c r="H11" s="16">
        <v>0</v>
      </c>
      <c r="I11" s="16">
        <v>0</v>
      </c>
      <c r="J11" s="16">
        <v>0</v>
      </c>
      <c r="K11" s="22"/>
    </row>
    <row r="12" spans="1:12">
      <c r="A12" s="17">
        <v>0</v>
      </c>
      <c r="B12" s="17"/>
      <c r="C12" s="17">
        <v>0</v>
      </c>
      <c r="D12" s="17"/>
      <c r="E12" s="17">
        <v>0</v>
      </c>
      <c r="F12" s="23" t="s">
        <v>169</v>
      </c>
      <c r="G12" s="17"/>
      <c r="H12" s="17"/>
      <c r="I12" s="17"/>
      <c r="J12" s="17" t="str">
        <v>סה"כ ל קרנות גידור:</v>
      </c>
      <c r="K12" s="22"/>
    </row>
    <row r="13" spans="1:12">
      <c r="A13" s="16">
        <v>0</v>
      </c>
      <c r="B13" s="16">
        <v>0</v>
      </c>
      <c r="C13" s="16">
        <v>0</v>
      </c>
      <c r="D13" s="16">
        <v>0</v>
      </c>
      <c r="E13" s="16">
        <v>0</v>
      </c>
      <c r="F13" s="21" t="s">
        <v>169</v>
      </c>
      <c r="G13" s="16">
        <v>0</v>
      </c>
      <c r="H13" s="16">
        <v>0</v>
      </c>
      <c r="I13" s="16">
        <v>0</v>
      </c>
      <c r="J13" s="16">
        <v>0</v>
      </c>
      <c r="K13" s="22"/>
    </row>
    <row r="14" spans="1:12">
      <c r="A14" s="17">
        <v>0</v>
      </c>
      <c r="B14" s="17"/>
      <c r="C14" s="17">
        <v>0</v>
      </c>
      <c r="D14" s="17"/>
      <c r="E14" s="17">
        <v>0</v>
      </c>
      <c r="F14" s="23" t="s">
        <v>169</v>
      </c>
      <c r="G14" s="17"/>
      <c r="H14" s="17"/>
      <c r="I14" s="17"/>
      <c r="J14" s="17" t="str">
        <v>סה"כ ל קרנות נדל"ן:</v>
      </c>
      <c r="K14" s="22"/>
    </row>
    <row r="15" spans="1:12">
      <c r="A15" s="16">
        <v>0.01</v>
      </c>
      <c r="B15" s="16">
        <v>0</v>
      </c>
      <c r="C15" s="16">
        <v>579.63999999999999</v>
      </c>
      <c r="D15" s="16">
        <v>59.82</v>
      </c>
      <c r="E15" s="18">
        <v>968986.12</v>
      </c>
      <c r="F15" s="21">
        <v>41060</v>
      </c>
      <c r="G15" s="16" t="s">
        <v>33</v>
      </c>
      <c r="H15" s="16" t="s">
        <v>174</v>
      </c>
      <c r="I15" s="16">
        <v>33053</v>
      </c>
      <c r="J15" s="16" t="str">
        <v>S.H. Sky</v>
      </c>
      <c r="K15" s="22"/>
    </row>
    <row r="16" spans="1:12">
      <c r="A16" s="16">
        <v>0.02</v>
      </c>
      <c r="B16" s="16">
        <v>0</v>
      </c>
      <c r="C16" s="18">
        <v>1073.27</v>
      </c>
      <c r="D16" s="16">
        <v>92.140000000000001</v>
      </c>
      <c r="E16" s="18">
        <v>1164848.01</v>
      </c>
      <c r="F16" s="21">
        <v>41086</v>
      </c>
      <c r="G16" s="16" t="s">
        <v>33</v>
      </c>
      <c r="H16" s="16" t="s">
        <v>174</v>
      </c>
      <c r="I16" s="16">
        <v>33057</v>
      </c>
      <c r="J16" s="16" t="str">
        <v>Fortissimo Capital Fund I</v>
      </c>
      <c r="K16" s="22"/>
    </row>
    <row r="17" spans="1:12">
      <c r="A17" s="16">
        <v>0.01</v>
      </c>
      <c r="B17" s="16">
        <v>0</v>
      </c>
      <c r="C17" s="16">
        <v>755.34000000000003</v>
      </c>
      <c r="D17" s="16">
        <v>89.769999999999996</v>
      </c>
      <c r="E17" s="18">
        <v>841408.12</v>
      </c>
      <c r="F17" s="21">
        <v>41053</v>
      </c>
      <c r="G17" s="16" t="s">
        <v>33</v>
      </c>
      <c r="H17" s="16" t="s">
        <v>174</v>
      </c>
      <c r="I17" s="16">
        <v>33101</v>
      </c>
      <c r="J17" s="16" t="str">
        <v>Fimi Israel Opprtuni iiii</v>
      </c>
      <c r="K17" s="22"/>
    </row>
    <row r="18" spans="1:12">
      <c r="A18" s="16">
        <v>0.029999999999999999</v>
      </c>
      <c r="B18" s="16">
        <v>0</v>
      </c>
      <c r="C18" s="18">
        <v>1849.49</v>
      </c>
      <c r="D18" s="16">
        <v>156.5</v>
      </c>
      <c r="E18" s="18">
        <v>1181749.0900000001</v>
      </c>
      <c r="F18" s="21">
        <v>39538</v>
      </c>
      <c r="G18" s="16" t="s">
        <v>33</v>
      </c>
      <c r="H18" s="16" t="s">
        <v>174</v>
      </c>
      <c r="I18" s="16">
        <v>32041</v>
      </c>
      <c r="J18" s="16" t="str">
        <v>פימי 2- פימי</v>
      </c>
      <c r="K18" s="22"/>
    </row>
    <row r="19" spans="1:12" ht="33.75">
      <c r="A19" s="16">
        <v>0.32000000000000001</v>
      </c>
      <c r="B19" s="16">
        <v>0</v>
      </c>
      <c r="C19" s="18">
        <v>18347.169999999998</v>
      </c>
      <c r="D19" s="16">
        <v>107.56999999999999</v>
      </c>
      <c r="E19" s="18">
        <v>17055786.870000001</v>
      </c>
      <c r="F19" s="21">
        <v>41018</v>
      </c>
      <c r="G19" s="16" t="s">
        <v>53</v>
      </c>
      <c r="H19" s="16" t="s">
        <v>92</v>
      </c>
      <c r="I19" s="16">
        <v>33056</v>
      </c>
      <c r="J19" s="16" t="str">
        <v>קרן נוי (חוצה ישראל)- קרן נוי</v>
      </c>
      <c r="K19" s="22"/>
    </row>
    <row r="20" spans="1:12">
      <c r="A20" s="17">
        <v>0.40000000000000002</v>
      </c>
      <c r="B20" s="17"/>
      <c r="C20" s="19">
        <v>22604.91</v>
      </c>
      <c r="D20" s="17"/>
      <c r="E20" s="19">
        <v>21212778.210000001</v>
      </c>
      <c r="F20" s="23" t="s">
        <v>169</v>
      </c>
      <c r="G20" s="17"/>
      <c r="H20" s="17"/>
      <c r="I20" s="17"/>
      <c r="J20" s="17" t="str">
        <v>סה"כ ל קרנות השקעה אחרות:</v>
      </c>
      <c r="K20" s="22"/>
    </row>
    <row r="21" spans="1:12">
      <c r="A21" s="17">
        <v>0.81999999999999995</v>
      </c>
      <c r="B21" s="17"/>
      <c r="C21" s="19">
        <v>46334.260000000002</v>
      </c>
      <c r="D21" s="17"/>
      <c r="E21" s="19">
        <v>46222093.479999997</v>
      </c>
      <c r="F21" s="23" t="s">
        <v>169</v>
      </c>
      <c r="G21" s="17"/>
      <c r="H21" s="17"/>
      <c r="I21" s="17"/>
      <c r="J21" s="17" t="s">
        <v>58</v>
      </c>
      <c r="K21" s="22"/>
    </row>
    <row r="22" spans="1:12" ht="22.5">
      <c r="A22" s="16">
        <v>0.01</v>
      </c>
      <c r="B22" s="16">
        <v>0</v>
      </c>
      <c r="C22" s="16">
        <v>394.39999999999998</v>
      </c>
      <c r="D22" s="16">
        <v>100</v>
      </c>
      <c r="E22" s="18">
        <v>394398.91999999998</v>
      </c>
      <c r="F22" s="21">
        <v>41261</v>
      </c>
      <c r="G22" s="16" t="s">
        <v>33</v>
      </c>
      <c r="H22" s="16" t="s">
        <v>139</v>
      </c>
      <c r="I22" s="16">
        <v>33105</v>
      </c>
      <c r="J22" s="16" t="str">
        <v>Dover Street VII</v>
      </c>
      <c r="K22" s="22"/>
    </row>
    <row r="23" spans="1:12">
      <c r="A23" s="17">
        <v>0.01</v>
      </c>
      <c r="B23" s="17"/>
      <c r="C23" s="17">
        <v>394.39999999999998</v>
      </c>
      <c r="D23" s="17"/>
      <c r="E23" s="19">
        <v>394398.91999999998</v>
      </c>
      <c r="F23" s="23" t="s">
        <v>169</v>
      </c>
      <c r="G23" s="17"/>
      <c r="H23" s="17"/>
      <c r="I23" s="17"/>
      <c r="J23" s="17" t="str">
        <v>סה"כ ל קרנות הון סיכון בחו"ל:</v>
      </c>
      <c r="K23" s="22"/>
    </row>
    <row r="24" spans="1:12" ht="22.5">
      <c r="A24" s="16">
        <v>0</v>
      </c>
      <c r="B24" s="16">
        <v>0</v>
      </c>
      <c r="C24" s="16">
        <v>163.40000000000001</v>
      </c>
      <c r="D24" s="18">
        <v>5407.1999999999998</v>
      </c>
      <c r="E24" s="18">
        <v>3021.8299999999999</v>
      </c>
      <c r="F24" s="21">
        <v>40906</v>
      </c>
      <c r="G24" s="16" t="s">
        <v>33</v>
      </c>
      <c r="H24" s="16" t="s">
        <v>80</v>
      </c>
      <c r="I24" s="16" t="s">
        <v>175</v>
      </c>
      <c r="J24" s="16" t="str">
        <v>CALIBURN SIDE POCKET- CALIBURN</v>
      </c>
      <c r="K24" s="22"/>
    </row>
    <row r="25" spans="1:12" ht="22.5">
      <c r="A25" s="16">
        <v>0.089999999999999997</v>
      </c>
      <c r="B25" s="16">
        <v>0</v>
      </c>
      <c r="C25" s="18">
        <v>4968.3400000000001</v>
      </c>
      <c r="D25" s="18">
        <v>18953.630000000001</v>
      </c>
      <c r="E25" s="18">
        <v>26213.130000000001</v>
      </c>
      <c r="F25" s="21">
        <v>40561</v>
      </c>
      <c r="G25" s="16" t="s">
        <v>33</v>
      </c>
      <c r="H25" s="16" t="s">
        <v>80</v>
      </c>
      <c r="I25" s="16" t="s">
        <v>176</v>
      </c>
      <c r="J25" s="16" t="str">
        <v>CHEYNE L/S STRU- Cheyne</v>
      </c>
      <c r="K25" s="22"/>
    </row>
    <row r="26" spans="1:12" ht="22.5">
      <c r="A26" s="16">
        <v>0</v>
      </c>
      <c r="B26" s="16">
        <v>0</v>
      </c>
      <c r="C26" s="16">
        <v>0</v>
      </c>
      <c r="D26" s="16">
        <v>0</v>
      </c>
      <c r="E26" s="16">
        <v>27.699999999999999</v>
      </c>
      <c r="F26" s="21">
        <v>40514</v>
      </c>
      <c r="G26" s="16" t="s">
        <v>33</v>
      </c>
      <c r="H26" s="16" t="s">
        <v>80</v>
      </c>
      <c r="I26" s="16" t="s">
        <v>177</v>
      </c>
      <c r="J26" s="16" t="str">
        <v>GEMS RECOVERY SIDE POCKET- Gems</v>
      </c>
      <c r="K26" s="22"/>
    </row>
    <row r="27" spans="1:12" ht="22.5">
      <c r="A27" s="16">
        <v>0.029999999999999999</v>
      </c>
      <c r="B27" s="16">
        <v>0</v>
      </c>
      <c r="C27" s="18">
        <v>1449.1300000000001</v>
      </c>
      <c r="D27" s="16">
        <v>94.739999999999995</v>
      </c>
      <c r="E27" s="18">
        <v>1529645.54</v>
      </c>
      <c r="F27" s="21">
        <v>39232</v>
      </c>
      <c r="G27" s="16" t="s">
        <v>33</v>
      </c>
      <c r="H27" s="16" t="s">
        <v>80</v>
      </c>
      <c r="I27" s="16" t="s">
        <v>178</v>
      </c>
      <c r="J27" s="16" t="str">
        <v>SILVER CREEK- Silver Creek</v>
      </c>
      <c r="K27" s="22"/>
    </row>
    <row r="28" spans="1:12" ht="22.5">
      <c r="A28" s="16">
        <v>0</v>
      </c>
      <c r="B28" s="16">
        <v>0</v>
      </c>
      <c r="C28" s="16">
        <v>125.2</v>
      </c>
      <c r="D28" s="18">
        <v>103356.11</v>
      </c>
      <c r="E28" s="16">
        <v>121.14</v>
      </c>
      <c r="F28" s="21">
        <v>40968</v>
      </c>
      <c r="G28" s="16" t="s">
        <v>33</v>
      </c>
      <c r="H28" s="16" t="s">
        <v>80</v>
      </c>
      <c r="I28" s="16" t="s">
        <v>179</v>
      </c>
      <c r="J28" s="16" t="str">
        <v>DINVEST CONCENTRATED OPP- UBP</v>
      </c>
      <c r="K28" s="22"/>
    </row>
    <row r="29" spans="1:12" ht="22.5">
      <c r="A29" s="16">
        <v>0</v>
      </c>
      <c r="B29" s="16">
        <v>0</v>
      </c>
      <c r="C29" s="16">
        <v>0.22</v>
      </c>
      <c r="D29" s="16">
        <v>8</v>
      </c>
      <c r="E29" s="18">
        <v>2743.9400000000001</v>
      </c>
      <c r="F29" s="21">
        <v>40906</v>
      </c>
      <c r="G29" s="16" t="s">
        <v>33</v>
      </c>
      <c r="H29" s="16" t="s">
        <v>174</v>
      </c>
      <c r="I29" s="16" t="s">
        <v>175</v>
      </c>
      <c r="J29" s="16" t="str">
        <v>CALIBURN STRAT SPK- CALIBURN</v>
      </c>
      <c r="K29" s="22"/>
    </row>
    <row r="30" spans="1:12">
      <c r="A30" s="17">
        <v>0.12</v>
      </c>
      <c r="B30" s="17"/>
      <c r="C30" s="19">
        <v>6706.2799999999997</v>
      </c>
      <c r="D30" s="17"/>
      <c r="E30" s="19">
        <v>1561773.27</v>
      </c>
      <c r="F30" s="23" t="s">
        <v>169</v>
      </c>
      <c r="G30" s="17"/>
      <c r="H30" s="17"/>
      <c r="I30" s="17"/>
      <c r="J30" s="17" t="str">
        <v>סה"כ ל קרנות גידור בחו"ל:</v>
      </c>
      <c r="K30" s="22"/>
    </row>
    <row r="31" spans="1:12" ht="33.75">
      <c r="A31" s="16">
        <v>0.080000000000000002</v>
      </c>
      <c r="B31" s="16">
        <v>0</v>
      </c>
      <c r="C31" s="18">
        <v>4335.3900000000003</v>
      </c>
      <c r="D31" s="16">
        <v>5.2000000000000002</v>
      </c>
      <c r="E31" s="18">
        <v>83334496.760000005</v>
      </c>
      <c r="F31" s="21">
        <v>39588</v>
      </c>
      <c r="G31" s="16" t="s">
        <v>34</v>
      </c>
      <c r="H31" s="16" t="s">
        <v>112</v>
      </c>
      <c r="I31" s="16">
        <v>33045</v>
      </c>
      <c r="J31" s="16" t="str">
        <v>Apollo Europe RE Fund III</v>
      </c>
      <c r="K31" s="22"/>
    </row>
    <row r="32" spans="1:12">
      <c r="A32" s="16">
        <v>0.17000000000000001</v>
      </c>
      <c r="B32" s="16">
        <v>0</v>
      </c>
      <c r="C32" s="18">
        <v>9517.2000000000007</v>
      </c>
      <c r="D32" s="16">
        <v>100</v>
      </c>
      <c r="E32" s="18">
        <v>9517201.3699999992</v>
      </c>
      <c r="F32" s="21">
        <v>41263</v>
      </c>
      <c r="G32" s="16" t="s">
        <v>33</v>
      </c>
      <c r="H32" s="16" t="s">
        <v>180</v>
      </c>
      <c r="I32" s="16">
        <v>33069</v>
      </c>
      <c r="J32" s="16" t="str">
        <v>קרן טקסס   GFI- GFI טקסס</v>
      </c>
      <c r="K32" s="22"/>
    </row>
    <row r="33" spans="1:12" ht="22.5">
      <c r="A33" s="16">
        <v>0.38</v>
      </c>
      <c r="B33" s="16">
        <v>0</v>
      </c>
      <c r="C33" s="18">
        <v>21555.849999999999</v>
      </c>
      <c r="D33" s="16">
        <v>131.41999999999999</v>
      </c>
      <c r="E33" s="18">
        <v>16402358.640000001</v>
      </c>
      <c r="F33" s="21">
        <v>40906</v>
      </c>
      <c r="G33" s="16" t="s">
        <v>35</v>
      </c>
      <c r="H33" s="16" t="s">
        <v>180</v>
      </c>
      <c r="I33" s="16">
        <v>33099</v>
      </c>
      <c r="J33" s="16" t="str">
        <v>קרן נדלן OPCTN  שוויץ- OPCTN</v>
      </c>
      <c r="K33" s="22"/>
    </row>
    <row r="34" spans="1:12">
      <c r="A34" s="16">
        <v>0.050000000000000003</v>
      </c>
      <c r="B34" s="16">
        <v>0</v>
      </c>
      <c r="C34" s="18">
        <v>2800.71</v>
      </c>
      <c r="D34" s="16">
        <v>140.90000000000001</v>
      </c>
      <c r="E34" s="18">
        <v>1987733.21</v>
      </c>
      <c r="F34" s="21">
        <v>41087</v>
      </c>
      <c r="G34" s="16" t="s">
        <v>33</v>
      </c>
      <c r="H34" s="16" t="s">
        <v>180</v>
      </c>
      <c r="I34" s="16">
        <v>33049</v>
      </c>
      <c r="J34" s="16" t="str">
        <v>גאיה ניו-גרסי  קרן נדלן- גאיה</v>
      </c>
      <c r="K34" s="22"/>
    </row>
    <row r="35" spans="1:12">
      <c r="A35" s="16">
        <v>0.11</v>
      </c>
      <c r="B35" s="16">
        <v>0</v>
      </c>
      <c r="C35" s="18">
        <v>5983.5600000000004</v>
      </c>
      <c r="D35" s="16">
        <v>102.97</v>
      </c>
      <c r="E35" s="18">
        <v>5811164.8300000001</v>
      </c>
      <c r="F35" s="21">
        <v>40908</v>
      </c>
      <c r="G35" s="16" t="s">
        <v>33</v>
      </c>
      <c r="H35" s="16" t="s">
        <v>180</v>
      </c>
      <c r="I35" s="16">
        <v>33062</v>
      </c>
      <c r="J35" s="16" t="str">
        <v>קרן גאיה פנסיה הלואות- גאיה</v>
      </c>
      <c r="K35" s="22"/>
    </row>
    <row r="36" spans="1:12">
      <c r="A36" s="16">
        <v>0.02</v>
      </c>
      <c r="B36" s="16">
        <v>0</v>
      </c>
      <c r="C36" s="18">
        <v>1286.1199999999999</v>
      </c>
      <c r="D36" s="16">
        <v>73.629999999999995</v>
      </c>
      <c r="E36" s="18">
        <v>1746786.4199999999</v>
      </c>
      <c r="F36" s="21">
        <v>41087</v>
      </c>
      <c r="G36" s="16" t="s">
        <v>33</v>
      </c>
      <c r="H36" s="16" t="s">
        <v>180</v>
      </c>
      <c r="I36" s="16">
        <v>33063</v>
      </c>
      <c r="J36" s="16" t="str">
        <v>קולומבוס אוהיו קרן נדלן- קולומבוס</v>
      </c>
      <c r="K36" s="22"/>
    </row>
    <row r="37" spans="1:12">
      <c r="A37" s="16">
        <v>0.080000000000000002</v>
      </c>
      <c r="B37" s="16">
        <v>0</v>
      </c>
      <c r="C37" s="18">
        <v>4404.5699999999997</v>
      </c>
      <c r="D37" s="16">
        <v>101.06999999999999</v>
      </c>
      <c r="E37" s="18">
        <v>4357769.8099999996</v>
      </c>
      <c r="F37" s="21">
        <v>41121</v>
      </c>
      <c r="G37" s="16" t="s">
        <v>33</v>
      </c>
      <c r="H37" s="16" t="s">
        <v>180</v>
      </c>
      <c r="I37" s="16">
        <v>33064</v>
      </c>
      <c r="J37" s="16" t="str">
        <v>קולומבוס פנסיה הלואות- קולומבוס</v>
      </c>
      <c r="K37" s="22"/>
    </row>
    <row r="38" spans="1:12">
      <c r="A38" s="16">
        <v>0.070000000000000007</v>
      </c>
      <c r="B38" s="16">
        <v>0</v>
      </c>
      <c r="C38" s="18">
        <v>4129.3000000000002</v>
      </c>
      <c r="D38" s="16">
        <v>103.13</v>
      </c>
      <c r="E38" s="18">
        <v>4003855.2799999998</v>
      </c>
      <c r="F38" s="21">
        <v>41219</v>
      </c>
      <c r="G38" s="16" t="s">
        <v>33</v>
      </c>
      <c r="H38" s="16" t="s">
        <v>180</v>
      </c>
      <c r="I38" s="16">
        <v>33068</v>
      </c>
      <c r="J38" s="16" t="str">
        <v>קורטלנד פנסיה הלואות- קורטלנד</v>
      </c>
      <c r="K38" s="22"/>
    </row>
    <row r="39" spans="1:12">
      <c r="A39" s="16">
        <v>0.02</v>
      </c>
      <c r="B39" s="16">
        <v>0</v>
      </c>
      <c r="C39" s="18">
        <v>1403.6600000000001</v>
      </c>
      <c r="D39" s="16">
        <v>102.45999999999999</v>
      </c>
      <c r="E39" s="18">
        <v>1369958.74</v>
      </c>
      <c r="F39" s="21">
        <v>41274</v>
      </c>
      <c r="G39" s="16" t="s">
        <v>33</v>
      </c>
      <c r="H39" s="16" t="s">
        <v>180</v>
      </c>
      <c r="I39" s="16">
        <v>33066</v>
      </c>
      <c r="J39" s="16" t="str">
        <v>קורטלנד קרן השקעה- קורטלנד</v>
      </c>
      <c r="K39" s="22"/>
    </row>
    <row r="40" spans="1:12" ht="33.75">
      <c r="A40" s="16">
        <v>0.050000000000000003</v>
      </c>
      <c r="B40" s="16">
        <v>0</v>
      </c>
      <c r="C40" s="18">
        <v>2904.8499999999999</v>
      </c>
      <c r="D40" s="16">
        <v>95.079999999999998</v>
      </c>
      <c r="E40" s="18">
        <v>3055065</v>
      </c>
      <c r="F40" s="21">
        <v>41242</v>
      </c>
      <c r="G40" s="16" t="s">
        <v>53</v>
      </c>
      <c r="H40" s="16" t="s">
        <v>92</v>
      </c>
      <c r="I40" s="16">
        <v>33102</v>
      </c>
      <c r="J40" s="16" t="str">
        <v>קרן נוי  1 חוצה ישראל- קרן נוי</v>
      </c>
      <c r="K40" s="22"/>
    </row>
    <row r="41" spans="1:12">
      <c r="A41" s="17">
        <v>1.03</v>
      </c>
      <c r="B41" s="17"/>
      <c r="C41" s="19">
        <v>58321.230000000003</v>
      </c>
      <c r="D41" s="17"/>
      <c r="E41" s="19">
        <v>131586390.06999999</v>
      </c>
      <c r="F41" s="23" t="s">
        <v>169</v>
      </c>
      <c r="G41" s="17"/>
      <c r="H41" s="17"/>
      <c r="I41" s="17"/>
      <c r="J41" s="17" t="str">
        <v>סה"כ ל קרנות נדל"ן בחו"ל:</v>
      </c>
      <c r="K41" s="22"/>
    </row>
    <row r="42" spans="1:12" ht="22.5">
      <c r="A42" s="16">
        <v>0</v>
      </c>
      <c r="B42" s="16">
        <v>0</v>
      </c>
      <c r="C42" s="16">
        <v>87.480000000000004</v>
      </c>
      <c r="D42" s="16">
        <v>140.65000000000001</v>
      </c>
      <c r="E42" s="18">
        <v>62194.650000000001</v>
      </c>
      <c r="F42" s="21">
        <v>40602</v>
      </c>
      <c r="G42" s="16" t="s">
        <v>33</v>
      </c>
      <c r="H42" s="16" t="s">
        <v>80</v>
      </c>
      <c r="I42" s="16">
        <v>220951</v>
      </c>
      <c r="J42" s="16" t="str">
        <v>מופחת PROSPECT HARBOR- Sankaty</v>
      </c>
      <c r="K42" s="22"/>
    </row>
    <row r="43" spans="1:12">
      <c r="A43" s="16">
        <v>0.17999999999999999</v>
      </c>
      <c r="B43" s="16">
        <v>0</v>
      </c>
      <c r="C43" s="18">
        <v>10293.74</v>
      </c>
      <c r="D43" s="16">
        <v>72.790000000000006</v>
      </c>
      <c r="E43" s="18">
        <v>14141770.26</v>
      </c>
      <c r="F43" s="21">
        <v>39538</v>
      </c>
      <c r="G43" s="16" t="s">
        <v>33</v>
      </c>
      <c r="H43" s="16" t="s">
        <v>174</v>
      </c>
      <c r="I43" s="16">
        <v>32082</v>
      </c>
      <c r="J43" s="16" t="str">
        <v>GROVE STREET- גרוב סטריט</v>
      </c>
      <c r="K43" s="22"/>
    </row>
    <row r="44" spans="1:12">
      <c r="A44" s="17">
        <v>0.17999999999999999</v>
      </c>
      <c r="B44" s="17"/>
      <c r="C44" s="19">
        <v>10381.219999999999</v>
      </c>
      <c r="D44" s="17"/>
      <c r="E44" s="19">
        <v>14203964.92</v>
      </c>
      <c r="F44" s="23" t="s">
        <v>169</v>
      </c>
      <c r="G44" s="17"/>
      <c r="H44" s="17"/>
      <c r="I44" s="17"/>
      <c r="J44" s="17" t="str">
        <v>סה"כ ל קרנות השקעה אחרות בחו"ל:</v>
      </c>
      <c r="K44" s="22"/>
    </row>
    <row r="45" spans="1:12">
      <c r="A45" s="17">
        <v>1.3400000000000001</v>
      </c>
      <c r="B45" s="17"/>
      <c r="C45" s="19">
        <v>75803.130000000005</v>
      </c>
      <c r="D45" s="17"/>
      <c r="E45" s="19">
        <v>147746527.16999999</v>
      </c>
      <c r="F45" s="23" t="s">
        <v>169</v>
      </c>
      <c r="G45" s="17"/>
      <c r="H45" s="17"/>
      <c r="I45" s="17"/>
      <c r="J45" s="17" t="s">
        <v>63</v>
      </c>
      <c r="K45" s="22"/>
    </row>
    <row r="46" spans="1:12">
      <c r="A46" s="9">
        <v>2.1600000000000001</v>
      </c>
      <c r="B46" s="9"/>
      <c r="C46" s="10">
        <v>122137.38</v>
      </c>
      <c r="D46" s="9"/>
      <c r="E46" s="10">
        <v>193968620.65000001</v>
      </c>
      <c r="F46" s="24" t="s">
        <v>169</v>
      </c>
      <c r="G46" s="9"/>
      <c r="H46" s="9"/>
      <c r="I46" s="9"/>
      <c r="J46" s="9" t="s">
        <v>29</v>
      </c>
      <c r="K46" s="22"/>
    </row>
    <row r="47" spans="1:12" customHeight="1" ht="409.6" hidden="1">
      <c r="F47" s="22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K3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12"/>
  <sheetViews>
    <sheetView workbookViewId="0" showGridLines="0">
      <selection activeCell="A3" sqref="A3:K3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6.855469" customWidth="1"/>
    <col min="12" max="12" style="1" width="24.57031" bestFit="1" customWidth="1"/>
    <col min="13" max="16384" style="1"/>
  </cols>
  <sheetData>
    <row r="2" spans="1:12" customHeight="1" ht="57.6">
      <c r="A2" s="2" t="str">
        <v>ניירות ערך לא סחירים - כתבי אופציה</v>
      </c>
      <c r="L2" s="13" t="s">
        <f>HYPERLINK("#'"&amp;גיליון1!A32&amp;"'!C6",גיליון1!B32)</f>
        <v>39</v>
      </c>
    </row>
    <row r="3" spans="1:12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2" customHeight="1" ht="2.85"/>
    <row r="5" spans="1:12" customHeight="1" ht="15.2"/>
    <row r="6" spans="1:12" customHeight="1" ht="43.15">
      <c r="A6" s="5" t="s">
        <v>2</v>
      </c>
      <c r="B6" s="5" t="s">
        <v>64</v>
      </c>
      <c r="C6" s="5" t="s">
        <v>40</v>
      </c>
      <c r="D6" s="5" t="s">
        <v>66</v>
      </c>
      <c r="E6" s="5" t="s">
        <v>67</v>
      </c>
      <c r="F6" s="5" t="s">
        <v>159</v>
      </c>
      <c r="G6" s="5" t="s">
        <v>31</v>
      </c>
      <c r="H6" s="5" t="s">
        <v>74</v>
      </c>
      <c r="I6" s="5" t="s">
        <v>45</v>
      </c>
      <c r="J6" s="5" t="s">
        <v>46</v>
      </c>
    </row>
    <row r="7" spans="1:12">
      <c r="A7" s="16">
        <v>0</v>
      </c>
      <c r="B7" s="16">
        <v>0</v>
      </c>
      <c r="C7" s="16">
        <v>0</v>
      </c>
      <c r="D7" s="16">
        <v>0</v>
      </c>
      <c r="E7" s="16">
        <v>0</v>
      </c>
      <c r="F7" s="16"/>
      <c r="G7" s="16">
        <v>0</v>
      </c>
      <c r="H7" s="16">
        <v>0</v>
      </c>
      <c r="I7" s="16">
        <v>0</v>
      </c>
      <c r="J7" s="16">
        <v>0</v>
      </c>
    </row>
    <row r="8" spans="1:12">
      <c r="A8" s="17">
        <v>0</v>
      </c>
      <c r="B8" s="17"/>
      <c r="C8" s="17">
        <v>0</v>
      </c>
      <c r="D8" s="17"/>
      <c r="E8" s="17">
        <v>0</v>
      </c>
      <c r="F8" s="17"/>
      <c r="G8" s="17"/>
      <c r="H8" s="17"/>
      <c r="I8" s="17"/>
      <c r="J8" s="17" t="str">
        <v>סה"כ ל כתבי אופציה בישראל:</v>
      </c>
    </row>
    <row r="9" spans="1:12">
      <c r="A9" s="16">
        <v>0</v>
      </c>
      <c r="B9" s="16">
        <v>0</v>
      </c>
      <c r="C9" s="16">
        <v>0</v>
      </c>
      <c r="D9" s="16">
        <v>0</v>
      </c>
      <c r="E9" s="16">
        <v>0</v>
      </c>
      <c r="F9" s="16"/>
      <c r="G9" s="16">
        <v>0</v>
      </c>
      <c r="H9" s="16">
        <v>0</v>
      </c>
      <c r="I9" s="16">
        <v>0</v>
      </c>
      <c r="J9" s="16">
        <v>0</v>
      </c>
    </row>
    <row r="10" spans="1:12">
      <c r="A10" s="17">
        <v>0</v>
      </c>
      <c r="B10" s="17"/>
      <c r="C10" s="17">
        <v>0</v>
      </c>
      <c r="D10" s="17"/>
      <c r="E10" s="17">
        <v>0</v>
      </c>
      <c r="F10" s="17"/>
      <c r="G10" s="17"/>
      <c r="H10" s="17"/>
      <c r="I10" s="17"/>
      <c r="J10" s="17" t="s">
        <v>149</v>
      </c>
    </row>
    <row r="11" spans="1:12">
      <c r="A11" s="9">
        <v>0</v>
      </c>
      <c r="B11" s="9"/>
      <c r="C11" s="9">
        <v>0</v>
      </c>
      <c r="D11" s="9"/>
      <c r="E11" s="9">
        <v>0</v>
      </c>
      <c r="F11" s="9"/>
      <c r="G11" s="9"/>
      <c r="H11" s="9"/>
      <c r="I11" s="9"/>
      <c r="J11" s="9" t="s">
        <v>29</v>
      </c>
    </row>
    <row r="12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K3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D13"/>
  <sheetViews>
    <sheetView workbookViewId="0" showGridLines="0">
      <selection activeCell="A3" sqref="A3:C3"/>
    </sheetView>
  </sheetViews>
  <sheetFormatPr defaultRowHeight="12.75"/>
  <cols>
    <col min="1" max="2" style="1" width="21" customWidth="1"/>
    <col min="3" max="3" style="1" width="6.855469" customWidth="1"/>
    <col min="4" max="4" style="1" width="97.42578" customWidth="1"/>
    <col min="5" max="16384" style="1"/>
  </cols>
  <sheetData>
    <row r="2" spans="1:4" customHeight="1" ht="57.6">
      <c r="A2" s="2" t="s">
        <v>30</v>
      </c>
    </row>
    <row r="3" spans="1:4" customHeight="1" ht="48.95">
      <c r="A3" s="11" t="s">
        <v>1</v>
      </c>
      <c r="B3" s="12"/>
      <c r="C3" s="12"/>
    </row>
    <row r="4" spans="1:4" customHeight="1" ht="2.85"/>
    <row r="5" spans="1:4" customHeight="1" ht="15.2"/>
    <row r="6" spans="1:4" customHeight="1" ht="43.15">
      <c r="A6" s="5" t="str">
        <v>שער</v>
      </c>
      <c r="B6" s="5" t="s">
        <v>31</v>
      </c>
    </row>
    <row r="7" spans="1:4">
      <c r="A7" s="6">
        <v>6.04</v>
      </c>
      <c r="B7" s="6" t="s">
        <v>32</v>
      </c>
    </row>
    <row r="8" spans="1:4">
      <c r="A8" s="6">
        <v>3.73</v>
      </c>
      <c r="B8" s="6" t="s">
        <v>33</v>
      </c>
    </row>
    <row r="9" spans="1:4">
      <c r="A9" s="6">
        <v>4.9199999999999999</v>
      </c>
      <c r="B9" s="6" t="s">
        <v>34</v>
      </c>
    </row>
    <row r="10" spans="1:4">
      <c r="A10" s="6">
        <v>4.0800000000000001</v>
      </c>
      <c r="B10" s="6" t="s">
        <v>35</v>
      </c>
    </row>
    <row r="11" spans="1:4">
      <c r="A11" s="6">
        <v>3.73</v>
      </c>
      <c r="B11" s="6" t="s">
        <v>36</v>
      </c>
    </row>
    <row r="12" spans="1:4">
      <c r="A12" s="6">
        <v>4.9199999999999999</v>
      </c>
      <c r="B12" s="6" t="s">
        <v>37</v>
      </c>
    </row>
    <row r="13" spans="1: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C3"/>
    <mergeCell ref="A2:C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0"/>
  </sheetPr>
  <dimension ref="A2:L33"/>
  <sheetViews>
    <sheetView workbookViewId="0" showGridLines="0">
      <selection activeCell="A3" sqref="A3:K3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10.14062" customWidth="1"/>
    <col min="7" max="7" style="1" width="8.710938" customWidth="1"/>
    <col min="8" max="8" style="1" width="10.14062" customWidth="1"/>
    <col min="9" max="9" style="1" width="13.57031" customWidth="1"/>
    <col min="10" max="10" style="1" width="25.14062" customWidth="1"/>
    <col min="11" max="11" style="1" width="10.14062" bestFit="1" customWidth="1"/>
    <col min="12" max="12" style="1" width="24.57031" bestFit="1" customWidth="1"/>
    <col min="13" max="16384" style="1"/>
  </cols>
  <sheetData>
    <row r="2" spans="1:12" customHeight="1" ht="57.6">
      <c r="A2" s="2" t="s">
        <v>181</v>
      </c>
      <c r="L2" s="13" t="s">
        <f>HYPERLINK("#'"&amp;גיליון1!A32&amp;"'!C6",גיליון1!B32)</f>
        <v>39</v>
      </c>
    </row>
    <row r="3" spans="1:12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2" customHeight="1" ht="2.85"/>
    <row r="5" spans="1:12" customHeight="1" ht="15.2"/>
    <row r="6" spans="1:12" customHeight="1" ht="43.15">
      <c r="A6" s="5" t="s">
        <v>2</v>
      </c>
      <c r="B6" s="5" t="s">
        <v>64</v>
      </c>
      <c r="C6" s="5" t="s">
        <v>40</v>
      </c>
      <c r="D6" s="5" t="s">
        <v>66</v>
      </c>
      <c r="E6" s="5" t="s">
        <v>67</v>
      </c>
      <c r="F6" s="5" t="s">
        <v>159</v>
      </c>
      <c r="G6" s="5" t="s">
        <v>31</v>
      </c>
      <c r="H6" s="5" t="s">
        <v>74</v>
      </c>
      <c r="I6" s="5" t="s">
        <v>45</v>
      </c>
      <c r="J6" s="5" t="s">
        <v>46</v>
      </c>
    </row>
    <row r="7" spans="1:12" ht="22.5">
      <c r="A7" s="16">
        <v>0</v>
      </c>
      <c r="B7" s="16">
        <v>0</v>
      </c>
      <c r="C7" s="16">
        <v>102.69</v>
      </c>
      <c r="D7" s="16">
        <v>130.87</v>
      </c>
      <c r="E7" s="18">
        <v>78466</v>
      </c>
      <c r="F7" s="21">
        <v>40617</v>
      </c>
      <c r="G7" s="16" t="s">
        <v>53</v>
      </c>
      <c r="H7" s="16" t="s">
        <v>139</v>
      </c>
      <c r="I7" s="16">
        <v>11068551</v>
      </c>
      <c r="J7" s="16" t="str">
        <v>מזור רובוטיקה- אופ' לא סחירה- מזור רובוטיקה</v>
      </c>
      <c r="K7" s="22"/>
    </row>
    <row r="8" spans="1:12">
      <c r="A8" s="16">
        <v>0</v>
      </c>
      <c r="B8" s="16">
        <v>0</v>
      </c>
      <c r="C8" s="16">
        <v>0</v>
      </c>
      <c r="D8" s="16">
        <v>0</v>
      </c>
      <c r="E8" s="18">
        <v>34324.260000000002</v>
      </c>
      <c r="F8" s="21">
        <v>41179</v>
      </c>
      <c r="G8" s="16" t="s">
        <v>53</v>
      </c>
      <c r="H8" s="16" t="s">
        <v>105</v>
      </c>
      <c r="I8" s="16">
        <v>1251</v>
      </c>
      <c r="J8" s="16" t="str">
        <v>אופציות בגין צים- צים</v>
      </c>
      <c r="K8" s="22"/>
    </row>
    <row r="9" spans="1:12" ht="33.75">
      <c r="A9" s="16">
        <v>0</v>
      </c>
      <c r="B9" s="16">
        <v>0</v>
      </c>
      <c r="C9" s="16">
        <v>0.070000000000000007</v>
      </c>
      <c r="D9" s="16">
        <v>0.17999999999999999</v>
      </c>
      <c r="E9" s="18">
        <v>38000</v>
      </c>
      <c r="F9" s="21">
        <v>39474</v>
      </c>
      <c r="G9" s="16" t="s">
        <v>53</v>
      </c>
      <c r="H9" s="16" t="s">
        <v>83</v>
      </c>
      <c r="I9" s="16">
        <v>9994922</v>
      </c>
      <c r="J9" s="16" t="str">
        <v>אקספון אופציה- X-FONE</v>
      </c>
      <c r="K9" s="22"/>
    </row>
    <row r="10" spans="1:12" ht="22.5">
      <c r="A10" s="16">
        <v>0</v>
      </c>
      <c r="B10" s="16">
        <v>0</v>
      </c>
      <c r="C10" s="16">
        <v>59.049999999999997</v>
      </c>
      <c r="D10" s="16">
        <v>22.879999999999999</v>
      </c>
      <c r="E10" s="18">
        <v>258122</v>
      </c>
      <c r="F10" s="21">
        <v>40477</v>
      </c>
      <c r="G10" s="16" t="s">
        <v>53</v>
      </c>
      <c r="H10" s="16" t="s">
        <v>138</v>
      </c>
      <c r="I10" s="16">
        <v>11177951</v>
      </c>
      <c r="J10" s="16" t="str">
        <v>אינטק פארמה- אופ' לא סחירה- אינטק פארמה</v>
      </c>
      <c r="K10" s="22"/>
    </row>
    <row r="11" spans="1:12">
      <c r="A11" s="17">
        <v>0</v>
      </c>
      <c r="B11" s="17"/>
      <c r="C11" s="17">
        <v>161.80000000000001</v>
      </c>
      <c r="D11" s="17"/>
      <c r="E11" s="19">
        <v>408912.26000000001</v>
      </c>
      <c r="F11" s="17"/>
      <c r="G11" s="17"/>
      <c r="H11" s="17"/>
      <c r="I11" s="17"/>
      <c r="J11" s="17" t="s">
        <v>153</v>
      </c>
    </row>
    <row r="12" spans="1:12">
      <c r="A12" s="16">
        <v>0</v>
      </c>
      <c r="B12" s="16">
        <v>0</v>
      </c>
      <c r="C12" s="16">
        <v>0</v>
      </c>
      <c r="D12" s="16">
        <v>0</v>
      </c>
      <c r="E12" s="16">
        <v>0</v>
      </c>
      <c r="F12" s="16"/>
      <c r="G12" s="16">
        <v>0</v>
      </c>
      <c r="H12" s="16">
        <v>0</v>
      </c>
      <c r="I12" s="16">
        <v>0</v>
      </c>
      <c r="J12" s="16">
        <v>0</v>
      </c>
    </row>
    <row r="13" spans="1:12">
      <c r="A13" s="17">
        <v>0</v>
      </c>
      <c r="B13" s="17"/>
      <c r="C13" s="17">
        <v>0</v>
      </c>
      <c r="D13" s="17"/>
      <c r="E13" s="17">
        <v>0</v>
      </c>
      <c r="F13" s="17"/>
      <c r="G13" s="17"/>
      <c r="H13" s="17"/>
      <c r="I13" s="17"/>
      <c r="J13" s="17" t="s">
        <v>155</v>
      </c>
    </row>
    <row r="14" spans="1:12">
      <c r="A14" s="16">
        <v>0</v>
      </c>
      <c r="B14" s="16">
        <v>0</v>
      </c>
      <c r="C14" s="16">
        <v>0</v>
      </c>
      <c r="D14" s="16">
        <v>0</v>
      </c>
      <c r="E14" s="16">
        <v>0</v>
      </c>
      <c r="F14" s="16"/>
      <c r="G14" s="16">
        <v>0</v>
      </c>
      <c r="H14" s="16">
        <v>0</v>
      </c>
      <c r="I14" s="16">
        <v>0</v>
      </c>
      <c r="J14" s="16">
        <v>0</v>
      </c>
    </row>
    <row r="15" spans="1:12">
      <c r="A15" s="17">
        <v>0</v>
      </c>
      <c r="B15" s="17"/>
      <c r="C15" s="17">
        <v>0</v>
      </c>
      <c r="D15" s="17"/>
      <c r="E15" s="17">
        <v>0</v>
      </c>
      <c r="F15" s="17"/>
      <c r="G15" s="17"/>
      <c r="H15" s="17"/>
      <c r="I15" s="17"/>
      <c r="J15" s="17" t="s">
        <v>182</v>
      </c>
    </row>
    <row r="16" spans="1:12">
      <c r="A16" s="16">
        <v>0</v>
      </c>
      <c r="B16" s="16">
        <v>0</v>
      </c>
      <c r="C16" s="16">
        <v>0</v>
      </c>
      <c r="D16" s="16">
        <v>0</v>
      </c>
      <c r="E16" s="16">
        <v>0</v>
      </c>
      <c r="F16" s="16"/>
      <c r="G16" s="16">
        <v>0</v>
      </c>
      <c r="H16" s="16">
        <v>0</v>
      </c>
      <c r="I16" s="16">
        <v>0</v>
      </c>
      <c r="J16" s="16">
        <v>0</v>
      </c>
    </row>
    <row r="17" spans="1:12">
      <c r="A17" s="17">
        <v>0</v>
      </c>
      <c r="B17" s="17"/>
      <c r="C17" s="17">
        <v>0</v>
      </c>
      <c r="D17" s="17"/>
      <c r="E17" s="17">
        <v>0</v>
      </c>
      <c r="F17" s="17"/>
      <c r="G17" s="17"/>
      <c r="H17" s="17"/>
      <c r="I17" s="17"/>
      <c r="J17" s="17" t="s">
        <v>156</v>
      </c>
    </row>
    <row r="18" spans="1:12">
      <c r="A18" s="16">
        <v>0</v>
      </c>
      <c r="B18" s="16">
        <v>0</v>
      </c>
      <c r="C18" s="16">
        <v>0</v>
      </c>
      <c r="D18" s="16">
        <v>0</v>
      </c>
      <c r="E18" s="16">
        <v>0</v>
      </c>
      <c r="F18" s="16"/>
      <c r="G18" s="16">
        <v>0</v>
      </c>
      <c r="H18" s="16">
        <v>0</v>
      </c>
      <c r="I18" s="16">
        <v>0</v>
      </c>
      <c r="J18" s="16">
        <v>0</v>
      </c>
    </row>
    <row r="19" spans="1:12">
      <c r="A19" s="17">
        <v>0</v>
      </c>
      <c r="B19" s="17"/>
      <c r="C19" s="17">
        <v>0</v>
      </c>
      <c r="D19" s="17"/>
      <c r="E19" s="17">
        <v>0</v>
      </c>
      <c r="F19" s="17"/>
      <c r="G19" s="17"/>
      <c r="H19" s="17"/>
      <c r="I19" s="17"/>
      <c r="J19" s="17" t="s">
        <v>142</v>
      </c>
    </row>
    <row r="20" spans="1:12">
      <c r="A20" s="17">
        <v>0</v>
      </c>
      <c r="B20" s="17"/>
      <c r="C20" s="17">
        <v>161.81</v>
      </c>
      <c r="D20" s="17"/>
      <c r="E20" s="19">
        <v>408912.26000000001</v>
      </c>
      <c r="F20" s="17"/>
      <c r="G20" s="17"/>
      <c r="H20" s="17"/>
      <c r="I20" s="17"/>
      <c r="J20" s="17" t="s">
        <v>58</v>
      </c>
    </row>
    <row r="21" spans="1:12">
      <c r="A21" s="16">
        <v>0</v>
      </c>
      <c r="B21" s="16">
        <v>0</v>
      </c>
      <c r="C21" s="16">
        <v>0</v>
      </c>
      <c r="D21" s="16">
        <v>0</v>
      </c>
      <c r="E21" s="16">
        <v>0</v>
      </c>
      <c r="F21" s="16"/>
      <c r="G21" s="16">
        <v>0</v>
      </c>
      <c r="H21" s="16">
        <v>0</v>
      </c>
      <c r="I21" s="16">
        <v>0</v>
      </c>
      <c r="J21" s="16">
        <v>0</v>
      </c>
    </row>
    <row r="22" spans="1:12">
      <c r="A22" s="17">
        <v>0</v>
      </c>
      <c r="B22" s="17"/>
      <c r="C22" s="17">
        <v>0</v>
      </c>
      <c r="D22" s="17"/>
      <c r="E22" s="17">
        <v>0</v>
      </c>
      <c r="F22" s="17"/>
      <c r="G22" s="17"/>
      <c r="H22" s="17"/>
      <c r="I22" s="17"/>
      <c r="J22" s="17" t="s">
        <v>153</v>
      </c>
    </row>
    <row r="23" spans="1:12">
      <c r="A23" s="16">
        <v>0</v>
      </c>
      <c r="B23" s="16">
        <v>0</v>
      </c>
      <c r="C23" s="16">
        <v>0</v>
      </c>
      <c r="D23" s="16">
        <v>0</v>
      </c>
      <c r="E23" s="16">
        <v>0</v>
      </c>
      <c r="F23" s="16"/>
      <c r="G23" s="16">
        <v>0</v>
      </c>
      <c r="H23" s="16">
        <v>0</v>
      </c>
      <c r="I23" s="16">
        <v>0</v>
      </c>
      <c r="J23" s="16">
        <v>0</v>
      </c>
    </row>
    <row r="24" spans="1:12">
      <c r="A24" s="17">
        <v>0</v>
      </c>
      <c r="B24" s="17"/>
      <c r="C24" s="17">
        <v>0</v>
      </c>
      <c r="D24" s="17"/>
      <c r="E24" s="17">
        <v>0</v>
      </c>
      <c r="F24" s="17"/>
      <c r="G24" s="17"/>
      <c r="H24" s="17"/>
      <c r="I24" s="17"/>
      <c r="J24" s="17" t="s">
        <v>157</v>
      </c>
    </row>
    <row r="25" spans="1:12">
      <c r="A25" s="16">
        <v>0</v>
      </c>
      <c r="B25" s="16">
        <v>0</v>
      </c>
      <c r="C25" s="16">
        <v>0</v>
      </c>
      <c r="D25" s="16">
        <v>0</v>
      </c>
      <c r="E25" s="16">
        <v>0</v>
      </c>
      <c r="F25" s="16"/>
      <c r="G25" s="16">
        <v>0</v>
      </c>
      <c r="H25" s="16">
        <v>0</v>
      </c>
      <c r="I25" s="16">
        <v>0</v>
      </c>
      <c r="J25" s="16">
        <v>0</v>
      </c>
    </row>
    <row r="26" spans="1:12">
      <c r="A26" s="17">
        <v>0</v>
      </c>
      <c r="B26" s="17"/>
      <c r="C26" s="17">
        <v>0</v>
      </c>
      <c r="D26" s="17"/>
      <c r="E26" s="17">
        <v>0</v>
      </c>
      <c r="F26" s="17"/>
      <c r="G26" s="17"/>
      <c r="H26" s="17"/>
      <c r="I26" s="17"/>
      <c r="J26" s="17" t="s">
        <v>156</v>
      </c>
    </row>
    <row r="27" spans="1:12">
      <c r="A27" s="16">
        <v>0</v>
      </c>
      <c r="B27" s="16">
        <v>0</v>
      </c>
      <c r="C27" s="16">
        <v>0</v>
      </c>
      <c r="D27" s="16">
        <v>0</v>
      </c>
      <c r="E27" s="16">
        <v>0</v>
      </c>
      <c r="F27" s="16"/>
      <c r="G27" s="16">
        <v>0</v>
      </c>
      <c r="H27" s="16">
        <v>0</v>
      </c>
      <c r="I27" s="16">
        <v>0</v>
      </c>
      <c r="J27" s="16">
        <v>0</v>
      </c>
    </row>
    <row r="28" spans="1:12">
      <c r="A28" s="17">
        <v>0</v>
      </c>
      <c r="B28" s="17"/>
      <c r="C28" s="17">
        <v>0</v>
      </c>
      <c r="D28" s="17"/>
      <c r="E28" s="17">
        <v>0</v>
      </c>
      <c r="F28" s="17"/>
      <c r="G28" s="17"/>
      <c r="H28" s="17"/>
      <c r="I28" s="17"/>
      <c r="J28" s="17" t="s">
        <v>158</v>
      </c>
    </row>
    <row r="29" spans="1:12">
      <c r="A29" s="16">
        <v>0</v>
      </c>
      <c r="B29" s="16">
        <v>0</v>
      </c>
      <c r="C29" s="16">
        <v>0</v>
      </c>
      <c r="D29" s="16">
        <v>0</v>
      </c>
      <c r="E29" s="16">
        <v>0</v>
      </c>
      <c r="F29" s="16"/>
      <c r="G29" s="16">
        <v>0</v>
      </c>
      <c r="H29" s="16">
        <v>0</v>
      </c>
      <c r="I29" s="16">
        <v>0</v>
      </c>
      <c r="J29" s="16">
        <v>0</v>
      </c>
    </row>
    <row r="30" spans="1:12">
      <c r="A30" s="17">
        <v>0</v>
      </c>
      <c r="B30" s="17"/>
      <c r="C30" s="17">
        <v>0</v>
      </c>
      <c r="D30" s="17"/>
      <c r="E30" s="17">
        <v>0</v>
      </c>
      <c r="F30" s="17"/>
      <c r="G30" s="17"/>
      <c r="H30" s="17"/>
      <c r="I30" s="17"/>
      <c r="J30" s="17" t="s">
        <v>142</v>
      </c>
    </row>
    <row r="31" spans="1:12">
      <c r="A31" s="17">
        <v>0</v>
      </c>
      <c r="B31" s="17"/>
      <c r="C31" s="17">
        <v>0</v>
      </c>
      <c r="D31" s="17"/>
      <c r="E31" s="17">
        <v>0</v>
      </c>
      <c r="F31" s="17"/>
      <c r="G31" s="17"/>
      <c r="H31" s="17"/>
      <c r="I31" s="17"/>
      <c r="J31" s="17" t="s">
        <v>63</v>
      </c>
    </row>
    <row r="32" spans="1:12">
      <c r="A32" s="9">
        <v>0</v>
      </c>
      <c r="B32" s="9"/>
      <c r="C32" s="9">
        <v>161.81</v>
      </c>
      <c r="D32" s="9"/>
      <c r="E32" s="10">
        <v>408912.26000000001</v>
      </c>
      <c r="F32" s="9"/>
      <c r="G32" s="9"/>
      <c r="H32" s="9"/>
      <c r="I32" s="9"/>
      <c r="J32" s="9" t="s">
        <v>29</v>
      </c>
    </row>
    <row r="33" spans="1:12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K3"/>
    <mergeCell ref="A2:K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55"/>
  <sheetViews>
    <sheetView workbookViewId="0" showGridLines="0">
      <selection activeCell="A3" sqref="A3:J3"/>
    </sheetView>
  </sheetViews>
  <sheetFormatPr defaultRowHeight="12.75"/>
  <cols>
    <col min="1" max="1" style="1" width="10.14062" customWidth="1"/>
    <col min="2" max="2" style="1" width="21" customWidth="1"/>
    <col min="3" max="3" style="1" width="8.710938" customWidth="1"/>
    <col min="4" max="4" style="1" width="17" customWidth="1"/>
    <col min="5" max="5" style="1" width="10.14062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4.57031" bestFit="1" customWidth="1"/>
    <col min="12" max="16384" style="1"/>
  </cols>
  <sheetData>
    <row r="2" spans="1:11" customHeight="1" ht="57.6">
      <c r="A2" s="2" t="str">
        <v>ניירות ערך לא סחירים - חוזים עתידיים</v>
      </c>
      <c r="K2" s="13" t="s">
        <f>HYPERLINK("#'"&amp;גיליון1!A32&amp;"'!C6",גיליון1!B32)</f>
        <v>39</v>
      </c>
    </row>
    <row r="3" spans="1:11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40</v>
      </c>
      <c r="C6" s="5" t="s">
        <v>66</v>
      </c>
      <c r="D6" s="5" t="s">
        <v>67</v>
      </c>
      <c r="E6" s="5" t="s">
        <v>159</v>
      </c>
      <c r="F6" s="5" t="s">
        <v>31</v>
      </c>
      <c r="G6" s="5" t="s">
        <v>74</v>
      </c>
      <c r="H6" s="5" t="s">
        <v>45</v>
      </c>
      <c r="I6" s="5" t="s">
        <v>46</v>
      </c>
    </row>
    <row r="7" spans="1:11">
      <c r="A7" s="16">
        <v>0</v>
      </c>
      <c r="B7" s="16">
        <v>0</v>
      </c>
      <c r="C7" s="16">
        <v>0</v>
      </c>
      <c r="D7" s="16">
        <v>0</v>
      </c>
      <c r="E7" s="16"/>
      <c r="F7" s="16">
        <v>0</v>
      </c>
      <c r="G7" s="16">
        <v>0</v>
      </c>
      <c r="H7" s="16">
        <v>0</v>
      </c>
      <c r="I7" s="16">
        <v>0</v>
      </c>
    </row>
    <row r="8" spans="1:11">
      <c r="A8" s="17">
        <v>0</v>
      </c>
      <c r="B8" s="17">
        <v>0</v>
      </c>
      <c r="C8" s="17"/>
      <c r="D8" s="17">
        <v>0</v>
      </c>
      <c r="E8" s="17"/>
      <c r="F8" s="17"/>
      <c r="G8" s="17"/>
      <c r="H8" s="17"/>
      <c r="I8" s="17" t="s">
        <v>153</v>
      </c>
    </row>
    <row r="9" spans="1:11" ht="22.5">
      <c r="A9" s="16">
        <v>-0.13</v>
      </c>
      <c r="B9" s="18">
        <v>-7466</v>
      </c>
      <c r="C9" s="16">
        <v>100</v>
      </c>
      <c r="D9" s="18">
        <v>-7466000</v>
      </c>
      <c r="E9" s="20" t="str">
        <v>24/12/02</v>
      </c>
      <c r="F9" s="16" t="s">
        <v>33</v>
      </c>
      <c r="G9" s="16" t="s">
        <v>154</v>
      </c>
      <c r="H9" s="16">
        <v>60300</v>
      </c>
      <c r="I9" s="16" t="str">
        <v>דולר ש"ח 3.7483 17.01.13- בנק הפועלים</v>
      </c>
    </row>
    <row r="10" spans="1:11" ht="22.5">
      <c r="A10" s="16">
        <v>0.13</v>
      </c>
      <c r="B10" s="18">
        <v>7466</v>
      </c>
      <c r="C10" s="16">
        <v>100</v>
      </c>
      <c r="D10" s="18">
        <v>7466000</v>
      </c>
      <c r="E10" s="20" t="s">
        <v>183</v>
      </c>
      <c r="F10" s="16" t="s">
        <v>33</v>
      </c>
      <c r="G10" s="16" t="s">
        <v>154</v>
      </c>
      <c r="H10" s="16">
        <v>905001</v>
      </c>
      <c r="I10" s="16" t="str">
        <v>דולר ש"ח 3.7518 17.01.13- בנק הפועלים</v>
      </c>
    </row>
    <row r="11" spans="1:11" ht="22.5">
      <c r="A11" s="16">
        <v>0.65000000000000002</v>
      </c>
      <c r="B11" s="18">
        <v>36695.389999999999</v>
      </c>
      <c r="C11" s="16">
        <v>100</v>
      </c>
      <c r="D11" s="18">
        <v>36695390</v>
      </c>
      <c r="E11" s="20" t="s">
        <v>184</v>
      </c>
      <c r="F11" s="16" t="s">
        <v>33</v>
      </c>
      <c r="G11" s="16" t="s">
        <v>154</v>
      </c>
      <c r="H11" s="16">
        <v>904422</v>
      </c>
      <c r="I11" s="16" t="s">
        <v>185</v>
      </c>
    </row>
    <row r="12" spans="1:11" ht="22.5">
      <c r="A12" s="16">
        <v>-0.01</v>
      </c>
      <c r="B12" s="16">
        <v>-373.30000000000001</v>
      </c>
      <c r="C12" s="16">
        <v>100</v>
      </c>
      <c r="D12" s="18">
        <v>-373300</v>
      </c>
      <c r="E12" s="20" t="s">
        <v>184</v>
      </c>
      <c r="F12" s="16" t="s">
        <v>33</v>
      </c>
      <c r="G12" s="16" t="s">
        <v>154</v>
      </c>
      <c r="H12" s="16">
        <v>93664</v>
      </c>
      <c r="I12" s="16" t="s">
        <v>185</v>
      </c>
    </row>
    <row r="13" spans="1:11" ht="22.5">
      <c r="A13" s="16">
        <v>0.28999999999999998</v>
      </c>
      <c r="B13" s="18">
        <v>16238.549999999999</v>
      </c>
      <c r="C13" s="16">
        <v>100</v>
      </c>
      <c r="D13" s="18">
        <v>16238550</v>
      </c>
      <c r="E13" s="20" t="s">
        <v>184</v>
      </c>
      <c r="F13" s="16" t="s">
        <v>33</v>
      </c>
      <c r="G13" s="16" t="s">
        <v>154</v>
      </c>
      <c r="H13" s="16">
        <v>9044301</v>
      </c>
      <c r="I13" s="16" t="str">
        <v>דולר ש"ח 3.8485 17.01.13- בנק הפועלים</v>
      </c>
    </row>
    <row r="14" spans="1:11" ht="22.5">
      <c r="A14" s="16">
        <v>0.17000000000000001</v>
      </c>
      <c r="B14" s="18">
        <v>9705.7999999999993</v>
      </c>
      <c r="C14" s="16">
        <v>100</v>
      </c>
      <c r="D14" s="18">
        <v>9705800</v>
      </c>
      <c r="E14" s="20" t="s">
        <v>186</v>
      </c>
      <c r="F14" s="16" t="s">
        <v>33</v>
      </c>
      <c r="G14" s="16" t="s">
        <v>154</v>
      </c>
      <c r="H14" s="16">
        <v>90431</v>
      </c>
      <c r="I14" s="16" t="str">
        <v>דולר שח 3.9435 17.1.13- בנק הפועלים</v>
      </c>
    </row>
    <row r="15" spans="1:11" ht="22.5">
      <c r="A15" s="16">
        <v>0</v>
      </c>
      <c r="B15" s="16">
        <v>-1.95</v>
      </c>
      <c r="C15" s="16">
        <v>100</v>
      </c>
      <c r="D15" s="18">
        <v>-1953.8</v>
      </c>
      <c r="E15" s="20" t="s">
        <v>187</v>
      </c>
      <c r="F15" s="16" t="s">
        <v>53</v>
      </c>
      <c r="G15" s="16" t="s">
        <v>154</v>
      </c>
      <c r="H15" s="16">
        <v>4500</v>
      </c>
      <c r="I15" s="16" t="str">
        <v>הפרשי עיסקאות פורוורד- בנק הפועלים</v>
      </c>
    </row>
    <row r="16" spans="1:11" ht="22.5">
      <c r="A16" s="16">
        <v>2.29</v>
      </c>
      <c r="B16" s="18">
        <v>129707.02</v>
      </c>
      <c r="C16" s="16">
        <v>100</v>
      </c>
      <c r="D16" s="18">
        <v>129707016</v>
      </c>
      <c r="E16" s="20" t="s">
        <v>188</v>
      </c>
      <c r="F16" s="16" t="s">
        <v>34</v>
      </c>
      <c r="G16" s="16" t="s">
        <v>154</v>
      </c>
      <c r="H16" s="16">
        <v>90143</v>
      </c>
      <c r="I16" s="16" t="str">
        <v>יורו שח 5.0502 21.2.13- בנק הפועלים</v>
      </c>
    </row>
    <row r="17" spans="1:11" ht="22.5">
      <c r="A17" s="16">
        <v>0.13</v>
      </c>
      <c r="B17" s="18">
        <v>7468.1099999999997</v>
      </c>
      <c r="C17" s="16">
        <v>99.620000000000005</v>
      </c>
      <c r="D17" s="18">
        <v>7496600</v>
      </c>
      <c r="E17" s="20" t="str">
        <v>24/12/12</v>
      </c>
      <c r="F17" s="16" t="s">
        <v>53</v>
      </c>
      <c r="G17" s="16" t="s">
        <v>154</v>
      </c>
      <c r="H17" s="16">
        <v>60301</v>
      </c>
      <c r="I17" s="16" t="str">
        <v>ש"ח דולר 3.7483 17.01.13- בנק הפועלים</v>
      </c>
    </row>
    <row r="18" spans="1:11" ht="22.5">
      <c r="A18" s="16">
        <v>-0.13</v>
      </c>
      <c r="B18" s="18">
        <v>-7496.8500000000004</v>
      </c>
      <c r="C18" s="16">
        <v>99.909999999999997</v>
      </c>
      <c r="D18" s="18">
        <v>-7503600</v>
      </c>
      <c r="E18" s="20" t="s">
        <v>183</v>
      </c>
      <c r="F18" s="16" t="s">
        <v>53</v>
      </c>
      <c r="G18" s="16" t="s">
        <v>154</v>
      </c>
      <c r="H18" s="16">
        <v>90500</v>
      </c>
      <c r="I18" s="16" t="str">
        <v>ש"ח דולר 3.7518 17.01.13- בנק הפועלים</v>
      </c>
    </row>
    <row r="19" spans="1:11" ht="22.5">
      <c r="A19" s="16">
        <v>-0.66000000000000003</v>
      </c>
      <c r="B19" s="18">
        <v>-37628.5</v>
      </c>
      <c r="C19" s="16">
        <v>99.950000000000003</v>
      </c>
      <c r="D19" s="18">
        <v>-37648900</v>
      </c>
      <c r="E19" s="20" t="s">
        <v>184</v>
      </c>
      <c r="F19" s="16" t="s">
        <v>53</v>
      </c>
      <c r="G19" s="16" t="s">
        <v>154</v>
      </c>
      <c r="H19" s="16">
        <v>904421</v>
      </c>
      <c r="I19" s="16" t="s">
        <v>189</v>
      </c>
    </row>
    <row r="20" spans="1:11" ht="22.5">
      <c r="A20" s="16">
        <v>0.01</v>
      </c>
      <c r="B20" s="16">
        <v>382.79000000000002</v>
      </c>
      <c r="C20" s="16">
        <v>99.950000000000003</v>
      </c>
      <c r="D20" s="18">
        <v>383000</v>
      </c>
      <c r="E20" s="20" t="s">
        <v>184</v>
      </c>
      <c r="F20" s="16" t="s">
        <v>53</v>
      </c>
      <c r="G20" s="16" t="s">
        <v>154</v>
      </c>
      <c r="H20" s="16">
        <v>93665</v>
      </c>
      <c r="I20" s="16" t="s">
        <v>189</v>
      </c>
    </row>
    <row r="21" spans="1:11" ht="22.5">
      <c r="A21" s="16">
        <v>-0.29999999999999999</v>
      </c>
      <c r="B21" s="18">
        <v>-16731.900000000001</v>
      </c>
      <c r="C21" s="16">
        <v>99.950000000000003</v>
      </c>
      <c r="D21" s="18">
        <v>-16740975</v>
      </c>
      <c r="E21" s="20" t="s">
        <v>184</v>
      </c>
      <c r="F21" s="16" t="s">
        <v>53</v>
      </c>
      <c r="G21" s="16" t="s">
        <v>154</v>
      </c>
      <c r="H21" s="16">
        <v>904430</v>
      </c>
      <c r="I21" s="16" t="str">
        <v>ש"ח דולר 3.8485 17.1.13- בנק הפועלים</v>
      </c>
    </row>
    <row r="22" spans="1:11" ht="22.5">
      <c r="A22" s="16">
        <v>-0.17999999999999999</v>
      </c>
      <c r="B22" s="18">
        <v>-10229.52</v>
      </c>
      <c r="C22" s="16">
        <v>99.769999999999996</v>
      </c>
      <c r="D22" s="18">
        <v>-10253100</v>
      </c>
      <c r="E22" s="20" t="s">
        <v>186</v>
      </c>
      <c r="F22" s="16" t="s">
        <v>53</v>
      </c>
      <c r="G22" s="16" t="s">
        <v>154</v>
      </c>
      <c r="H22" s="16">
        <v>90430</v>
      </c>
      <c r="I22" s="16" t="str">
        <v>שח דולר 3.9435 17.1.13- בנק הפועלים</v>
      </c>
    </row>
    <row r="23" spans="1:11" ht="22.5">
      <c r="A23" s="16">
        <v>-2.3500000000000001</v>
      </c>
      <c r="B23" s="18">
        <v>-132841.26999999999</v>
      </c>
      <c r="C23" s="16">
        <v>99.790000000000006</v>
      </c>
      <c r="D23" s="18">
        <v>-133123272</v>
      </c>
      <c r="E23" s="20" t="s">
        <v>188</v>
      </c>
      <c r="F23" s="16" t="s">
        <v>53</v>
      </c>
      <c r="G23" s="16" t="s">
        <v>154</v>
      </c>
      <c r="H23" s="16">
        <v>90142</v>
      </c>
      <c r="I23" s="16" t="str">
        <v>שח יורו 5.0502 21.2.13- בנק הפועלים</v>
      </c>
    </row>
    <row r="24" spans="1:11">
      <c r="A24" s="17">
        <v>-0.089999999999999997</v>
      </c>
      <c r="B24" s="19">
        <v>-5105.6199999999999</v>
      </c>
      <c r="C24" s="17"/>
      <c r="D24" s="19">
        <v>-5418744.7999999998</v>
      </c>
      <c r="E24" s="17"/>
      <c r="F24" s="17"/>
      <c r="G24" s="17"/>
      <c r="H24" s="17"/>
      <c r="I24" s="17" t="s">
        <v>155</v>
      </c>
    </row>
    <row r="25" spans="1:11" ht="22.5">
      <c r="A25" s="16">
        <v>0.26000000000000001</v>
      </c>
      <c r="B25" s="18">
        <v>14802.84</v>
      </c>
      <c r="C25" s="16">
        <v>100</v>
      </c>
      <c r="D25" s="18">
        <v>14802838.199999999</v>
      </c>
      <c r="E25" s="20" t="str">
        <v>27/12/12</v>
      </c>
      <c r="F25" s="16" t="s">
        <v>33</v>
      </c>
      <c r="G25" s="16" t="s">
        <v>154</v>
      </c>
      <c r="H25" s="16">
        <v>606632</v>
      </c>
      <c r="I25" s="16" t="str">
        <v>דולר יורו 1.3218 20.02.13- בנק הפועלים</v>
      </c>
    </row>
    <row r="26" spans="1:11" ht="22.5">
      <c r="A26" s="16">
        <v>-0.26000000000000001</v>
      </c>
      <c r="B26" s="18">
        <v>-14755.9</v>
      </c>
      <c r="C26" s="16">
        <v>99.959999999999994</v>
      </c>
      <c r="D26" s="18">
        <v>-14761800</v>
      </c>
      <c r="E26" s="20" t="str">
        <v>26/12/12</v>
      </c>
      <c r="F26" s="16" t="s">
        <v>34</v>
      </c>
      <c r="G26" s="16" t="s">
        <v>154</v>
      </c>
      <c r="H26" s="16">
        <v>606631</v>
      </c>
      <c r="I26" s="16" t="str">
        <v>יורו דולר 1.3218 20.02.13 - בנק הפועלים</v>
      </c>
    </row>
    <row r="27" spans="1:11">
      <c r="A27" s="17">
        <v>0</v>
      </c>
      <c r="B27" s="17">
        <v>46.939999999999998</v>
      </c>
      <c r="C27" s="17"/>
      <c r="D27" s="19">
        <v>41038.199999999997</v>
      </c>
      <c r="E27" s="17"/>
      <c r="F27" s="17"/>
      <c r="G27" s="17"/>
      <c r="H27" s="17"/>
      <c r="I27" s="17" t="s">
        <v>182</v>
      </c>
    </row>
    <row r="28" spans="1:11" ht="22.5">
      <c r="A28" s="16">
        <v>-0.68000000000000005</v>
      </c>
      <c r="B28" s="18">
        <v>-38296.970000000001</v>
      </c>
      <c r="C28" s="16">
        <v>102.22</v>
      </c>
      <c r="D28" s="18">
        <v>-37464388</v>
      </c>
      <c r="E28" s="20" t="s">
        <v>190</v>
      </c>
      <c r="F28" s="16" t="s">
        <v>33</v>
      </c>
      <c r="G28" s="16" t="s">
        <v>154</v>
      </c>
      <c r="H28" s="16">
        <v>100131</v>
      </c>
      <c r="I28" s="16" t="str">
        <v>02/05/2011 5.3 IRS 04/05/2021- בנק הפועלים</v>
      </c>
    </row>
    <row r="29" spans="1:11" ht="22.5">
      <c r="A29" s="16">
        <v>0.66000000000000003</v>
      </c>
      <c r="B29" s="18">
        <v>37482.660000000003</v>
      </c>
      <c r="C29" s="16">
        <v>100.05</v>
      </c>
      <c r="D29" s="18">
        <v>37464388</v>
      </c>
      <c r="E29" s="20" t="s">
        <v>190</v>
      </c>
      <c r="F29" s="16" t="s">
        <v>33</v>
      </c>
      <c r="G29" s="16" t="s">
        <v>154</v>
      </c>
      <c r="H29" s="16">
        <v>10013</v>
      </c>
      <c r="I29" s="16" t="str">
        <v>02/05/2021  5.3 IRS   04/05/20- בנק הפועלים</v>
      </c>
    </row>
    <row r="30" spans="1:11" ht="22.5">
      <c r="A30" s="16">
        <v>0.62</v>
      </c>
      <c r="B30" s="18">
        <v>35003.389999999999</v>
      </c>
      <c r="C30" s="16">
        <v>103.48999999999999</v>
      </c>
      <c r="D30" s="18">
        <v>33823000</v>
      </c>
      <c r="E30" s="20" t="s">
        <v>191</v>
      </c>
      <c r="F30" s="16" t="s">
        <v>53</v>
      </c>
      <c r="G30" s="16" t="s">
        <v>154</v>
      </c>
      <c r="H30" s="16">
        <v>10030</v>
      </c>
      <c r="I30" s="16" t="str">
        <v>2/5/2011  3.22 IRS 04/05/2021- בנק הפועלים</v>
      </c>
    </row>
    <row r="31" spans="1:11" ht="22.5">
      <c r="A31" s="16">
        <v>-0.59999999999999998</v>
      </c>
      <c r="B31" s="18">
        <v>-33926.470000000001</v>
      </c>
      <c r="C31" s="16">
        <v>100.31</v>
      </c>
      <c r="D31" s="18">
        <v>-33823000</v>
      </c>
      <c r="E31" s="20" t="s">
        <v>191</v>
      </c>
      <c r="F31" s="16" t="s">
        <v>53</v>
      </c>
      <c r="G31" s="16" t="s">
        <v>154</v>
      </c>
      <c r="H31" s="16">
        <v>1003001</v>
      </c>
      <c r="I31" s="16" t="str">
        <v>2/5/2011 IRS 04/05/2021  3.22- בנק הפועלים</v>
      </c>
    </row>
    <row r="32" spans="1:11">
      <c r="A32" s="16">
        <v>-0.02</v>
      </c>
      <c r="B32" s="16">
        <v>-895.19000000000005</v>
      </c>
      <c r="C32" s="16">
        <v>100</v>
      </c>
      <c r="D32" s="18">
        <v>-895192.31999999995</v>
      </c>
      <c r="E32" s="20" t="s">
        <v>187</v>
      </c>
      <c r="F32" s="16" t="s">
        <v>53</v>
      </c>
      <c r="G32" s="16" t="s">
        <v>154</v>
      </c>
      <c r="H32" s="16">
        <v>4501</v>
      </c>
      <c r="I32" s="16" t="str">
        <v>IRS הפרשים- בנק הפועלים</v>
      </c>
    </row>
    <row r="33" spans="1:11" ht="22.5">
      <c r="A33" s="16">
        <v>0.60999999999999999</v>
      </c>
      <c r="B33" s="18">
        <v>34607.720000000001</v>
      </c>
      <c r="C33" s="16">
        <v>100.01000000000001</v>
      </c>
      <c r="D33" s="18">
        <v>34604910</v>
      </c>
      <c r="E33" s="20" t="s">
        <v>192</v>
      </c>
      <c r="F33" s="16" t="s">
        <v>33</v>
      </c>
      <c r="G33" s="16" t="s">
        <v>154</v>
      </c>
      <c r="H33" s="16">
        <v>10010</v>
      </c>
      <c r="I33" s="16" t="str">
        <v>עיסקה 21.03.2021 IRS 3.36- בנק הפועלים</v>
      </c>
    </row>
    <row r="34" spans="1:11" ht="22.5">
      <c r="A34" s="16">
        <v>0.60999999999999999</v>
      </c>
      <c r="B34" s="18">
        <v>34352.93</v>
      </c>
      <c r="C34" s="16">
        <v>104.09999999999999</v>
      </c>
      <c r="D34" s="18">
        <v>33000000</v>
      </c>
      <c r="E34" s="20" t="s">
        <v>193</v>
      </c>
      <c r="F34" s="16" t="s">
        <v>53</v>
      </c>
      <c r="G34" s="16" t="s">
        <v>154</v>
      </c>
      <c r="H34" s="16">
        <v>10018</v>
      </c>
      <c r="I34" s="16" t="str">
        <v>עיסקה IRS (5.2650) .03.2021- בנק הפועלים</v>
      </c>
    </row>
    <row r="35" spans="1:11" ht="22.5">
      <c r="A35" s="16">
        <v>-0.57999999999999996</v>
      </c>
      <c r="B35" s="18">
        <v>-33017.019999999997</v>
      </c>
      <c r="C35" s="16">
        <v>100.05</v>
      </c>
      <c r="D35" s="18">
        <v>-33000000</v>
      </c>
      <c r="E35" s="20" t="s">
        <v>193</v>
      </c>
      <c r="F35" s="16" t="s">
        <v>53</v>
      </c>
      <c r="G35" s="16" t="s">
        <v>154</v>
      </c>
      <c r="H35" s="16">
        <v>100181</v>
      </c>
      <c r="I35" s="16" t="str">
        <v>עיסקה IRS (5.2650) 21.03.2021- בנק הפועלים</v>
      </c>
    </row>
    <row r="36" spans="1:11" ht="22.5">
      <c r="A36" s="16">
        <v>-0.63</v>
      </c>
      <c r="B36" s="18">
        <v>-35506.019999999997</v>
      </c>
      <c r="C36" s="16">
        <v>102.59999999999999</v>
      </c>
      <c r="D36" s="18">
        <v>-34604910</v>
      </c>
      <c r="E36" s="20" t="s">
        <v>192</v>
      </c>
      <c r="F36" s="16" t="s">
        <v>33</v>
      </c>
      <c r="G36" s="16" t="s">
        <v>154</v>
      </c>
      <c r="H36" s="16">
        <v>100101</v>
      </c>
      <c r="I36" s="16" t="str">
        <v>עיסקת IRS 3.36  21.03.2021- בנק הפועלים</v>
      </c>
    </row>
    <row r="37" spans="1:11">
      <c r="A37" s="17">
        <v>0</v>
      </c>
      <c r="B37" s="17">
        <v>-194.97999999999999</v>
      </c>
      <c r="C37" s="17"/>
      <c r="D37" s="19">
        <v>-895192.31999999995</v>
      </c>
      <c r="E37" s="17"/>
      <c r="F37" s="17"/>
      <c r="G37" s="17"/>
      <c r="H37" s="17"/>
      <c r="I37" s="17" t="s">
        <v>156</v>
      </c>
    </row>
    <row r="38" spans="1:11">
      <c r="A38" s="16">
        <v>0</v>
      </c>
      <c r="B38" s="16">
        <v>0</v>
      </c>
      <c r="C38" s="16">
        <v>0</v>
      </c>
      <c r="D38" s="16">
        <v>0</v>
      </c>
      <c r="E38" s="16"/>
      <c r="F38" s="16">
        <v>0</v>
      </c>
      <c r="G38" s="16">
        <v>0</v>
      </c>
      <c r="H38" s="16">
        <v>0</v>
      </c>
      <c r="I38" s="16">
        <v>0</v>
      </c>
    </row>
    <row r="39" spans="1:11">
      <c r="A39" s="17">
        <v>0</v>
      </c>
      <c r="B39" s="17">
        <v>0</v>
      </c>
      <c r="C39" s="17"/>
      <c r="D39" s="17">
        <v>0</v>
      </c>
      <c r="E39" s="17"/>
      <c r="F39" s="17"/>
      <c r="G39" s="17"/>
      <c r="H39" s="17"/>
      <c r="I39" s="17" t="s">
        <v>142</v>
      </c>
    </row>
    <row r="40" spans="1:11">
      <c r="A40" s="17">
        <v>-0.089999999999999997</v>
      </c>
      <c r="B40" s="19">
        <v>-5253.6499999999996</v>
      </c>
      <c r="C40" s="17"/>
      <c r="D40" s="19">
        <v>-6272898.9199999999</v>
      </c>
      <c r="E40" s="17"/>
      <c r="F40" s="17"/>
      <c r="G40" s="17"/>
      <c r="H40" s="17"/>
      <c r="I40" s="17" t="s">
        <v>58</v>
      </c>
    </row>
    <row r="41" spans="1:11" ht="22.5">
      <c r="A41" s="16">
        <v>0</v>
      </c>
      <c r="B41" s="16">
        <v>126.48999999999999</v>
      </c>
      <c r="C41" s="18">
        <v>5980.8400000000001</v>
      </c>
      <c r="D41" s="18">
        <v>2114.9699999999998</v>
      </c>
      <c r="E41" s="20" t="s">
        <v>187</v>
      </c>
      <c r="F41" s="16" t="s">
        <v>34</v>
      </c>
      <c r="G41" s="16" t="str">
        <v>EUROSTOCK 50 מרובה</v>
      </c>
      <c r="H41" s="16">
        <v>8005</v>
      </c>
      <c r="I41" s="16" t="str">
        <v>EURO STOXX 50 מדד לאומי- בנק לאומי</v>
      </c>
    </row>
    <row r="42" spans="1:11" ht="22.5">
      <c r="A42" s="16">
        <v>0.01</v>
      </c>
      <c r="B42" s="16">
        <v>657.73000000000002</v>
      </c>
      <c r="C42" s="18">
        <v>1044.78</v>
      </c>
      <c r="D42" s="18">
        <v>62954.389999999999</v>
      </c>
      <c r="E42" s="20" t="s">
        <v>187</v>
      </c>
      <c r="F42" s="16" t="s">
        <v>33</v>
      </c>
      <c r="G42" s="16" t="s">
        <v>154</v>
      </c>
      <c r="H42" s="16">
        <v>8007</v>
      </c>
      <c r="I42" s="16" t="str">
        <v>MSCI EMERGING MARKETS לאומי- בנק לאומי</v>
      </c>
    </row>
    <row r="43" spans="1:11">
      <c r="A43" s="16">
        <v>0</v>
      </c>
      <c r="B43" s="16">
        <v>215.97999999999999</v>
      </c>
      <c r="C43" s="18">
        <v>2424.02</v>
      </c>
      <c r="D43" s="18">
        <v>8910.1499999999996</v>
      </c>
      <c r="E43" s="20" t="s">
        <v>187</v>
      </c>
      <c r="F43" s="16" t="s">
        <v>33</v>
      </c>
      <c r="G43" s="16" t="s">
        <v>154</v>
      </c>
      <c r="H43" s="16">
        <v>8000</v>
      </c>
      <c r="I43" s="16" t="str">
        <v>S&amp;P 500 מדד לאומי- בנק לאומי</v>
      </c>
    </row>
    <row r="44" spans="1:11">
      <c r="A44" s="17">
        <v>0.02</v>
      </c>
      <c r="B44" s="19">
        <v>1000.21</v>
      </c>
      <c r="C44" s="17"/>
      <c r="D44" s="19">
        <v>73979.520000000004</v>
      </c>
      <c r="E44" s="17"/>
      <c r="F44" s="17"/>
      <c r="G44" s="17"/>
      <c r="H44" s="17"/>
      <c r="I44" s="17" t="s">
        <v>153</v>
      </c>
    </row>
    <row r="45" spans="1:11">
      <c r="A45" s="16">
        <v>0</v>
      </c>
      <c r="B45" s="16">
        <v>0</v>
      </c>
      <c r="C45" s="16">
        <v>0</v>
      </c>
      <c r="D45" s="16">
        <v>0</v>
      </c>
      <c r="E45" s="16"/>
      <c r="F45" s="16">
        <v>0</v>
      </c>
      <c r="G45" s="16">
        <v>0</v>
      </c>
      <c r="H45" s="16">
        <v>0</v>
      </c>
      <c r="I45" s="16">
        <v>0</v>
      </c>
    </row>
    <row r="46" spans="1:11">
      <c r="A46" s="17">
        <v>0</v>
      </c>
      <c r="B46" s="17">
        <v>0</v>
      </c>
      <c r="C46" s="17"/>
      <c r="D46" s="17">
        <v>0</v>
      </c>
      <c r="E46" s="17"/>
      <c r="F46" s="17"/>
      <c r="G46" s="17"/>
      <c r="H46" s="17"/>
      <c r="I46" s="17" t="s">
        <v>157</v>
      </c>
    </row>
    <row r="47" spans="1:11">
      <c r="A47" s="16">
        <v>0</v>
      </c>
      <c r="B47" s="16">
        <v>0</v>
      </c>
      <c r="C47" s="16">
        <v>0</v>
      </c>
      <c r="D47" s="16">
        <v>0</v>
      </c>
      <c r="E47" s="16"/>
      <c r="F47" s="16">
        <v>0</v>
      </c>
      <c r="G47" s="16">
        <v>0</v>
      </c>
      <c r="H47" s="16">
        <v>0</v>
      </c>
      <c r="I47" s="16">
        <v>0</v>
      </c>
    </row>
    <row r="48" spans="1:11">
      <c r="A48" s="17">
        <v>0</v>
      </c>
      <c r="B48" s="17">
        <v>0</v>
      </c>
      <c r="C48" s="17"/>
      <c r="D48" s="17">
        <v>0</v>
      </c>
      <c r="E48" s="17"/>
      <c r="F48" s="17"/>
      <c r="G48" s="17"/>
      <c r="H48" s="17"/>
      <c r="I48" s="17" t="s">
        <v>156</v>
      </c>
    </row>
    <row r="49" spans="1:11" ht="22.5">
      <c r="A49" s="16">
        <v>0</v>
      </c>
      <c r="B49" s="16">
        <v>-103.97</v>
      </c>
      <c r="C49" s="16">
        <v>-140.16999999999999</v>
      </c>
      <c r="D49" s="18">
        <v>74171.350000000006</v>
      </c>
      <c r="E49" s="20" t="s">
        <v>194</v>
      </c>
      <c r="F49" s="16" t="s">
        <v>33</v>
      </c>
      <c r="G49" s="16" t="s">
        <v>154</v>
      </c>
      <c r="H49" s="16">
        <v>8008</v>
      </c>
      <c r="I49" s="16" t="str">
        <v>BARCLAYS CAPITAL 3-7 TREASURY- בנק לאומי</v>
      </c>
    </row>
    <row r="50" spans="1:11" ht="22.5">
      <c r="A50" s="16">
        <v>-0.01</v>
      </c>
      <c r="B50" s="16">
        <v>-333.81</v>
      </c>
      <c r="C50" s="16">
        <v>-140.37</v>
      </c>
      <c r="D50" s="18">
        <v>237800.09</v>
      </c>
      <c r="E50" s="20" t="s">
        <v>194</v>
      </c>
      <c r="F50" s="16" t="s">
        <v>33</v>
      </c>
      <c r="G50" s="16" t="s">
        <v>154</v>
      </c>
      <c r="H50" s="16">
        <v>8009</v>
      </c>
      <c r="I50" s="16" t="str">
        <v>IBOXX $ LIQUID INVESTMENT- בנק לאומי</v>
      </c>
    </row>
    <row r="51" spans="1:11" ht="22.5">
      <c r="A51" s="16">
        <v>0</v>
      </c>
      <c r="B51" s="16">
        <v>-18.579999999999998</v>
      </c>
      <c r="C51" s="16">
        <v>-78.879999999999995</v>
      </c>
      <c r="D51" s="18">
        <v>23559.34</v>
      </c>
      <c r="E51" s="20" t="s">
        <v>194</v>
      </c>
      <c r="F51" s="16" t="s">
        <v>33</v>
      </c>
      <c r="G51" s="16" t="s">
        <v>154</v>
      </c>
      <c r="H51" s="16">
        <v>8006</v>
      </c>
      <c r="I51" s="16" t="str">
        <v>JP MORGAN BONDS INDEX לאומי- בנק לאומי</v>
      </c>
    </row>
    <row r="52" spans="1:11">
      <c r="A52" s="17">
        <v>-0.01</v>
      </c>
      <c r="B52" s="17">
        <v>-456.36000000000001</v>
      </c>
      <c r="C52" s="17"/>
      <c r="D52" s="19">
        <v>335530.78000000003</v>
      </c>
      <c r="E52" s="17"/>
      <c r="F52" s="17"/>
      <c r="G52" s="17"/>
      <c r="H52" s="17"/>
      <c r="I52" s="17" t="s">
        <v>142</v>
      </c>
    </row>
    <row r="53" spans="1:11">
      <c r="A53" s="17">
        <v>0.01</v>
      </c>
      <c r="B53" s="17">
        <v>543.84000000000003</v>
      </c>
      <c r="C53" s="17"/>
      <c r="D53" s="19">
        <v>409510.28999999998</v>
      </c>
      <c r="E53" s="17"/>
      <c r="F53" s="17"/>
      <c r="G53" s="17"/>
      <c r="H53" s="17"/>
      <c r="I53" s="17" t="s">
        <v>63</v>
      </c>
    </row>
    <row r="54" spans="1:11">
      <c r="A54" s="9">
        <v>-0.080000000000000002</v>
      </c>
      <c r="B54" s="10">
        <v>-4709.8100000000004</v>
      </c>
      <c r="C54" s="9"/>
      <c r="D54" s="10">
        <v>-5863388.6299999999</v>
      </c>
      <c r="E54" s="9"/>
      <c r="F54" s="9"/>
      <c r="G54" s="9"/>
      <c r="H54" s="9"/>
      <c r="I54" s="9" t="s">
        <v>29</v>
      </c>
    </row>
    <row r="55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44"/>
  <sheetViews>
    <sheetView workbookViewId="0" showGridLines="0">
      <selection activeCell="A3" sqref="A3:P3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10" style="1" width="9.425781" customWidth="1"/>
    <col min="11" max="12" style="1" width="7.285156" customWidth="1"/>
    <col min="13" max="13" style="1" width="14.14062" customWidth="1"/>
    <col min="14" max="14" style="1" width="10.14062" customWidth="1"/>
    <col min="15" max="15" style="1" width="14.14062" customWidth="1"/>
    <col min="16" max="16" style="1" width="10.14062" bestFit="1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לא סחירים - מוצרים מובנים</v>
      </c>
      <c r="Q2" s="13" t="s">
        <f>HYPERLINK("#'"&amp;גיליון1!A32&amp;"'!C6",גיליון1!B32)</f>
        <v>39</v>
      </c>
    </row>
    <row r="3" spans="1:17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64</v>
      </c>
      <c r="C6" s="5" t="s">
        <v>40</v>
      </c>
      <c r="D6" s="5" t="s">
        <v>66</v>
      </c>
      <c r="E6" s="5" t="s">
        <v>67</v>
      </c>
      <c r="F6" s="5" t="s">
        <v>41</v>
      </c>
      <c r="G6" s="5" t="s">
        <v>42</v>
      </c>
      <c r="H6" s="5" t="s">
        <v>31</v>
      </c>
      <c r="I6" s="5" t="s">
        <v>68</v>
      </c>
      <c r="J6" s="5" t="s">
        <v>159</v>
      </c>
      <c r="K6" s="5" t="s">
        <v>43</v>
      </c>
      <c r="L6" s="5" t="s">
        <v>44</v>
      </c>
      <c r="M6" s="5" t="s">
        <v>160</v>
      </c>
      <c r="N6" s="5" t="s">
        <v>45</v>
      </c>
      <c r="O6" s="5" t="s">
        <v>46</v>
      </c>
    </row>
    <row r="7" spans="1:17" ht="33.75">
      <c r="A7" s="16">
        <v>0.28999999999999998</v>
      </c>
      <c r="B7" s="16">
        <v>0</v>
      </c>
      <c r="C7" s="18">
        <v>16640.060000000001</v>
      </c>
      <c r="D7" s="18">
        <v>113708.2</v>
      </c>
      <c r="E7" s="18">
        <v>14634</v>
      </c>
      <c r="F7" s="16">
        <v>0</v>
      </c>
      <c r="G7" s="16">
        <v>0</v>
      </c>
      <c r="H7" s="16" t="s">
        <v>53</v>
      </c>
      <c r="I7" s="16"/>
      <c r="J7" s="21">
        <v>41058</v>
      </c>
      <c r="K7" s="16" t="str">
        <v>S&amp;P</v>
      </c>
      <c r="L7" s="16" t="s">
        <v>107</v>
      </c>
      <c r="M7" s="16"/>
      <c r="N7" s="16">
        <v>74620089</v>
      </c>
      <c r="O7" s="16" t="str">
        <v>CITIGROUP GLOBAL TELBANK- CGMHI</v>
      </c>
      <c r="P7" s="22"/>
    </row>
    <row r="8" spans="1:17">
      <c r="A8" s="17">
        <v>0.28999999999999998</v>
      </c>
      <c r="B8" s="17"/>
      <c r="C8" s="19">
        <v>16640.060000000001</v>
      </c>
      <c r="D8" s="17"/>
      <c r="E8" s="19">
        <v>14634</v>
      </c>
      <c r="F8" s="17">
        <v>0</v>
      </c>
      <c r="G8" s="17"/>
      <c r="H8" s="17"/>
      <c r="I8" s="17">
        <v>0</v>
      </c>
      <c r="J8" s="23" t="s">
        <v>169</v>
      </c>
      <c r="K8" s="17"/>
      <c r="L8" s="17"/>
      <c r="M8" s="17"/>
      <c r="N8" s="17"/>
      <c r="O8" s="17" t="s">
        <v>72</v>
      </c>
      <c r="P8" s="22"/>
    </row>
    <row r="9" spans="1:17" ht="22.5">
      <c r="A9" s="17">
        <v>0.28999999999999998</v>
      </c>
      <c r="B9" s="17"/>
      <c r="C9" s="19">
        <v>16640.060000000001</v>
      </c>
      <c r="D9" s="17"/>
      <c r="E9" s="19">
        <v>14634</v>
      </c>
      <c r="F9" s="17">
        <v>0</v>
      </c>
      <c r="G9" s="17"/>
      <c r="H9" s="17"/>
      <c r="I9" s="17">
        <v>0</v>
      </c>
      <c r="J9" s="23" t="s">
        <v>169</v>
      </c>
      <c r="K9" s="17"/>
      <c r="L9" s="17"/>
      <c r="M9" s="17"/>
      <c r="N9" s="17"/>
      <c r="O9" s="17" t="s">
        <v>161</v>
      </c>
      <c r="P9" s="22"/>
    </row>
    <row r="10" spans="1:17">
      <c r="A10" s="16">
        <v>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21" t="s">
        <v>169</v>
      </c>
      <c r="K10" s="16"/>
      <c r="L10" s="16"/>
      <c r="M10" s="16"/>
      <c r="N10" s="16">
        <v>0</v>
      </c>
      <c r="O10" s="16">
        <v>0</v>
      </c>
      <c r="P10" s="22"/>
    </row>
    <row r="11" spans="1:17">
      <c r="A11" s="17">
        <v>0</v>
      </c>
      <c r="B11" s="17"/>
      <c r="C11" s="17">
        <v>0</v>
      </c>
      <c r="D11" s="17"/>
      <c r="E11" s="17">
        <v>0</v>
      </c>
      <c r="F11" s="17">
        <v>0</v>
      </c>
      <c r="G11" s="17"/>
      <c r="H11" s="17"/>
      <c r="I11" s="17">
        <v>0</v>
      </c>
      <c r="J11" s="23" t="s">
        <v>169</v>
      </c>
      <c r="K11" s="17"/>
      <c r="L11" s="17"/>
      <c r="M11" s="17"/>
      <c r="N11" s="17"/>
      <c r="O11" s="17" t="s">
        <v>72</v>
      </c>
      <c r="P11" s="22"/>
    </row>
    <row r="12" spans="1:17" ht="22.5">
      <c r="A12" s="17">
        <v>0</v>
      </c>
      <c r="B12" s="17"/>
      <c r="C12" s="17">
        <v>0</v>
      </c>
      <c r="D12" s="17"/>
      <c r="E12" s="17">
        <v>0</v>
      </c>
      <c r="F12" s="17">
        <v>0</v>
      </c>
      <c r="G12" s="17"/>
      <c r="H12" s="17"/>
      <c r="I12" s="17">
        <v>0</v>
      </c>
      <c r="J12" s="23" t="s">
        <v>169</v>
      </c>
      <c r="K12" s="17"/>
      <c r="L12" s="17"/>
      <c r="M12" s="17"/>
      <c r="N12" s="17"/>
      <c r="O12" s="17" t="s">
        <v>162</v>
      </c>
      <c r="P12" s="22"/>
    </row>
    <row r="13" spans="1:17">
      <c r="A13" s="16">
        <v>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21" t="s">
        <v>169</v>
      </c>
      <c r="K13" s="16"/>
      <c r="L13" s="16"/>
      <c r="M13" s="16"/>
      <c r="N13" s="16">
        <v>0</v>
      </c>
      <c r="O13" s="16">
        <v>0</v>
      </c>
      <c r="P13" s="22"/>
    </row>
    <row r="14" spans="1:17" ht="33.75">
      <c r="A14" s="17">
        <v>0</v>
      </c>
      <c r="B14" s="17"/>
      <c r="C14" s="17">
        <v>0</v>
      </c>
      <c r="D14" s="17"/>
      <c r="E14" s="17">
        <v>0</v>
      </c>
      <c r="F14" s="17">
        <v>0</v>
      </c>
      <c r="G14" s="17"/>
      <c r="H14" s="17"/>
      <c r="I14" s="17">
        <v>0</v>
      </c>
      <c r="J14" s="23" t="s">
        <v>169</v>
      </c>
      <c r="K14" s="17"/>
      <c r="L14" s="17"/>
      <c r="M14" s="17"/>
      <c r="N14" s="17"/>
      <c r="O14" s="17" t="s">
        <v>163</v>
      </c>
      <c r="P14" s="22"/>
    </row>
    <row r="15" spans="1:17">
      <c r="A15" s="16">
        <v>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21" t="s">
        <v>169</v>
      </c>
      <c r="K15" s="16"/>
      <c r="L15" s="16"/>
      <c r="M15" s="16"/>
      <c r="N15" s="16">
        <v>0</v>
      </c>
      <c r="O15" s="16">
        <v>0</v>
      </c>
      <c r="P15" s="22"/>
    </row>
    <row r="16" spans="1:17" ht="33.75">
      <c r="A16" s="17">
        <v>0</v>
      </c>
      <c r="B16" s="17"/>
      <c r="C16" s="17">
        <v>0</v>
      </c>
      <c r="D16" s="17"/>
      <c r="E16" s="17">
        <v>0</v>
      </c>
      <c r="F16" s="17">
        <v>0</v>
      </c>
      <c r="G16" s="17"/>
      <c r="H16" s="17"/>
      <c r="I16" s="17">
        <v>0</v>
      </c>
      <c r="J16" s="23" t="s">
        <v>169</v>
      </c>
      <c r="K16" s="17"/>
      <c r="L16" s="17"/>
      <c r="M16" s="17"/>
      <c r="N16" s="17"/>
      <c r="O16" s="17" t="s">
        <v>164</v>
      </c>
      <c r="P16" s="22"/>
    </row>
    <row r="17" spans="1:17">
      <c r="A17" s="16">
        <v>0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21" t="s">
        <v>169</v>
      </c>
      <c r="K17" s="16"/>
      <c r="L17" s="16"/>
      <c r="M17" s="16"/>
      <c r="N17" s="16">
        <v>0</v>
      </c>
      <c r="O17" s="16">
        <v>0</v>
      </c>
      <c r="P17" s="22"/>
    </row>
    <row r="18" spans="1:17" ht="33.75">
      <c r="A18" s="17">
        <v>0</v>
      </c>
      <c r="B18" s="17"/>
      <c r="C18" s="17">
        <v>0</v>
      </c>
      <c r="D18" s="17"/>
      <c r="E18" s="17">
        <v>0</v>
      </c>
      <c r="F18" s="17">
        <v>0</v>
      </c>
      <c r="G18" s="17"/>
      <c r="H18" s="17"/>
      <c r="I18" s="17">
        <v>0</v>
      </c>
      <c r="J18" s="23" t="s">
        <v>169</v>
      </c>
      <c r="K18" s="17"/>
      <c r="L18" s="17"/>
      <c r="M18" s="17"/>
      <c r="N18" s="17"/>
      <c r="O18" s="17" t="s">
        <v>165</v>
      </c>
      <c r="P18" s="22"/>
    </row>
    <row r="19" spans="1:17">
      <c r="A19" s="16">
        <v>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21" t="s">
        <v>169</v>
      </c>
      <c r="K19" s="16"/>
      <c r="L19" s="16"/>
      <c r="M19" s="16"/>
      <c r="N19" s="16">
        <v>0</v>
      </c>
      <c r="O19" s="16">
        <v>0</v>
      </c>
      <c r="P19" s="22"/>
    </row>
    <row r="20" spans="1:17" ht="22.5">
      <c r="A20" s="17">
        <v>0</v>
      </c>
      <c r="B20" s="17"/>
      <c r="C20" s="17">
        <v>0</v>
      </c>
      <c r="D20" s="17"/>
      <c r="E20" s="17">
        <v>0</v>
      </c>
      <c r="F20" s="17">
        <v>0</v>
      </c>
      <c r="G20" s="17"/>
      <c r="H20" s="17"/>
      <c r="I20" s="17">
        <v>0</v>
      </c>
      <c r="J20" s="23" t="s">
        <v>169</v>
      </c>
      <c r="K20" s="17"/>
      <c r="L20" s="17"/>
      <c r="M20" s="17"/>
      <c r="N20" s="17"/>
      <c r="O20" s="17" t="s">
        <v>166</v>
      </c>
      <c r="P20" s="22"/>
    </row>
    <row r="21" spans="1:17" ht="22.5">
      <c r="A21" s="17">
        <v>0</v>
      </c>
      <c r="B21" s="17"/>
      <c r="C21" s="17">
        <v>0</v>
      </c>
      <c r="D21" s="17"/>
      <c r="E21" s="17">
        <v>0</v>
      </c>
      <c r="F21" s="17">
        <v>0</v>
      </c>
      <c r="G21" s="17"/>
      <c r="H21" s="17"/>
      <c r="I21" s="17">
        <v>0</v>
      </c>
      <c r="J21" s="23" t="s">
        <v>169</v>
      </c>
      <c r="K21" s="17"/>
      <c r="L21" s="17"/>
      <c r="M21" s="17"/>
      <c r="N21" s="17"/>
      <c r="O21" s="17" t="s">
        <v>167</v>
      </c>
      <c r="P21" s="22"/>
    </row>
    <row r="22" spans="1:17">
      <c r="A22" s="17">
        <v>0.28999999999999998</v>
      </c>
      <c r="B22" s="17"/>
      <c r="C22" s="19">
        <v>16640.060000000001</v>
      </c>
      <c r="D22" s="17"/>
      <c r="E22" s="19">
        <v>14634</v>
      </c>
      <c r="F22" s="17">
        <v>0</v>
      </c>
      <c r="G22" s="17"/>
      <c r="H22" s="17"/>
      <c r="I22" s="17">
        <v>0</v>
      </c>
      <c r="J22" s="23" t="s">
        <v>169</v>
      </c>
      <c r="K22" s="17"/>
      <c r="L22" s="17"/>
      <c r="M22" s="17"/>
      <c r="N22" s="17"/>
      <c r="O22" s="17" t="s">
        <v>58</v>
      </c>
      <c r="P22" s="22"/>
    </row>
    <row r="23" spans="1:17" ht="22.5">
      <c r="A23" s="16">
        <v>0.01</v>
      </c>
      <c r="B23" s="16">
        <v>0</v>
      </c>
      <c r="C23" s="16">
        <v>734.64999999999998</v>
      </c>
      <c r="D23" s="16">
        <v>82</v>
      </c>
      <c r="E23" s="18">
        <v>895920</v>
      </c>
      <c r="F23" s="16">
        <v>0</v>
      </c>
      <c r="G23" s="16">
        <v>0</v>
      </c>
      <c r="H23" s="16" t="s">
        <v>33</v>
      </c>
      <c r="I23" s="16"/>
      <c r="J23" s="21">
        <v>39220</v>
      </c>
      <c r="K23" s="16" t="s">
        <v>47</v>
      </c>
      <c r="L23" s="16"/>
      <c r="M23" s="16"/>
      <c r="N23" s="16" t="s">
        <v>195</v>
      </c>
      <c r="O23" s="16" t="str">
        <v>BABSN 2005-1X- Babson</v>
      </c>
      <c r="P23" s="22"/>
    </row>
    <row r="24" spans="1:17" ht="22.5">
      <c r="A24" s="16">
        <v>0.01</v>
      </c>
      <c r="B24" s="16">
        <v>0</v>
      </c>
      <c r="C24" s="16">
        <v>394.32999999999998</v>
      </c>
      <c r="D24" s="16">
        <v>42</v>
      </c>
      <c r="E24" s="18">
        <v>938889.83999999997</v>
      </c>
      <c r="F24" s="16">
        <v>0</v>
      </c>
      <c r="G24" s="16">
        <v>0</v>
      </c>
      <c r="H24" s="16" t="s">
        <v>34</v>
      </c>
      <c r="I24" s="16"/>
      <c r="J24" s="21">
        <v>40506</v>
      </c>
      <c r="K24" s="16" t="s">
        <v>47</v>
      </c>
      <c r="L24" s="16"/>
      <c r="M24" s="16"/>
      <c r="N24" s="16" t="s">
        <v>196</v>
      </c>
      <c r="O24" s="16" t="str">
        <v>CELF 2008 - 1X E1- CELF</v>
      </c>
      <c r="P24" s="22"/>
    </row>
    <row r="25" spans="1:17" ht="22.5">
      <c r="A25" s="16">
        <v>0.029999999999999999</v>
      </c>
      <c r="B25" s="16">
        <v>0</v>
      </c>
      <c r="C25" s="18">
        <v>1771.5599999999999</v>
      </c>
      <c r="D25" s="16">
        <v>42</v>
      </c>
      <c r="E25" s="18">
        <v>4218002.29</v>
      </c>
      <c r="F25" s="16">
        <v>0</v>
      </c>
      <c r="G25" s="16">
        <v>0</v>
      </c>
      <c r="H25" s="16" t="s">
        <v>34</v>
      </c>
      <c r="I25" s="16"/>
      <c r="J25" s="21">
        <v>40506</v>
      </c>
      <c r="K25" s="16" t="s">
        <v>47</v>
      </c>
      <c r="L25" s="16"/>
      <c r="M25" s="16"/>
      <c r="N25" s="16" t="s">
        <v>197</v>
      </c>
      <c r="O25" s="16" t="str">
        <v>CELF 2008 - 2X E1- CELF</v>
      </c>
      <c r="P25" s="22"/>
    </row>
    <row r="26" spans="1:17" ht="33.75">
      <c r="A26" s="16">
        <v>0</v>
      </c>
      <c r="B26" s="16">
        <v>0</v>
      </c>
      <c r="C26" s="16">
        <v>0</v>
      </c>
      <c r="D26" s="16">
        <v>0</v>
      </c>
      <c r="E26" s="18">
        <v>186650</v>
      </c>
      <c r="F26" s="16">
        <v>0</v>
      </c>
      <c r="G26" s="16">
        <v>0</v>
      </c>
      <c r="H26" s="16" t="s">
        <v>33</v>
      </c>
      <c r="I26" s="16"/>
      <c r="J26" s="21">
        <v>40512</v>
      </c>
      <c r="K26" s="16" t="s">
        <v>47</v>
      </c>
      <c r="L26" s="16"/>
      <c r="M26" s="16"/>
      <c r="N26" s="16" t="s">
        <v>198</v>
      </c>
      <c r="O26" s="16" t="str">
        <v>PLENUM ADMIRAL- PLENUM</v>
      </c>
      <c r="P26" s="22"/>
    </row>
    <row r="27" spans="1:17">
      <c r="A27" s="17">
        <v>0.050000000000000003</v>
      </c>
      <c r="B27" s="17"/>
      <c r="C27" s="19">
        <v>2900.5500000000002</v>
      </c>
      <c r="D27" s="17"/>
      <c r="E27" s="19">
        <v>6239462.1299999999</v>
      </c>
      <c r="F27" s="17">
        <v>0</v>
      </c>
      <c r="G27" s="17"/>
      <c r="H27" s="17"/>
      <c r="I27" s="17">
        <v>0</v>
      </c>
      <c r="J27" s="23" t="s">
        <v>169</v>
      </c>
      <c r="K27" s="17"/>
      <c r="L27" s="17"/>
      <c r="M27" s="17"/>
      <c r="N27" s="17"/>
      <c r="O27" s="17" t="s">
        <v>72</v>
      </c>
      <c r="P27" s="22"/>
    </row>
    <row r="28" spans="1:17" ht="22.5">
      <c r="A28" s="17">
        <v>0.050000000000000003</v>
      </c>
      <c r="B28" s="17"/>
      <c r="C28" s="19">
        <v>2900.5500000000002</v>
      </c>
      <c r="D28" s="17"/>
      <c r="E28" s="19">
        <v>6239462.1299999999</v>
      </c>
      <c r="F28" s="17">
        <v>0</v>
      </c>
      <c r="G28" s="17"/>
      <c r="H28" s="17"/>
      <c r="I28" s="17">
        <v>0</v>
      </c>
      <c r="J28" s="23" t="s">
        <v>169</v>
      </c>
      <c r="K28" s="17"/>
      <c r="L28" s="17"/>
      <c r="M28" s="17"/>
      <c r="N28" s="17"/>
      <c r="O28" s="17" t="s">
        <v>161</v>
      </c>
      <c r="P28" s="22"/>
    </row>
    <row r="29" spans="1:17">
      <c r="A29" s="16">
        <v>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21" t="s">
        <v>169</v>
      </c>
      <c r="K29" s="16"/>
      <c r="L29" s="16"/>
      <c r="M29" s="16"/>
      <c r="N29" s="16">
        <v>0</v>
      </c>
      <c r="O29" s="16">
        <v>0</v>
      </c>
      <c r="P29" s="22"/>
    </row>
    <row r="30" spans="1:17">
      <c r="A30" s="17">
        <v>0</v>
      </c>
      <c r="B30" s="17"/>
      <c r="C30" s="17">
        <v>0</v>
      </c>
      <c r="D30" s="17"/>
      <c r="E30" s="17">
        <v>0</v>
      </c>
      <c r="F30" s="17">
        <v>0</v>
      </c>
      <c r="G30" s="17"/>
      <c r="H30" s="17"/>
      <c r="I30" s="17">
        <v>0</v>
      </c>
      <c r="J30" s="23" t="s">
        <v>169</v>
      </c>
      <c r="K30" s="17"/>
      <c r="L30" s="17"/>
      <c r="M30" s="17"/>
      <c r="N30" s="17"/>
      <c r="O30" s="17" t="s">
        <v>72</v>
      </c>
      <c r="P30" s="22"/>
    </row>
    <row r="31" spans="1:17" ht="22.5">
      <c r="A31" s="17">
        <v>0</v>
      </c>
      <c r="B31" s="17"/>
      <c r="C31" s="17">
        <v>0</v>
      </c>
      <c r="D31" s="17"/>
      <c r="E31" s="17">
        <v>0</v>
      </c>
      <c r="F31" s="17">
        <v>0</v>
      </c>
      <c r="G31" s="17"/>
      <c r="H31" s="17"/>
      <c r="I31" s="17">
        <v>0</v>
      </c>
      <c r="J31" s="23" t="s">
        <v>169</v>
      </c>
      <c r="K31" s="17"/>
      <c r="L31" s="17"/>
      <c r="M31" s="17"/>
      <c r="N31" s="17"/>
      <c r="O31" s="17" t="s">
        <v>162</v>
      </c>
      <c r="P31" s="22"/>
    </row>
    <row r="32" spans="1:17">
      <c r="A32" s="16">
        <v>0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21" t="s">
        <v>169</v>
      </c>
      <c r="K32" s="16"/>
      <c r="L32" s="16"/>
      <c r="M32" s="16"/>
      <c r="N32" s="16">
        <v>0</v>
      </c>
      <c r="O32" s="16">
        <v>0</v>
      </c>
      <c r="P32" s="22"/>
    </row>
    <row r="33" spans="1:17" ht="33.75">
      <c r="A33" s="17">
        <v>0</v>
      </c>
      <c r="B33" s="17"/>
      <c r="C33" s="17">
        <v>0</v>
      </c>
      <c r="D33" s="17"/>
      <c r="E33" s="17">
        <v>0</v>
      </c>
      <c r="F33" s="17">
        <v>0</v>
      </c>
      <c r="G33" s="17"/>
      <c r="H33" s="17"/>
      <c r="I33" s="17">
        <v>0</v>
      </c>
      <c r="J33" s="23" t="s">
        <v>169</v>
      </c>
      <c r="K33" s="17"/>
      <c r="L33" s="17"/>
      <c r="M33" s="17"/>
      <c r="N33" s="17"/>
      <c r="O33" s="17" t="s">
        <v>163</v>
      </c>
      <c r="P33" s="22"/>
    </row>
    <row r="34" spans="1:17">
      <c r="A34" s="16">
        <v>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21" t="s">
        <v>169</v>
      </c>
      <c r="K34" s="16"/>
      <c r="L34" s="16"/>
      <c r="M34" s="16"/>
      <c r="N34" s="16">
        <v>0</v>
      </c>
      <c r="O34" s="16">
        <v>0</v>
      </c>
      <c r="P34" s="22"/>
    </row>
    <row r="35" spans="1:17" ht="33.75">
      <c r="A35" s="17">
        <v>0</v>
      </c>
      <c r="B35" s="17"/>
      <c r="C35" s="17">
        <v>0</v>
      </c>
      <c r="D35" s="17"/>
      <c r="E35" s="17">
        <v>0</v>
      </c>
      <c r="F35" s="17">
        <v>0</v>
      </c>
      <c r="G35" s="17"/>
      <c r="H35" s="17"/>
      <c r="I35" s="17">
        <v>0</v>
      </c>
      <c r="J35" s="23" t="s">
        <v>169</v>
      </c>
      <c r="K35" s="17"/>
      <c r="L35" s="17"/>
      <c r="M35" s="17"/>
      <c r="N35" s="17"/>
      <c r="O35" s="17" t="s">
        <v>164</v>
      </c>
      <c r="P35" s="22"/>
    </row>
    <row r="36" spans="1:17">
      <c r="A36" s="16">
        <v>0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21" t="s">
        <v>169</v>
      </c>
      <c r="K36" s="16"/>
      <c r="L36" s="16"/>
      <c r="M36" s="16"/>
      <c r="N36" s="16">
        <v>0</v>
      </c>
      <c r="O36" s="16">
        <v>0</v>
      </c>
      <c r="P36" s="22"/>
    </row>
    <row r="37" spans="1:17" ht="33.75">
      <c r="A37" s="17">
        <v>0</v>
      </c>
      <c r="B37" s="17"/>
      <c r="C37" s="17">
        <v>0</v>
      </c>
      <c r="D37" s="17"/>
      <c r="E37" s="17">
        <v>0</v>
      </c>
      <c r="F37" s="17">
        <v>0</v>
      </c>
      <c r="G37" s="17"/>
      <c r="H37" s="17"/>
      <c r="I37" s="17">
        <v>0</v>
      </c>
      <c r="J37" s="23" t="s">
        <v>169</v>
      </c>
      <c r="K37" s="17"/>
      <c r="L37" s="17"/>
      <c r="M37" s="17"/>
      <c r="N37" s="17"/>
      <c r="O37" s="17" t="s">
        <v>165</v>
      </c>
      <c r="P37" s="22"/>
    </row>
    <row r="38" spans="1:17">
      <c r="A38" s="16">
        <v>0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21" t="s">
        <v>169</v>
      </c>
      <c r="K38" s="16"/>
      <c r="L38" s="16"/>
      <c r="M38" s="16"/>
      <c r="N38" s="16">
        <v>0</v>
      </c>
      <c r="O38" s="16">
        <v>0</v>
      </c>
      <c r="P38" s="22"/>
    </row>
    <row r="39" spans="1:17" ht="22.5">
      <c r="A39" s="17">
        <v>0</v>
      </c>
      <c r="B39" s="17"/>
      <c r="C39" s="17">
        <v>0</v>
      </c>
      <c r="D39" s="17"/>
      <c r="E39" s="17">
        <v>0</v>
      </c>
      <c r="F39" s="17">
        <v>0</v>
      </c>
      <c r="G39" s="17"/>
      <c r="H39" s="17"/>
      <c r="I39" s="17">
        <v>0</v>
      </c>
      <c r="J39" s="23" t="s">
        <v>169</v>
      </c>
      <c r="K39" s="17"/>
      <c r="L39" s="17"/>
      <c r="M39" s="17"/>
      <c r="N39" s="17"/>
      <c r="O39" s="17" t="s">
        <v>166</v>
      </c>
      <c r="P39" s="22"/>
    </row>
    <row r="40" spans="1:17" ht="22.5">
      <c r="A40" s="17">
        <v>0</v>
      </c>
      <c r="B40" s="17"/>
      <c r="C40" s="17">
        <v>0</v>
      </c>
      <c r="D40" s="17"/>
      <c r="E40" s="17">
        <v>0</v>
      </c>
      <c r="F40" s="17">
        <v>0</v>
      </c>
      <c r="G40" s="17"/>
      <c r="H40" s="17"/>
      <c r="I40" s="17">
        <v>0</v>
      </c>
      <c r="J40" s="23" t="s">
        <v>169</v>
      </c>
      <c r="K40" s="17"/>
      <c r="L40" s="17"/>
      <c r="M40" s="17"/>
      <c r="N40" s="17"/>
      <c r="O40" s="17" t="s">
        <v>167</v>
      </c>
      <c r="P40" s="22"/>
    </row>
    <row r="41" spans="1:17">
      <c r="A41" s="17">
        <v>0.050000000000000003</v>
      </c>
      <c r="B41" s="17"/>
      <c r="C41" s="19">
        <v>2900.5500000000002</v>
      </c>
      <c r="D41" s="17"/>
      <c r="E41" s="19">
        <v>6239462.1299999999</v>
      </c>
      <c r="F41" s="17">
        <v>0</v>
      </c>
      <c r="G41" s="17"/>
      <c r="H41" s="17"/>
      <c r="I41" s="17">
        <v>0</v>
      </c>
      <c r="J41" s="23" t="s">
        <v>169</v>
      </c>
      <c r="K41" s="17"/>
      <c r="L41" s="17"/>
      <c r="M41" s="17"/>
      <c r="N41" s="17"/>
      <c r="O41" s="17" t="s">
        <v>63</v>
      </c>
      <c r="P41" s="22"/>
    </row>
    <row r="42" spans="1:17">
      <c r="A42" s="9">
        <v>0.34999999999999998</v>
      </c>
      <c r="B42" s="9"/>
      <c r="C42" s="10">
        <v>19540.610000000001</v>
      </c>
      <c r="D42" s="9"/>
      <c r="E42" s="10">
        <v>6254096.1299999999</v>
      </c>
      <c r="F42" s="9">
        <v>0</v>
      </c>
      <c r="G42" s="9"/>
      <c r="H42" s="9"/>
      <c r="I42" s="9">
        <v>0</v>
      </c>
      <c r="J42" s="24" t="s">
        <v>169</v>
      </c>
      <c r="K42" s="9"/>
      <c r="L42" s="9"/>
      <c r="M42" s="9"/>
      <c r="N42" s="9"/>
      <c r="O42" s="9" t="s">
        <v>29</v>
      </c>
      <c r="P42" s="22"/>
    </row>
    <row r="43" spans="1:17" customHeight="1" ht="409.6" hidden="1">
      <c r="J43" s="22"/>
    </row>
    <row r="44" spans="1:17">
      <c r="J44" s="22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P3"/>
    <mergeCell ref="A2:P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63"/>
  <sheetViews>
    <sheetView workbookViewId="0" showGridLines="0">
      <selection activeCell="A3" sqref="A3:M3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57.6">
      <c r="A2" s="2" t="s">
        <v>199</v>
      </c>
      <c r="N2" s="13" t="s">
        <f>HYPERLINK("#'"&amp;גיליון1!A32&amp;"'!C6",גיליון1!B32)</f>
        <v>39</v>
      </c>
    </row>
    <row r="3" spans="1:14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4" customHeight="1" ht="2.85"/>
    <row r="5" spans="1:14" customHeight="1" ht="15.2"/>
    <row r="6" spans="1:14" customHeight="1" ht="43.15">
      <c r="A6" s="5" t="s">
        <v>2</v>
      </c>
      <c r="B6" s="5" t="s">
        <v>40</v>
      </c>
      <c r="C6" s="5" t="s">
        <v>66</v>
      </c>
      <c r="D6" s="5" t="s">
        <v>67</v>
      </c>
      <c r="E6" s="5" t="s">
        <v>41</v>
      </c>
      <c r="F6" s="5" t="str">
        <v>שיעור ריבית  
 ממוצע</v>
      </c>
      <c r="G6" s="5" t="s">
        <v>31</v>
      </c>
      <c r="H6" s="5" t="s">
        <v>68</v>
      </c>
      <c r="I6" s="5" t="s">
        <v>43</v>
      </c>
      <c r="J6" s="5" t="s">
        <v>44</v>
      </c>
      <c r="K6" s="5" t="s">
        <v>45</v>
      </c>
      <c r="L6" s="5" t="s">
        <v>46</v>
      </c>
    </row>
    <row r="7" spans="1:14">
      <c r="A7" s="16">
        <v>0.39000000000000001</v>
      </c>
      <c r="B7" s="18">
        <v>22202.639999999999</v>
      </c>
      <c r="C7" s="16">
        <v>127.39</v>
      </c>
      <c r="D7" s="18">
        <v>17429037.34</v>
      </c>
      <c r="E7" s="16">
        <v>6.54</v>
      </c>
      <c r="F7" s="16">
        <v>0</v>
      </c>
      <c r="G7" s="16" t="s">
        <v>53</v>
      </c>
      <c r="H7" s="16">
        <v>1.78</v>
      </c>
      <c r="I7" s="16" t="s">
        <v>48</v>
      </c>
      <c r="J7" s="16" t="s">
        <v>79</v>
      </c>
      <c r="K7" s="16">
        <v>46300010</v>
      </c>
      <c r="L7" s="16" t="str">
        <v>הלוואות פוליסה-פנסיה מקיפה</v>
      </c>
    </row>
    <row r="8" spans="1:14">
      <c r="A8" s="16">
        <v>0</v>
      </c>
      <c r="B8" s="16">
        <v>0</v>
      </c>
      <c r="C8" s="16">
        <v>100</v>
      </c>
      <c r="D8" s="16">
        <v>0</v>
      </c>
      <c r="E8" s="16">
        <v>0</v>
      </c>
      <c r="F8" s="16">
        <v>0</v>
      </c>
      <c r="G8" s="16" t="s">
        <v>53</v>
      </c>
      <c r="H8" s="16"/>
      <c r="I8" s="16" t="s">
        <v>48</v>
      </c>
      <c r="J8" s="16" t="s">
        <v>79</v>
      </c>
      <c r="K8" s="16">
        <v>46300110</v>
      </c>
      <c r="L8" s="16" t="str">
        <v>פרעונות לקבל/לשלם פנסיה</v>
      </c>
    </row>
    <row r="9" spans="1:14">
      <c r="A9" s="17">
        <v>0.39000000000000001</v>
      </c>
      <c r="B9" s="19">
        <v>22202.639999999999</v>
      </c>
      <c r="C9" s="17"/>
      <c r="D9" s="19">
        <v>17429037.34</v>
      </c>
      <c r="E9" s="17">
        <v>6.54</v>
      </c>
      <c r="F9" s="17"/>
      <c r="G9" s="17"/>
      <c r="H9" s="17">
        <v>1.78</v>
      </c>
      <c r="I9" s="17"/>
      <c r="J9" s="17"/>
      <c r="K9" s="17"/>
      <c r="L9" s="17" t="str">
        <v>סה"כ ל כנגד חסכון עמיתים מובטחים:</v>
      </c>
    </row>
    <row r="10" spans="1:14">
      <c r="A10" s="16">
        <v>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/>
      <c r="J10" s="16"/>
      <c r="K10" s="16">
        <v>0</v>
      </c>
      <c r="L10" s="16">
        <v>0</v>
      </c>
    </row>
    <row r="11" spans="1:14" ht="22.5">
      <c r="A11" s="17">
        <v>0</v>
      </c>
      <c r="B11" s="17">
        <v>0</v>
      </c>
      <c r="C11" s="17"/>
      <c r="D11" s="17">
        <v>0</v>
      </c>
      <c r="E11" s="17">
        <v>0</v>
      </c>
      <c r="F11" s="17"/>
      <c r="G11" s="17"/>
      <c r="H11" s="17">
        <v>0</v>
      </c>
      <c r="I11" s="17"/>
      <c r="J11" s="17"/>
      <c r="K11" s="17"/>
      <c r="L11" s="17" t="str">
        <v>סה"כ ל מבוטחות במשכנתא או תיקי משכנתאות:</v>
      </c>
    </row>
    <row r="12" spans="1:14">
      <c r="A12" s="16">
        <v>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/>
      <c r="J12" s="16"/>
      <c r="K12" s="16">
        <v>0</v>
      </c>
      <c r="L12" s="16">
        <v>0</v>
      </c>
    </row>
    <row r="13" spans="1:14">
      <c r="A13" s="17">
        <v>0</v>
      </c>
      <c r="B13" s="17">
        <v>0</v>
      </c>
      <c r="C13" s="17"/>
      <c r="D13" s="17">
        <v>0</v>
      </c>
      <c r="E13" s="17">
        <v>0</v>
      </c>
      <c r="F13" s="17"/>
      <c r="G13" s="17"/>
      <c r="H13" s="17">
        <v>0</v>
      </c>
      <c r="I13" s="17"/>
      <c r="J13" s="17"/>
      <c r="K13" s="17"/>
      <c r="L13" s="17" t="s">
        <v>200</v>
      </c>
    </row>
    <row r="14" spans="1:14">
      <c r="A14" s="16">
        <v>0.89000000000000001</v>
      </c>
      <c r="B14" s="18">
        <v>50314.5</v>
      </c>
      <c r="C14" s="16">
        <v>111.81</v>
      </c>
      <c r="D14" s="18">
        <v>45000000</v>
      </c>
      <c r="E14" s="16">
        <v>3.1200000000000001</v>
      </c>
      <c r="F14" s="16">
        <v>4.6799999999999997</v>
      </c>
      <c r="G14" s="16" t="s">
        <v>53</v>
      </c>
      <c r="H14" s="16">
        <v>2.0299999999999998</v>
      </c>
      <c r="I14" s="16" t="s">
        <v>48</v>
      </c>
      <c r="J14" s="16" t="s">
        <v>88</v>
      </c>
      <c r="K14" s="16">
        <v>45223686</v>
      </c>
      <c r="L14" s="16" t="str">
        <v>גורם יא'</v>
      </c>
    </row>
    <row r="15" spans="1:14">
      <c r="A15" s="16">
        <v>0.059999999999999998</v>
      </c>
      <c r="B15" s="18">
        <v>3495.8400000000001</v>
      </c>
      <c r="C15" s="16">
        <v>104.64</v>
      </c>
      <c r="D15" s="18">
        <v>3340829</v>
      </c>
      <c r="E15" s="16">
        <v>6.2599999999999998</v>
      </c>
      <c r="F15" s="16">
        <v>4.9800000000000004</v>
      </c>
      <c r="G15" s="16" t="s">
        <v>53</v>
      </c>
      <c r="H15" s="16">
        <v>7.4000000000000004</v>
      </c>
      <c r="I15" s="16" t="s">
        <v>48</v>
      </c>
      <c r="J15" s="16" t="s">
        <v>88</v>
      </c>
      <c r="K15" s="16">
        <v>1003040</v>
      </c>
      <c r="L15" s="16" t="s">
        <v>201</v>
      </c>
    </row>
    <row r="16" spans="1:14">
      <c r="A16" s="16">
        <v>0.029999999999999999</v>
      </c>
      <c r="B16" s="18">
        <v>1874.73</v>
      </c>
      <c r="C16" s="16">
        <v>109.65000000000001</v>
      </c>
      <c r="D16" s="18">
        <v>1709737</v>
      </c>
      <c r="E16" s="16">
        <v>5.8600000000000003</v>
      </c>
      <c r="F16" s="16">
        <v>5.3600000000000003</v>
      </c>
      <c r="G16" s="16" t="s">
        <v>53</v>
      </c>
      <c r="H16" s="16">
        <v>7.4299999999999997</v>
      </c>
      <c r="I16" s="16" t="s">
        <v>48</v>
      </c>
      <c r="J16" s="16" t="s">
        <v>88</v>
      </c>
      <c r="K16" s="16">
        <v>1003041</v>
      </c>
      <c r="L16" s="16" t="s">
        <v>201</v>
      </c>
    </row>
    <row r="17" spans="1:14">
      <c r="A17" s="16">
        <v>0.040000000000000001</v>
      </c>
      <c r="B17" s="18">
        <v>2403.6799999999998</v>
      </c>
      <c r="C17" s="16">
        <v>114.03</v>
      </c>
      <c r="D17" s="18">
        <v>2107936.4100000001</v>
      </c>
      <c r="E17" s="16">
        <v>4.3399999999999999</v>
      </c>
      <c r="F17" s="16">
        <v>5.1299999999999999</v>
      </c>
      <c r="G17" s="16" t="s">
        <v>53</v>
      </c>
      <c r="H17" s="16">
        <v>7.8099999999999996</v>
      </c>
      <c r="I17" s="16" t="s">
        <v>48</v>
      </c>
      <c r="J17" s="16" t="s">
        <v>88</v>
      </c>
      <c r="K17" s="16">
        <v>1003042</v>
      </c>
      <c r="L17" s="16" t="s">
        <v>201</v>
      </c>
    </row>
    <row r="18" spans="1:14">
      <c r="A18" s="16">
        <v>0.02</v>
      </c>
      <c r="B18" s="18">
        <v>1107.6099999999999</v>
      </c>
      <c r="C18" s="16">
        <v>116.56999999999999</v>
      </c>
      <c r="D18" s="18">
        <v>950170.23999999999</v>
      </c>
      <c r="E18" s="16">
        <v>3.27</v>
      </c>
      <c r="F18" s="16">
        <v>4.8499999999999996</v>
      </c>
      <c r="G18" s="16" t="s">
        <v>53</v>
      </c>
      <c r="H18" s="16">
        <v>8.1099999999999994</v>
      </c>
      <c r="I18" s="16" t="s">
        <v>48</v>
      </c>
      <c r="J18" s="16" t="s">
        <v>88</v>
      </c>
      <c r="K18" s="16">
        <v>1003043</v>
      </c>
      <c r="L18" s="16" t="s">
        <v>201</v>
      </c>
    </row>
    <row r="19" spans="1:14">
      <c r="A19" s="16">
        <v>0.01</v>
      </c>
      <c r="B19" s="16">
        <v>701.59000000000003</v>
      </c>
      <c r="C19" s="16">
        <v>117.16</v>
      </c>
      <c r="D19" s="18">
        <v>598834.44999999995</v>
      </c>
      <c r="E19" s="16">
        <v>3.6099999999999999</v>
      </c>
      <c r="F19" s="16">
        <v>4.8499999999999996</v>
      </c>
      <c r="G19" s="16" t="s">
        <v>53</v>
      </c>
      <c r="H19" s="16">
        <v>8.0299999999999994</v>
      </c>
      <c r="I19" s="16" t="s">
        <v>48</v>
      </c>
      <c r="J19" s="16" t="s">
        <v>88</v>
      </c>
      <c r="K19" s="16">
        <v>1003044</v>
      </c>
      <c r="L19" s="16" t="s">
        <v>201</v>
      </c>
    </row>
    <row r="20" spans="1:14">
      <c r="A20" s="16">
        <v>0.029999999999999999</v>
      </c>
      <c r="B20" s="18">
        <v>1810.8199999999999</v>
      </c>
      <c r="C20" s="16">
        <v>115.63</v>
      </c>
      <c r="D20" s="18">
        <v>1566049.1799999999</v>
      </c>
      <c r="E20" s="16">
        <v>3.7000000000000002</v>
      </c>
      <c r="F20" s="16">
        <v>4.8499999999999996</v>
      </c>
      <c r="G20" s="16" t="s">
        <v>53</v>
      </c>
      <c r="H20" s="16">
        <v>8</v>
      </c>
      <c r="I20" s="16" t="s">
        <v>48</v>
      </c>
      <c r="J20" s="16" t="s">
        <v>88</v>
      </c>
      <c r="K20" s="16">
        <v>1003045</v>
      </c>
      <c r="L20" s="16" t="s">
        <v>201</v>
      </c>
    </row>
    <row r="21" spans="1:14">
      <c r="A21" s="16">
        <v>0.029999999999999999</v>
      </c>
      <c r="B21" s="18">
        <v>1432.3800000000001</v>
      </c>
      <c r="C21" s="16">
        <v>115.09999999999999</v>
      </c>
      <c r="D21" s="18">
        <v>1244462.55</v>
      </c>
      <c r="E21" s="16">
        <v>3.2999999999999998</v>
      </c>
      <c r="F21" s="16">
        <v>4.8499999999999996</v>
      </c>
      <c r="G21" s="16" t="s">
        <v>53</v>
      </c>
      <c r="H21" s="16">
        <v>8.0999999999999996</v>
      </c>
      <c r="I21" s="16" t="s">
        <v>48</v>
      </c>
      <c r="J21" s="16" t="s">
        <v>88</v>
      </c>
      <c r="K21" s="16">
        <v>1003046</v>
      </c>
      <c r="L21" s="16" t="s">
        <v>201</v>
      </c>
    </row>
    <row r="22" spans="1:14">
      <c r="A22" s="16">
        <v>0.080000000000000002</v>
      </c>
      <c r="B22" s="18">
        <v>4651.2200000000003</v>
      </c>
      <c r="C22" s="16">
        <v>165.03999999999999</v>
      </c>
      <c r="D22" s="18">
        <v>2818237</v>
      </c>
      <c r="E22" s="16">
        <v>3.1600000000000001</v>
      </c>
      <c r="F22" s="16">
        <v>6.71</v>
      </c>
      <c r="G22" s="16" t="s">
        <v>53</v>
      </c>
      <c r="H22" s="16">
        <v>6.9400000000000004</v>
      </c>
      <c r="I22" s="16" t="s">
        <v>69</v>
      </c>
      <c r="J22" s="16" t="s">
        <v>88</v>
      </c>
      <c r="K22" s="16">
        <v>51242</v>
      </c>
      <c r="L22" s="16" t="str">
        <v>גורםב'</v>
      </c>
    </row>
    <row r="23" spans="1:14">
      <c r="A23" s="16">
        <v>0.25</v>
      </c>
      <c r="B23" s="18">
        <v>13944.57</v>
      </c>
      <c r="C23" s="16">
        <v>103.55</v>
      </c>
      <c r="D23" s="18">
        <v>13466510</v>
      </c>
      <c r="E23" s="16">
        <v>2.8300000000000001</v>
      </c>
      <c r="F23" s="16">
        <v>3.0899999999999999</v>
      </c>
      <c r="G23" s="16" t="s">
        <v>53</v>
      </c>
      <c r="H23" s="16">
        <v>1.1799999999999999</v>
      </c>
      <c r="I23" s="16" t="s">
        <v>48</v>
      </c>
      <c r="J23" s="16" t="s">
        <v>94</v>
      </c>
      <c r="K23" s="16">
        <v>45224448</v>
      </c>
      <c r="L23" s="16" t="str">
        <v>גורם כב'</v>
      </c>
    </row>
    <row r="24" spans="1:14">
      <c r="A24" s="16">
        <v>0.040000000000000001</v>
      </c>
      <c r="B24" s="18">
        <v>2407.9899999999998</v>
      </c>
      <c r="C24" s="16">
        <v>117.22</v>
      </c>
      <c r="D24" s="18">
        <v>2054251.8999999999</v>
      </c>
      <c r="E24" s="16">
        <v>3.3199999999999998</v>
      </c>
      <c r="F24" s="16">
        <v>6</v>
      </c>
      <c r="G24" s="16" t="s">
        <v>53</v>
      </c>
      <c r="H24" s="16">
        <v>5.3499999999999996</v>
      </c>
      <c r="I24" s="16" t="s">
        <v>48</v>
      </c>
      <c r="J24" s="16" t="s">
        <v>94</v>
      </c>
      <c r="K24" s="16">
        <v>1003186</v>
      </c>
      <c r="L24" s="16" t="s">
        <v>202</v>
      </c>
    </row>
    <row r="25" spans="1:14">
      <c r="A25" s="16">
        <v>0.02</v>
      </c>
      <c r="B25" s="18">
        <v>1145.5599999999999</v>
      </c>
      <c r="C25" s="16">
        <v>112</v>
      </c>
      <c r="D25" s="18">
        <v>1022817.33</v>
      </c>
      <c r="E25" s="16">
        <v>4.0599999999999996</v>
      </c>
      <c r="F25" s="16">
        <v>6</v>
      </c>
      <c r="G25" s="16" t="s">
        <v>53</v>
      </c>
      <c r="H25" s="16">
        <v>5.2999999999999998</v>
      </c>
      <c r="I25" s="16" t="s">
        <v>48</v>
      </c>
      <c r="J25" s="16" t="s">
        <v>94</v>
      </c>
      <c r="K25" s="16">
        <v>1003187</v>
      </c>
      <c r="L25" s="16" t="s">
        <v>202</v>
      </c>
    </row>
    <row r="26" spans="1:14">
      <c r="A26" s="16">
        <v>0.02</v>
      </c>
      <c r="B26" s="18">
        <v>1071.3199999999999</v>
      </c>
      <c r="C26" s="16">
        <v>102.5</v>
      </c>
      <c r="D26" s="18">
        <v>1045192.55</v>
      </c>
      <c r="E26" s="16">
        <v>5.7400000000000002</v>
      </c>
      <c r="F26" s="16">
        <v>6</v>
      </c>
      <c r="G26" s="16" t="s">
        <v>53</v>
      </c>
      <c r="H26" s="16">
        <v>5.1799999999999997</v>
      </c>
      <c r="I26" s="16" t="s">
        <v>48</v>
      </c>
      <c r="J26" s="16" t="s">
        <v>94</v>
      </c>
      <c r="K26" s="16">
        <v>1003188</v>
      </c>
      <c r="L26" s="16" t="s">
        <v>202</v>
      </c>
    </row>
    <row r="27" spans="1:14">
      <c r="A27" s="16">
        <v>0.28000000000000003</v>
      </c>
      <c r="B27" s="18">
        <v>16060.059999999999</v>
      </c>
      <c r="C27" s="16">
        <v>115.54000000000001</v>
      </c>
      <c r="D27" s="18">
        <v>13900000</v>
      </c>
      <c r="E27" s="16">
        <v>3.29</v>
      </c>
      <c r="F27" s="16">
        <v>4.7999999999999998</v>
      </c>
      <c r="G27" s="16" t="s">
        <v>53</v>
      </c>
      <c r="H27" s="16">
        <v>9.4399999999999995</v>
      </c>
      <c r="I27" s="16" t="s">
        <v>48</v>
      </c>
      <c r="J27" s="16" t="s">
        <v>107</v>
      </c>
      <c r="K27" s="16">
        <v>10030951</v>
      </c>
      <c r="L27" s="16" t="str">
        <v>גורם כד'</v>
      </c>
    </row>
    <row r="28" spans="1:14">
      <c r="A28" s="16">
        <v>0.10000000000000001</v>
      </c>
      <c r="B28" s="18">
        <v>5408.6599999999999</v>
      </c>
      <c r="C28" s="16">
        <v>115.33</v>
      </c>
      <c r="D28" s="18">
        <v>4689729</v>
      </c>
      <c r="E28" s="16">
        <v>1.8600000000000001</v>
      </c>
      <c r="F28" s="16">
        <v>5.4000000000000004</v>
      </c>
      <c r="G28" s="16" t="s">
        <v>53</v>
      </c>
      <c r="H28" s="16">
        <v>3.2400000000000002</v>
      </c>
      <c r="I28" s="16" t="s">
        <v>48</v>
      </c>
      <c r="J28" s="16" t="s">
        <v>107</v>
      </c>
      <c r="K28" s="16">
        <v>1003109</v>
      </c>
      <c r="L28" s="16" t="str">
        <v>גורם כה</v>
      </c>
    </row>
    <row r="29" spans="1:14">
      <c r="A29" s="16">
        <v>0.29999999999999999</v>
      </c>
      <c r="B29" s="18">
        <v>17009.209999999999</v>
      </c>
      <c r="C29" s="16">
        <v>121.54000000000001</v>
      </c>
      <c r="D29" s="18">
        <v>13994741.84</v>
      </c>
      <c r="E29" s="16">
        <v>1.9399999999999999</v>
      </c>
      <c r="F29" s="16">
        <v>6.2000000000000002</v>
      </c>
      <c r="G29" s="16" t="s">
        <v>53</v>
      </c>
      <c r="H29" s="16">
        <v>3.96</v>
      </c>
      <c r="I29" s="16" t="s">
        <v>48</v>
      </c>
      <c r="J29" s="16" t="s">
        <v>107</v>
      </c>
      <c r="K29" s="16">
        <v>1003190</v>
      </c>
      <c r="L29" s="16" t="str">
        <v>גורם לג</v>
      </c>
    </row>
    <row r="30" spans="1:14">
      <c r="A30" s="16">
        <v>0.17000000000000001</v>
      </c>
      <c r="B30" s="18">
        <v>9603.6700000000001</v>
      </c>
      <c r="C30" s="16">
        <v>108.72</v>
      </c>
      <c r="D30" s="18">
        <v>8833401.0399999991</v>
      </c>
      <c r="E30" s="16">
        <v>4.3600000000000003</v>
      </c>
      <c r="F30" s="16">
        <v>5.5</v>
      </c>
      <c r="G30" s="16" t="s">
        <v>53</v>
      </c>
      <c r="H30" s="16">
        <v>6.4800000000000004</v>
      </c>
      <c r="I30" s="16" t="s">
        <v>48</v>
      </c>
      <c r="J30" s="16" t="s">
        <v>107</v>
      </c>
      <c r="K30" s="16">
        <v>1003354</v>
      </c>
      <c r="L30" s="16" t="str">
        <v>גורם מא</v>
      </c>
    </row>
    <row r="31" spans="1:14">
      <c r="A31" s="16">
        <v>0</v>
      </c>
      <c r="B31" s="16">
        <v>245.94999999999999</v>
      </c>
      <c r="C31" s="16">
        <v>102.66</v>
      </c>
      <c r="D31" s="18">
        <v>239573.26000000001</v>
      </c>
      <c r="E31" s="16">
        <v>2.7400000000000002</v>
      </c>
      <c r="F31" s="16">
        <v>3.96</v>
      </c>
      <c r="G31" s="16" t="s">
        <v>33</v>
      </c>
      <c r="H31" s="16">
        <v>1.5</v>
      </c>
      <c r="I31" s="16" t="s">
        <v>48</v>
      </c>
      <c r="J31" s="16" t="s">
        <v>116</v>
      </c>
      <c r="K31" s="16">
        <v>92321014</v>
      </c>
      <c r="L31" s="16" t="s">
        <v>203</v>
      </c>
    </row>
    <row r="32" spans="1:14">
      <c r="A32" s="16">
        <v>0</v>
      </c>
      <c r="B32" s="16">
        <v>106.98</v>
      </c>
      <c r="C32" s="16">
        <v>104.18000000000001</v>
      </c>
      <c r="D32" s="18">
        <v>102692.39999999999</v>
      </c>
      <c r="E32" s="16">
        <v>1.74</v>
      </c>
      <c r="F32" s="16">
        <v>3.96</v>
      </c>
      <c r="G32" s="16" t="s">
        <v>33</v>
      </c>
      <c r="H32" s="16">
        <v>1.5</v>
      </c>
      <c r="I32" s="16" t="s">
        <v>48</v>
      </c>
      <c r="J32" s="16" t="s">
        <v>116</v>
      </c>
      <c r="K32" s="16">
        <v>1003112</v>
      </c>
      <c r="L32" s="16" t="s">
        <v>203</v>
      </c>
    </row>
    <row r="33" spans="1:14">
      <c r="A33" s="16">
        <v>0</v>
      </c>
      <c r="B33" s="16">
        <v>84.620000000000005</v>
      </c>
      <c r="C33" s="16">
        <v>104.14</v>
      </c>
      <c r="D33" s="18">
        <v>81256.100000000006</v>
      </c>
      <c r="E33" s="16">
        <v>1.77</v>
      </c>
      <c r="F33" s="16">
        <v>3.96</v>
      </c>
      <c r="G33" s="16" t="s">
        <v>33</v>
      </c>
      <c r="H33" s="16">
        <v>1.5</v>
      </c>
      <c r="I33" s="16" t="s">
        <v>48</v>
      </c>
      <c r="J33" s="16" t="s">
        <v>116</v>
      </c>
      <c r="K33" s="16">
        <v>1003113</v>
      </c>
      <c r="L33" s="16" t="s">
        <v>203</v>
      </c>
    </row>
    <row r="34" spans="1:14">
      <c r="A34" s="16">
        <v>0</v>
      </c>
      <c r="B34" s="16">
        <v>98.719999999999999</v>
      </c>
      <c r="C34" s="16">
        <v>104.2</v>
      </c>
      <c r="D34" s="18">
        <v>94744.729999999996</v>
      </c>
      <c r="E34" s="16">
        <v>1.73</v>
      </c>
      <c r="F34" s="16">
        <v>3.96</v>
      </c>
      <c r="G34" s="16" t="s">
        <v>33</v>
      </c>
      <c r="H34" s="16">
        <v>1.5</v>
      </c>
      <c r="I34" s="16" t="s">
        <v>48</v>
      </c>
      <c r="J34" s="16" t="s">
        <v>116</v>
      </c>
      <c r="K34" s="16">
        <v>1003114</v>
      </c>
      <c r="L34" s="16" t="s">
        <v>203</v>
      </c>
    </row>
    <row r="35" spans="1:14">
      <c r="A35" s="16">
        <v>0</v>
      </c>
      <c r="B35" s="16">
        <v>253.03999999999999</v>
      </c>
      <c r="C35" s="16">
        <v>103.7</v>
      </c>
      <c r="D35" s="18">
        <v>244015.79000000001</v>
      </c>
      <c r="E35" s="16">
        <v>2.0499999999999998</v>
      </c>
      <c r="F35" s="16">
        <v>3.96</v>
      </c>
      <c r="G35" s="16" t="s">
        <v>33</v>
      </c>
      <c r="H35" s="16">
        <v>1.5</v>
      </c>
      <c r="I35" s="16" t="s">
        <v>48</v>
      </c>
      <c r="J35" s="16" t="s">
        <v>116</v>
      </c>
      <c r="K35" s="16">
        <v>1003115</v>
      </c>
      <c r="L35" s="16" t="s">
        <v>203</v>
      </c>
    </row>
    <row r="36" spans="1:14">
      <c r="A36" s="16">
        <v>0.12</v>
      </c>
      <c r="B36" s="18">
        <v>7035.1999999999998</v>
      </c>
      <c r="C36" s="16">
        <v>107.59</v>
      </c>
      <c r="D36" s="18">
        <v>6538900</v>
      </c>
      <c r="E36" s="16">
        <v>4.1299999999999999</v>
      </c>
      <c r="F36" s="16">
        <v>4.5</v>
      </c>
      <c r="G36" s="16" t="s">
        <v>53</v>
      </c>
      <c r="H36" s="16">
        <v>2.7799999999999998</v>
      </c>
      <c r="I36" s="16" t="s">
        <v>48</v>
      </c>
      <c r="J36" s="16" t="s">
        <v>116</v>
      </c>
      <c r="K36" s="16">
        <v>45224238</v>
      </c>
      <c r="L36" s="16" t="str">
        <v>כלכלית ירושלים בע"מ</v>
      </c>
    </row>
    <row r="37" spans="1:14">
      <c r="A37" s="16">
        <v>0.20999999999999999</v>
      </c>
      <c r="B37" s="18">
        <v>11636.17</v>
      </c>
      <c r="C37" s="16">
        <v>107.06</v>
      </c>
      <c r="D37" s="18">
        <v>10868832</v>
      </c>
      <c r="E37" s="16">
        <v>3.3100000000000001</v>
      </c>
      <c r="F37" s="16">
        <v>5.1900000000000004</v>
      </c>
      <c r="G37" s="16" t="s">
        <v>53</v>
      </c>
      <c r="H37" s="16">
        <v>1.78</v>
      </c>
      <c r="I37" s="16" t="s">
        <v>48</v>
      </c>
      <c r="J37" s="16" t="s">
        <v>116</v>
      </c>
      <c r="K37" s="16">
        <v>45224558</v>
      </c>
      <c r="L37" s="16" t="str">
        <v>עוגן נדל"ן מניב בע"מ</v>
      </c>
    </row>
    <row r="38" spans="1:14">
      <c r="A38" s="17">
        <v>2.7200000000000002</v>
      </c>
      <c r="B38" s="19">
        <v>153904.12</v>
      </c>
      <c r="C38" s="17"/>
      <c r="D38" s="19">
        <v>136512913.78999999</v>
      </c>
      <c r="E38" s="17">
        <v>3.23</v>
      </c>
      <c r="F38" s="17"/>
      <c r="G38" s="17"/>
      <c r="H38" s="17">
        <v>4</v>
      </c>
      <c r="I38" s="17"/>
      <c r="J38" s="17"/>
      <c r="K38" s="17"/>
      <c r="L38" s="17" t="s">
        <v>204</v>
      </c>
    </row>
    <row r="39" spans="1:14">
      <c r="A39" s="16">
        <v>0.14999999999999999</v>
      </c>
      <c r="B39" s="18">
        <v>8366.6700000000001</v>
      </c>
      <c r="C39" s="16">
        <v>107.38</v>
      </c>
      <c r="D39" s="18">
        <v>7791650</v>
      </c>
      <c r="E39" s="16">
        <v>3.54</v>
      </c>
      <c r="F39" s="16">
        <v>4.9000000000000004</v>
      </c>
      <c r="G39" s="16" t="s">
        <v>53</v>
      </c>
      <c r="H39" s="16">
        <v>0.35999999999999999</v>
      </c>
      <c r="I39" s="16" t="s">
        <v>48</v>
      </c>
      <c r="J39" s="16" t="s">
        <v>116</v>
      </c>
      <c r="K39" s="16">
        <v>46100783</v>
      </c>
      <c r="L39" s="16" t="s">
        <v>205</v>
      </c>
    </row>
    <row r="40" spans="1:14">
      <c r="A40" s="16">
        <v>0.040000000000000001</v>
      </c>
      <c r="B40" s="18">
        <v>2123.7600000000002</v>
      </c>
      <c r="C40" s="16">
        <v>104.19</v>
      </c>
      <c r="D40" s="18">
        <v>2038353.3300000001</v>
      </c>
      <c r="E40" s="16">
        <v>3.23</v>
      </c>
      <c r="F40" s="16">
        <v>3</v>
      </c>
      <c r="G40" s="16" t="s">
        <v>53</v>
      </c>
      <c r="H40" s="16">
        <v>0.5</v>
      </c>
      <c r="I40" s="16" t="s">
        <v>48</v>
      </c>
      <c r="J40" s="16" t="s">
        <v>116</v>
      </c>
      <c r="K40" s="16">
        <v>46124222</v>
      </c>
      <c r="L40" s="16" t="s">
        <v>205</v>
      </c>
    </row>
    <row r="41" spans="1:14">
      <c r="A41" s="16">
        <v>0.040000000000000001</v>
      </c>
      <c r="B41" s="18">
        <v>2353.0999999999999</v>
      </c>
      <c r="C41" s="16">
        <v>101.51000000000001</v>
      </c>
      <c r="D41" s="18">
        <v>2318095.6200000001</v>
      </c>
      <c r="E41" s="16">
        <v>3.6200000000000001</v>
      </c>
      <c r="F41" s="16">
        <v>3</v>
      </c>
      <c r="G41" s="16" t="s">
        <v>53</v>
      </c>
      <c r="H41" s="16">
        <v>0.58999999999999997</v>
      </c>
      <c r="I41" s="16" t="s">
        <v>48</v>
      </c>
      <c r="J41" s="16" t="s">
        <v>116</v>
      </c>
      <c r="K41" s="16">
        <v>1003124</v>
      </c>
      <c r="L41" s="16" t="str">
        <v>גורם כו'</v>
      </c>
    </row>
    <row r="42" spans="1:14">
      <c r="A42" s="16">
        <v>0.23000000000000001</v>
      </c>
      <c r="B42" s="18">
        <v>12766.530000000001</v>
      </c>
      <c r="C42" s="16">
        <v>101.23999999999999</v>
      </c>
      <c r="D42" s="18">
        <v>12610168.369999999</v>
      </c>
      <c r="E42" s="16">
        <v>5.4000000000000004</v>
      </c>
      <c r="F42" s="16">
        <v>4.7999999999999998</v>
      </c>
      <c r="G42" s="16" t="s">
        <v>53</v>
      </c>
      <c r="H42" s="16">
        <v>0.85999999999999999</v>
      </c>
      <c r="I42" s="16" t="s">
        <v>48</v>
      </c>
      <c r="J42" s="16" t="s">
        <v>117</v>
      </c>
      <c r="K42" s="16">
        <v>1001974</v>
      </c>
      <c r="L42" s="16" t="s">
        <v>206</v>
      </c>
    </row>
    <row r="43" spans="1:14">
      <c r="A43" s="16">
        <v>0.11</v>
      </c>
      <c r="B43" s="18">
        <v>6366</v>
      </c>
      <c r="C43" s="16">
        <v>106.09999999999999</v>
      </c>
      <c r="D43" s="18">
        <v>6000000</v>
      </c>
      <c r="E43" s="16">
        <v>5.3499999999999996</v>
      </c>
      <c r="F43" s="16">
        <v>4.9500000000000002</v>
      </c>
      <c r="G43" s="16" t="s">
        <v>53</v>
      </c>
      <c r="H43" s="16">
        <v>0.28999999999999998</v>
      </c>
      <c r="I43" s="16" t="s">
        <v>48</v>
      </c>
      <c r="J43" s="16" t="s">
        <v>117</v>
      </c>
      <c r="K43" s="16">
        <v>61000795</v>
      </c>
      <c r="L43" s="16" t="s">
        <v>206</v>
      </c>
    </row>
    <row r="44" spans="1:14">
      <c r="A44" s="17">
        <v>0.56000000000000005</v>
      </c>
      <c r="B44" s="19">
        <v>31976.07</v>
      </c>
      <c r="C44" s="17"/>
      <c r="D44" s="19">
        <v>30758267.32</v>
      </c>
      <c r="E44" s="17">
        <v>4.6299999999999999</v>
      </c>
      <c r="F44" s="17"/>
      <c r="G44" s="17"/>
      <c r="H44" s="17">
        <v>0.56999999999999995</v>
      </c>
      <c r="I44" s="17"/>
      <c r="J44" s="17"/>
      <c r="K44" s="17"/>
      <c r="L44" s="17" t="str">
        <v>סה"כ ל מובטחות בשיעבוד כלי רכב:</v>
      </c>
    </row>
    <row r="45" spans="1:14">
      <c r="A45" s="16">
        <v>0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/>
      <c r="J45" s="16"/>
      <c r="K45" s="16">
        <v>0</v>
      </c>
      <c r="L45" s="16">
        <v>0</v>
      </c>
    </row>
    <row r="46" spans="1:14">
      <c r="A46" s="16">
        <v>0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/>
      <c r="J46" s="16"/>
      <c r="K46" s="16">
        <v>0</v>
      </c>
      <c r="L46" s="16">
        <v>0</v>
      </c>
    </row>
    <row r="47" spans="1:14">
      <c r="A47" s="17">
        <v>0</v>
      </c>
      <c r="B47" s="17">
        <v>0</v>
      </c>
      <c r="C47" s="17"/>
      <c r="D47" s="17">
        <v>0</v>
      </c>
      <c r="E47" s="17">
        <v>0</v>
      </c>
      <c r="F47" s="17"/>
      <c r="G47" s="17"/>
      <c r="H47" s="17">
        <v>0</v>
      </c>
      <c r="I47" s="17"/>
      <c r="J47" s="17"/>
      <c r="K47" s="17"/>
      <c r="L47" s="17" t="str">
        <v>סה"כ ל הלוואות לסוכנים:</v>
      </c>
    </row>
    <row r="48" spans="1:14">
      <c r="A48" s="16">
        <v>0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/>
      <c r="J48" s="16"/>
      <c r="K48" s="16">
        <v>0</v>
      </c>
      <c r="L48" s="16">
        <v>0</v>
      </c>
    </row>
    <row r="49" spans="1:14" ht="22.5">
      <c r="A49" s="17">
        <v>0</v>
      </c>
      <c r="B49" s="17">
        <v>0</v>
      </c>
      <c r="C49" s="17"/>
      <c r="D49" s="17">
        <v>0</v>
      </c>
      <c r="E49" s="17">
        <v>0</v>
      </c>
      <c r="F49" s="17"/>
      <c r="G49" s="17"/>
      <c r="H49" s="17">
        <v>0</v>
      </c>
      <c r="I49" s="17"/>
      <c r="J49" s="17"/>
      <c r="K49" s="17"/>
      <c r="L49" s="17" t="str">
        <v>סה"כ ל הלוואות לעובדים ונושאי משרה:</v>
      </c>
    </row>
    <row r="50" spans="1:14">
      <c r="A50" s="16">
        <v>0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/>
      <c r="J50" s="16"/>
      <c r="K50" s="16">
        <v>0</v>
      </c>
      <c r="L50" s="16">
        <v>0</v>
      </c>
    </row>
    <row r="51" spans="1:14">
      <c r="A51" s="17">
        <v>0</v>
      </c>
      <c r="B51" s="17">
        <v>0</v>
      </c>
      <c r="C51" s="17"/>
      <c r="D51" s="17">
        <v>0</v>
      </c>
      <c r="E51" s="17">
        <v>0</v>
      </c>
      <c r="F51" s="17"/>
      <c r="G51" s="17"/>
      <c r="H51" s="17">
        <v>0</v>
      </c>
      <c r="I51" s="17"/>
      <c r="J51" s="17"/>
      <c r="K51" s="17"/>
      <c r="L51" s="17" t="s">
        <v>207</v>
      </c>
    </row>
    <row r="52" spans="1:14">
      <c r="A52" s="17">
        <v>3.6800000000000002</v>
      </c>
      <c r="B52" s="19">
        <v>208082.82000000001</v>
      </c>
      <c r="C52" s="17"/>
      <c r="D52" s="19">
        <v>184700218.44999999</v>
      </c>
      <c r="E52" s="17">
        <v>3.7999999999999998</v>
      </c>
      <c r="F52" s="17"/>
      <c r="G52" s="17"/>
      <c r="H52" s="17">
        <v>3.23</v>
      </c>
      <c r="I52" s="17"/>
      <c r="J52" s="17"/>
      <c r="K52" s="17"/>
      <c r="L52" s="17" t="s">
        <v>58</v>
      </c>
    </row>
    <row r="53" spans="1:14">
      <c r="A53" s="16">
        <v>0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/>
      <c r="J53" s="16"/>
      <c r="K53" s="16">
        <v>0</v>
      </c>
      <c r="L53" s="16">
        <v>0</v>
      </c>
    </row>
    <row r="54" spans="1:14" ht="22.5">
      <c r="A54" s="17">
        <v>0</v>
      </c>
      <c r="B54" s="17">
        <v>0</v>
      </c>
      <c r="C54" s="17"/>
      <c r="D54" s="17">
        <v>0</v>
      </c>
      <c r="E54" s="17">
        <v>0</v>
      </c>
      <c r="F54" s="17"/>
      <c r="G54" s="17"/>
      <c r="H54" s="17">
        <v>0</v>
      </c>
      <c r="I54" s="17"/>
      <c r="J54" s="17"/>
      <c r="K54" s="17"/>
      <c r="L54" s="17" t="str">
        <v>סה"כ ל מובטחות במשכנתא או תיקי משכנתאות:</v>
      </c>
    </row>
    <row r="55" spans="1:14">
      <c r="A55" s="16">
        <v>0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/>
      <c r="J55" s="16"/>
      <c r="K55" s="16">
        <v>0</v>
      </c>
      <c r="L55" s="16">
        <v>0</v>
      </c>
    </row>
    <row r="56" spans="1:14">
      <c r="A56" s="17">
        <v>0</v>
      </c>
      <c r="B56" s="17">
        <v>0</v>
      </c>
      <c r="C56" s="17"/>
      <c r="D56" s="17">
        <v>0</v>
      </c>
      <c r="E56" s="17">
        <v>0</v>
      </c>
      <c r="F56" s="17"/>
      <c r="G56" s="17"/>
      <c r="H56" s="17">
        <v>0</v>
      </c>
      <c r="I56" s="17"/>
      <c r="J56" s="17"/>
      <c r="K56" s="17"/>
      <c r="L56" s="17" t="s">
        <v>200</v>
      </c>
    </row>
    <row r="57" spans="1:14">
      <c r="A57" s="16">
        <v>0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/>
      <c r="J57" s="16"/>
      <c r="K57" s="16">
        <v>0</v>
      </c>
      <c r="L57" s="16">
        <v>0</v>
      </c>
    </row>
    <row r="58" spans="1:14">
      <c r="A58" s="17">
        <v>0</v>
      </c>
      <c r="B58" s="17">
        <v>0</v>
      </c>
      <c r="C58" s="17"/>
      <c r="D58" s="17">
        <v>0</v>
      </c>
      <c r="E58" s="17">
        <v>0</v>
      </c>
      <c r="F58" s="17"/>
      <c r="G58" s="17"/>
      <c r="H58" s="17">
        <v>0</v>
      </c>
      <c r="I58" s="17"/>
      <c r="J58" s="17"/>
      <c r="K58" s="17"/>
      <c r="L58" s="17" t="s">
        <v>204</v>
      </c>
    </row>
    <row r="59" spans="1:14">
      <c r="A59" s="16">
        <v>0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/>
      <c r="J59" s="16"/>
      <c r="K59" s="16">
        <v>0</v>
      </c>
      <c r="L59" s="16">
        <v>0</v>
      </c>
    </row>
    <row r="60" spans="1:14">
      <c r="A60" s="17">
        <v>0</v>
      </c>
      <c r="B60" s="17">
        <v>0</v>
      </c>
      <c r="C60" s="17"/>
      <c r="D60" s="17">
        <v>0</v>
      </c>
      <c r="E60" s="17">
        <v>0</v>
      </c>
      <c r="F60" s="17"/>
      <c r="G60" s="17"/>
      <c r="H60" s="17">
        <v>0</v>
      </c>
      <c r="I60" s="17"/>
      <c r="J60" s="17"/>
      <c r="K60" s="17"/>
      <c r="L60" s="17" t="s">
        <v>207</v>
      </c>
    </row>
    <row r="61" spans="1:14">
      <c r="A61" s="17">
        <v>0</v>
      </c>
      <c r="B61" s="17">
        <v>0</v>
      </c>
      <c r="C61" s="17"/>
      <c r="D61" s="17">
        <v>0</v>
      </c>
      <c r="E61" s="17">
        <v>0</v>
      </c>
      <c r="F61" s="17"/>
      <c r="G61" s="17"/>
      <c r="H61" s="17">
        <v>0</v>
      </c>
      <c r="I61" s="17"/>
      <c r="J61" s="17"/>
      <c r="K61" s="17"/>
      <c r="L61" s="17" t="s">
        <v>63</v>
      </c>
    </row>
    <row r="62" spans="1:14">
      <c r="A62" s="9">
        <v>3.6800000000000002</v>
      </c>
      <c r="B62" s="10">
        <v>208082.82000000001</v>
      </c>
      <c r="C62" s="9"/>
      <c r="D62" s="10">
        <v>184700218.44999999</v>
      </c>
      <c r="E62" s="9">
        <v>3.7999999999999998</v>
      </c>
      <c r="F62" s="9"/>
      <c r="G62" s="9"/>
      <c r="H62" s="9">
        <v>3.23</v>
      </c>
      <c r="I62" s="9"/>
      <c r="J62" s="9"/>
      <c r="K62" s="9"/>
      <c r="L62" s="9" t="s">
        <v>29</v>
      </c>
    </row>
    <row r="63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M3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N27"/>
  <sheetViews>
    <sheetView workbookViewId="0" showGridLines="0">
      <selection activeCell="A3" sqref="A3:M3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17" customWidth="1"/>
    <col min="5" max="6" style="1" width="10.14062" customWidth="1"/>
    <col min="7" max="7" style="1" width="8.710938" customWidth="1"/>
    <col min="8" max="8" style="1" width="10.14062" customWidth="1"/>
    <col min="9" max="10" style="1" width="8.710938" customWidth="1"/>
    <col min="11" max="11" style="1" width="13.57031" customWidth="1"/>
    <col min="12" max="12" style="1" width="25.14062" customWidth="1"/>
    <col min="13" max="13" style="1" width="6.855469" customWidth="1"/>
    <col min="14" max="14" style="1" width="24.57031" bestFit="1" customWidth="1"/>
    <col min="15" max="16384" style="1"/>
  </cols>
  <sheetData>
    <row r="2" spans="1:14" customHeight="1" ht="57.6">
      <c r="A2" s="2" t="s">
        <v>208</v>
      </c>
      <c r="N2" s="13" t="s">
        <f>HYPERLINK("#'"&amp;גיליון1!A32&amp;"'!C6",גיליון1!B32)</f>
        <v>39</v>
      </c>
    </row>
    <row r="3" spans="1:14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4" customHeight="1" ht="2.85"/>
    <row r="5" spans="1:14" customHeight="1" ht="15.2"/>
    <row r="6" spans="1:14" customHeight="1" ht="43.15">
      <c r="A6" s="5" t="s">
        <v>2</v>
      </c>
      <c r="B6" s="5" t="s">
        <v>40</v>
      </c>
      <c r="C6" s="5" t="s">
        <v>66</v>
      </c>
      <c r="D6" s="5" t="s">
        <v>67</v>
      </c>
      <c r="E6" s="5" t="s">
        <v>41</v>
      </c>
      <c r="F6" s="5" t="str">
        <v>תנאי   
  ושיעור ריבית</v>
      </c>
      <c r="G6" s="5" t="s">
        <v>31</v>
      </c>
      <c r="H6" s="5" t="s">
        <v>68</v>
      </c>
      <c r="I6" s="5" t="s">
        <v>43</v>
      </c>
      <c r="J6" s="5" t="s">
        <v>44</v>
      </c>
      <c r="K6" s="5" t="s">
        <v>45</v>
      </c>
      <c r="L6" s="5" t="s">
        <v>46</v>
      </c>
    </row>
    <row r="7" spans="1:14" ht="22.5">
      <c r="A7" s="16">
        <v>0.01</v>
      </c>
      <c r="B7" s="16">
        <v>597.38999999999999</v>
      </c>
      <c r="C7" s="16">
        <v>145.72999999999999</v>
      </c>
      <c r="D7" s="18">
        <v>409931.58000000002</v>
      </c>
      <c r="E7" s="16">
        <v>0.51000000000000001</v>
      </c>
      <c r="F7" s="16">
        <v>5.8499999999999996</v>
      </c>
      <c r="G7" s="16" t="s">
        <v>53</v>
      </c>
      <c r="H7" s="16">
        <v>1.4199999999999999</v>
      </c>
      <c r="I7" s="16" t="s">
        <v>69</v>
      </c>
      <c r="J7" s="16" t="s">
        <v>79</v>
      </c>
      <c r="K7" s="16">
        <v>7252539</v>
      </c>
      <c r="L7" s="16" t="str">
        <v>בנק אדנים 5.85%- בנק מזרחי טפחות</v>
      </c>
    </row>
    <row r="8" spans="1:14" ht="22.5">
      <c r="A8" s="16">
        <v>0.02</v>
      </c>
      <c r="B8" s="18">
        <v>1233.3900000000001</v>
      </c>
      <c r="C8" s="16">
        <v>142.46000000000001</v>
      </c>
      <c r="D8" s="18">
        <v>865778.95999999996</v>
      </c>
      <c r="E8" s="16">
        <v>0.70999999999999996</v>
      </c>
      <c r="F8" s="16">
        <v>5.9500000000000002</v>
      </c>
      <c r="G8" s="16" t="s">
        <v>53</v>
      </c>
      <c r="H8" s="16">
        <v>2.5099999999999998</v>
      </c>
      <c r="I8" s="16" t="s">
        <v>69</v>
      </c>
      <c r="J8" s="16" t="s">
        <v>79</v>
      </c>
      <c r="K8" s="16">
        <v>7252802</v>
      </c>
      <c r="L8" s="16" t="str">
        <v>בנק אדנים 5.95%- בנק מזרחי טפחות</v>
      </c>
    </row>
    <row r="9" spans="1:14" ht="22.5">
      <c r="A9" s="16">
        <v>0.02</v>
      </c>
      <c r="B9" s="18">
        <v>1266.96</v>
      </c>
      <c r="C9" s="16">
        <v>141.46000000000001</v>
      </c>
      <c r="D9" s="18">
        <v>895629.93999999994</v>
      </c>
      <c r="E9" s="16">
        <v>0.48999999999999999</v>
      </c>
      <c r="F9" s="16">
        <v>6.5999999999999996</v>
      </c>
      <c r="G9" s="16" t="s">
        <v>53</v>
      </c>
      <c r="H9" s="16">
        <v>1.4099999999999999</v>
      </c>
      <c r="I9" s="16" t="s">
        <v>69</v>
      </c>
      <c r="J9" s="16" t="s">
        <v>79</v>
      </c>
      <c r="K9" s="16">
        <v>6682694</v>
      </c>
      <c r="L9" s="16" t="str">
        <v>מזרחי טפחות 6.6% 2000/2015- בנק מזרחי טפחות</v>
      </c>
    </row>
    <row r="10" spans="1:14" ht="22.5">
      <c r="A10" s="16">
        <v>0.02</v>
      </c>
      <c r="B10" s="16">
        <v>862.13</v>
      </c>
      <c r="C10" s="16">
        <v>140.41</v>
      </c>
      <c r="D10" s="18">
        <v>614009.66000000003</v>
      </c>
      <c r="E10" s="16">
        <v>0.57999999999999996</v>
      </c>
      <c r="F10" s="16">
        <v>5.2000000000000002</v>
      </c>
      <c r="G10" s="16" t="s">
        <v>53</v>
      </c>
      <c r="H10" s="16">
        <v>1.9199999999999999</v>
      </c>
      <c r="I10" s="16" t="s">
        <v>69</v>
      </c>
      <c r="J10" s="16" t="s">
        <v>79</v>
      </c>
      <c r="K10" s="16">
        <v>6626238</v>
      </c>
      <c r="L10" s="16" t="str">
        <v>פועלים פקדון 5.2% 2001/2016- בנק הפועלים</v>
      </c>
    </row>
    <row r="11" spans="1:14" ht="22.5">
      <c r="A11" s="16">
        <v>0.01</v>
      </c>
      <c r="B11" s="16">
        <v>801.25999999999999</v>
      </c>
      <c r="C11" s="16">
        <v>140.22</v>
      </c>
      <c r="D11" s="18">
        <v>571428.56000000006</v>
      </c>
      <c r="E11" s="16">
        <v>1.1699999999999999</v>
      </c>
      <c r="F11" s="16">
        <v>5.6500000000000004</v>
      </c>
      <c r="G11" s="16" t="s">
        <v>53</v>
      </c>
      <c r="H11" s="16">
        <v>1.75</v>
      </c>
      <c r="I11" s="16" t="s">
        <v>69</v>
      </c>
      <c r="J11" s="16" t="s">
        <v>88</v>
      </c>
      <c r="K11" s="16">
        <v>6396171</v>
      </c>
      <c r="L11" s="16" t="str">
        <v>אוצר השלטון 5.65% /דקסיה- בנק אוצר השלטון המקומי-דקסיה</v>
      </c>
    </row>
    <row r="12" spans="1:14" ht="22.5">
      <c r="A12" s="16">
        <v>0.02</v>
      </c>
      <c r="B12" s="16">
        <v>973.84000000000003</v>
      </c>
      <c r="C12" s="16">
        <v>139.12</v>
      </c>
      <c r="D12" s="18">
        <v>699999.92000000004</v>
      </c>
      <c r="E12" s="16">
        <v>1.5700000000000001</v>
      </c>
      <c r="F12" s="16">
        <v>6</v>
      </c>
      <c r="G12" s="16" t="s">
        <v>53</v>
      </c>
      <c r="H12" s="16">
        <v>0.75</v>
      </c>
      <c r="I12" s="16" t="s">
        <v>69</v>
      </c>
      <c r="J12" s="16" t="s">
        <v>88</v>
      </c>
      <c r="K12" s="16">
        <v>24224311</v>
      </c>
      <c r="L12" s="16" t="str">
        <v>דיקונט למשכנתאות 1999-2014- בנק דיסקונט</v>
      </c>
    </row>
    <row r="13" spans="1:14">
      <c r="A13" s="17">
        <v>0.10000000000000001</v>
      </c>
      <c r="B13" s="19">
        <v>5734.9700000000003</v>
      </c>
      <c r="C13" s="17"/>
      <c r="D13" s="19">
        <v>4056778.6200000001</v>
      </c>
      <c r="E13" s="17">
        <v>0.82999999999999996</v>
      </c>
      <c r="F13" s="17"/>
      <c r="G13" s="17"/>
      <c r="H13" s="17">
        <v>1.6599999999999999</v>
      </c>
      <c r="I13" s="17"/>
      <c r="J13" s="17"/>
      <c r="K13" s="17"/>
      <c r="L13" s="17" t="s">
        <v>171</v>
      </c>
    </row>
    <row r="14" spans="1:14">
      <c r="A14" s="16">
        <v>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/>
      <c r="J14" s="16"/>
      <c r="K14" s="16">
        <v>0</v>
      </c>
      <c r="L14" s="16">
        <v>0</v>
      </c>
    </row>
    <row r="15" spans="1:14">
      <c r="A15" s="17">
        <v>0</v>
      </c>
      <c r="B15" s="17">
        <v>0</v>
      </c>
      <c r="C15" s="17"/>
      <c r="D15" s="17">
        <v>0</v>
      </c>
      <c r="E15" s="17">
        <v>0</v>
      </c>
      <c r="F15" s="17"/>
      <c r="G15" s="17"/>
      <c r="H15" s="17">
        <v>0</v>
      </c>
      <c r="I15" s="17"/>
      <c r="J15" s="17"/>
      <c r="K15" s="17"/>
      <c r="L15" s="17" t="s">
        <v>134</v>
      </c>
    </row>
    <row r="16" spans="1:14">
      <c r="A16" s="16">
        <v>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/>
      <c r="J16" s="16"/>
      <c r="K16" s="16">
        <v>0</v>
      </c>
      <c r="L16" s="16">
        <v>0</v>
      </c>
    </row>
    <row r="17" spans="1:14">
      <c r="A17" s="17">
        <v>0</v>
      </c>
      <c r="B17" s="17">
        <v>0</v>
      </c>
      <c r="C17" s="17"/>
      <c r="D17" s="17">
        <v>0</v>
      </c>
      <c r="E17" s="17">
        <v>0</v>
      </c>
      <c r="F17" s="17"/>
      <c r="G17" s="17"/>
      <c r="H17" s="17">
        <v>0</v>
      </c>
      <c r="I17" s="17"/>
      <c r="J17" s="17"/>
      <c r="K17" s="17"/>
      <c r="L17" s="17" t="str">
        <v>סה"כ ל נקוב במט"ח:</v>
      </c>
    </row>
    <row r="18" spans="1:14">
      <c r="A18" s="16">
        <v>0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/>
      <c r="J18" s="16"/>
      <c r="K18" s="16">
        <v>0</v>
      </c>
      <c r="L18" s="16">
        <v>0</v>
      </c>
    </row>
    <row r="19" spans="1:14">
      <c r="A19" s="17">
        <v>0</v>
      </c>
      <c r="B19" s="17">
        <v>0</v>
      </c>
      <c r="C19" s="17"/>
      <c r="D19" s="17">
        <v>0</v>
      </c>
      <c r="E19" s="17">
        <v>0</v>
      </c>
      <c r="F19" s="17"/>
      <c r="G19" s="17"/>
      <c r="H19" s="17">
        <v>0</v>
      </c>
      <c r="I19" s="17"/>
      <c r="J19" s="17"/>
      <c r="K19" s="17"/>
      <c r="L19" s="17" t="str">
        <v>סה"כ ל צמודי מט"ח:</v>
      </c>
    </row>
    <row r="20" spans="1:14">
      <c r="A20" s="16">
        <v>0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/>
      <c r="J20" s="16"/>
      <c r="K20" s="16">
        <v>0</v>
      </c>
      <c r="L20" s="16">
        <v>0</v>
      </c>
    </row>
    <row r="21" spans="1:14">
      <c r="A21" s="17">
        <v>0</v>
      </c>
      <c r="B21" s="17">
        <v>0</v>
      </c>
      <c r="C21" s="17"/>
      <c r="D21" s="17">
        <v>0</v>
      </c>
      <c r="E21" s="17">
        <v>0</v>
      </c>
      <c r="F21" s="17"/>
      <c r="G21" s="17"/>
      <c r="H21" s="17">
        <v>0</v>
      </c>
      <c r="I21" s="17"/>
      <c r="J21" s="17"/>
      <c r="K21" s="17"/>
      <c r="L21" s="17" t="s">
        <v>142</v>
      </c>
    </row>
    <row r="22" spans="1:14">
      <c r="A22" s="17">
        <v>0.10000000000000001</v>
      </c>
      <c r="B22" s="19">
        <v>5734.9700000000003</v>
      </c>
      <c r="C22" s="17"/>
      <c r="D22" s="19">
        <v>4056778.6200000001</v>
      </c>
      <c r="E22" s="17">
        <v>0.82999999999999996</v>
      </c>
      <c r="F22" s="17"/>
      <c r="G22" s="17"/>
      <c r="H22" s="17">
        <v>1.6599999999999999</v>
      </c>
      <c r="I22" s="17"/>
      <c r="J22" s="17"/>
      <c r="K22" s="17"/>
      <c r="L22" s="17" t="s">
        <v>58</v>
      </c>
    </row>
    <row r="23" spans="1:14">
      <c r="A23" s="16">
        <v>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/>
      <c r="J23" s="16"/>
      <c r="K23" s="16">
        <v>0</v>
      </c>
      <c r="L23" s="16">
        <v>0</v>
      </c>
    </row>
    <row r="24" spans="1:14">
      <c r="A24" s="17">
        <v>0</v>
      </c>
      <c r="B24" s="17">
        <v>0</v>
      </c>
      <c r="C24" s="17"/>
      <c r="D24" s="17">
        <v>0</v>
      </c>
      <c r="E24" s="17">
        <v>0</v>
      </c>
      <c r="F24" s="17"/>
      <c r="G24" s="17"/>
      <c r="H24" s="17">
        <v>0</v>
      </c>
      <c r="I24" s="17"/>
      <c r="J24" s="17"/>
      <c r="K24" s="17"/>
      <c r="L24" s="17" t="s">
        <v>72</v>
      </c>
    </row>
    <row r="25" spans="1:14">
      <c r="A25" s="17">
        <v>0</v>
      </c>
      <c r="B25" s="17">
        <v>0</v>
      </c>
      <c r="C25" s="17"/>
      <c r="D25" s="17">
        <v>0</v>
      </c>
      <c r="E25" s="17">
        <v>0</v>
      </c>
      <c r="F25" s="17"/>
      <c r="G25" s="17"/>
      <c r="H25" s="17">
        <v>0</v>
      </c>
      <c r="I25" s="17"/>
      <c r="J25" s="17"/>
      <c r="K25" s="17"/>
      <c r="L25" s="17" t="s">
        <v>63</v>
      </c>
    </row>
    <row r="26" spans="1:14">
      <c r="A26" s="9">
        <v>0.10000000000000001</v>
      </c>
      <c r="B26" s="10">
        <v>5734.9700000000003</v>
      </c>
      <c r="C26" s="9"/>
      <c r="D26" s="10">
        <v>4056778.6200000001</v>
      </c>
      <c r="E26" s="9">
        <v>0.82999999999999996</v>
      </c>
      <c r="F26" s="9"/>
      <c r="G26" s="9"/>
      <c r="H26" s="9">
        <v>1.6599999999999999</v>
      </c>
      <c r="I26" s="9"/>
      <c r="J26" s="9"/>
      <c r="K26" s="9"/>
      <c r="L26" s="9" t="s">
        <v>29</v>
      </c>
    </row>
    <row r="27" spans="1:14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M3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I18"/>
  <sheetViews>
    <sheetView workbookViewId="0" showGridLines="0">
      <selection activeCell="A3" sqref="A3:H3"/>
    </sheetView>
  </sheetViews>
  <sheetFormatPr defaultRowHeight="12.75"/>
  <cols>
    <col min="1" max="1" style="1" width="10.14062" customWidth="1"/>
    <col min="2" max="2" style="1" width="14.14062" customWidth="1"/>
    <col min="3" max="5" style="1" width="10.14062" customWidth="1"/>
    <col min="6" max="6" style="1" width="25.14062" customWidth="1"/>
    <col min="7" max="7" style="1" width="9.142308" hidden="1"/>
    <col min="8" max="8" style="1" width="6.710938" customWidth="1"/>
    <col min="9" max="9" style="1" width="37.28516" customWidth="1"/>
    <col min="10" max="16384" style="1"/>
  </cols>
  <sheetData>
    <row r="2" spans="1:9" customHeight="1" ht="57.6">
      <c r="A2" s="2" t="s">
        <v>209</v>
      </c>
      <c r="I2" s="13" t="s">
        <f>HYPERLINK("#'"&amp;גיליון1!A32&amp;"'!C6",גיליון1!B32)</f>
        <v>39</v>
      </c>
    </row>
    <row r="3" spans="1:9" customHeight="1" ht="48.95">
      <c r="A3" s="14" t="s">
        <v>1</v>
      </c>
      <c r="B3" s="15"/>
      <c r="C3" s="15"/>
      <c r="D3" s="15"/>
      <c r="E3" s="15"/>
      <c r="F3" s="15"/>
      <c r="G3" s="15"/>
      <c r="H3" s="15"/>
    </row>
    <row r="4" spans="1:9" customHeight="1" ht="2.85"/>
    <row r="5" spans="1:9" customHeight="1" ht="15.2"/>
    <row r="6" spans="1:9" customHeight="1" ht="43.15">
      <c r="A6" s="5" t="s">
        <v>2</v>
      </c>
      <c r="B6" s="5" t="s">
        <v>40</v>
      </c>
      <c r="C6" s="5" t="str">
        <v>שיעור תשואה במהלך התקופה  
 (אחוזים)</v>
      </c>
      <c r="D6" s="5" t="str">
        <v>אופי הנכס</v>
      </c>
      <c r="E6" s="5" t="str">
        <v>תאריך שערוך אחרון  
 (תאריך)</v>
      </c>
      <c r="F6" s="5" t="s">
        <v>46</v>
      </c>
    </row>
    <row r="7" spans="1:9">
      <c r="A7" s="16">
        <v>0</v>
      </c>
      <c r="B7" s="16">
        <v>0</v>
      </c>
      <c r="C7" s="16">
        <v>0</v>
      </c>
      <c r="D7" s="16">
        <v>0</v>
      </c>
      <c r="E7" s="16"/>
      <c r="F7" s="16">
        <v>0</v>
      </c>
    </row>
    <row r="8" spans="1:9">
      <c r="A8" s="17">
        <v>0</v>
      </c>
      <c r="B8" s="17">
        <v>0</v>
      </c>
      <c r="C8" s="17">
        <v>0</v>
      </c>
      <c r="D8" s="17"/>
      <c r="E8" s="17"/>
      <c r="F8" s="17" t="s">
        <v>210</v>
      </c>
    </row>
    <row r="9" spans="1:9">
      <c r="A9" s="16">
        <v>0</v>
      </c>
      <c r="B9" s="16">
        <v>0</v>
      </c>
      <c r="C9" s="16">
        <v>0</v>
      </c>
      <c r="D9" s="16">
        <v>0</v>
      </c>
      <c r="E9" s="16"/>
      <c r="F9" s="16">
        <v>0</v>
      </c>
    </row>
    <row r="10" spans="1:9">
      <c r="A10" s="17">
        <v>0</v>
      </c>
      <c r="B10" s="17">
        <v>0</v>
      </c>
      <c r="C10" s="17">
        <v>0</v>
      </c>
      <c r="D10" s="17"/>
      <c r="E10" s="17"/>
      <c r="F10" s="17" t="s">
        <v>211</v>
      </c>
    </row>
    <row r="11" spans="1:9">
      <c r="A11" s="17">
        <v>0</v>
      </c>
      <c r="B11" s="17">
        <v>0</v>
      </c>
      <c r="C11" s="17">
        <v>0</v>
      </c>
      <c r="D11" s="17"/>
      <c r="E11" s="17"/>
      <c r="F11" s="17" t="s">
        <v>58</v>
      </c>
    </row>
    <row r="12" spans="1:9">
      <c r="A12" s="16">
        <v>0</v>
      </c>
      <c r="B12" s="16">
        <v>0</v>
      </c>
      <c r="C12" s="16">
        <v>0</v>
      </c>
      <c r="D12" s="16">
        <v>0</v>
      </c>
      <c r="E12" s="16"/>
      <c r="F12" s="16">
        <v>0</v>
      </c>
    </row>
    <row r="13" spans="1:9">
      <c r="A13" s="17">
        <v>0</v>
      </c>
      <c r="B13" s="17">
        <v>0</v>
      </c>
      <c r="C13" s="17">
        <v>0</v>
      </c>
      <c r="D13" s="17"/>
      <c r="E13" s="17"/>
      <c r="F13" s="17" t="s">
        <v>210</v>
      </c>
    </row>
    <row r="14" spans="1:9">
      <c r="A14" s="16">
        <v>0</v>
      </c>
      <c r="B14" s="16">
        <v>0</v>
      </c>
      <c r="C14" s="16">
        <v>0</v>
      </c>
      <c r="D14" s="16">
        <v>0</v>
      </c>
      <c r="E14" s="16"/>
      <c r="F14" s="16">
        <v>0</v>
      </c>
    </row>
    <row r="15" spans="1:9">
      <c r="A15" s="17">
        <v>0</v>
      </c>
      <c r="B15" s="17">
        <v>0</v>
      </c>
      <c r="C15" s="17">
        <v>0</v>
      </c>
      <c r="D15" s="17"/>
      <c r="E15" s="17"/>
      <c r="F15" s="17" t="s">
        <v>211</v>
      </c>
    </row>
    <row r="16" spans="1:9">
      <c r="A16" s="17">
        <v>0</v>
      </c>
      <c r="B16" s="17">
        <v>0</v>
      </c>
      <c r="C16" s="17">
        <v>0</v>
      </c>
      <c r="D16" s="17"/>
      <c r="E16" s="17"/>
      <c r="F16" s="17" t="s">
        <v>63</v>
      </c>
    </row>
    <row r="17" spans="1:9">
      <c r="A17" s="9">
        <v>0</v>
      </c>
      <c r="B17" s="9">
        <v>0</v>
      </c>
      <c r="C17" s="9">
        <v>0</v>
      </c>
      <c r="D17" s="9"/>
      <c r="E17" s="9"/>
      <c r="F17" s="9" t="s">
        <v>29</v>
      </c>
    </row>
    <row r="18" spans="1:9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H3"/>
    <mergeCell ref="A2:H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F15"/>
  <sheetViews>
    <sheetView workbookViewId="0" showGridLines="0">
      <selection activeCell="A3" sqref="A3:E3"/>
    </sheetView>
  </sheetViews>
  <sheetFormatPr defaultRowHeight="12.75"/>
  <cols>
    <col min="1" max="1" style="1" width="10.14062" customWidth="1"/>
    <col min="2" max="2" style="1" width="14.14062" customWidth="1"/>
    <col min="3" max="3" style="1" width="8.710938" customWidth="1"/>
    <col min="4" max="4" style="1" width="25.14062" customWidth="1"/>
    <col min="5" max="5" style="1" width="6.855469" customWidth="1"/>
    <col min="6" max="6" style="1" width="33.14062" customWidth="1"/>
    <col min="7" max="16384" style="1"/>
  </cols>
  <sheetData>
    <row r="2" spans="1:6" customHeight="1" ht="57.6">
      <c r="A2" s="2" t="s">
        <v>212</v>
      </c>
      <c r="F2" s="13" t="s">
        <f>HYPERLINK("#'"&amp;גיליון1!A32&amp;"'!C6",גיליון1!B32)</f>
        <v>39</v>
      </c>
    </row>
    <row r="3" spans="1:6" customHeight="1" ht="48.95">
      <c r="A3" s="14" t="s">
        <v>1</v>
      </c>
      <c r="B3" s="15"/>
      <c r="C3" s="15"/>
      <c r="D3" s="15"/>
      <c r="E3" s="15"/>
    </row>
    <row r="4" spans="1:6" customHeight="1" ht="2.85"/>
    <row r="5" spans="1:6" customHeight="1" ht="15.2"/>
    <row r="6" spans="1:6" customHeight="1" ht="43.15">
      <c r="A6" s="5" t="s">
        <v>2</v>
      </c>
      <c r="B6" s="5" t="s">
        <v>40</v>
      </c>
      <c r="C6" s="5" t="s">
        <v>44</v>
      </c>
      <c r="D6" s="5" t="s">
        <v>46</v>
      </c>
    </row>
    <row r="7" spans="1:6">
      <c r="A7" s="16">
        <v>0.12</v>
      </c>
      <c r="B7" s="18">
        <v>7017.75</v>
      </c>
      <c r="C7" s="16"/>
      <c r="D7" s="16" t="str">
        <v>חייבים/זכאים</v>
      </c>
    </row>
    <row r="8" spans="1:6">
      <c r="A8" s="16">
        <v>0</v>
      </c>
      <c r="B8" s="16">
        <v>-0.40999999999999998</v>
      </c>
      <c r="C8" s="16" t="s">
        <v>49</v>
      </c>
      <c r="D8" s="16" t="str">
        <v>חייבים אחרים- אחר</v>
      </c>
    </row>
    <row r="9" spans="1:6">
      <c r="A9" s="16">
        <v>0.20999999999999999</v>
      </c>
      <c r="B9" s="18">
        <v>12053.469999999999</v>
      </c>
      <c r="C9" s="16" t="s">
        <v>49</v>
      </c>
      <c r="D9" s="16" t="str">
        <v>ריטליקס חיבים בגין שכ"ד- אחר</v>
      </c>
    </row>
    <row r="10" spans="1:6">
      <c r="A10" s="16">
        <v>0.070000000000000007</v>
      </c>
      <c r="B10" s="18">
        <v>4088.6300000000001</v>
      </c>
      <c r="C10" s="16"/>
      <c r="D10" s="16" t="str">
        <v>חייבים / זכאים</v>
      </c>
    </row>
    <row r="11" spans="1:6">
      <c r="A11" s="17">
        <v>0.40999999999999998</v>
      </c>
      <c r="B11" s="19">
        <v>23159.439999999999</v>
      </c>
      <c r="C11" s="17"/>
      <c r="D11" s="17" t="str">
        <v>סה"כ ל בארץ:</v>
      </c>
    </row>
    <row r="12" spans="1:6">
      <c r="A12" s="16">
        <v>0</v>
      </c>
      <c r="B12" s="16">
        <v>0</v>
      </c>
      <c r="C12" s="16"/>
      <c r="D12" s="16">
        <v>0</v>
      </c>
    </row>
    <row r="13" spans="1:6">
      <c r="A13" s="17">
        <v>0</v>
      </c>
      <c r="B13" s="17">
        <v>0</v>
      </c>
      <c r="C13" s="17"/>
      <c r="D13" s="17" t="s">
        <v>63</v>
      </c>
    </row>
    <row r="14" spans="1:6">
      <c r="A14" s="9">
        <v>0.40999999999999998</v>
      </c>
      <c r="B14" s="10">
        <v>23159.439999999999</v>
      </c>
      <c r="C14" s="9"/>
      <c r="D14" s="9" t="s">
        <v>29</v>
      </c>
    </row>
    <row r="15" spans="1: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E3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G27"/>
  <sheetViews>
    <sheetView workbookViewId="0" showGridLines="0">
      <selection activeCell="A3" sqref="A3:E3"/>
    </sheetView>
  </sheetViews>
  <sheetFormatPr defaultRowHeight="12.75"/>
  <cols>
    <col min="1" max="1" style="1" width="10.14062" customWidth="1"/>
    <col min="2" max="2" style="1" width="14.14062" customWidth="1"/>
    <col min="3" max="3" style="1" width="25.14062" customWidth="1"/>
    <col min="4" max="4" style="1" width="9.142308" hidden="1"/>
    <col min="5" max="5" style="1" width="6.710938" customWidth="1"/>
    <col min="6" max="6" style="1" width="14.57031" customWidth="1"/>
    <col min="7" max="7" style="1" width="24.57031" bestFit="1" customWidth="1"/>
    <col min="8" max="16384" style="1"/>
  </cols>
  <sheetData>
    <row r="2" spans="1:7" customHeight="1" ht="57.6">
      <c r="A2" s="2" t="s">
        <v>213</v>
      </c>
      <c r="G2" s="13" t="s">
        <f>HYPERLINK("#'"&amp;גיליון1!A32&amp;"'!C6",גיליון1!B32)</f>
        <v>39</v>
      </c>
    </row>
    <row r="3" spans="1:7" customHeight="1" ht="48.95">
      <c r="A3" s="14" t="s">
        <v>1</v>
      </c>
      <c r="B3" s="15"/>
      <c r="C3" s="15"/>
      <c r="D3" s="15"/>
      <c r="E3" s="15"/>
    </row>
    <row r="4" spans="1:7" customHeight="1" ht="2.85"/>
    <row r="5" spans="1:7" customHeight="1" ht="15.2"/>
    <row r="6" spans="1:7" customHeight="1" ht="43.15">
      <c r="A6" s="5" t="str">
        <v>תאריך סיום ההתחייבות 
 (תאריך)</v>
      </c>
      <c r="B6" s="5" t="str">
        <v>סכום ההתחייבות  
 (אלפי ש''ח)</v>
      </c>
      <c r="C6" s="5" t="s">
        <v>46</v>
      </c>
    </row>
    <row r="7" spans="1:7" ht="22.5">
      <c r="A7" s="21">
        <v>44543</v>
      </c>
      <c r="B7" s="18">
        <v>4039.8800000000001</v>
      </c>
      <c r="C7" s="16" t="s">
        <v>214</v>
      </c>
      <c r="F7" s="22"/>
    </row>
    <row r="8" spans="1:7" ht="22.5">
      <c r="A8" s="21">
        <v>41364</v>
      </c>
      <c r="B8" s="18">
        <v>2677.1700000000001</v>
      </c>
      <c r="C8" s="16" t="s">
        <v>215</v>
      </c>
      <c r="F8" s="22"/>
    </row>
    <row r="9" spans="1:7" ht="22.5">
      <c r="A9" s="21">
        <v>44926</v>
      </c>
      <c r="B9" s="18">
        <v>4245.5699999999997</v>
      </c>
      <c r="C9" s="16" t="s">
        <v>216</v>
      </c>
      <c r="F9" s="22"/>
    </row>
    <row r="10" spans="1:7">
      <c r="A10" s="21">
        <v>43240</v>
      </c>
      <c r="B10" s="16">
        <v>342.62</v>
      </c>
      <c r="C10" s="16" t="s">
        <v>217</v>
      </c>
      <c r="F10" s="22"/>
    </row>
    <row r="11" spans="1:7">
      <c r="A11" s="21">
        <v>42287</v>
      </c>
      <c r="B11" s="16">
        <v>211.44</v>
      </c>
      <c r="C11" s="16" t="s">
        <v>218</v>
      </c>
      <c r="F11" s="22"/>
    </row>
    <row r="12" spans="1:7">
      <c r="A12" s="21">
        <v>41364</v>
      </c>
      <c r="B12" s="18">
        <v>19773.34</v>
      </c>
      <c r="C12" s="16" t="s">
        <v>219</v>
      </c>
      <c r="F12" s="22"/>
    </row>
    <row r="13" spans="1:7">
      <c r="A13" s="21">
        <v>41364</v>
      </c>
      <c r="B13" s="18">
        <v>13589.139999999999</v>
      </c>
      <c r="C13" s="16" t="s">
        <v>220</v>
      </c>
      <c r="F13" s="22"/>
    </row>
    <row r="14" spans="1:7" ht="22.5">
      <c r="A14" s="21">
        <v>43764</v>
      </c>
      <c r="B14" s="18">
        <v>4551.9200000000001</v>
      </c>
      <c r="C14" s="16" t="s">
        <v>221</v>
      </c>
      <c r="F14" s="22"/>
    </row>
    <row r="15" spans="1:7" ht="22.5">
      <c r="A15" s="21">
        <v>43598</v>
      </c>
      <c r="B15" s="18">
        <v>4669.8199999999997</v>
      </c>
      <c r="C15" s="16" t="s">
        <v>222</v>
      </c>
      <c r="F15" s="22"/>
    </row>
    <row r="16" spans="1:7">
      <c r="A16" s="21">
        <v>44374</v>
      </c>
      <c r="B16" s="18">
        <v>1410.4300000000001</v>
      </c>
      <c r="C16" s="16" t="s">
        <v>223</v>
      </c>
      <c r="F16" s="22"/>
    </row>
    <row r="17" spans="1:7">
      <c r="A17" s="21">
        <v>44738</v>
      </c>
      <c r="B17" s="18">
        <v>4321.0200000000004</v>
      </c>
      <c r="C17" s="16" t="s">
        <v>224</v>
      </c>
      <c r="F17" s="22"/>
    </row>
    <row r="18" spans="1:7">
      <c r="A18" s="21">
        <v>44769</v>
      </c>
      <c r="B18" s="18">
        <v>10541.23</v>
      </c>
      <c r="C18" s="16" t="s">
        <v>225</v>
      </c>
      <c r="F18" s="22"/>
    </row>
    <row r="19" spans="1:7" ht="22.5">
      <c r="A19" s="21">
        <v>41364</v>
      </c>
      <c r="B19" s="18">
        <v>3716.1100000000001</v>
      </c>
      <c r="C19" s="16" t="s">
        <v>226</v>
      </c>
      <c r="F19" s="22"/>
    </row>
    <row r="20" spans="1:7">
      <c r="A20" s="21">
        <v>44865</v>
      </c>
      <c r="B20" s="18">
        <v>5302.2600000000002</v>
      </c>
      <c r="C20" s="16" t="s">
        <v>227</v>
      </c>
      <c r="F20" s="22"/>
    </row>
    <row r="21" spans="1:7">
      <c r="A21" s="21">
        <v>44500</v>
      </c>
      <c r="B21" s="18">
        <v>9616.2600000000002</v>
      </c>
      <c r="C21" s="16" t="s">
        <v>228</v>
      </c>
      <c r="F21" s="22"/>
    </row>
    <row r="22" spans="1:7">
      <c r="A22" s="17"/>
      <c r="B22" s="19">
        <v>89008.209999999992</v>
      </c>
      <c r="C22" s="17" t="s">
        <v>58</v>
      </c>
    </row>
    <row r="23" spans="1:7">
      <c r="A23" s="16"/>
      <c r="B23" s="16">
        <v>0</v>
      </c>
      <c r="C23" s="16">
        <v>0</v>
      </c>
    </row>
    <row r="24" spans="1:7">
      <c r="A24" s="17"/>
      <c r="B24" s="17">
        <v>0</v>
      </c>
      <c r="C24" s="17" t="s">
        <v>63</v>
      </c>
    </row>
    <row r="25" spans="1:7">
      <c r="A25" s="9"/>
      <c r="B25" s="10">
        <v>89008.209999999992</v>
      </c>
      <c r="C25" s="9" t="s">
        <v>29</v>
      </c>
    </row>
    <row r="26" spans="1:7" customHeight="1" ht="409.6" hidden="1"/>
    <row r="27" spans="1: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E3"/>
    <mergeCell ref="A2:E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34"/>
  <sheetViews>
    <sheetView workbookViewId="0" showGridLines="0">
      <selection activeCell="A3" sqref="A3:O3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14062" customWidth="1"/>
    <col min="15" max="15" style="1" width="10.14062" bestFit="1" customWidth="1"/>
    <col min="16" max="16" style="1" width="1" customWidth="1"/>
    <col min="17" max="17" style="1" width="24.57031" bestFit="1" customWidth="1"/>
    <col min="18" max="16384" style="1"/>
  </cols>
  <sheetData>
    <row r="2" spans="1:17" customHeight="1" ht="57.6">
      <c r="A2" s="2" t="str">
        <v>אג''ח קונצרני סחיר- לפי עלות מתואמת</v>
      </c>
      <c r="Q2" s="13" t="s">
        <f>HYPERLINK("#'"&amp;גיליון1!A32&amp;"'!C6",גיליון1!B32)</f>
        <v>39</v>
      </c>
    </row>
    <row r="3" spans="1:17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64</v>
      </c>
      <c r="C6" s="5" t="s">
        <v>229</v>
      </c>
      <c r="D6" s="5" t="s">
        <v>67</v>
      </c>
      <c r="E6" s="5" t="s">
        <v>230</v>
      </c>
      <c r="F6" s="5" t="s">
        <v>42</v>
      </c>
      <c r="G6" s="5" t="s">
        <v>31</v>
      </c>
      <c r="H6" s="5" t="s">
        <v>68</v>
      </c>
      <c r="I6" s="5" t="s">
        <v>159</v>
      </c>
      <c r="J6" s="5" t="s">
        <v>43</v>
      </c>
      <c r="K6" s="5" t="s">
        <v>44</v>
      </c>
      <c r="L6" s="5" t="s">
        <v>74</v>
      </c>
      <c r="M6" s="5" t="s">
        <v>45</v>
      </c>
      <c r="N6" s="5" t="s">
        <v>46</v>
      </c>
    </row>
    <row r="7" spans="1:17">
      <c r="A7" s="16">
        <v>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/>
      <c r="J7" s="16"/>
      <c r="K7" s="16"/>
      <c r="L7" s="16">
        <v>0</v>
      </c>
      <c r="M7" s="16">
        <v>0</v>
      </c>
      <c r="N7" s="16">
        <v>0</v>
      </c>
      <c r="O7" s="22" t="s">
        <f>IF(I7=0," ",IF(IFERROR(INDEX('תאריכי רכישה'!$B:$B,MATCH(M7,'תאריכי רכישה'!$A:$A,0),1),0)=0,I7,INDEX('תאריכי רכישה'!$B:$B,MATCH(M7,'תאריכי רכישה'!$A:$A,0),1)))</f>
        <v>169</v>
      </c>
    </row>
    <row r="8" spans="1:17" ht="33.75">
      <c r="A8" s="16">
        <v>0.040000000000000001</v>
      </c>
      <c r="B8" s="16">
        <v>0.13</v>
      </c>
      <c r="C8" s="18">
        <v>2493.21</v>
      </c>
      <c r="D8" s="18">
        <v>2000000.3999999999</v>
      </c>
      <c r="E8" s="16"/>
      <c r="F8" s="16">
        <v>5.2999999999999998</v>
      </c>
      <c r="G8" s="16" t="s">
        <v>53</v>
      </c>
      <c r="H8" s="16">
        <v>1.8500000000000001</v>
      </c>
      <c r="I8" s="21">
        <v>38141</v>
      </c>
      <c r="J8" s="16" t="s">
        <v>59</v>
      </c>
      <c r="K8" s="16" t="s">
        <v>82</v>
      </c>
      <c r="L8" s="16" t="s">
        <v>83</v>
      </c>
      <c r="M8" s="16">
        <v>2300069</v>
      </c>
      <c r="N8" s="16" t="s">
        <v>84</v>
      </c>
      <c r="O8" s="22"/>
    </row>
    <row r="9" spans="1:17" ht="33.75">
      <c r="A9" s="16">
        <v>0.059999999999999998</v>
      </c>
      <c r="B9" s="16">
        <v>0.14999999999999999</v>
      </c>
      <c r="C9" s="18">
        <v>3534.3899999999999</v>
      </c>
      <c r="D9" s="18">
        <v>2988048</v>
      </c>
      <c r="E9" s="16"/>
      <c r="F9" s="16">
        <v>4.0999999999999996</v>
      </c>
      <c r="G9" s="16" t="s">
        <v>53</v>
      </c>
      <c r="H9" s="16">
        <v>2.1099999999999999</v>
      </c>
      <c r="I9" s="21">
        <v>39161</v>
      </c>
      <c r="J9" s="16" t="s">
        <v>69</v>
      </c>
      <c r="K9" s="16" t="s">
        <v>85</v>
      </c>
      <c r="L9" s="16" t="s">
        <v>80</v>
      </c>
      <c r="M9" s="16">
        <v>7410152</v>
      </c>
      <c r="N9" s="16" t="s">
        <v>86</v>
      </c>
      <c r="O9" s="22"/>
    </row>
    <row r="10" spans="1:17" ht="33.75">
      <c r="A10" s="16">
        <v>0.059999999999999998</v>
      </c>
      <c r="B10" s="16">
        <v>0.080000000000000002</v>
      </c>
      <c r="C10" s="18">
        <v>3250.02</v>
      </c>
      <c r="D10" s="18">
        <v>3018061</v>
      </c>
      <c r="E10" s="16"/>
      <c r="F10" s="16">
        <v>4.0999999999999996</v>
      </c>
      <c r="G10" s="16" t="s">
        <v>53</v>
      </c>
      <c r="H10" s="16">
        <v>5.54</v>
      </c>
      <c r="I10" s="21">
        <v>39170</v>
      </c>
      <c r="J10" s="16" t="s">
        <v>69</v>
      </c>
      <c r="K10" s="16" t="s">
        <v>85</v>
      </c>
      <c r="L10" s="16" t="s">
        <v>80</v>
      </c>
      <c r="M10" s="16">
        <v>1940402</v>
      </c>
      <c r="N10" s="16" t="s">
        <v>87</v>
      </c>
      <c r="O10" s="22"/>
    </row>
    <row r="11" spans="1:17" ht="33.75">
      <c r="A11" s="16">
        <v>0.02</v>
      </c>
      <c r="B11" s="16">
        <v>0.16</v>
      </c>
      <c r="C11" s="18">
        <v>1379.6600000000001</v>
      </c>
      <c r="D11" s="18">
        <v>1191494</v>
      </c>
      <c r="E11" s="16"/>
      <c r="F11" s="16">
        <v>5.2999999999999998</v>
      </c>
      <c r="G11" s="16" t="s">
        <v>53</v>
      </c>
      <c r="H11" s="16">
        <v>2.4300000000000002</v>
      </c>
      <c r="I11" s="21">
        <v>38708</v>
      </c>
      <c r="J11" s="16" t="s">
        <v>69</v>
      </c>
      <c r="K11" s="16" t="s">
        <v>88</v>
      </c>
      <c r="L11" s="16" t="s">
        <v>83</v>
      </c>
      <c r="M11" s="16">
        <v>1096270</v>
      </c>
      <c r="N11" s="16" t="s">
        <v>89</v>
      </c>
      <c r="O11" s="22"/>
    </row>
    <row r="12" spans="1:17" ht="33.75">
      <c r="A12" s="16">
        <v>0.02</v>
      </c>
      <c r="B12" s="16">
        <v>2.25</v>
      </c>
      <c r="C12" s="18">
        <v>1291.6300000000001</v>
      </c>
      <c r="D12" s="18">
        <v>1139750</v>
      </c>
      <c r="E12" s="16"/>
      <c r="F12" s="16">
        <v>5.1500000000000004</v>
      </c>
      <c r="G12" s="16" t="s">
        <v>53</v>
      </c>
      <c r="H12" s="16">
        <v>0.98999999999999999</v>
      </c>
      <c r="I12" s="21">
        <v>39313</v>
      </c>
      <c r="J12" s="16" t="s">
        <v>59</v>
      </c>
      <c r="K12" s="16" t="s">
        <v>90</v>
      </c>
      <c r="L12" s="16" t="s">
        <v>83</v>
      </c>
      <c r="M12" s="16">
        <v>4450110</v>
      </c>
      <c r="N12" s="16" t="str">
        <v>מטריקס    אגח א- מטריקס</v>
      </c>
      <c r="O12" s="22"/>
    </row>
    <row r="13" spans="1:17" ht="22.5">
      <c r="A13" s="16">
        <v>0.01</v>
      </c>
      <c r="B13" s="16">
        <v>0.19</v>
      </c>
      <c r="C13" s="16">
        <v>508.51999999999998</v>
      </c>
      <c r="D13" s="18">
        <v>417816.56</v>
      </c>
      <c r="E13" s="16"/>
      <c r="F13" s="16">
        <v>4.8499999999999996</v>
      </c>
      <c r="G13" s="16" t="s">
        <v>53</v>
      </c>
      <c r="H13" s="16">
        <v>1.23</v>
      </c>
      <c r="I13" s="21">
        <v>38501</v>
      </c>
      <c r="J13" s="16" t="s">
        <v>69</v>
      </c>
      <c r="K13" s="16" t="s">
        <v>88</v>
      </c>
      <c r="L13" s="16" t="s">
        <v>91</v>
      </c>
      <c r="M13" s="16">
        <v>3230067</v>
      </c>
      <c r="N13" s="16" t="str">
        <v>מליסרון אג"ח ג'- מליסרון</v>
      </c>
      <c r="O13" s="22"/>
    </row>
    <row r="14" spans="1:17" ht="22.5">
      <c r="A14" s="16">
        <v>0.029999999999999999</v>
      </c>
      <c r="B14" s="16">
        <v>0.20000000000000001</v>
      </c>
      <c r="C14" s="18">
        <v>1953.28</v>
      </c>
      <c r="D14" s="18">
        <v>1837668.7</v>
      </c>
      <c r="E14" s="16"/>
      <c r="F14" s="16">
        <v>4.9500000000000002</v>
      </c>
      <c r="G14" s="16" t="s">
        <v>53</v>
      </c>
      <c r="H14" s="16">
        <v>3.2799999999999998</v>
      </c>
      <c r="I14" s="21">
        <v>38868</v>
      </c>
      <c r="J14" s="16" t="s">
        <v>69</v>
      </c>
      <c r="K14" s="16" t="s">
        <v>94</v>
      </c>
      <c r="L14" s="16" t="s">
        <v>91</v>
      </c>
      <c r="M14" s="16">
        <v>1097385</v>
      </c>
      <c r="N14" s="16" t="s">
        <v>97</v>
      </c>
      <c r="O14" s="22"/>
    </row>
    <row r="15" spans="1:17" ht="22.5">
      <c r="A15" s="16">
        <v>0.080000000000000002</v>
      </c>
      <c r="B15" s="16">
        <v>0.84999999999999998</v>
      </c>
      <c r="C15" s="18">
        <v>4605.3699999999999</v>
      </c>
      <c r="D15" s="18">
        <v>4528409</v>
      </c>
      <c r="E15" s="16"/>
      <c r="F15" s="16">
        <v>4.75</v>
      </c>
      <c r="G15" s="16" t="s">
        <v>53</v>
      </c>
      <c r="H15" s="16">
        <v>8.5</v>
      </c>
      <c r="I15" s="21">
        <v>39168</v>
      </c>
      <c r="J15" s="16" t="s">
        <v>69</v>
      </c>
      <c r="K15" s="16" t="s">
        <v>94</v>
      </c>
      <c r="L15" s="16" t="s">
        <v>91</v>
      </c>
      <c r="M15" s="16">
        <v>7590128</v>
      </c>
      <c r="N15" s="16" t="str">
        <v>גב ים אג"ח ו'- גב ים</v>
      </c>
      <c r="O15" s="22"/>
    </row>
    <row r="16" spans="1:17" ht="33.75">
      <c r="A16" s="16">
        <v>0.050000000000000003</v>
      </c>
      <c r="B16" s="16">
        <v>0.17999999999999999</v>
      </c>
      <c r="C16" s="18">
        <v>2575.7600000000002</v>
      </c>
      <c r="D16" s="18">
        <v>3623063</v>
      </c>
      <c r="E16" s="16"/>
      <c r="F16" s="16">
        <v>5.0999999999999996</v>
      </c>
      <c r="G16" s="16" t="s">
        <v>53</v>
      </c>
      <c r="H16" s="16">
        <v>6.1600000000000001</v>
      </c>
      <c r="I16" s="21">
        <v>38981</v>
      </c>
      <c r="J16" s="16" t="s">
        <v>69</v>
      </c>
      <c r="K16" s="16" t="s">
        <v>94</v>
      </c>
      <c r="L16" s="16" t="s">
        <v>98</v>
      </c>
      <c r="M16" s="16">
        <v>1260397</v>
      </c>
      <c r="N16" s="16" t="s">
        <v>99</v>
      </c>
      <c r="O16" s="22"/>
    </row>
    <row r="17" spans="1:17" ht="22.5">
      <c r="A17" s="16">
        <v>0.02</v>
      </c>
      <c r="B17" s="16">
        <v>0.070000000000000007</v>
      </c>
      <c r="C17" s="18">
        <v>1198.8499999999999</v>
      </c>
      <c r="D17" s="18">
        <v>1260385</v>
      </c>
      <c r="E17" s="16"/>
      <c r="F17" s="16">
        <v>4.7000000000000002</v>
      </c>
      <c r="G17" s="16" t="s">
        <v>53</v>
      </c>
      <c r="H17" s="16">
        <v>5.4400000000000004</v>
      </c>
      <c r="I17" s="21">
        <v>39153</v>
      </c>
      <c r="J17" s="16" t="s">
        <v>69</v>
      </c>
      <c r="K17" s="16" t="s">
        <v>94</v>
      </c>
      <c r="L17" s="16" t="s">
        <v>100</v>
      </c>
      <c r="M17" s="16">
        <v>5760160</v>
      </c>
      <c r="N17" s="16" t="s">
        <v>101</v>
      </c>
      <c r="O17" s="22"/>
    </row>
    <row r="18" spans="1:17" ht="45">
      <c r="A18" s="16">
        <v>0.01</v>
      </c>
      <c r="B18" s="16">
        <v>0.17000000000000001</v>
      </c>
      <c r="C18" s="16">
        <v>552.14999999999998</v>
      </c>
      <c r="D18" s="18">
        <v>482500</v>
      </c>
      <c r="E18" s="16"/>
      <c r="F18" s="16">
        <v>4.4500000000000002</v>
      </c>
      <c r="G18" s="16" t="s">
        <v>53</v>
      </c>
      <c r="H18" s="16">
        <v>0.90000000000000002</v>
      </c>
      <c r="I18" s="21">
        <v>39054</v>
      </c>
      <c r="J18" s="16" t="s">
        <v>69</v>
      </c>
      <c r="K18" s="16" t="s">
        <v>94</v>
      </c>
      <c r="L18" s="16" t="s">
        <v>103</v>
      </c>
      <c r="M18" s="16">
        <v>1110923</v>
      </c>
      <c r="N18" s="16" t="str">
        <v>מכתשים אגן אג"ח ג'- מכתשים אגן</v>
      </c>
      <c r="O18" s="22"/>
    </row>
    <row r="19" spans="1:17" ht="33.75">
      <c r="A19" s="16">
        <v>0.040000000000000001</v>
      </c>
      <c r="B19" s="16">
        <v>0.11</v>
      </c>
      <c r="C19" s="18">
        <v>2293.8099999999999</v>
      </c>
      <c r="D19" s="18">
        <v>2026617</v>
      </c>
      <c r="E19" s="16"/>
      <c r="F19" s="16">
        <v>4.7000000000000002</v>
      </c>
      <c r="G19" s="16" t="s">
        <v>53</v>
      </c>
      <c r="H19" s="16">
        <v>1.8500000000000001</v>
      </c>
      <c r="I19" s="21">
        <v>39057</v>
      </c>
      <c r="J19" s="16" t="s">
        <v>69</v>
      </c>
      <c r="K19" s="16" t="s">
        <v>94</v>
      </c>
      <c r="L19" s="16" t="s">
        <v>95</v>
      </c>
      <c r="M19" s="16">
        <v>1100064</v>
      </c>
      <c r="N19" s="16" t="s">
        <v>104</v>
      </c>
      <c r="O19" s="22"/>
    </row>
    <row r="20" spans="1:17" ht="22.5">
      <c r="A20" s="16">
        <v>0.029999999999999999</v>
      </c>
      <c r="B20" s="16">
        <v>0.20000000000000001</v>
      </c>
      <c r="C20" s="18">
        <v>1692.1300000000001</v>
      </c>
      <c r="D20" s="18">
        <v>1546463</v>
      </c>
      <c r="E20" s="16"/>
      <c r="F20" s="16">
        <v>4.7000000000000002</v>
      </c>
      <c r="G20" s="16" t="s">
        <v>53</v>
      </c>
      <c r="H20" s="16">
        <v>2.0600000000000001</v>
      </c>
      <c r="I20" s="21">
        <v>38956</v>
      </c>
      <c r="J20" s="16" t="s">
        <v>69</v>
      </c>
      <c r="K20" s="16" t="s">
        <v>94</v>
      </c>
      <c r="L20" s="16" t="s">
        <v>91</v>
      </c>
      <c r="M20" s="16">
        <v>1098656</v>
      </c>
      <c r="N20" s="16" t="str">
        <v>רבוע נדלן ב- רבוע כחול נדל"ן</v>
      </c>
      <c r="O20" s="22"/>
    </row>
    <row r="21" spans="1:17" ht="22.5">
      <c r="A21" s="16">
        <v>0.029999999999999999</v>
      </c>
      <c r="B21" s="16">
        <v>0.089999999999999997</v>
      </c>
      <c r="C21" s="18">
        <v>1885.74</v>
      </c>
      <c r="D21" s="18">
        <v>1549282</v>
      </c>
      <c r="E21" s="16"/>
      <c r="F21" s="16">
        <v>5.2000000000000002</v>
      </c>
      <c r="G21" s="16" t="s">
        <v>53</v>
      </c>
      <c r="H21" s="16">
        <v>3.8199999999999998</v>
      </c>
      <c r="I21" s="21">
        <v>38503</v>
      </c>
      <c r="J21" s="16" t="s">
        <v>69</v>
      </c>
      <c r="K21" s="16" t="s">
        <v>94</v>
      </c>
      <c r="L21" s="16" t="s">
        <v>105</v>
      </c>
      <c r="M21" s="16">
        <v>7770142</v>
      </c>
      <c r="N21" s="16" t="s">
        <v>106</v>
      </c>
      <c r="O21" s="22"/>
    </row>
    <row r="22" spans="1:17" ht="33.75">
      <c r="A22" s="16">
        <v>0.050000000000000003</v>
      </c>
      <c r="B22" s="16">
        <v>0.35999999999999999</v>
      </c>
      <c r="C22" s="18">
        <v>2675.8600000000001</v>
      </c>
      <c r="D22" s="18">
        <v>2500002</v>
      </c>
      <c r="E22" s="16"/>
      <c r="F22" s="16">
        <v>4.5999999999999996</v>
      </c>
      <c r="G22" s="16" t="s">
        <v>53</v>
      </c>
      <c r="H22" s="16">
        <v>1.46</v>
      </c>
      <c r="I22" s="21">
        <v>39420</v>
      </c>
      <c r="J22" s="16" t="s">
        <v>69</v>
      </c>
      <c r="K22" s="16" t="s">
        <v>117</v>
      </c>
      <c r="L22" s="16" t="s">
        <v>95</v>
      </c>
      <c r="M22" s="16">
        <v>2590263</v>
      </c>
      <c r="N22" s="16" t="s">
        <v>119</v>
      </c>
      <c r="O22" s="22"/>
    </row>
    <row r="23" spans="1:17" ht="33.75">
      <c r="A23" s="16">
        <v>0.02</v>
      </c>
      <c r="B23" s="16">
        <v>0.12</v>
      </c>
      <c r="C23" s="16">
        <v>988.27999999999997</v>
      </c>
      <c r="D23" s="18">
        <v>1027770</v>
      </c>
      <c r="E23" s="16"/>
      <c r="F23" s="16">
        <v>5.4000000000000004</v>
      </c>
      <c r="G23" s="16" t="s">
        <v>53</v>
      </c>
      <c r="H23" s="16">
        <v>1.3200000000000001</v>
      </c>
      <c r="I23" s="21">
        <v>39491</v>
      </c>
      <c r="J23" s="16" t="s">
        <v>69</v>
      </c>
      <c r="K23" s="16" t="s">
        <v>123</v>
      </c>
      <c r="L23" s="16" t="s">
        <v>113</v>
      </c>
      <c r="M23" s="16">
        <v>1109503</v>
      </c>
      <c r="N23" s="16" t="s">
        <v>124</v>
      </c>
      <c r="O23" s="22"/>
    </row>
    <row r="24" spans="1:17" ht="22.5">
      <c r="A24" s="16">
        <v>0.059999999999999998</v>
      </c>
      <c r="B24" s="16">
        <v>0.46000000000000002</v>
      </c>
      <c r="C24" s="18">
        <v>3585.29</v>
      </c>
      <c r="D24" s="18">
        <v>4500000</v>
      </c>
      <c r="E24" s="16"/>
      <c r="F24" s="16">
        <v>4.9500000000000002</v>
      </c>
      <c r="G24" s="16" t="s">
        <v>53</v>
      </c>
      <c r="H24" s="16">
        <v>6.8099999999999996</v>
      </c>
      <c r="I24" s="21">
        <v>39069</v>
      </c>
      <c r="J24" s="16" t="s">
        <v>69</v>
      </c>
      <c r="K24" s="16" t="s">
        <v>126</v>
      </c>
      <c r="L24" s="16" t="s">
        <v>100</v>
      </c>
      <c r="M24" s="16">
        <v>7980154</v>
      </c>
      <c r="N24" s="16" t="s">
        <v>127</v>
      </c>
      <c r="O24" s="22"/>
    </row>
    <row r="25" spans="1:17">
      <c r="A25" s="17">
        <v>0.64000000000000001</v>
      </c>
      <c r="B25" s="17"/>
      <c r="C25" s="19">
        <v>36463.949999999997</v>
      </c>
      <c r="D25" s="19">
        <v>35637329.659999996</v>
      </c>
      <c r="E25" s="17"/>
      <c r="F25" s="17"/>
      <c r="G25" s="17"/>
      <c r="H25" s="17">
        <v>4.0700000000000003</v>
      </c>
      <c r="I25" s="23" t="s">
        <v>169</v>
      </c>
      <c r="J25" s="17"/>
      <c r="K25" s="17"/>
      <c r="L25" s="17"/>
      <c r="M25" s="17"/>
      <c r="N25" s="17" t="s">
        <v>131</v>
      </c>
      <c r="O25" s="22"/>
    </row>
    <row r="26" spans="1:17">
      <c r="A26" s="16">
        <v>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21" t="s">
        <v>169</v>
      </c>
      <c r="J26" s="16"/>
      <c r="K26" s="16"/>
      <c r="L26" s="16">
        <v>0</v>
      </c>
      <c r="M26" s="16">
        <v>0</v>
      </c>
      <c r="N26" s="16">
        <v>0</v>
      </c>
      <c r="O26" s="22"/>
    </row>
    <row r="27" spans="1:17">
      <c r="A27" s="17">
        <v>0</v>
      </c>
      <c r="B27" s="17"/>
      <c r="C27" s="17">
        <v>0</v>
      </c>
      <c r="D27" s="17">
        <v>0</v>
      </c>
      <c r="E27" s="17"/>
      <c r="F27" s="17"/>
      <c r="G27" s="17"/>
      <c r="H27" s="17">
        <v>0</v>
      </c>
      <c r="I27" s="23" t="s">
        <v>169</v>
      </c>
      <c r="J27" s="17"/>
      <c r="K27" s="17"/>
      <c r="L27" s="17"/>
      <c r="M27" s="17"/>
      <c r="N27" s="17" t="s">
        <v>134</v>
      </c>
      <c r="O27" s="22"/>
    </row>
    <row r="28" spans="1:17">
      <c r="A28" s="16">
        <v>0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21" t="s">
        <v>169</v>
      </c>
      <c r="J28" s="16"/>
      <c r="K28" s="16"/>
      <c r="L28" s="16">
        <v>0</v>
      </c>
      <c r="M28" s="16">
        <v>0</v>
      </c>
      <c r="N28" s="16">
        <v>0</v>
      </c>
      <c r="O28" s="22"/>
    </row>
    <row r="29" spans="1:17" ht="22.5">
      <c r="A29" s="17">
        <v>0</v>
      </c>
      <c r="B29" s="17"/>
      <c r="C29" s="17">
        <v>0</v>
      </c>
      <c r="D29" s="17">
        <v>0</v>
      </c>
      <c r="E29" s="17"/>
      <c r="F29" s="17"/>
      <c r="G29" s="17"/>
      <c r="H29" s="17">
        <v>0</v>
      </c>
      <c r="I29" s="23" t="s">
        <v>169</v>
      </c>
      <c r="J29" s="17"/>
      <c r="K29" s="17"/>
      <c r="L29" s="17"/>
      <c r="M29" s="17"/>
      <c r="N29" s="17" t="s">
        <v>135</v>
      </c>
      <c r="O29" s="22"/>
    </row>
    <row r="30" spans="1:17">
      <c r="A30" s="16">
        <v>0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21" t="s">
        <v>169</v>
      </c>
      <c r="J30" s="16"/>
      <c r="K30" s="16"/>
      <c r="L30" s="16">
        <v>0</v>
      </c>
      <c r="M30" s="16">
        <v>0</v>
      </c>
      <c r="N30" s="16">
        <v>0</v>
      </c>
      <c r="O30" s="22"/>
    </row>
    <row r="31" spans="1:17" ht="22.5">
      <c r="A31" s="17">
        <v>0</v>
      </c>
      <c r="B31" s="17"/>
      <c r="C31" s="17">
        <v>0</v>
      </c>
      <c r="D31" s="17">
        <v>0</v>
      </c>
      <c r="E31" s="17"/>
      <c r="F31" s="17"/>
      <c r="G31" s="17"/>
      <c r="H31" s="17">
        <v>0</v>
      </c>
      <c r="I31" s="23" t="s">
        <v>169</v>
      </c>
      <c r="J31" s="17"/>
      <c r="K31" s="17"/>
      <c r="L31" s="17"/>
      <c r="M31" s="17"/>
      <c r="N31" s="17" t="s">
        <v>136</v>
      </c>
      <c r="O31" s="22"/>
    </row>
    <row r="32" spans="1:17">
      <c r="A32" s="17">
        <v>0.64000000000000001</v>
      </c>
      <c r="B32" s="17"/>
      <c r="C32" s="19">
        <v>36463.949999999997</v>
      </c>
      <c r="D32" s="19">
        <v>35637329.659999996</v>
      </c>
      <c r="E32" s="17"/>
      <c r="F32" s="17"/>
      <c r="G32" s="17"/>
      <c r="H32" s="17">
        <v>4.0700000000000003</v>
      </c>
      <c r="I32" s="23" t="s">
        <v>169</v>
      </c>
      <c r="J32" s="17"/>
      <c r="K32" s="17"/>
      <c r="L32" s="17"/>
      <c r="M32" s="17"/>
      <c r="N32" s="17" t="s">
        <v>58</v>
      </c>
      <c r="O32" s="22"/>
    </row>
    <row r="33" spans="1:17">
      <c r="A33" s="9">
        <v>0.64000000000000001</v>
      </c>
      <c r="B33" s="9"/>
      <c r="C33" s="10">
        <v>36463.949999999997</v>
      </c>
      <c r="D33" s="10">
        <v>35637329.659999996</v>
      </c>
      <c r="E33" s="9"/>
      <c r="F33" s="9"/>
      <c r="G33" s="9"/>
      <c r="H33" s="9">
        <v>4.0700000000000003</v>
      </c>
      <c r="I33" s="24" t="s">
        <v>169</v>
      </c>
      <c r="J33" s="9"/>
      <c r="K33" s="9"/>
      <c r="L33" s="9"/>
      <c r="M33" s="9"/>
      <c r="N33" s="9" t="s">
        <v>29</v>
      </c>
      <c r="O33" s="22"/>
    </row>
    <row r="34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17"/>
  <sheetViews>
    <sheetView workbookViewId="0" showGridLines="0">
      <selection activeCell="A3" sqref="A3:O3"/>
    </sheetView>
  </sheetViews>
  <sheetFormatPr defaultRowHeight="12.75"/>
  <cols>
    <col min="1" max="2" style="1" width="9.425781" customWidth="1"/>
    <col min="3" max="4" style="1" width="14.14062" customWidth="1"/>
    <col min="5" max="5" style="1" width="9.425781" customWidth="1"/>
    <col min="6" max="7" style="1" width="7.285156" customWidth="1"/>
    <col min="8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1" customWidth="1"/>
    <col min="17" max="17" style="1" width="24.57031" bestFit="1" customWidth="1"/>
    <col min="18" max="16384" style="1"/>
  </cols>
  <sheetData>
    <row r="2" spans="1:17" customHeight="1" ht="57.6">
      <c r="A2" s="2" t="str">
        <v>אג''ח קונצרני לא סחיר- לפי עלות מתואמת</v>
      </c>
      <c r="Q2" s="13" t="s">
        <f>HYPERLINK("#'"&amp;גיליון1!A32&amp;"'!C6",גיליון1!B32)</f>
        <v>39</v>
      </c>
    </row>
    <row r="3" spans="1:17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64</v>
      </c>
      <c r="C6" s="5" t="s">
        <v>229</v>
      </c>
      <c r="D6" s="5" t="s">
        <v>67</v>
      </c>
      <c r="E6" s="5" t="s">
        <v>230</v>
      </c>
      <c r="F6" s="5" t="s">
        <v>42</v>
      </c>
      <c r="G6" s="5" t="s">
        <v>31</v>
      </c>
      <c r="H6" s="5" t="s">
        <v>68</v>
      </c>
      <c r="I6" s="5" t="s">
        <v>159</v>
      </c>
      <c r="J6" s="5" t="s">
        <v>43</v>
      </c>
      <c r="K6" s="5" t="s">
        <v>44</v>
      </c>
      <c r="L6" s="5" t="s">
        <v>74</v>
      </c>
      <c r="M6" s="5" t="s">
        <v>45</v>
      </c>
      <c r="N6" s="5" t="s">
        <v>46</v>
      </c>
    </row>
    <row r="7" spans="1:17">
      <c r="A7" s="16">
        <v>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/>
      <c r="J7" s="16"/>
      <c r="K7" s="16"/>
      <c r="L7" s="16">
        <v>0</v>
      </c>
      <c r="M7" s="16">
        <v>0</v>
      </c>
      <c r="N7" s="16">
        <v>0</v>
      </c>
    </row>
    <row r="8" spans="1:17">
      <c r="A8" s="17">
        <v>0</v>
      </c>
      <c r="B8" s="17"/>
      <c r="C8" s="17">
        <v>0</v>
      </c>
      <c r="D8" s="17">
        <v>0</v>
      </c>
      <c r="E8" s="17"/>
      <c r="F8" s="17"/>
      <c r="G8" s="17"/>
      <c r="H8" s="17">
        <v>0</v>
      </c>
      <c r="I8" s="17"/>
      <c r="J8" s="17"/>
      <c r="K8" s="17"/>
      <c r="L8" s="17"/>
      <c r="M8" s="17"/>
      <c r="N8" s="17" t="s">
        <v>171</v>
      </c>
    </row>
    <row r="9" spans="1:17">
      <c r="A9" s="16">
        <v>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/>
      <c r="J9" s="16"/>
      <c r="K9" s="16"/>
      <c r="L9" s="16">
        <v>0</v>
      </c>
      <c r="M9" s="16">
        <v>0</v>
      </c>
      <c r="N9" s="16">
        <v>0</v>
      </c>
    </row>
    <row r="10" spans="1:17">
      <c r="A10" s="17">
        <v>0</v>
      </c>
      <c r="B10" s="17"/>
      <c r="C10" s="17">
        <v>0</v>
      </c>
      <c r="D10" s="17">
        <v>0</v>
      </c>
      <c r="E10" s="17"/>
      <c r="F10" s="17"/>
      <c r="G10" s="17"/>
      <c r="H10" s="17">
        <v>0</v>
      </c>
      <c r="I10" s="17"/>
      <c r="J10" s="17"/>
      <c r="K10" s="17"/>
      <c r="L10" s="17"/>
      <c r="M10" s="17"/>
      <c r="N10" s="17" t="s">
        <v>134</v>
      </c>
    </row>
    <row r="11" spans="1:17">
      <c r="A11" s="16">
        <v>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/>
      <c r="J11" s="16"/>
      <c r="K11" s="16"/>
      <c r="L11" s="16">
        <v>0</v>
      </c>
      <c r="M11" s="16">
        <v>0</v>
      </c>
      <c r="N11" s="16">
        <v>0</v>
      </c>
    </row>
    <row r="12" spans="1:17">
      <c r="A12" s="17">
        <v>0</v>
      </c>
      <c r="B12" s="17"/>
      <c r="C12" s="17">
        <v>0</v>
      </c>
      <c r="D12" s="17">
        <v>0</v>
      </c>
      <c r="E12" s="17"/>
      <c r="F12" s="17"/>
      <c r="G12" s="17"/>
      <c r="H12" s="17">
        <v>0</v>
      </c>
      <c r="I12" s="17"/>
      <c r="J12" s="17"/>
      <c r="K12" s="17"/>
      <c r="L12" s="17"/>
      <c r="M12" s="17"/>
      <c r="N12" s="17" t="s">
        <v>172</v>
      </c>
    </row>
    <row r="13" spans="1:17">
      <c r="A13" s="16">
        <v>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/>
      <c r="J13" s="16"/>
      <c r="K13" s="16"/>
      <c r="L13" s="16">
        <v>0</v>
      </c>
      <c r="M13" s="16">
        <v>0</v>
      </c>
      <c r="N13" s="16">
        <v>0</v>
      </c>
    </row>
    <row r="14" spans="1:17">
      <c r="A14" s="17">
        <v>0</v>
      </c>
      <c r="B14" s="17"/>
      <c r="C14" s="17">
        <v>0</v>
      </c>
      <c r="D14" s="17">
        <v>0</v>
      </c>
      <c r="E14" s="17"/>
      <c r="F14" s="17"/>
      <c r="G14" s="17"/>
      <c r="H14" s="17">
        <v>0</v>
      </c>
      <c r="I14" s="17"/>
      <c r="J14" s="17"/>
      <c r="K14" s="17"/>
      <c r="L14" s="17"/>
      <c r="M14" s="17"/>
      <c r="N14" s="17" t="s">
        <v>142</v>
      </c>
    </row>
    <row r="15" spans="1:17">
      <c r="A15" s="17">
        <v>0</v>
      </c>
      <c r="B15" s="17"/>
      <c r="C15" s="17">
        <v>0</v>
      </c>
      <c r="D15" s="17">
        <v>0</v>
      </c>
      <c r="E15" s="17"/>
      <c r="F15" s="17"/>
      <c r="G15" s="17"/>
      <c r="H15" s="17">
        <v>0</v>
      </c>
      <c r="I15" s="17"/>
      <c r="J15" s="17"/>
      <c r="K15" s="17"/>
      <c r="L15" s="17"/>
      <c r="M15" s="17"/>
      <c r="N15" s="17" t="s">
        <v>58</v>
      </c>
    </row>
    <row r="16" spans="1:17">
      <c r="A16" s="9">
        <v>0</v>
      </c>
      <c r="B16" s="9"/>
      <c r="C16" s="9">
        <v>0</v>
      </c>
      <c r="D16" s="9">
        <v>0</v>
      </c>
      <c r="E16" s="9"/>
      <c r="F16" s="9"/>
      <c r="G16" s="9"/>
      <c r="H16" s="9">
        <v>0</v>
      </c>
      <c r="I16" s="9"/>
      <c r="J16" s="9"/>
      <c r="K16" s="9"/>
      <c r="L16" s="9"/>
      <c r="M16" s="9"/>
      <c r="N16" s="9" t="s">
        <v>29</v>
      </c>
    </row>
    <row r="17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48"/>
  <sheetViews>
    <sheetView workbookViewId="0" showGridLines="0">
      <selection activeCell="A3" sqref="A3:J3"/>
    </sheetView>
  </sheetViews>
  <sheetFormatPr defaultRowHeight="12.75"/>
  <cols>
    <col min="1" max="1" style="1" width="10.14062" customWidth="1"/>
    <col min="2" max="2" style="1" width="14.14062" customWidth="1"/>
    <col min="3" max="4" style="1" width="10.14062" customWidth="1"/>
    <col min="5" max="7" style="1" width="8.710938" customWidth="1"/>
    <col min="8" max="8" style="1" width="13.57031" customWidth="1"/>
    <col min="9" max="9" style="1" width="25.14062" customWidth="1"/>
    <col min="10" max="10" style="1" width="6.855469" customWidth="1"/>
    <col min="11" max="11" style="1" width="29.85547" customWidth="1"/>
    <col min="12" max="16384" style="1"/>
  </cols>
  <sheetData>
    <row r="2" spans="1:11" customHeight="1" ht="57.6">
      <c r="A2" s="2" t="s">
        <v>38</v>
      </c>
      <c r="K2" s="13" t="s">
        <f>HYPERLINK("#'"&amp;גיליון1!A32&amp;"'!C6",גיליון1!B32)</f>
        <v>39</v>
      </c>
    </row>
    <row r="3" spans="1:11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40</v>
      </c>
      <c r="C6" s="5" t="s">
        <v>41</v>
      </c>
      <c r="D6" s="5" t="s">
        <v>42</v>
      </c>
      <c r="E6" s="5" t="s">
        <v>31</v>
      </c>
      <c r="F6" s="5" t="s">
        <v>43</v>
      </c>
      <c r="G6" s="5" t="s">
        <v>44</v>
      </c>
      <c r="H6" s="5" t="s">
        <v>45</v>
      </c>
      <c r="I6" s="5" t="s">
        <v>46</v>
      </c>
    </row>
    <row r="7" spans="1:11">
      <c r="A7" s="16">
        <v>0</v>
      </c>
      <c r="B7" s="16">
        <v>5.9500000000000002</v>
      </c>
      <c r="C7" s="16">
        <v>0</v>
      </c>
      <c r="D7" s="16">
        <v>0</v>
      </c>
      <c r="E7" s="16">
        <v>0</v>
      </c>
      <c r="F7" s="16"/>
      <c r="G7" s="16"/>
      <c r="H7" s="16">
        <v>0</v>
      </c>
      <c r="I7" s="16" t="str">
        <v>עו"ש</v>
      </c>
    </row>
    <row r="8" spans="1:11">
      <c r="A8" s="17">
        <v>0</v>
      </c>
      <c r="B8" s="17">
        <v>5.9500000000000002</v>
      </c>
      <c r="C8" s="17">
        <v>0</v>
      </c>
      <c r="D8" s="17"/>
      <c r="E8" s="17"/>
      <c r="F8" s="17"/>
      <c r="G8" s="17"/>
      <c r="H8" s="17"/>
      <c r="I8" s="17" t="str">
        <v>סה"כ ל יתרת מזומנים ועו"ש בש"ח:</v>
      </c>
    </row>
    <row r="9" spans="1:11" ht="22.5">
      <c r="A9" s="16">
        <v>0</v>
      </c>
      <c r="B9" s="16">
        <v>5.6500000000000004</v>
      </c>
      <c r="C9" s="16">
        <v>0</v>
      </c>
      <c r="D9" s="16">
        <v>0</v>
      </c>
      <c r="E9" s="16" t="s">
        <v>32</v>
      </c>
      <c r="F9" s="16" t="s">
        <v>47</v>
      </c>
      <c r="G9" s="16"/>
      <c r="H9" s="16" t="str">
        <v>90160027- 12- בנק הפועלים</v>
      </c>
      <c r="I9" s="16" t="str">
        <v>עו"ש ליש"ט</v>
      </c>
    </row>
    <row r="10" spans="1:11" ht="22.5">
      <c r="A10" s="16">
        <v>0</v>
      </c>
      <c r="B10" s="16">
        <v>89.569999999999993</v>
      </c>
      <c r="C10" s="16">
        <v>0</v>
      </c>
      <c r="D10" s="16">
        <v>0</v>
      </c>
      <c r="E10" s="16" t="s">
        <v>35</v>
      </c>
      <c r="F10" s="16" t="s">
        <v>47</v>
      </c>
      <c r="G10" s="16"/>
      <c r="H10" s="16" t="str">
        <v>35- 12- בנק הפועלים</v>
      </c>
      <c r="I10" s="16" t="s">
        <v>35</v>
      </c>
    </row>
    <row r="11" spans="1:11">
      <c r="A11" s="16">
        <v>0.02</v>
      </c>
      <c r="B11" s="16">
        <v>986.21000000000004</v>
      </c>
      <c r="C11" s="16">
        <v>0</v>
      </c>
      <c r="D11" s="16">
        <v>0</v>
      </c>
      <c r="E11" s="16" t="s">
        <v>34</v>
      </c>
      <c r="F11" s="16" t="s">
        <v>48</v>
      </c>
      <c r="G11" s="16" t="s">
        <v>49</v>
      </c>
      <c r="H11" s="16" t="s">
        <v>50</v>
      </c>
      <c r="I11" s="16" t="str">
        <v>אירו 1- אחר</v>
      </c>
    </row>
    <row r="12" spans="1:11">
      <c r="A12" s="16">
        <v>0</v>
      </c>
      <c r="B12" s="16">
        <v>79.060000000000002</v>
      </c>
      <c r="C12" s="16">
        <v>0</v>
      </c>
      <c r="D12" s="16">
        <v>0</v>
      </c>
      <c r="E12" s="16" t="s">
        <v>37</v>
      </c>
      <c r="F12" s="16" t="s">
        <v>48</v>
      </c>
      <c r="G12" s="16" t="s">
        <v>49</v>
      </c>
      <c r="H12" s="16" t="s">
        <v>50</v>
      </c>
      <c r="I12" s="16" t="str">
        <v>אירו שיקוף- אחר</v>
      </c>
    </row>
    <row r="13" spans="1:11">
      <c r="A13" s="16">
        <v>0.23000000000000001</v>
      </c>
      <c r="B13" s="18">
        <v>13261.459999999999</v>
      </c>
      <c r="C13" s="16">
        <v>0</v>
      </c>
      <c r="D13" s="16">
        <v>5.2999999999999998</v>
      </c>
      <c r="E13" s="16" t="s">
        <v>33</v>
      </c>
      <c r="F13" s="16" t="s">
        <v>48</v>
      </c>
      <c r="G13" s="16" t="s">
        <v>51</v>
      </c>
      <c r="H13" s="16" t="s">
        <v>52</v>
      </c>
      <c r="I13" s="16" t="str">
        <v>דולר ארה"ב- אחר</v>
      </c>
    </row>
    <row r="14" spans="1:11" ht="33.75">
      <c r="A14" s="16">
        <v>0.01</v>
      </c>
      <c r="B14" s="16">
        <v>638</v>
      </c>
      <c r="C14" s="16">
        <v>0</v>
      </c>
      <c r="D14" s="16">
        <v>5.2999999999999998</v>
      </c>
      <c r="E14" s="16" t="s">
        <v>36</v>
      </c>
      <c r="F14" s="16" t="s">
        <v>48</v>
      </c>
      <c r="G14" s="16" t="s">
        <v>49</v>
      </c>
      <c r="H14" s="16" t="s">
        <v>52</v>
      </c>
      <c r="I14" s="16" t="str">
        <v>דולר ארה"ב שיקוף- אחר</v>
      </c>
    </row>
    <row r="15" spans="1:11" ht="22.5">
      <c r="A15" s="17">
        <v>0.27000000000000002</v>
      </c>
      <c r="B15" s="19">
        <v>15059.940000000001</v>
      </c>
      <c r="C15" s="17">
        <v>0</v>
      </c>
      <c r="D15" s="17"/>
      <c r="E15" s="17"/>
      <c r="F15" s="17"/>
      <c r="G15" s="17"/>
      <c r="H15" s="17"/>
      <c r="I15" s="17" t="str">
        <v>סה"כ ל יתרת מזומנים ועו"ש נקובים במט"ח:</v>
      </c>
    </row>
    <row r="16" spans="1:11" ht="22.5">
      <c r="A16" s="16">
        <v>0</v>
      </c>
      <c r="B16" s="16">
        <v>6.7599999999999998</v>
      </c>
      <c r="C16" s="16">
        <v>0</v>
      </c>
      <c r="D16" s="16">
        <v>0</v>
      </c>
      <c r="E16" s="16" t="s">
        <v>53</v>
      </c>
      <c r="F16" s="16" t="s">
        <v>47</v>
      </c>
      <c r="G16" s="16"/>
      <c r="H16" s="16" t="str">
        <v>1111111111- 10- בנק לאומי</v>
      </c>
      <c r="I16" s="16" t="s">
        <v>54</v>
      </c>
    </row>
    <row r="17" spans="1:11" ht="22.5">
      <c r="A17" s="16">
        <v>-0.01</v>
      </c>
      <c r="B17" s="16">
        <v>-359.75</v>
      </c>
      <c r="C17" s="16">
        <v>0</v>
      </c>
      <c r="D17" s="16">
        <v>0</v>
      </c>
      <c r="E17" s="16" t="s">
        <v>53</v>
      </c>
      <c r="F17" s="16" t="s">
        <v>47</v>
      </c>
      <c r="G17" s="16"/>
      <c r="H17" s="16" t="str">
        <v>1111111111- 12- בנק הפועלים</v>
      </c>
      <c r="I17" s="16" t="s">
        <v>54</v>
      </c>
    </row>
    <row r="18" spans="1:11" ht="22.5">
      <c r="A18" s="16">
        <v>0</v>
      </c>
      <c r="B18" s="16">
        <v>14.699999999999999</v>
      </c>
      <c r="C18" s="16">
        <v>0</v>
      </c>
      <c r="D18" s="16">
        <v>0</v>
      </c>
      <c r="E18" s="16" t="s">
        <v>53</v>
      </c>
      <c r="F18" s="16" t="s">
        <v>47</v>
      </c>
      <c r="G18" s="16"/>
      <c r="H18" s="16" t="str">
        <v>1111111111- 26- בנק U בנק</v>
      </c>
      <c r="I18" s="16" t="s">
        <v>54</v>
      </c>
    </row>
    <row r="19" spans="1:11" ht="22.5">
      <c r="A19" s="16">
        <v>0</v>
      </c>
      <c r="B19" s="16">
        <v>0</v>
      </c>
      <c r="C19" s="16">
        <v>0</v>
      </c>
      <c r="D19" s="16">
        <v>0</v>
      </c>
      <c r="E19" s="16" t="s">
        <v>53</v>
      </c>
      <c r="F19" s="16" t="s">
        <v>47</v>
      </c>
      <c r="G19" s="16"/>
      <c r="H19" s="16" t="s">
        <v>55</v>
      </c>
      <c r="I19" s="16" t="s">
        <v>54</v>
      </c>
    </row>
    <row r="20" spans="1:11" ht="22.5">
      <c r="A20" s="16">
        <v>0</v>
      </c>
      <c r="B20" s="16">
        <v>0</v>
      </c>
      <c r="C20" s="16">
        <v>0</v>
      </c>
      <c r="D20" s="16">
        <v>0</v>
      </c>
      <c r="E20" s="16" t="s">
        <v>53</v>
      </c>
      <c r="F20" s="16" t="s">
        <v>47</v>
      </c>
      <c r="G20" s="16"/>
      <c r="H20" s="16" t="s">
        <v>55</v>
      </c>
      <c r="I20" s="16" t="s">
        <v>54</v>
      </c>
    </row>
    <row r="21" spans="1:11" ht="22.5">
      <c r="A21" s="16">
        <v>2.2200000000000002</v>
      </c>
      <c r="B21" s="18">
        <v>125797.38</v>
      </c>
      <c r="C21" s="16">
        <v>0</v>
      </c>
      <c r="D21" s="16">
        <v>0</v>
      </c>
      <c r="E21" s="16" t="s">
        <v>53</v>
      </c>
      <c r="F21" s="16" t="s">
        <v>47</v>
      </c>
      <c r="G21" s="16"/>
      <c r="H21" s="16" t="s">
        <v>56</v>
      </c>
      <c r="I21" s="16" t="s">
        <v>57</v>
      </c>
    </row>
    <row r="22" spans="1:11" ht="22.5">
      <c r="A22" s="16">
        <v>0.059999999999999998</v>
      </c>
      <c r="B22" s="18">
        <v>3552.4000000000001</v>
      </c>
      <c r="C22" s="16">
        <v>0</v>
      </c>
      <c r="D22" s="16">
        <v>0</v>
      </c>
      <c r="E22" s="16" t="s">
        <v>53</v>
      </c>
      <c r="F22" s="16" t="s">
        <v>47</v>
      </c>
      <c r="G22" s="16"/>
      <c r="H22" s="16" t="s">
        <v>56</v>
      </c>
      <c r="I22" s="16" t="s">
        <v>57</v>
      </c>
    </row>
    <row r="23" spans="1:11" ht="22.5">
      <c r="A23" s="16">
        <v>0.070000000000000007</v>
      </c>
      <c r="B23" s="18">
        <v>3926.4699999999998</v>
      </c>
      <c r="C23" s="16">
        <v>0</v>
      </c>
      <c r="D23" s="16">
        <v>0</v>
      </c>
      <c r="E23" s="16" t="s">
        <v>53</v>
      </c>
      <c r="F23" s="16" t="s">
        <v>47</v>
      </c>
      <c r="G23" s="16"/>
      <c r="H23" s="16" t="str">
        <v>1111111110- 26- בנק U בנק</v>
      </c>
      <c r="I23" s="16" t="s">
        <v>57</v>
      </c>
    </row>
    <row r="24" spans="1:11">
      <c r="A24" s="16">
        <v>-0.01</v>
      </c>
      <c r="B24" s="16">
        <v>-626.35000000000002</v>
      </c>
      <c r="C24" s="16">
        <v>0</v>
      </c>
      <c r="D24" s="16">
        <v>0</v>
      </c>
      <c r="E24" s="16" t="s">
        <v>53</v>
      </c>
      <c r="F24" s="16" t="s">
        <v>47</v>
      </c>
      <c r="G24" s="16"/>
      <c r="H24" s="16" t="str">
        <v>222222221 - עוש</v>
      </c>
      <c r="I24" s="16" t="str">
        <v>עו"ש שיקלי שיקוף</v>
      </c>
    </row>
    <row r="25" spans="1:11" ht="22.5">
      <c r="A25" s="16">
        <v>1.3300000000000001</v>
      </c>
      <c r="B25" s="18">
        <v>75089.419999999998</v>
      </c>
      <c r="C25" s="16">
        <v>0</v>
      </c>
      <c r="D25" s="16">
        <v>0</v>
      </c>
      <c r="E25" s="16" t="s">
        <v>53</v>
      </c>
      <c r="F25" s="16" t="s">
        <v>47</v>
      </c>
      <c r="G25" s="16"/>
      <c r="H25" s="16" t="str">
        <v>90100001- 12- בנק הפועלים</v>
      </c>
      <c r="I25" s="16" t="str">
        <v>פקדון שבועי בנק פועלים</v>
      </c>
    </row>
    <row r="26" spans="1:11">
      <c r="A26" s="16">
        <v>0.070000000000000007</v>
      </c>
      <c r="B26" s="18">
        <v>3685.9400000000001</v>
      </c>
      <c r="C26" s="16">
        <v>0</v>
      </c>
      <c r="D26" s="16">
        <v>0</v>
      </c>
      <c r="E26" s="16" t="s">
        <v>53</v>
      </c>
      <c r="F26" s="16" t="s">
        <v>48</v>
      </c>
      <c r="G26" s="16" t="s">
        <v>49</v>
      </c>
      <c r="H26" s="16">
        <v>111111111</v>
      </c>
      <c r="I26" s="16" t="str">
        <v>עו"ש שקלי</v>
      </c>
    </row>
    <row r="27" spans="1:11">
      <c r="A27" s="17">
        <v>3.73</v>
      </c>
      <c r="B27" s="19">
        <v>211086.97</v>
      </c>
      <c r="C27" s="17">
        <v>0</v>
      </c>
      <c r="D27" s="17"/>
      <c r="E27" s="17"/>
      <c r="F27" s="17"/>
      <c r="G27" s="17"/>
      <c r="H27" s="17"/>
      <c r="I27" s="17" t="str">
        <v>סה"כ ל פח"ק/פר"י:</v>
      </c>
    </row>
    <row r="28" spans="1:11">
      <c r="A28" s="16">
        <v>0</v>
      </c>
      <c r="B28" s="16">
        <v>0</v>
      </c>
      <c r="C28" s="16">
        <v>0</v>
      </c>
      <c r="D28" s="16">
        <v>0</v>
      </c>
      <c r="E28" s="16">
        <v>0</v>
      </c>
      <c r="F28" s="16"/>
      <c r="G28" s="16"/>
      <c r="H28" s="16">
        <v>0</v>
      </c>
      <c r="I28" s="16">
        <v>0</v>
      </c>
    </row>
    <row r="29" spans="1:11" ht="22.5">
      <c r="A29" s="17">
        <v>0</v>
      </c>
      <c r="B29" s="17">
        <v>0</v>
      </c>
      <c r="C29" s="17">
        <v>0</v>
      </c>
      <c r="D29" s="17"/>
      <c r="E29" s="17"/>
      <c r="F29" s="17"/>
      <c r="G29" s="17"/>
      <c r="H29" s="17"/>
      <c r="I29" s="17" t="str">
        <v>סה"כ ל פק"מ לתקופה של עד 3 חודשים:</v>
      </c>
    </row>
    <row r="30" spans="1:11">
      <c r="A30" s="16">
        <v>0</v>
      </c>
      <c r="B30" s="16">
        <v>0</v>
      </c>
      <c r="C30" s="16">
        <v>0</v>
      </c>
      <c r="D30" s="16">
        <v>0</v>
      </c>
      <c r="E30" s="16">
        <v>0</v>
      </c>
      <c r="F30" s="16"/>
      <c r="G30" s="16"/>
      <c r="H30" s="16">
        <v>0</v>
      </c>
      <c r="I30" s="16">
        <v>0</v>
      </c>
    </row>
    <row r="31" spans="1:11" ht="22.5">
      <c r="A31" s="17">
        <v>0</v>
      </c>
      <c r="B31" s="17">
        <v>0</v>
      </c>
      <c r="C31" s="17">
        <v>0</v>
      </c>
      <c r="D31" s="17"/>
      <c r="E31" s="17"/>
      <c r="F31" s="17"/>
      <c r="G31" s="17"/>
      <c r="H31" s="17"/>
      <c r="I31" s="17" t="str">
        <v>סה"כ ל פקדון צמוד מדד עד 3 חודשים:</v>
      </c>
    </row>
    <row r="32" spans="1:11">
      <c r="A32" s="16">
        <v>0</v>
      </c>
      <c r="B32" s="16">
        <v>0</v>
      </c>
      <c r="C32" s="16">
        <v>0</v>
      </c>
      <c r="D32" s="16">
        <v>0</v>
      </c>
      <c r="E32" s="16">
        <v>0</v>
      </c>
      <c r="F32" s="16"/>
      <c r="G32" s="16"/>
      <c r="H32" s="16">
        <v>0</v>
      </c>
      <c r="I32" s="16">
        <v>0</v>
      </c>
    </row>
    <row r="33" spans="1:11" ht="22.5">
      <c r="A33" s="17">
        <v>0</v>
      </c>
      <c r="B33" s="17">
        <v>0</v>
      </c>
      <c r="C33" s="17">
        <v>0</v>
      </c>
      <c r="D33" s="17"/>
      <c r="E33" s="17"/>
      <c r="F33" s="17"/>
      <c r="G33" s="17"/>
      <c r="H33" s="17"/>
      <c r="I33" s="17" t="str">
        <v>סה"כ ל פקדון צמוד מט"ח עד 3 חודשים:</v>
      </c>
    </row>
    <row r="34" spans="1:11">
      <c r="A34" s="16">
        <v>0</v>
      </c>
      <c r="B34" s="16">
        <v>0</v>
      </c>
      <c r="C34" s="16">
        <v>0</v>
      </c>
      <c r="D34" s="16">
        <v>0</v>
      </c>
      <c r="E34" s="16">
        <v>0</v>
      </c>
      <c r="F34" s="16"/>
      <c r="G34" s="16"/>
      <c r="H34" s="16">
        <v>0</v>
      </c>
      <c r="I34" s="16">
        <v>0</v>
      </c>
    </row>
    <row r="35" spans="1:11" ht="22.5">
      <c r="A35" s="17">
        <v>0</v>
      </c>
      <c r="B35" s="17">
        <v>0</v>
      </c>
      <c r="C35" s="17">
        <v>0</v>
      </c>
      <c r="D35" s="17"/>
      <c r="E35" s="17"/>
      <c r="F35" s="17"/>
      <c r="G35" s="17"/>
      <c r="H35" s="17"/>
      <c r="I35" s="17" t="str">
        <v>סה"כ ל פקדונות במט"ח עד 3 חודשים:</v>
      </c>
    </row>
    <row r="36" spans="1:11">
      <c r="A36" s="17">
        <v>3.9900000000000002</v>
      </c>
      <c r="B36" s="19">
        <v>226152.85999999999</v>
      </c>
      <c r="C36" s="17">
        <v>0</v>
      </c>
      <c r="D36" s="17"/>
      <c r="E36" s="17"/>
      <c r="F36" s="17"/>
      <c r="G36" s="17"/>
      <c r="H36" s="17"/>
      <c r="I36" s="17" t="s">
        <v>58</v>
      </c>
    </row>
    <row r="37" spans="1:11">
      <c r="A37" s="16">
        <v>0</v>
      </c>
      <c r="B37" s="16">
        <v>0</v>
      </c>
      <c r="C37" s="16">
        <v>0</v>
      </c>
      <c r="D37" s="16">
        <v>0</v>
      </c>
      <c r="E37" s="16">
        <v>0</v>
      </c>
      <c r="F37" s="16"/>
      <c r="G37" s="16"/>
      <c r="H37" s="16">
        <v>0</v>
      </c>
      <c r="I37" s="16">
        <v>0</v>
      </c>
    </row>
    <row r="38" spans="1:11" ht="22.5">
      <c r="A38" s="17">
        <v>0</v>
      </c>
      <c r="B38" s="17">
        <v>0</v>
      </c>
      <c r="C38" s="17">
        <v>0</v>
      </c>
      <c r="D38" s="17"/>
      <c r="E38" s="17"/>
      <c r="F38" s="17"/>
      <c r="G38" s="17"/>
      <c r="H38" s="17"/>
      <c r="I38" s="17" t="str">
        <v>סה"כ ל יתרות מזומנים ועו"ש נקובים במט"ח בחו"ל:</v>
      </c>
    </row>
    <row r="39" spans="1:11" ht="22.5">
      <c r="A39" s="16">
        <v>1.75</v>
      </c>
      <c r="B39" s="18">
        <v>98945.960000000006</v>
      </c>
      <c r="C39" s="16">
        <v>0</v>
      </c>
      <c r="D39" s="16">
        <v>1.3100000000000001</v>
      </c>
      <c r="E39" s="16" t="s">
        <v>33</v>
      </c>
      <c r="F39" s="16" t="s">
        <v>59</v>
      </c>
      <c r="G39" s="16" t="s">
        <v>60</v>
      </c>
      <c r="H39" s="16" t="str">
        <v>21050456בנק לאומי</v>
      </c>
      <c r="I39" s="16" t="s">
        <v>61</v>
      </c>
    </row>
    <row r="40" spans="1:11" ht="22.5">
      <c r="A40" s="16">
        <v>0.42999999999999999</v>
      </c>
      <c r="B40" s="18">
        <v>24254.040000000001</v>
      </c>
      <c r="C40" s="16">
        <v>0</v>
      </c>
      <c r="D40" s="16">
        <v>1.3100000000000001</v>
      </c>
      <c r="E40" s="16" t="s">
        <v>33</v>
      </c>
      <c r="F40" s="16" t="s">
        <v>59</v>
      </c>
      <c r="G40" s="16" t="s">
        <v>60</v>
      </c>
      <c r="H40" s="16" t="str">
        <v>21050457בנק לאומי</v>
      </c>
      <c r="I40" s="16" t="s">
        <v>61</v>
      </c>
    </row>
    <row r="41" spans="1:11" ht="22.5">
      <c r="A41" s="16">
        <v>0.32000000000000001</v>
      </c>
      <c r="B41" s="18">
        <v>18296.150000000001</v>
      </c>
      <c r="C41" s="16">
        <v>0</v>
      </c>
      <c r="D41" s="16">
        <v>1.21</v>
      </c>
      <c r="E41" s="16" t="s">
        <v>33</v>
      </c>
      <c r="F41" s="16" t="s">
        <v>59</v>
      </c>
      <c r="G41" s="16" t="s">
        <v>60</v>
      </c>
      <c r="H41" s="16" t="s">
        <v>62</v>
      </c>
      <c r="I41" s="16" t="s">
        <v>61</v>
      </c>
    </row>
    <row r="42" spans="1:11" ht="22.5">
      <c r="A42" s="16">
        <v>0.029999999999999999</v>
      </c>
      <c r="B42" s="18">
        <v>1618.78</v>
      </c>
      <c r="C42" s="16">
        <v>0</v>
      </c>
      <c r="D42" s="16">
        <v>1.3100000000000001</v>
      </c>
      <c r="E42" s="16" t="s">
        <v>33</v>
      </c>
      <c r="F42" s="16" t="s">
        <v>59</v>
      </c>
      <c r="G42" s="16" t="s">
        <v>60</v>
      </c>
      <c r="H42" s="16" t="str">
        <v>21050459בנק לאומי</v>
      </c>
      <c r="I42" s="16" t="str">
        <v>פיקדון $ 11.12 ספ 10.01.2013- בנק לאומי</v>
      </c>
    </row>
    <row r="43" spans="1:11" ht="22.5">
      <c r="A43" s="16">
        <v>0</v>
      </c>
      <c r="B43" s="16">
        <v>125.58</v>
      </c>
      <c r="C43" s="16">
        <v>0</v>
      </c>
      <c r="D43" s="16">
        <v>1.21</v>
      </c>
      <c r="E43" s="16" t="s">
        <v>33</v>
      </c>
      <c r="F43" s="16" t="s">
        <v>59</v>
      </c>
      <c r="G43" s="16" t="s">
        <v>60</v>
      </c>
      <c r="H43" s="16" t="s">
        <v>62</v>
      </c>
      <c r="I43" s="16" t="str">
        <v>פיקדון $ 27.12 ספ 10.01.2013- בנק לאומי</v>
      </c>
    </row>
    <row r="44" spans="1:11" ht="22.5">
      <c r="A44" s="16">
        <v>0.17000000000000001</v>
      </c>
      <c r="B44" s="18">
        <v>9669.7399999999998</v>
      </c>
      <c r="C44" s="16">
        <v>0</v>
      </c>
      <c r="D44" s="16">
        <v>1.1100000000000001</v>
      </c>
      <c r="E44" s="16" t="s">
        <v>34</v>
      </c>
      <c r="F44" s="16" t="s">
        <v>59</v>
      </c>
      <c r="G44" s="16" t="s">
        <v>60</v>
      </c>
      <c r="H44" s="16" t="str">
        <v>2054920בנק לאומי</v>
      </c>
      <c r="I44" s="16" t="str">
        <v>פיקדון יורו 12.12 זפ 10.01.13- בנק לאומי</v>
      </c>
    </row>
    <row r="45" spans="1:11" ht="22.5">
      <c r="A45" s="17">
        <v>2.7000000000000002</v>
      </c>
      <c r="B45" s="19">
        <v>152910.23999999999</v>
      </c>
      <c r="C45" s="17">
        <v>0</v>
      </c>
      <c r="D45" s="17"/>
      <c r="E45" s="17"/>
      <c r="F45" s="17"/>
      <c r="G45" s="17"/>
      <c r="H45" s="17"/>
      <c r="I45" s="17" t="str">
        <v>סה"כ ל פקדונות במט"ח עד 3 חודשים בחו"ל:</v>
      </c>
    </row>
    <row r="46" spans="1:11">
      <c r="A46" s="17">
        <v>2.7000000000000002</v>
      </c>
      <c r="B46" s="19">
        <v>152910.23999999999</v>
      </c>
      <c r="C46" s="17">
        <v>0</v>
      </c>
      <c r="D46" s="17"/>
      <c r="E46" s="17"/>
      <c r="F46" s="17"/>
      <c r="G46" s="17"/>
      <c r="H46" s="17"/>
      <c r="I46" s="17" t="s">
        <v>63</v>
      </c>
    </row>
    <row r="47" spans="1:11">
      <c r="A47" s="9">
        <v>6.7000000000000002</v>
      </c>
      <c r="B47" s="10">
        <v>379063.09000000003</v>
      </c>
      <c r="C47" s="9">
        <v>0</v>
      </c>
      <c r="D47" s="9"/>
      <c r="E47" s="9"/>
      <c r="F47" s="9"/>
      <c r="G47" s="9"/>
      <c r="H47" s="9"/>
      <c r="I47" s="9" t="s">
        <v>29</v>
      </c>
    </row>
    <row r="48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0"/>
  </sheetPr>
  <dimension ref="A1:A2"/>
  <sheetViews>
    <sheetView workbookViewId="0" showGridLines="0">
      <selection activeCell="A1" sqref="A1"/>
    </sheetView>
  </sheetViews>
  <sheetFormatPr defaultRowHeight="12.75"/>
  <cols>
    <col min="1" max="1" style="1" width="146.5703" customWidth="1"/>
    <col min="2" max="16384" style="1"/>
  </cols>
  <sheetData>
    <row r="1" spans="1:1" customHeight="1" ht="23.25">
      <c r="A1" s="13" t="s">
        <f>HYPERLINK("#'"&amp;גיליון1!A32&amp;"'!C6",גיליון1!B32)</f>
        <v>39</v>
      </c>
    </row>
    <row r="2" spans="1:1" customHeight="1" ht="0.75">
      <c r="A2" s="25" t="str">
        <v>The subreport 'SubReport_29' could not be found at the specified location Report_29. Please verify that the subreport has been published and that the name is correct.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51"/>
  <sheetViews>
    <sheetView workbookViewId="0">
      <selection activeCell="B38" sqref="B38"/>
    </sheetView>
  </sheetViews>
  <sheetFormatPr defaultRowHeight="12.75"/>
  <cols>
    <col min="1" max="1" style="26" width="40.57031" customWidth="1"/>
    <col min="2" max="2" style="26" width="41" customWidth="1"/>
    <col min="3" max="16384" style="26" width="9.140625"/>
  </cols>
  <sheetData>
    <row r="1" spans="1:16384">
      <c r="A1" s="27" t="s">
        <v>3</v>
      </c>
      <c r="B1" t="s">
        <v>38</v>
      </c>
    </row>
    <row r="2" spans="1:16384">
      <c r="A2" s="27" t="s">
        <v>4</v>
      </c>
    </row>
    <row r="3" spans="1:16384">
      <c r="A3" s="27" t="s">
        <v>5</v>
      </c>
      <c r="B3" t="s">
        <v>231</v>
      </c>
    </row>
    <row r="4" spans="1:16384">
      <c r="A4" s="27" t="s">
        <v>6</v>
      </c>
      <c r="B4" t="s">
        <v>232</v>
      </c>
    </row>
    <row r="5" spans="1:16384">
      <c r="A5" s="27" t="s">
        <v>7</v>
      </c>
      <c r="B5" t="s">
        <v>233</v>
      </c>
    </row>
    <row r="6" spans="1:16384">
      <c r="A6" s="27" t="s">
        <v>8</v>
      </c>
      <c r="B6" t="s">
        <v>137</v>
      </c>
    </row>
    <row r="7" spans="1:16384">
      <c r="A7" s="27" t="s">
        <v>9</v>
      </c>
      <c r="B7" t="s">
        <v>141</v>
      </c>
    </row>
    <row r="8" spans="1:16384">
      <c r="A8" s="27" t="s">
        <v>10</v>
      </c>
      <c r="B8" t="s">
        <v>234</v>
      </c>
    </row>
    <row r="9" spans="1:16384">
      <c r="A9" s="27" t="s">
        <v>11</v>
      </c>
      <c r="B9" t="s">
        <v>148</v>
      </c>
    </row>
    <row r="10" spans="1:16384">
      <c r="A10" s="27" t="s">
        <v>12</v>
      </c>
      <c r="B10" t="s">
        <v>150</v>
      </c>
    </row>
    <row r="11" spans="1:16384">
      <c r="A11" s="27" t="s">
        <v>13</v>
      </c>
      <c r="B11" t="s">
        <v>235</v>
      </c>
    </row>
    <row r="12" spans="1:16384">
      <c r="A12" s="27" t="s">
        <v>14</v>
      </c>
      <c r="B12" t="s">
        <v>236</v>
      </c>
    </row>
    <row r="13" spans="1:16384">
      <c r="A13" s="27" t="s">
        <v>15</v>
      </c>
    </row>
    <row r="14" spans="1:16384">
      <c r="A14" s="27" t="s">
        <v>5</v>
      </c>
      <c r="B14" t="s">
        <v>237</v>
      </c>
    </row>
    <row r="15" spans="1:16384">
      <c r="A15" s="27" t="s">
        <v>6</v>
      </c>
      <c r="B15" t="s">
        <v>238</v>
      </c>
    </row>
    <row r="16" spans="1:16384">
      <c r="A16" s="27" t="s">
        <v>7</v>
      </c>
      <c r="B16" t="s">
        <v>239</v>
      </c>
    </row>
    <row r="17" spans="1:16384">
      <c r="A17" s="27" t="s">
        <v>8</v>
      </c>
      <c r="B17" t="s">
        <v>173</v>
      </c>
    </row>
    <row r="18" spans="1:16384">
      <c r="A18" s="27" t="s">
        <v>16</v>
      </c>
      <c r="B18" t="s">
        <v>240</v>
      </c>
    </row>
    <row r="19" spans="1:16384">
      <c r="A19" s="27" t="s">
        <v>17</v>
      </c>
      <c r="B19" t="s">
        <v>241</v>
      </c>
    </row>
    <row r="20" spans="1:16384">
      <c r="A20" s="27" t="s">
        <v>18</v>
      </c>
      <c r="B20" t="s">
        <v>181</v>
      </c>
    </row>
    <row r="21" spans="1:16384">
      <c r="A21" s="27" t="s">
        <v>19</v>
      </c>
      <c r="B21" t="s">
        <v>242</v>
      </c>
    </row>
    <row r="22" spans="1:16384">
      <c r="A22" s="27" t="s">
        <v>20</v>
      </c>
      <c r="B22" t="s">
        <v>243</v>
      </c>
    </row>
    <row r="23" spans="1:16384">
      <c r="A23" s="27" t="s">
        <v>21</v>
      </c>
      <c r="B23" t="s">
        <v>199</v>
      </c>
    </row>
    <row r="24" spans="1:16384">
      <c r="A24" s="27" t="s">
        <v>22</v>
      </c>
      <c r="B24" t="s">
        <v>208</v>
      </c>
    </row>
    <row r="25" spans="1:16384">
      <c r="A25" s="27" t="s">
        <v>23</v>
      </c>
      <c r="B25" t="s">
        <v>209</v>
      </c>
    </row>
    <row r="26" spans="1:16384">
      <c r="A26" s="27" t="s">
        <v>24</v>
      </c>
      <c r="B26" t="s">
        <v>212</v>
      </c>
    </row>
    <row r="27" spans="1:16384">
      <c r="A27" s="27" t="s">
        <v>25</v>
      </c>
    </row>
    <row r="28" spans="1:16384">
      <c r="A28" s="27" t="s">
        <v>26</v>
      </c>
      <c r="B28" t="s">
        <v>244</v>
      </c>
    </row>
    <row r="29" spans="1:16384">
      <c r="A29" s="27" t="s">
        <v>27</v>
      </c>
      <c r="B29" t="s">
        <v>245</v>
      </c>
    </row>
    <row r="30" spans="1:16384">
      <c r="A30" s="27" t="s">
        <v>28</v>
      </c>
      <c r="B30" t="s">
        <v>246</v>
      </c>
    </row>
    <row r="31" spans="1:16384">
      <c r="A31" s="27"/>
    </row>
    <row r="32" spans="1:16384">
      <c r="A32" t="s">
        <v>0</v>
      </c>
      <c r="B32" t="s">
        <v>39</v>
      </c>
    </row>
    <row r="33" spans="1:16384">
      <c r="A33" s="27"/>
    </row>
    <row r="34" spans="1:16384">
      <c r="A34" s="27"/>
    </row>
    <row r="35" spans="1:16384">
      <c r="A35" s="27"/>
    </row>
    <row r="36" spans="1:16384">
      <c r="A36" s="27"/>
    </row>
    <row r="37" spans="1:16384">
      <c r="A37" s="27"/>
    </row>
    <row r="38" spans="1:16384">
      <c r="A38" s="27"/>
    </row>
    <row r="39" spans="1:16384">
      <c r="A39" s="27"/>
    </row>
    <row r="40" spans="1:16384">
      <c r="A40" s="27"/>
    </row>
    <row r="41" spans="1:16384">
      <c r="A41" s="27"/>
    </row>
    <row r="42" spans="1:16384">
      <c r="A42" s="27"/>
    </row>
    <row r="43" spans="1:16384">
      <c r="A43" s="27"/>
    </row>
    <row r="44" spans="1:16384">
      <c r="A44" s="27"/>
    </row>
    <row r="45" spans="1:16384">
      <c r="A45" s="27"/>
    </row>
    <row r="46" spans="1:16384">
      <c r="A46" s="27"/>
    </row>
    <row r="47" spans="1:16384">
      <c r="A47" s="27"/>
    </row>
    <row r="48" spans="1:16384">
      <c r="A48" s="27"/>
    </row>
    <row r="49" spans="1:16384">
      <c r="A49" s="27"/>
    </row>
    <row r="50" spans="1:16384">
      <c r="A50" s="27"/>
    </row>
    <row r="51" spans="1:16384">
      <c r="A51" s="27"/>
    </row>
  </sheetData>
  <sheetProtection sheet="1" objects="1" scenario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390"/>
  <sheetViews>
    <sheetView topLeftCell="B1" workbookViewId="0">
      <selection activeCell="G38" sqref="G38"/>
    </sheetView>
  </sheetViews>
  <sheetFormatPr defaultRowHeight="12.75"/>
  <cols>
    <col min="1" max="1" style="28" width="24.14062" customWidth="1"/>
    <col min="2" max="2" style="28" width="10.14062" bestFit="1" customWidth="1"/>
    <col min="3" max="3" style="28" width="10.14062" customWidth="1"/>
    <col min="4" max="6" style="1" width="9.140625"/>
    <col min="7" max="7" style="1" width="32.71094" customWidth="1"/>
    <col min="8" max="8" style="1" width="16.71094" bestFit="1" customWidth="1"/>
    <col min="9" max="9" style="1" width="9.140625"/>
    <col min="10" max="10" style="1" width="37.71094" customWidth="1"/>
    <col min="11" max="11" style="1" width="11.85547" bestFit="1" customWidth="1"/>
    <col min="12" max="12" style="1" width="11.14062" customWidth="1"/>
    <col min="13" max="16384" style="1" width="9.140625"/>
  </cols>
  <sheetData>
    <row r="1" spans="1:16384">
      <c r="A1" s="29"/>
      <c r="B1" s="29"/>
      <c r="C1" s="29"/>
    </row>
    <row r="2" spans="1:16384">
      <c r="A2" s="1"/>
      <c r="B2" s="1"/>
      <c r="C2" s="1"/>
    </row>
    <row r="3" spans="1:16384">
      <c r="A3" s="1"/>
      <c r="B3" s="1"/>
      <c r="C3" s="1"/>
    </row>
    <row r="4" spans="1:16384">
      <c r="A4" s="1"/>
      <c r="B4" s="1"/>
      <c r="C4" s="1"/>
    </row>
    <row r="5" spans="1:16384" ht="13.5">
      <c r="A5" s="30"/>
      <c r="B5" s="30"/>
      <c r="C5" s="30"/>
    </row>
    <row r="6" spans="1:16384" customHeight="1" ht="12">
      <c r="A6" s="31"/>
      <c r="B6" s="31" t="s">
        <v>159</v>
      </c>
      <c r="C6" s="31"/>
      <c r="G6" t="str">
        <v>שם הנייר</v>
      </c>
      <c r="H6" t="str">
        <v>תאריך סיום התחייבות</v>
      </c>
      <c r="J6" t="str">
        <v>קרן</v>
      </c>
      <c r="K6" t="str">
        <v>תחילת השקעה</v>
      </c>
      <c r="L6" t="str">
        <v>סוף התחייבות</v>
      </c>
    </row>
    <row r="7" spans="1:16384" customHeight="1" ht="13.5">
      <c r="A7" s="32">
        <v>8286973</v>
      </c>
      <c r="B7" s="33">
        <v>37803</v>
      </c>
      <c r="C7" s="32"/>
      <c r="G7" s="16" t="s">
        <v>214</v>
      </c>
      <c r="H7" s="22">
        <v>44543</v>
      </c>
      <c r="J7" t="str">
        <v>GROVE STREET  התחיבות בקרן- גרוב סטריט</v>
      </c>
      <c r="K7" t="str">
        <v>13.12.2011</v>
      </c>
      <c r="L7" t="str">
        <v>13.12.2021</v>
      </c>
    </row>
    <row r="8" spans="1:16384" customHeight="1" ht="13.5">
      <c r="A8" s="32">
        <v>8287708</v>
      </c>
      <c r="B8" s="33">
        <v>40422</v>
      </c>
      <c r="C8" s="32"/>
      <c r="G8" s="16" t="s">
        <v>215</v>
      </c>
      <c r="H8" s="22">
        <v>41364</v>
      </c>
      <c r="J8" t="s">
        <v>215</v>
      </c>
      <c r="K8" t="s">
        <v>247</v>
      </c>
    </row>
    <row r="9" spans="1:16384" customHeight="1" ht="13.5">
      <c r="A9" s="32">
        <v>8287782</v>
      </c>
      <c r="B9" s="33">
        <v>40664</v>
      </c>
      <c r="C9" s="32"/>
      <c r="G9" s="16" t="s">
        <v>217</v>
      </c>
      <c r="H9" s="22">
        <v>43240</v>
      </c>
      <c r="J9" t="s">
        <v>217</v>
      </c>
      <c r="K9" t="str">
        <v>20.05.2008</v>
      </c>
      <c r="L9" t="str">
        <v>20.05.2018</v>
      </c>
    </row>
    <row r="10" spans="1:16384" customHeight="1" ht="13.5">
      <c r="A10" s="32">
        <v>8286254</v>
      </c>
      <c r="B10" s="33">
        <v>35612</v>
      </c>
      <c r="C10" s="32"/>
      <c r="G10" s="16" t="s">
        <v>218</v>
      </c>
      <c r="H10" s="22">
        <v>42287</v>
      </c>
      <c r="J10" t="s">
        <v>218</v>
      </c>
      <c r="K10" t="str">
        <v>10.10.2005</v>
      </c>
      <c r="L10" t="str">
        <v>10.10.2015</v>
      </c>
    </row>
    <row r="11" spans="1:16384" customHeight="1" ht="13.5">
      <c r="A11" s="32">
        <v>8286262</v>
      </c>
      <c r="B11" s="33">
        <v>35643</v>
      </c>
      <c r="C11" s="32"/>
      <c r="G11" s="16" t="s">
        <v>221</v>
      </c>
      <c r="H11" s="22">
        <v>43764</v>
      </c>
      <c r="J11" t="s">
        <v>221</v>
      </c>
      <c r="K11" t="str">
        <v>26.10.2009</v>
      </c>
      <c r="L11" t="str">
        <v>26.10.2019</v>
      </c>
    </row>
    <row r="12" spans="1:16384" customHeight="1" ht="13.5">
      <c r="A12" s="32">
        <v>8286270</v>
      </c>
      <c r="B12" s="33">
        <v>35674</v>
      </c>
      <c r="C12" s="32"/>
      <c r="G12" s="16" t="s">
        <v>222</v>
      </c>
      <c r="H12" s="22">
        <v>43598</v>
      </c>
      <c r="J12" t="s">
        <v>222</v>
      </c>
      <c r="K12" t="str">
        <v>13.05.2009</v>
      </c>
      <c r="L12" t="str">
        <v>13.05.2019</v>
      </c>
    </row>
    <row r="13" spans="1:16384" customHeight="1" ht="13.5">
      <c r="A13" s="32">
        <v>8286288</v>
      </c>
      <c r="B13" s="33">
        <v>35704</v>
      </c>
      <c r="C13" s="32"/>
      <c r="G13" s="16" t="s">
        <v>223</v>
      </c>
      <c r="H13" s="22">
        <v>44374</v>
      </c>
      <c r="J13" t="s">
        <v>223</v>
      </c>
      <c r="K13" t="str">
        <v>27.06.2011</v>
      </c>
      <c r="L13" t="str">
        <v>27.06.2021</v>
      </c>
    </row>
    <row r="14" spans="1:16384" customHeight="1" ht="13.5">
      <c r="A14" s="32">
        <v>8286296</v>
      </c>
      <c r="B14" s="33">
        <v>35736</v>
      </c>
      <c r="C14" s="32"/>
      <c r="G14" s="16" t="s">
        <v>224</v>
      </c>
      <c r="H14" s="22">
        <v>44738</v>
      </c>
      <c r="J14" t="s">
        <v>224</v>
      </c>
      <c r="K14" t="str">
        <v>26.06.2012</v>
      </c>
      <c r="L14" t="str">
        <v>26.06.2022</v>
      </c>
    </row>
    <row r="15" spans="1:16384" customHeight="1" ht="13.5">
      <c r="A15" s="32">
        <v>8286304</v>
      </c>
      <c r="B15" s="33">
        <v>35765</v>
      </c>
      <c r="C15" s="32"/>
      <c r="G15" s="16" t="s">
        <v>225</v>
      </c>
      <c r="H15" s="22">
        <v>44769</v>
      </c>
      <c r="J15" t="s">
        <v>225</v>
      </c>
      <c r="K15" t="str">
        <v>27.07.2012</v>
      </c>
      <c r="L15" s="22">
        <v>44769</v>
      </c>
    </row>
    <row r="16" spans="1:16384" customHeight="1" ht="13.5">
      <c r="A16" s="32">
        <v>8286312</v>
      </c>
      <c r="B16" s="33">
        <v>35796</v>
      </c>
      <c r="C16" s="32"/>
      <c r="G16" s="16" t="s">
        <v>226</v>
      </c>
      <c r="H16" s="22">
        <v>41364</v>
      </c>
      <c r="J16" t="s">
        <v>226</v>
      </c>
      <c r="K16" t="s">
        <v>247</v>
      </c>
    </row>
    <row r="17" spans="1:16384" customHeight="1" ht="13.5">
      <c r="A17" s="32">
        <v>8286320</v>
      </c>
      <c r="B17" s="33">
        <v>35827</v>
      </c>
      <c r="C17" s="32"/>
    </row>
    <row r="18" spans="1:16384" customHeight="1" ht="13.5">
      <c r="A18" s="32">
        <v>8286338</v>
      </c>
      <c r="B18" s="33">
        <v>35855</v>
      </c>
      <c r="C18" s="32"/>
      <c r="L18" t="s">
        <v>247</v>
      </c>
    </row>
    <row r="19" spans="1:16384" customHeight="1" ht="13.5">
      <c r="A19" s="32">
        <v>8286346</v>
      </c>
      <c r="B19" s="33">
        <v>35886</v>
      </c>
      <c r="C19" s="32"/>
      <c r="L19" s="34" t="str">
        <v>יש לרשום תאריך סיום 31.03.2013  בהתחייבות ישראמקו נגב 2  ו-או.פי.סי.רותם.</v>
      </c>
    </row>
    <row r="20" spans="1:16384" customHeight="1" ht="13.5">
      <c r="A20" s="32">
        <v>8286353</v>
      </c>
      <c r="B20" s="33">
        <v>35918</v>
      </c>
      <c r="C20" s="32"/>
      <c r="G20" t="s">
        <v>216</v>
      </c>
      <c r="H20" s="22">
        <v>44926</v>
      </c>
      <c r="J20" t="s">
        <v>216</v>
      </c>
      <c r="K20" s="22">
        <v>41260</v>
      </c>
      <c r="L20" s="22">
        <v>44926</v>
      </c>
    </row>
    <row r="21" spans="1:16384" customHeight="1" ht="13.5">
      <c r="A21" s="32">
        <v>8286361</v>
      </c>
      <c r="B21" s="33">
        <v>35947</v>
      </c>
      <c r="C21" s="32"/>
      <c r="G21" t="s">
        <v>219</v>
      </c>
      <c r="H21" s="22">
        <v>41364</v>
      </c>
      <c r="J21" t="s">
        <v>219</v>
      </c>
      <c r="K21" s="22">
        <v>41274</v>
      </c>
      <c r="L21" s="22">
        <v>41364</v>
      </c>
    </row>
    <row r="22" spans="1:16384" ht="13.5">
      <c r="A22" s="32">
        <v>8286379</v>
      </c>
      <c r="B22" s="33">
        <v>35977</v>
      </c>
      <c r="C22" s="32"/>
      <c r="G22" t="s">
        <v>220</v>
      </c>
      <c r="H22" s="22">
        <v>41364</v>
      </c>
      <c r="J22" t="s">
        <v>220</v>
      </c>
      <c r="K22" s="22">
        <v>41274</v>
      </c>
      <c r="L22" s="22">
        <v>41364</v>
      </c>
    </row>
    <row r="23" spans="1:16384" ht="13.5">
      <c r="A23" s="32">
        <v>8286387</v>
      </c>
      <c r="B23" s="33">
        <v>36010</v>
      </c>
      <c r="C23" s="32"/>
      <c r="G23" t="s">
        <v>227</v>
      </c>
      <c r="H23" s="22">
        <v>44865</v>
      </c>
      <c r="J23" t="s">
        <v>227</v>
      </c>
      <c r="K23" s="22">
        <v>41207</v>
      </c>
      <c r="L23" s="22">
        <v>44865</v>
      </c>
    </row>
    <row r="24" spans="1:16384" ht="13.5">
      <c r="A24" s="32">
        <v>8286395</v>
      </c>
      <c r="B24" s="33">
        <v>36039</v>
      </c>
      <c r="C24" s="32"/>
      <c r="G24" t="s">
        <v>248</v>
      </c>
      <c r="H24" t="str">
        <v>בוטלה ההתחייבות</v>
      </c>
      <c r="J24" t="s">
        <v>248</v>
      </c>
      <c r="K24" s="22">
        <v>41206</v>
      </c>
      <c r="L24" t="str">
        <v>לבטל</v>
      </c>
    </row>
    <row r="25" spans="1:16384" ht="13.5">
      <c r="A25" s="32">
        <v>8286403</v>
      </c>
      <c r="B25" s="33">
        <v>36069</v>
      </c>
      <c r="C25" s="32"/>
      <c r="G25" t="s">
        <v>228</v>
      </c>
      <c r="H25" s="22">
        <v>44500</v>
      </c>
      <c r="J25" t="s">
        <v>228</v>
      </c>
      <c r="K25" s="22">
        <v>41274</v>
      </c>
      <c r="L25" s="22">
        <v>44500</v>
      </c>
    </row>
    <row r="26" spans="1:16384" ht="13.5">
      <c r="A26" s="32">
        <v>8286411</v>
      </c>
      <c r="B26" s="33">
        <v>36100</v>
      </c>
      <c r="C26" s="32"/>
    </row>
    <row r="27" spans="1:16384" ht="13.5">
      <c r="A27" s="32">
        <v>8286429</v>
      </c>
      <c r="B27" s="33">
        <v>36130</v>
      </c>
      <c r="C27" s="32"/>
    </row>
    <row r="28" spans="1:16384" ht="13.5">
      <c r="A28" s="32">
        <v>8286437</v>
      </c>
      <c r="B28" s="33">
        <v>36161</v>
      </c>
      <c r="C28" s="32"/>
    </row>
    <row r="29" spans="1:16384" ht="13.5">
      <c r="A29" s="32">
        <v>8286445</v>
      </c>
      <c r="B29" s="33">
        <v>36192</v>
      </c>
      <c r="C29" s="32"/>
    </row>
    <row r="30" spans="1:16384" ht="13.5">
      <c r="A30" s="32">
        <v>8286452</v>
      </c>
      <c r="B30" s="33">
        <v>36220</v>
      </c>
      <c r="C30" s="32"/>
    </row>
    <row r="31" spans="1:16384" ht="13.5">
      <c r="A31" s="32">
        <v>8286460</v>
      </c>
      <c r="B31" s="33">
        <v>36252</v>
      </c>
      <c r="C31" s="32"/>
    </row>
    <row r="32" spans="1:16384" ht="13.5">
      <c r="A32" s="32">
        <v>8286478</v>
      </c>
      <c r="B32" s="33">
        <v>36282</v>
      </c>
      <c r="C32" s="32"/>
    </row>
    <row r="33" spans="1:16384" ht="13.5">
      <c r="A33" s="32">
        <v>8286486</v>
      </c>
      <c r="B33" s="33">
        <v>36312</v>
      </c>
      <c r="C33" s="32"/>
    </row>
    <row r="34" spans="1:16384" ht="13.5">
      <c r="A34" s="32">
        <v>8286494</v>
      </c>
      <c r="B34" s="33">
        <v>36342</v>
      </c>
      <c r="C34" s="32"/>
    </row>
    <row r="35" spans="1:16384" ht="13.5">
      <c r="A35" s="32">
        <v>8286502</v>
      </c>
      <c r="B35" s="33">
        <v>36373</v>
      </c>
      <c r="C35" s="32"/>
    </row>
    <row r="36" spans="1:16384" ht="13.5">
      <c r="A36" s="32">
        <v>8286528</v>
      </c>
      <c r="B36" s="33">
        <v>36434</v>
      </c>
      <c r="C36" s="32"/>
    </row>
    <row r="37" spans="1:16384" ht="13.5">
      <c r="A37" s="32">
        <v>8286536</v>
      </c>
      <c r="B37" s="33">
        <v>36465</v>
      </c>
      <c r="C37" s="32"/>
    </row>
    <row r="38" spans="1:16384" ht="13.5">
      <c r="A38" s="32">
        <v>8286544</v>
      </c>
      <c r="B38" s="33">
        <v>36495</v>
      </c>
      <c r="C38" s="32"/>
    </row>
    <row r="39" spans="1:16384" ht="13.5">
      <c r="A39" s="32">
        <v>8286585</v>
      </c>
      <c r="B39" s="33">
        <v>36618</v>
      </c>
      <c r="C39" s="32"/>
    </row>
    <row r="40" spans="1:16384" ht="13.5">
      <c r="A40" s="32">
        <v>8286551</v>
      </c>
      <c r="B40" s="33">
        <v>36526</v>
      </c>
      <c r="C40" s="32"/>
    </row>
    <row r="41" spans="1:16384" ht="13.5">
      <c r="A41" s="32">
        <v>8286569</v>
      </c>
      <c r="B41" s="33">
        <v>36557</v>
      </c>
      <c r="C41" s="32"/>
    </row>
    <row r="42" spans="1:16384" ht="13.5">
      <c r="A42" s="32">
        <v>8286577</v>
      </c>
      <c r="B42" s="33">
        <v>36586</v>
      </c>
      <c r="C42" s="32"/>
    </row>
    <row r="43" spans="1:16384" ht="13.5">
      <c r="A43" s="32">
        <v>8286593</v>
      </c>
      <c r="B43" s="33">
        <v>36647</v>
      </c>
      <c r="C43" s="32"/>
    </row>
    <row r="44" spans="1:16384" ht="13.5">
      <c r="A44" s="32">
        <v>8286601</v>
      </c>
      <c r="B44" s="33">
        <v>36678</v>
      </c>
      <c r="C44" s="32"/>
    </row>
    <row r="45" spans="1:16384" ht="13.5">
      <c r="A45" s="32">
        <v>8286619</v>
      </c>
      <c r="B45" s="33">
        <v>36709</v>
      </c>
      <c r="C45" s="32"/>
    </row>
    <row r="46" spans="1:16384" ht="13.5">
      <c r="A46" s="32">
        <v>8286627</v>
      </c>
      <c r="B46" s="33">
        <v>36739</v>
      </c>
      <c r="C46" s="32"/>
    </row>
    <row r="47" spans="1:16384" ht="13.5">
      <c r="A47" s="32">
        <v>8286635</v>
      </c>
      <c r="B47" s="33">
        <v>36770</v>
      </c>
      <c r="C47" s="32"/>
    </row>
    <row r="48" spans="1:16384" ht="13.5">
      <c r="A48" s="32">
        <v>8286643</v>
      </c>
      <c r="B48" s="33">
        <v>36801</v>
      </c>
      <c r="C48" s="32"/>
    </row>
    <row r="49" spans="1:16384" ht="13.5">
      <c r="A49" s="32">
        <v>8286650</v>
      </c>
      <c r="B49" s="33">
        <v>36831</v>
      </c>
      <c r="C49" s="32"/>
    </row>
    <row r="50" spans="1:16384" ht="13.5">
      <c r="A50" s="32">
        <v>8286668</v>
      </c>
      <c r="B50" s="33">
        <v>36861</v>
      </c>
      <c r="C50" s="32"/>
    </row>
    <row r="51" spans="1:16384" ht="13.5">
      <c r="A51" s="32">
        <v>8286676</v>
      </c>
      <c r="B51" s="33">
        <v>36892</v>
      </c>
      <c r="C51" s="32"/>
    </row>
    <row r="52" spans="1:16384" ht="13.5">
      <c r="A52" s="32">
        <v>8286684</v>
      </c>
      <c r="B52" s="33">
        <v>36923</v>
      </c>
      <c r="C52" s="32"/>
    </row>
    <row r="53" spans="1:16384" ht="13.5">
      <c r="A53" s="32">
        <v>8286692</v>
      </c>
      <c r="B53" s="33">
        <v>36951</v>
      </c>
      <c r="C53" s="32"/>
    </row>
    <row r="54" spans="1:16384" ht="13.5">
      <c r="A54" s="32">
        <v>8286700</v>
      </c>
      <c r="B54" s="33">
        <v>36982</v>
      </c>
      <c r="C54" s="32"/>
    </row>
    <row r="55" spans="1:16384" ht="13.5">
      <c r="A55" s="32">
        <v>8286718</v>
      </c>
      <c r="B55" s="33">
        <v>37012</v>
      </c>
      <c r="C55" s="32"/>
    </row>
    <row r="56" spans="1:16384" ht="13.5">
      <c r="A56" s="32">
        <v>8286726</v>
      </c>
      <c r="B56" s="33">
        <v>37043</v>
      </c>
      <c r="C56" s="32"/>
    </row>
    <row r="57" spans="1:16384" ht="13.5">
      <c r="A57" s="32">
        <v>8286734</v>
      </c>
      <c r="B57" s="33">
        <v>37073</v>
      </c>
      <c r="C57" s="32"/>
    </row>
    <row r="58" spans="1:16384" ht="13.5">
      <c r="A58" s="32">
        <v>8286742</v>
      </c>
      <c r="B58" s="33">
        <v>37104</v>
      </c>
      <c r="C58" s="32"/>
    </row>
    <row r="59" spans="1:16384" ht="13.5">
      <c r="A59" s="32">
        <v>8286759</v>
      </c>
      <c r="B59" s="33">
        <v>37136</v>
      </c>
      <c r="C59" s="32"/>
    </row>
    <row r="60" spans="1:16384" ht="13.5">
      <c r="A60" s="32">
        <v>8286767</v>
      </c>
      <c r="B60" s="33">
        <v>37165</v>
      </c>
      <c r="C60" s="32"/>
    </row>
    <row r="61" spans="1:16384" ht="13.5">
      <c r="A61" s="32">
        <v>8286775</v>
      </c>
      <c r="B61" s="33">
        <v>37196</v>
      </c>
      <c r="C61" s="32"/>
    </row>
    <row r="62" spans="1:16384" ht="13.5">
      <c r="A62" s="32">
        <v>8286783</v>
      </c>
      <c r="B62" s="33">
        <v>37227</v>
      </c>
      <c r="C62" s="32"/>
    </row>
    <row r="63" spans="1:16384" ht="13.5">
      <c r="A63" s="32">
        <v>8286791</v>
      </c>
      <c r="B63" s="33">
        <v>37257</v>
      </c>
      <c r="C63" s="32"/>
    </row>
    <row r="64" spans="1:16384" ht="13.5">
      <c r="A64" s="32">
        <v>8286809</v>
      </c>
      <c r="B64" s="33">
        <v>37288</v>
      </c>
      <c r="C64" s="32"/>
    </row>
    <row r="65" spans="1:16384" ht="13.5">
      <c r="A65" s="32">
        <v>8286817</v>
      </c>
      <c r="B65" s="33">
        <v>37316</v>
      </c>
      <c r="C65" s="32"/>
    </row>
    <row r="66" spans="1:16384" ht="13.5">
      <c r="A66" s="32">
        <v>8286825</v>
      </c>
      <c r="B66" s="33">
        <v>37347</v>
      </c>
      <c r="C66" s="32"/>
    </row>
    <row r="67" spans="1:16384" ht="13.5">
      <c r="A67" s="32">
        <v>8286833</v>
      </c>
      <c r="B67" s="33">
        <v>37377</v>
      </c>
      <c r="C67" s="32"/>
    </row>
    <row r="68" spans="1:16384" ht="13.5">
      <c r="A68" s="32">
        <v>8286841</v>
      </c>
      <c r="B68" s="33">
        <v>37409</v>
      </c>
      <c r="C68" s="32"/>
    </row>
    <row r="69" spans="1:16384" ht="13.5">
      <c r="A69" s="32">
        <v>8286858</v>
      </c>
      <c r="B69" s="33">
        <v>37438</v>
      </c>
      <c r="C69" s="32"/>
    </row>
    <row r="70" spans="1:16384" ht="13.5">
      <c r="A70" s="32">
        <v>8286866</v>
      </c>
      <c r="B70" s="33">
        <v>37469</v>
      </c>
      <c r="C70" s="32"/>
    </row>
    <row r="71" spans="1:16384" ht="13.5">
      <c r="A71" s="32">
        <v>8286874</v>
      </c>
      <c r="B71" s="33">
        <v>37500</v>
      </c>
      <c r="C71" s="32"/>
    </row>
    <row r="72" spans="1:16384" ht="13.5">
      <c r="A72" s="32">
        <v>8286882</v>
      </c>
      <c r="B72" s="33">
        <v>37530</v>
      </c>
      <c r="C72" s="32"/>
    </row>
    <row r="73" spans="1:16384" ht="13.5">
      <c r="A73" s="32">
        <v>8286908</v>
      </c>
      <c r="B73" s="33">
        <v>37591</v>
      </c>
      <c r="C73" s="32"/>
    </row>
    <row r="74" spans="1:16384" ht="13.5">
      <c r="A74" s="32">
        <v>8286916</v>
      </c>
      <c r="B74" s="33">
        <v>37622</v>
      </c>
      <c r="C74" s="32"/>
    </row>
    <row r="75" spans="1:16384" ht="13.5">
      <c r="A75" s="32">
        <v>8286924</v>
      </c>
      <c r="B75" s="33">
        <v>37654</v>
      </c>
      <c r="C75" s="32"/>
    </row>
    <row r="76" spans="1:16384" ht="13.5">
      <c r="A76" s="32">
        <v>8286932</v>
      </c>
      <c r="B76" s="33">
        <v>37682</v>
      </c>
      <c r="C76" s="32"/>
    </row>
    <row r="77" spans="1:16384" ht="13.5">
      <c r="A77" s="32">
        <v>8286940</v>
      </c>
      <c r="B77" s="33">
        <v>37712</v>
      </c>
      <c r="C77" s="32"/>
    </row>
    <row r="78" spans="1:16384" ht="13.5">
      <c r="A78" s="32">
        <v>8286957</v>
      </c>
      <c r="B78" s="33">
        <v>37743</v>
      </c>
      <c r="C78" s="32"/>
    </row>
    <row r="79" spans="1:16384" ht="13.5">
      <c r="A79" s="32">
        <v>8286965</v>
      </c>
      <c r="B79" s="33">
        <v>37773</v>
      </c>
      <c r="C79" s="32"/>
    </row>
    <row r="80" spans="1:16384" ht="13.5">
      <c r="A80" s="32">
        <v>8286981</v>
      </c>
      <c r="B80" s="33">
        <v>37834</v>
      </c>
      <c r="C80" s="32"/>
    </row>
    <row r="81" spans="1:16384" ht="13.5">
      <c r="A81" s="32">
        <v>8286999</v>
      </c>
      <c r="B81" s="33">
        <v>37865</v>
      </c>
      <c r="C81" s="32"/>
    </row>
    <row r="82" spans="1:16384" ht="13.5">
      <c r="A82" s="32">
        <v>8287005</v>
      </c>
      <c r="B82" s="33">
        <v>37895</v>
      </c>
      <c r="C82" s="32"/>
    </row>
    <row r="83" spans="1:16384" ht="13.5">
      <c r="A83" s="32">
        <v>8287013</v>
      </c>
      <c r="B83" s="33">
        <v>37927</v>
      </c>
      <c r="C83" s="32"/>
    </row>
    <row r="84" spans="1:16384" ht="13.5">
      <c r="A84" s="32">
        <v>8287021</v>
      </c>
      <c r="B84" s="33">
        <v>37956</v>
      </c>
      <c r="C84" s="32"/>
    </row>
    <row r="85" spans="1:16384" ht="13.5">
      <c r="A85" s="32">
        <v>8287328</v>
      </c>
      <c r="B85" s="33">
        <v>39264</v>
      </c>
      <c r="C85" s="32"/>
    </row>
    <row r="86" spans="1:16384" ht="13.5">
      <c r="A86" s="32">
        <v>8287385</v>
      </c>
      <c r="B86" s="33">
        <v>39448</v>
      </c>
      <c r="C86" s="32"/>
    </row>
    <row r="87" spans="1:16384" ht="13.5">
      <c r="A87" s="32">
        <v>8287443</v>
      </c>
      <c r="B87" s="33">
        <v>40148</v>
      </c>
      <c r="C87" s="32"/>
    </row>
    <row r="88" spans="1:16384" ht="13.5">
      <c r="A88" s="32">
        <v>8287450</v>
      </c>
      <c r="B88" s="33">
        <v>39661</v>
      </c>
      <c r="C88" s="32"/>
    </row>
    <row r="89" spans="1:16384" ht="13.5">
      <c r="A89" s="32">
        <v>8287534</v>
      </c>
      <c r="B89" s="33">
        <v>39904</v>
      </c>
      <c r="C89" s="32"/>
    </row>
    <row r="90" spans="1:16384" ht="13.5">
      <c r="A90" s="32">
        <v>8287735</v>
      </c>
      <c r="B90" s="33">
        <v>40513</v>
      </c>
      <c r="C90" s="32"/>
    </row>
    <row r="91" spans="1:16384" ht="13.5">
      <c r="A91" s="32">
        <v>8287724</v>
      </c>
      <c r="B91" s="33">
        <v>40483</v>
      </c>
      <c r="C91" s="32"/>
    </row>
    <row r="92" spans="1:16384" ht="13.5">
      <c r="A92" s="32">
        <v>8287690</v>
      </c>
      <c r="B92" s="33">
        <v>40391</v>
      </c>
      <c r="C92" s="32"/>
    </row>
    <row r="93" spans="1:16384" ht="13.5">
      <c r="A93" s="32">
        <v>8287716</v>
      </c>
      <c r="B93" s="33">
        <v>40452</v>
      </c>
      <c r="C93" s="32"/>
    </row>
    <row r="94" spans="1:16384" ht="13.5">
      <c r="A94" s="32">
        <v>8287746</v>
      </c>
      <c r="B94" s="33">
        <v>40545</v>
      </c>
      <c r="C94" s="32"/>
    </row>
    <row r="95" spans="1:16384" ht="13.5">
      <c r="A95" s="32">
        <v>8287757</v>
      </c>
      <c r="B95" s="33">
        <v>40575</v>
      </c>
      <c r="C95" s="32"/>
    </row>
    <row r="96" spans="1:16384" ht="13.5">
      <c r="A96" s="32">
        <v>8287768</v>
      </c>
      <c r="B96" s="33">
        <v>40603</v>
      </c>
      <c r="C96" s="32"/>
    </row>
    <row r="97" spans="1:16384" ht="13.5">
      <c r="A97" s="32">
        <v>8287771</v>
      </c>
      <c r="B97" s="33">
        <v>40634</v>
      </c>
      <c r="C97" s="32"/>
    </row>
    <row r="98" spans="1:16384" ht="13.5">
      <c r="A98" s="32">
        <v>8287793</v>
      </c>
      <c r="B98" s="33">
        <v>40695</v>
      </c>
      <c r="C98" s="32"/>
    </row>
    <row r="99" spans="1:16384" ht="13.5">
      <c r="A99" s="32">
        <v>8287801</v>
      </c>
      <c r="B99" s="33">
        <v>40725</v>
      </c>
      <c r="C99" s="32"/>
    </row>
    <row r="100" spans="1:16384" ht="13.5">
      <c r="A100" s="32">
        <v>8287812</v>
      </c>
      <c r="B100" s="33">
        <v>40756</v>
      </c>
      <c r="C100" s="32"/>
    </row>
    <row r="101" spans="1:16384" ht="13.5">
      <c r="A101" s="32">
        <v>8287823</v>
      </c>
      <c r="B101" s="33">
        <v>40787</v>
      </c>
      <c r="C101" s="32"/>
    </row>
    <row r="102" spans="1:16384" ht="13.5">
      <c r="A102" s="32">
        <v>8287834</v>
      </c>
      <c r="B102" s="33">
        <v>40818</v>
      </c>
      <c r="C102" s="32"/>
    </row>
    <row r="103" spans="1:16384" ht="13.5">
      <c r="A103" s="32">
        <v>8287845</v>
      </c>
      <c r="B103" s="33">
        <v>40848</v>
      </c>
      <c r="C103" s="32"/>
    </row>
    <row r="104" spans="1:16384" ht="13.5">
      <c r="A104" s="32">
        <v>8287856</v>
      </c>
      <c r="B104" s="33">
        <v>40878</v>
      </c>
      <c r="C104" s="32"/>
    </row>
    <row r="105" spans="1:16384" ht="13.5">
      <c r="A105" s="32">
        <v>8287867</v>
      </c>
      <c r="B105" s="33">
        <v>40909</v>
      </c>
      <c r="C105" s="32"/>
    </row>
    <row r="106" spans="1:16384" ht="13.5">
      <c r="A106" s="32">
        <v>8287878</v>
      </c>
      <c r="B106" s="33">
        <v>40940</v>
      </c>
      <c r="C106" s="32"/>
    </row>
    <row r="107" spans="1:16384" ht="13.5">
      <c r="A107" s="32">
        <v>8287889</v>
      </c>
      <c r="B107" s="33">
        <v>40969</v>
      </c>
      <c r="C107" s="32"/>
    </row>
    <row r="108" spans="1:16384" ht="13.5">
      <c r="A108" s="32">
        <v>8287891</v>
      </c>
      <c r="B108" s="33">
        <v>41000</v>
      </c>
      <c r="C108" s="32"/>
    </row>
    <row r="109" spans="1:16384" ht="13.5">
      <c r="A109" s="32">
        <v>8287902</v>
      </c>
      <c r="B109" s="33">
        <v>41030</v>
      </c>
      <c r="C109" s="32"/>
    </row>
    <row r="110" spans="1:16384" ht="13.5">
      <c r="A110" s="32">
        <v>8287913</v>
      </c>
      <c r="B110" s="33">
        <v>41061</v>
      </c>
      <c r="C110" s="32"/>
    </row>
    <row r="111" spans="1:16384" ht="13.5">
      <c r="A111" s="32">
        <v>8287278</v>
      </c>
      <c r="B111" s="33">
        <v>39114</v>
      </c>
      <c r="C111" s="32"/>
    </row>
    <row r="112" spans="1:16384" ht="13.5">
      <c r="A112" s="32">
        <v>8287286</v>
      </c>
      <c r="B112" s="33">
        <v>39142</v>
      </c>
      <c r="C112" s="32"/>
    </row>
    <row r="113" spans="1:16384" ht="13.5">
      <c r="A113" s="32">
        <v>8287294</v>
      </c>
      <c r="B113" s="33">
        <v>39173</v>
      </c>
      <c r="C113" s="32"/>
    </row>
    <row r="114" spans="1:16384" ht="13.5">
      <c r="A114" s="32">
        <v>8287302</v>
      </c>
      <c r="B114" s="33">
        <v>39203</v>
      </c>
      <c r="C114" s="32"/>
    </row>
    <row r="115" spans="1:16384" ht="13.5">
      <c r="A115" s="32">
        <v>8287310</v>
      </c>
      <c r="B115" s="33">
        <v>39234</v>
      </c>
      <c r="C115" s="32"/>
    </row>
    <row r="116" spans="1:16384" ht="13.5">
      <c r="A116" s="32">
        <v>8287377</v>
      </c>
      <c r="B116" s="33">
        <v>39418</v>
      </c>
      <c r="C116" s="32"/>
    </row>
    <row r="117" spans="1:16384" ht="13.5">
      <c r="A117" s="32">
        <v>8287401</v>
      </c>
      <c r="B117" s="33">
        <v>39509</v>
      </c>
      <c r="C117" s="32"/>
    </row>
    <row r="118" spans="1:16384" ht="13.5">
      <c r="A118" s="32">
        <v>8287435</v>
      </c>
      <c r="B118" s="33">
        <v>39600</v>
      </c>
      <c r="C118" s="32"/>
    </row>
    <row r="119" spans="1:16384" ht="13.5">
      <c r="A119" s="32">
        <v>8287542</v>
      </c>
      <c r="B119" s="33">
        <v>39934</v>
      </c>
      <c r="C119" s="32"/>
    </row>
    <row r="120" spans="1:16384" ht="13.5">
      <c r="A120" s="32">
        <v>8287559</v>
      </c>
      <c r="B120" s="33">
        <v>39965</v>
      </c>
      <c r="C120" s="32"/>
    </row>
    <row r="121" spans="1:16384" ht="13.5">
      <c r="A121" s="32">
        <v>8287583</v>
      </c>
      <c r="B121" s="33">
        <v>40057</v>
      </c>
      <c r="C121" s="32"/>
    </row>
    <row r="122" spans="1:16384" ht="13.5">
      <c r="A122" s="32">
        <v>8287591</v>
      </c>
      <c r="B122" s="33">
        <v>40087</v>
      </c>
      <c r="C122" s="32"/>
    </row>
    <row r="123" spans="1:16384" ht="13.5">
      <c r="A123" s="32">
        <v>8287633</v>
      </c>
      <c r="B123" s="33">
        <v>40210</v>
      </c>
      <c r="C123" s="32"/>
    </row>
    <row r="124" spans="1:16384" ht="13.5">
      <c r="A124" s="32">
        <v>8286510</v>
      </c>
      <c r="B124" s="33">
        <v>36404</v>
      </c>
      <c r="C124" s="32"/>
    </row>
    <row r="125" spans="1:16384" ht="13.5">
      <c r="A125" s="32">
        <v>8286890</v>
      </c>
      <c r="B125" s="33">
        <v>37561</v>
      </c>
      <c r="C125" s="32"/>
    </row>
    <row r="126" spans="1:16384" ht="13.5">
      <c r="A126" s="32">
        <v>8287336</v>
      </c>
      <c r="B126" s="33">
        <v>39295</v>
      </c>
      <c r="C126" s="32"/>
    </row>
    <row r="127" spans="1:16384" ht="13.5">
      <c r="A127" s="32">
        <v>8287369</v>
      </c>
      <c r="B127" s="33">
        <v>39387</v>
      </c>
      <c r="C127" s="32"/>
    </row>
    <row r="128" spans="1:16384" ht="13.5">
      <c r="A128" s="32">
        <v>8287427</v>
      </c>
      <c r="B128" s="33">
        <v>39569</v>
      </c>
      <c r="C128" s="32"/>
    </row>
    <row r="129" spans="1:16384" ht="13.5">
      <c r="A129" s="32">
        <v>8287468</v>
      </c>
      <c r="B129" s="33">
        <v>39692</v>
      </c>
      <c r="C129" s="32"/>
    </row>
    <row r="130" spans="1:16384" ht="13.5">
      <c r="A130" s="32">
        <v>8287526</v>
      </c>
      <c r="B130" s="33">
        <v>39873</v>
      </c>
      <c r="C130" s="32"/>
    </row>
    <row r="131" spans="1:16384" ht="13.5">
      <c r="A131" s="32">
        <v>8287567</v>
      </c>
      <c r="B131" s="33">
        <v>39995</v>
      </c>
      <c r="C131" s="32"/>
    </row>
    <row r="132" spans="1:16384" ht="13.5">
      <c r="A132" s="32">
        <v>8287609</v>
      </c>
      <c r="B132" s="33">
        <v>40118</v>
      </c>
      <c r="C132" s="32"/>
    </row>
    <row r="133" spans="1:16384" ht="13.5">
      <c r="A133" s="32">
        <v>8287617</v>
      </c>
      <c r="B133" s="33">
        <v>40148</v>
      </c>
      <c r="C133" s="32"/>
    </row>
    <row r="134" spans="1:16384" ht="13.5">
      <c r="A134" s="32">
        <v>8287625</v>
      </c>
      <c r="B134" s="33">
        <v>40179</v>
      </c>
      <c r="C134" s="32"/>
    </row>
    <row r="135" spans="1:16384" ht="13.5">
      <c r="A135" s="32">
        <v>8287641</v>
      </c>
      <c r="B135" s="33">
        <v>40238</v>
      </c>
      <c r="C135" s="32"/>
    </row>
    <row r="136" spans="1:16384" ht="13.5">
      <c r="A136" s="32">
        <v>8287658</v>
      </c>
      <c r="B136" s="33">
        <v>40269</v>
      </c>
      <c r="C136" s="32"/>
    </row>
    <row r="137" spans="1:16384" ht="13.5">
      <c r="A137" s="32">
        <v>8287666</v>
      </c>
      <c r="B137" s="33">
        <v>40300</v>
      </c>
      <c r="C137" s="32"/>
    </row>
    <row r="138" spans="1:16384" ht="13.5">
      <c r="A138" s="32">
        <v>8287674</v>
      </c>
      <c r="B138" s="33">
        <v>40330</v>
      </c>
      <c r="C138" s="32"/>
    </row>
    <row r="139" spans="1:16384" ht="13.5">
      <c r="A139" s="32">
        <v>8287682</v>
      </c>
      <c r="B139" s="33">
        <v>40360</v>
      </c>
      <c r="C139" s="32"/>
    </row>
    <row r="140" spans="1:16384" ht="13.5">
      <c r="A140" s="32">
        <v>8287518</v>
      </c>
      <c r="B140" s="33">
        <v>39845</v>
      </c>
      <c r="C140" s="32"/>
    </row>
    <row r="141" spans="1:16384" ht="13.5">
      <c r="A141" s="32">
        <v>8182933</v>
      </c>
      <c r="B141" s="33">
        <v>35463</v>
      </c>
      <c r="C141" s="32"/>
    </row>
    <row r="142" spans="1:16384" ht="13.5">
      <c r="A142" s="32">
        <v>8183030</v>
      </c>
      <c r="B142" s="33">
        <v>35765</v>
      </c>
      <c r="C142" s="32"/>
    </row>
    <row r="143" spans="1:16384" ht="13.5">
      <c r="A143" s="32">
        <v>8183154</v>
      </c>
      <c r="B143" s="33">
        <v>36130</v>
      </c>
      <c r="C143" s="32"/>
    </row>
    <row r="144" spans="1:16384" ht="13.5">
      <c r="A144" s="32">
        <v>8182735</v>
      </c>
      <c r="B144" s="33">
        <v>34864</v>
      </c>
      <c r="C144" s="32"/>
    </row>
    <row r="145" spans="1:16384" ht="13.5">
      <c r="A145" s="32">
        <v>8182826</v>
      </c>
      <c r="B145" s="33">
        <v>35125</v>
      </c>
      <c r="C145" s="32"/>
    </row>
    <row r="146" spans="1:16384" ht="13.5">
      <c r="A146" s="32">
        <v>8182909</v>
      </c>
      <c r="B146" s="33">
        <v>35370</v>
      </c>
      <c r="C146" s="32"/>
    </row>
    <row r="147" spans="1:16384" ht="13.5">
      <c r="A147" s="32">
        <v>8182917</v>
      </c>
      <c r="B147" s="33">
        <v>35400</v>
      </c>
      <c r="C147" s="32"/>
    </row>
    <row r="148" spans="1:16384" ht="13.5">
      <c r="A148" s="32">
        <v>8182925</v>
      </c>
      <c r="B148" s="33">
        <v>35431</v>
      </c>
      <c r="C148" s="32"/>
    </row>
    <row r="149" spans="1:16384" ht="13.5">
      <c r="A149" s="32">
        <v>8182941</v>
      </c>
      <c r="B149" s="33">
        <v>35491</v>
      </c>
      <c r="C149" s="32"/>
    </row>
    <row r="150" spans="1:16384" ht="13.5">
      <c r="A150" s="32">
        <v>8182958</v>
      </c>
      <c r="B150" s="33">
        <v>35521</v>
      </c>
      <c r="C150" s="32"/>
    </row>
    <row r="151" spans="1:16384" ht="13.5">
      <c r="A151" s="32">
        <v>8182966</v>
      </c>
      <c r="B151" s="33">
        <v>35551</v>
      </c>
      <c r="C151" s="32"/>
    </row>
    <row r="152" spans="1:16384" ht="13.5">
      <c r="A152" s="32">
        <v>8182974</v>
      </c>
      <c r="B152" s="33">
        <v>35582</v>
      </c>
      <c r="C152" s="32"/>
    </row>
    <row r="153" spans="1:16384" ht="13.5">
      <c r="A153" s="32">
        <v>8182982</v>
      </c>
      <c r="B153" s="33">
        <v>35612</v>
      </c>
      <c r="C153" s="32"/>
    </row>
    <row r="154" spans="1:16384" ht="13.5">
      <c r="A154" s="32">
        <v>8182990</v>
      </c>
      <c r="B154" s="33">
        <v>35643</v>
      </c>
      <c r="C154" s="32"/>
    </row>
    <row r="155" spans="1:16384" ht="13.5">
      <c r="A155" s="32">
        <v>8183006</v>
      </c>
      <c r="B155" s="33">
        <v>35674</v>
      </c>
      <c r="C155" s="32"/>
    </row>
    <row r="156" spans="1:16384" ht="13.5">
      <c r="A156" s="32">
        <v>8183014</v>
      </c>
      <c r="B156" s="33">
        <v>35704</v>
      </c>
      <c r="C156" s="32"/>
    </row>
    <row r="157" spans="1:16384" ht="13.5">
      <c r="A157" s="32">
        <v>8183022</v>
      </c>
      <c r="B157" s="33">
        <v>35736</v>
      </c>
      <c r="C157" s="32"/>
    </row>
    <row r="158" spans="1:16384" ht="13.5">
      <c r="A158" s="32">
        <v>8183048</v>
      </c>
      <c r="B158" s="33">
        <v>35796</v>
      </c>
      <c r="C158" s="32"/>
    </row>
    <row r="159" spans="1:16384" ht="13.5">
      <c r="A159" s="32">
        <v>8183055</v>
      </c>
      <c r="B159" s="33">
        <v>35827</v>
      </c>
      <c r="C159" s="32"/>
    </row>
    <row r="160" spans="1:16384" ht="13.5">
      <c r="A160" s="32">
        <v>8183063</v>
      </c>
      <c r="B160" s="33">
        <v>35855</v>
      </c>
      <c r="C160" s="32"/>
    </row>
    <row r="161" spans="1:16384" ht="13.5">
      <c r="A161" s="32">
        <v>8183071</v>
      </c>
      <c r="B161" s="33">
        <v>35886</v>
      </c>
      <c r="C161" s="32"/>
    </row>
    <row r="162" spans="1:16384" ht="13.5">
      <c r="A162" s="32">
        <v>8183089</v>
      </c>
      <c r="B162" s="33">
        <v>35918</v>
      </c>
      <c r="C162" s="32"/>
    </row>
    <row r="163" spans="1:16384" ht="13.5">
      <c r="A163" s="32">
        <v>8183097</v>
      </c>
      <c r="B163" s="33">
        <v>35947</v>
      </c>
      <c r="C163" s="32"/>
    </row>
    <row r="164" spans="1:16384" ht="13.5">
      <c r="A164" s="32">
        <v>8183105</v>
      </c>
      <c r="B164" s="33">
        <v>35977</v>
      </c>
      <c r="C164" s="32"/>
    </row>
    <row r="165" spans="1:16384" ht="13.5">
      <c r="A165" s="32">
        <v>8183113</v>
      </c>
      <c r="B165" s="33">
        <v>36010</v>
      </c>
      <c r="C165" s="32"/>
    </row>
    <row r="166" spans="1:16384" ht="13.5">
      <c r="A166" s="32">
        <v>8183147</v>
      </c>
      <c r="B166" s="33">
        <v>36100</v>
      </c>
      <c r="C166" s="32"/>
    </row>
    <row r="167" spans="1:16384" ht="13.5">
      <c r="A167" s="32">
        <v>8183139</v>
      </c>
      <c r="B167" s="33">
        <v>36069</v>
      </c>
      <c r="C167" s="32"/>
    </row>
    <row r="168" spans="1:16384" ht="13.5">
      <c r="A168" s="32">
        <v>8183162</v>
      </c>
      <c r="B168" s="33">
        <v>36161</v>
      </c>
      <c r="C168" s="32"/>
    </row>
    <row r="169" spans="1:16384" ht="13.5">
      <c r="A169" s="32">
        <v>8183170</v>
      </c>
      <c r="B169" s="33">
        <v>36192</v>
      </c>
      <c r="C169" s="32"/>
    </row>
    <row r="170" spans="1:16384" ht="13.5">
      <c r="A170" s="32">
        <v>8183204</v>
      </c>
      <c r="B170" s="33">
        <v>36282</v>
      </c>
      <c r="C170" s="32"/>
    </row>
    <row r="171" spans="1:16384" ht="13.5">
      <c r="A171" s="32">
        <v>8183212</v>
      </c>
      <c r="B171" s="33">
        <v>36312</v>
      </c>
      <c r="C171" s="32"/>
    </row>
    <row r="172" spans="1:16384" ht="13.5">
      <c r="A172" s="32">
        <v>8183246</v>
      </c>
      <c r="B172" s="33">
        <v>36404</v>
      </c>
      <c r="C172" s="32"/>
    </row>
    <row r="173" spans="1:16384" ht="13.5">
      <c r="A173" s="32">
        <v>8183253</v>
      </c>
      <c r="B173" s="33">
        <v>36434</v>
      </c>
      <c r="C173" s="32"/>
    </row>
    <row r="174" spans="1:16384" ht="13.5">
      <c r="A174" s="32">
        <v>8183261</v>
      </c>
      <c r="B174" s="33">
        <v>36465</v>
      </c>
      <c r="C174" s="32"/>
    </row>
    <row r="175" spans="1:16384" ht="13.5">
      <c r="A175" s="32">
        <v>8183279</v>
      </c>
      <c r="B175" s="33">
        <v>36495</v>
      </c>
      <c r="C175" s="32"/>
    </row>
    <row r="176" spans="1:16384" ht="13.5">
      <c r="A176" s="32">
        <v>8183121</v>
      </c>
      <c r="B176" s="33">
        <v>36039</v>
      </c>
      <c r="C176" s="32"/>
    </row>
    <row r="177" spans="1:16384" ht="13.5">
      <c r="A177" s="32">
        <v>8183329</v>
      </c>
      <c r="B177" s="33">
        <v>36647</v>
      </c>
      <c r="C177" s="32"/>
    </row>
    <row r="178" spans="1:16384" ht="13.5">
      <c r="A178" s="32">
        <v>8183337</v>
      </c>
      <c r="B178" s="33">
        <v>36678</v>
      </c>
      <c r="C178" s="32"/>
    </row>
    <row r="179" spans="1:16384" ht="13.5">
      <c r="A179" s="32">
        <v>8183345</v>
      </c>
      <c r="B179" s="33">
        <v>36709</v>
      </c>
      <c r="C179" s="32"/>
    </row>
    <row r="180" spans="1:16384" ht="13.5">
      <c r="A180" s="32">
        <v>8183352</v>
      </c>
      <c r="B180" s="33">
        <v>36739</v>
      </c>
      <c r="C180" s="32"/>
    </row>
    <row r="181" spans="1:16384" ht="13.5">
      <c r="A181" s="32">
        <v>8183386</v>
      </c>
      <c r="B181" s="33">
        <v>36831</v>
      </c>
      <c r="C181" s="32"/>
    </row>
    <row r="182" spans="1:16384" ht="13.5">
      <c r="A182" s="32">
        <v>8183394</v>
      </c>
      <c r="B182" s="33">
        <v>36861</v>
      </c>
      <c r="C182" s="32"/>
    </row>
    <row r="183" spans="1:16384" ht="13.5">
      <c r="A183" s="32">
        <v>8183469</v>
      </c>
      <c r="B183" s="33">
        <v>37073</v>
      </c>
      <c r="C183" s="32"/>
    </row>
    <row r="184" spans="1:16384" ht="13.5">
      <c r="A184" s="32">
        <v>8183436</v>
      </c>
      <c r="B184" s="33">
        <v>36982</v>
      </c>
      <c r="C184" s="32"/>
    </row>
    <row r="185" spans="1:16384" ht="13.5">
      <c r="A185" s="32">
        <v>8183451</v>
      </c>
      <c r="B185" s="33">
        <v>37043</v>
      </c>
      <c r="C185" s="32"/>
    </row>
    <row r="186" spans="1:16384" ht="13.5">
      <c r="A186" s="32">
        <v>8183477</v>
      </c>
      <c r="B186" s="33">
        <v>37104</v>
      </c>
      <c r="C186" s="32"/>
    </row>
    <row r="187" spans="1:16384" ht="13.5">
      <c r="A187" s="32">
        <v>8183493</v>
      </c>
      <c r="B187" s="33">
        <v>37165</v>
      </c>
      <c r="C187" s="32"/>
    </row>
    <row r="188" spans="1:16384" ht="13.5">
      <c r="A188" s="32">
        <v>8183519</v>
      </c>
      <c r="B188" s="33">
        <v>37227</v>
      </c>
      <c r="C188" s="32"/>
    </row>
    <row r="189" spans="1:16384" ht="13.5">
      <c r="A189" s="32">
        <v>8183527</v>
      </c>
      <c r="B189" s="33">
        <v>37257</v>
      </c>
      <c r="C189" s="32"/>
    </row>
    <row r="190" spans="1:16384" ht="13.5">
      <c r="A190" s="32">
        <v>8183543</v>
      </c>
      <c r="B190" s="33">
        <v>37316</v>
      </c>
      <c r="C190" s="32"/>
    </row>
    <row r="191" spans="1:16384" ht="13.5">
      <c r="A191" s="32">
        <v>8183550</v>
      </c>
      <c r="B191" s="33">
        <v>37347</v>
      </c>
      <c r="C191" s="32"/>
    </row>
    <row r="192" spans="1:16384" ht="13.5">
      <c r="A192" s="32">
        <v>8183568</v>
      </c>
      <c r="B192" s="33">
        <v>37377</v>
      </c>
      <c r="C192" s="32"/>
    </row>
    <row r="193" spans="1:16384" ht="13.5">
      <c r="A193" s="32">
        <v>8183576</v>
      </c>
      <c r="B193" s="33">
        <v>37409</v>
      </c>
      <c r="C193" s="32"/>
    </row>
    <row r="194" spans="1:16384" ht="13.5">
      <c r="A194" s="32">
        <v>8183584</v>
      </c>
      <c r="B194" s="33">
        <v>37438</v>
      </c>
      <c r="C194" s="32"/>
    </row>
    <row r="195" spans="1:16384" ht="13.5">
      <c r="A195" s="32">
        <v>8183592</v>
      </c>
      <c r="B195" s="33">
        <v>37469</v>
      </c>
      <c r="C195" s="32"/>
    </row>
    <row r="196" spans="1:16384" ht="13.5">
      <c r="A196" s="32">
        <v>8183626</v>
      </c>
      <c r="B196" s="33">
        <v>37561</v>
      </c>
      <c r="C196" s="32"/>
    </row>
    <row r="197" spans="1:16384" ht="13.5">
      <c r="A197" s="32">
        <v>8183659</v>
      </c>
      <c r="B197" s="33">
        <v>37654</v>
      </c>
      <c r="C197" s="32"/>
    </row>
    <row r="198" spans="1:16384" ht="13.5">
      <c r="A198" s="32">
        <v>8183667</v>
      </c>
      <c r="B198" s="33">
        <v>37682</v>
      </c>
      <c r="C198" s="32"/>
    </row>
    <row r="199" spans="1:16384" ht="13.5">
      <c r="A199" s="32">
        <v>8183675</v>
      </c>
      <c r="B199" s="33">
        <v>37712</v>
      </c>
      <c r="C199" s="32"/>
    </row>
    <row r="200" spans="1:16384" ht="13.5">
      <c r="A200" s="32">
        <v>8183709</v>
      </c>
      <c r="B200" s="33">
        <v>37773</v>
      </c>
      <c r="C200" s="32"/>
    </row>
    <row r="201" spans="1:16384" ht="13.5">
      <c r="A201" s="32">
        <v>8183725</v>
      </c>
      <c r="B201" s="33">
        <v>37834</v>
      </c>
      <c r="C201" s="32"/>
    </row>
    <row r="202" spans="1:16384" ht="13.5">
      <c r="A202" s="32">
        <v>81823881</v>
      </c>
      <c r="B202" s="33">
        <v>40179</v>
      </c>
      <c r="C202" s="32"/>
    </row>
    <row r="203" spans="1:16384" ht="13.5">
      <c r="A203" s="32">
        <v>8182396</v>
      </c>
      <c r="B203" s="33">
        <v>33818</v>
      </c>
      <c r="C203" s="32"/>
    </row>
    <row r="204" spans="1:16384" ht="13.5">
      <c r="A204" s="32">
        <v>8182404</v>
      </c>
      <c r="B204" s="33">
        <v>33848</v>
      </c>
      <c r="C204" s="32"/>
    </row>
    <row r="205" spans="1:16384" ht="13.5">
      <c r="A205" s="32">
        <v>8182412</v>
      </c>
      <c r="B205" s="33">
        <v>33878</v>
      </c>
      <c r="C205" s="32"/>
    </row>
    <row r="206" spans="1:16384" ht="13.5">
      <c r="A206" s="32">
        <v>8182420</v>
      </c>
      <c r="B206" s="33">
        <v>33909</v>
      </c>
      <c r="C206" s="32"/>
    </row>
    <row r="207" spans="1:16384" ht="13.5">
      <c r="A207" s="32">
        <v>8182438</v>
      </c>
      <c r="B207" s="33">
        <v>33939</v>
      </c>
      <c r="C207" s="32"/>
    </row>
    <row r="208" spans="1:16384" ht="13.5">
      <c r="A208" s="32">
        <v>8182495</v>
      </c>
      <c r="B208" s="33">
        <v>34121</v>
      </c>
      <c r="C208" s="32"/>
    </row>
    <row r="209" spans="1:16384" ht="13.5">
      <c r="A209" s="32">
        <v>8182446</v>
      </c>
      <c r="B209" s="33">
        <v>33972</v>
      </c>
      <c r="C209" s="32"/>
    </row>
    <row r="210" spans="1:16384" ht="13.5">
      <c r="A210" s="32">
        <v>8182453</v>
      </c>
      <c r="B210" s="33">
        <v>34001</v>
      </c>
      <c r="C210" s="32"/>
    </row>
    <row r="211" spans="1:16384" ht="13.5">
      <c r="A211" s="32">
        <v>8182461</v>
      </c>
      <c r="B211" s="33">
        <v>34032</v>
      </c>
      <c r="C211" s="32"/>
    </row>
    <row r="212" spans="1:16384" ht="13.5">
      <c r="A212" s="32">
        <v>8182479</v>
      </c>
      <c r="B212" s="33">
        <v>34060</v>
      </c>
      <c r="C212" s="32"/>
    </row>
    <row r="213" spans="1:16384" ht="13.5">
      <c r="A213" s="32">
        <v>8182487</v>
      </c>
      <c r="B213" s="33">
        <v>34093</v>
      </c>
      <c r="C213" s="32"/>
    </row>
    <row r="214" spans="1:16384" ht="13.5">
      <c r="A214" s="32">
        <v>8182503</v>
      </c>
      <c r="B214" s="33">
        <v>34154</v>
      </c>
      <c r="C214" s="32"/>
    </row>
    <row r="215" spans="1:16384" ht="13.5">
      <c r="A215" s="32">
        <v>8182511</v>
      </c>
      <c r="B215" s="33">
        <v>34185</v>
      </c>
      <c r="C215" s="32"/>
    </row>
    <row r="216" spans="1:16384" ht="13.5">
      <c r="A216" s="32">
        <v>8182529</v>
      </c>
      <c r="B216" s="33">
        <v>34219</v>
      </c>
      <c r="C216" s="32"/>
    </row>
    <row r="217" spans="1:16384" ht="13.5">
      <c r="A217" s="32">
        <v>8182537</v>
      </c>
      <c r="B217" s="33">
        <v>34252</v>
      </c>
      <c r="C217" s="32"/>
    </row>
    <row r="218" spans="1:16384" ht="13.5">
      <c r="A218" s="32">
        <v>8182545</v>
      </c>
      <c r="B218" s="33">
        <v>34282</v>
      </c>
      <c r="C218" s="32"/>
    </row>
    <row r="219" spans="1:16384" ht="13.5">
      <c r="A219" s="32">
        <v>8182552</v>
      </c>
      <c r="B219" s="33">
        <v>34312</v>
      </c>
      <c r="C219" s="32"/>
    </row>
    <row r="220" spans="1:16384" ht="13.5">
      <c r="A220" s="32">
        <v>8182560</v>
      </c>
      <c r="B220" s="33">
        <v>34338</v>
      </c>
      <c r="C220" s="32"/>
    </row>
    <row r="221" spans="1:16384" ht="13.5">
      <c r="A221" s="32">
        <v>8182586</v>
      </c>
      <c r="B221" s="33">
        <v>34403</v>
      </c>
      <c r="C221" s="32"/>
    </row>
    <row r="222" spans="1:16384" ht="13.5">
      <c r="A222" s="32">
        <v>8182594</v>
      </c>
      <c r="B222" s="33">
        <v>34431</v>
      </c>
      <c r="C222" s="32"/>
    </row>
    <row r="223" spans="1:16384" ht="13.5">
      <c r="A223" s="32">
        <v>8182602</v>
      </c>
      <c r="B223" s="33">
        <v>34456</v>
      </c>
      <c r="C223" s="32"/>
    </row>
    <row r="224" spans="1:16384" ht="13.5">
      <c r="A224" s="32">
        <v>8182610</v>
      </c>
      <c r="B224" s="33">
        <v>34486</v>
      </c>
      <c r="C224" s="32"/>
    </row>
    <row r="225" spans="1:16384" ht="13.5">
      <c r="A225" s="32">
        <v>8182628</v>
      </c>
      <c r="B225" s="33">
        <v>34518</v>
      </c>
      <c r="C225" s="32"/>
    </row>
    <row r="226" spans="1:16384" ht="13.5">
      <c r="A226" s="32">
        <v>8182636</v>
      </c>
      <c r="B226" s="33">
        <v>34547</v>
      </c>
      <c r="C226" s="32"/>
    </row>
    <row r="227" spans="1:16384" ht="13.5">
      <c r="A227" s="32">
        <v>8182644</v>
      </c>
      <c r="B227" s="33">
        <v>34581</v>
      </c>
      <c r="C227" s="32"/>
    </row>
    <row r="228" spans="1:16384" ht="13.5">
      <c r="A228" s="32">
        <v>8182651</v>
      </c>
      <c r="B228" s="33">
        <v>34609</v>
      </c>
      <c r="C228" s="32"/>
    </row>
    <row r="229" spans="1:16384" ht="13.5">
      <c r="A229" s="32">
        <v>8182669</v>
      </c>
      <c r="B229" s="33">
        <v>34640</v>
      </c>
      <c r="C229" s="32"/>
    </row>
    <row r="230" spans="1:16384" ht="13.5">
      <c r="A230" s="32">
        <v>8182677</v>
      </c>
      <c r="B230" s="33">
        <v>34669</v>
      </c>
      <c r="C230" s="32"/>
    </row>
    <row r="231" spans="1:16384" ht="13.5">
      <c r="A231" s="32">
        <v>8182685</v>
      </c>
      <c r="B231" s="33">
        <v>34700</v>
      </c>
      <c r="C231" s="32"/>
    </row>
    <row r="232" spans="1:16384" ht="13.5">
      <c r="A232" s="32">
        <v>8182693</v>
      </c>
      <c r="B232" s="33">
        <v>34731</v>
      </c>
      <c r="C232" s="32"/>
    </row>
    <row r="233" spans="1:16384" ht="13.5">
      <c r="A233" s="32">
        <v>8182701</v>
      </c>
      <c r="B233" s="33">
        <v>34759</v>
      </c>
      <c r="C233" s="32"/>
    </row>
    <row r="234" spans="1:16384" ht="13.5">
      <c r="A234" s="32">
        <v>8182719</v>
      </c>
      <c r="B234" s="33">
        <v>34792</v>
      </c>
      <c r="C234" s="32"/>
    </row>
    <row r="235" spans="1:16384" ht="13.5">
      <c r="A235" s="32">
        <v>8182727</v>
      </c>
      <c r="B235" s="33">
        <v>34827</v>
      </c>
      <c r="C235" s="32"/>
    </row>
    <row r="236" spans="1:16384" ht="13.5">
      <c r="A236" s="32">
        <v>8182743</v>
      </c>
      <c r="B236" s="33">
        <v>34882</v>
      </c>
      <c r="C236" s="32"/>
    </row>
    <row r="237" spans="1:16384" ht="13.5">
      <c r="A237" s="32">
        <v>8182750</v>
      </c>
      <c r="B237" s="33">
        <v>34912</v>
      </c>
      <c r="C237" s="32"/>
    </row>
    <row r="238" spans="1:16384" ht="13.5">
      <c r="A238" s="32">
        <v>8182768</v>
      </c>
      <c r="B238" s="33">
        <v>34943</v>
      </c>
      <c r="C238" s="32"/>
    </row>
    <row r="239" spans="1:16384" ht="13.5">
      <c r="A239" s="32">
        <v>8182776</v>
      </c>
      <c r="B239" s="33">
        <v>34973</v>
      </c>
      <c r="C239" s="32"/>
    </row>
    <row r="240" spans="1:16384" ht="13.5">
      <c r="A240" s="32">
        <v>8182784</v>
      </c>
      <c r="B240" s="33">
        <v>35004</v>
      </c>
      <c r="C240" s="32"/>
    </row>
    <row r="241" spans="1:16384" ht="13.5">
      <c r="A241" s="32">
        <v>8182792</v>
      </c>
      <c r="B241" s="33">
        <v>35034</v>
      </c>
      <c r="C241" s="32"/>
    </row>
    <row r="242" spans="1:16384" ht="13.5">
      <c r="A242" s="32">
        <v>8182800</v>
      </c>
      <c r="B242" s="33">
        <v>35065</v>
      </c>
      <c r="C242" s="32"/>
    </row>
    <row r="243" spans="1:16384" ht="13.5">
      <c r="A243" s="32">
        <v>8182818</v>
      </c>
      <c r="B243" s="33">
        <v>35096</v>
      </c>
      <c r="C243" s="32"/>
    </row>
    <row r="244" spans="1:16384" ht="13.5">
      <c r="A244" s="32">
        <v>8182834</v>
      </c>
      <c r="B244" s="33">
        <v>35156</v>
      </c>
      <c r="C244" s="32"/>
    </row>
    <row r="245" spans="1:16384" ht="13.5">
      <c r="A245" s="32">
        <v>8182842</v>
      </c>
      <c r="B245" s="33">
        <v>35186</v>
      </c>
      <c r="C245" s="32"/>
    </row>
    <row r="246" spans="1:16384" ht="13.5">
      <c r="A246" s="32">
        <v>8182859</v>
      </c>
      <c r="B246" s="33">
        <v>35218</v>
      </c>
      <c r="C246" s="32"/>
    </row>
    <row r="247" spans="1:16384" ht="13.5">
      <c r="A247" s="32">
        <v>8182891</v>
      </c>
      <c r="B247" s="33">
        <v>35339</v>
      </c>
      <c r="C247" s="32"/>
    </row>
    <row r="248" spans="1:16384" ht="13.5">
      <c r="A248" s="32">
        <v>1095538</v>
      </c>
      <c r="B248" s="33">
        <v>39866</v>
      </c>
      <c r="C248" s="32"/>
    </row>
    <row r="249" spans="1:16384" ht="13.5">
      <c r="A249" s="32">
        <v>1110444</v>
      </c>
      <c r="B249" s="33">
        <v>39552</v>
      </c>
      <c r="C249" s="32"/>
    </row>
    <row r="250" spans="1:16384" ht="13.5">
      <c r="A250" s="32">
        <v>1103084</v>
      </c>
      <c r="B250" s="33">
        <v>39350</v>
      </c>
      <c r="C250" s="32"/>
    </row>
    <row r="251" spans="1:16384" ht="13.5">
      <c r="A251" s="32">
        <v>90741164</v>
      </c>
      <c r="B251" s="33">
        <v>37226</v>
      </c>
      <c r="C251" s="32"/>
    </row>
    <row r="252" spans="1:16384" ht="13.5">
      <c r="A252" s="32">
        <v>1103159</v>
      </c>
      <c r="B252" s="33">
        <v>40252</v>
      </c>
      <c r="C252" s="32"/>
    </row>
    <row r="253" spans="1:16384" ht="13.5">
      <c r="A253" s="32">
        <v>5660055</v>
      </c>
      <c r="B253" s="33">
        <v>39278</v>
      </c>
      <c r="C253" s="32"/>
    </row>
    <row r="254" spans="1:16384" ht="13.5">
      <c r="A254" s="32">
        <v>1103092</v>
      </c>
      <c r="B254" s="33">
        <v>39154</v>
      </c>
      <c r="C254" s="32"/>
    </row>
    <row r="255" spans="1:16384" ht="13.5">
      <c r="A255" s="32">
        <v>1102797</v>
      </c>
      <c r="B255" s="33">
        <v>39148</v>
      </c>
      <c r="C255" s="32"/>
    </row>
    <row r="256" spans="1:16384" ht="13.5">
      <c r="A256" s="32">
        <v>72213692</v>
      </c>
      <c r="B256" s="33">
        <v>40325</v>
      </c>
      <c r="C256" s="32"/>
    </row>
    <row r="257" spans="1:16384" ht="13.5">
      <c r="A257" s="32">
        <v>90748143</v>
      </c>
      <c r="B257" s="33">
        <v>36241</v>
      </c>
      <c r="C257" s="32"/>
    </row>
    <row r="258" spans="1:16384" ht="13.5">
      <c r="A258" s="32">
        <v>24223671</v>
      </c>
      <c r="B258" s="33">
        <v>40282</v>
      </c>
      <c r="C258" s="32"/>
    </row>
    <row r="259" spans="1:16384" ht="13.5">
      <c r="A259" s="32">
        <v>7390065</v>
      </c>
      <c r="B259" s="33">
        <v>39194</v>
      </c>
      <c r="C259" s="32"/>
    </row>
    <row r="260" spans="1:16384" ht="13.5">
      <c r="A260" s="32">
        <v>1116029</v>
      </c>
      <c r="B260" s="33">
        <v>39191</v>
      </c>
      <c r="C260" s="32"/>
    </row>
    <row r="261" spans="1:16384" ht="13.5">
      <c r="A261" s="32">
        <v>1091578</v>
      </c>
      <c r="B261" s="33">
        <v>38280</v>
      </c>
      <c r="C261" s="32"/>
    </row>
    <row r="262" spans="1:16384" ht="13.5">
      <c r="A262" s="32">
        <v>1091578</v>
      </c>
      <c r="B262" s="33">
        <v>38280</v>
      </c>
      <c r="C262" s="32"/>
    </row>
    <row r="263" spans="1:16384" ht="13.5">
      <c r="A263" s="32">
        <v>5760111</v>
      </c>
      <c r="B263" s="33">
        <v>38924</v>
      </c>
      <c r="C263" s="32"/>
    </row>
    <row r="264" spans="1:16384" ht="13.5">
      <c r="A264" s="32">
        <v>5760129</v>
      </c>
      <c r="B264" s="33">
        <v>40339</v>
      </c>
      <c r="C264" s="32"/>
    </row>
    <row r="265" spans="1:16384" ht="13.5">
      <c r="A265" s="32">
        <v>5760103</v>
      </c>
      <c r="B265" s="20" t="str">
        <v>16/12/2010</v>
      </c>
      <c r="C265" s="32"/>
    </row>
    <row r="266" spans="1:16384" ht="13.5">
      <c r="A266" s="32">
        <v>5760129</v>
      </c>
      <c r="B266" s="33">
        <v>40339</v>
      </c>
      <c r="C266" s="32"/>
    </row>
    <row r="267" spans="1:16384" ht="13.5">
      <c r="A267" s="32">
        <v>1119049</v>
      </c>
      <c r="B267" s="33">
        <v>40265</v>
      </c>
      <c r="C267" s="32"/>
    </row>
    <row r="268" spans="1:16384" ht="13.5">
      <c r="A268" s="32">
        <v>1091578</v>
      </c>
      <c r="B268" s="33">
        <v>38280</v>
      </c>
      <c r="C268" s="32"/>
    </row>
    <row r="269" spans="1:16384" ht="13.5">
      <c r="A269" s="32">
        <v>1124908</v>
      </c>
      <c r="B269" s="33">
        <v>40867</v>
      </c>
      <c r="C269" s="32"/>
    </row>
    <row r="270" spans="1:16384" ht="13.5">
      <c r="A270" s="32">
        <v>6000129</v>
      </c>
      <c r="B270" s="33">
        <v>40714</v>
      </c>
      <c r="C270" s="32"/>
    </row>
    <row r="271" spans="1:16384" ht="13.5">
      <c r="A271" s="32">
        <v>6000129</v>
      </c>
      <c r="B271" s="33">
        <v>40714</v>
      </c>
      <c r="C271" s="32"/>
    </row>
    <row r="272" spans="1:16384" ht="13.5">
      <c r="A272" s="32">
        <v>1106822</v>
      </c>
      <c r="B272" s="33">
        <v>39265</v>
      </c>
      <c r="C272" s="32"/>
    </row>
    <row r="273" spans="1:16384" ht="13.5">
      <c r="A273" s="32">
        <v>6401673</v>
      </c>
      <c r="B273" s="33">
        <v>37413</v>
      </c>
      <c r="C273" s="32"/>
    </row>
    <row r="274" spans="1:16384" ht="13.5">
      <c r="A274" s="32">
        <v>5600093</v>
      </c>
      <c r="B274" s="33">
        <v>38918</v>
      </c>
      <c r="C274" s="32"/>
    </row>
    <row r="275" spans="1:16384" ht="13.5">
      <c r="A275" s="32">
        <v>1091578</v>
      </c>
      <c r="B275" s="33">
        <v>38280</v>
      </c>
      <c r="C275" s="32"/>
    </row>
    <row r="276" spans="1:16384" ht="13.5">
      <c r="A276" s="32">
        <v>1091578</v>
      </c>
      <c r="B276" s="33">
        <v>38280</v>
      </c>
      <c r="C276" s="32"/>
    </row>
    <row r="277" spans="1:16384" ht="13.5">
      <c r="A277" s="32">
        <v>1091578</v>
      </c>
      <c r="B277" s="33">
        <v>38280</v>
      </c>
      <c r="C277" s="32"/>
    </row>
    <row r="278" spans="1:16384" ht="13.5">
      <c r="A278" s="32">
        <v>6000046</v>
      </c>
      <c r="B278" s="33">
        <v>40338</v>
      </c>
      <c r="C278" s="32"/>
    </row>
    <row r="279" spans="1:16384" ht="13.5">
      <c r="A279" s="32">
        <v>6000129</v>
      </c>
      <c r="B279" s="33">
        <v>40714</v>
      </c>
      <c r="C279" s="32"/>
    </row>
    <row r="280" spans="1:16384" ht="13.5">
      <c r="A280" s="32">
        <v>1270065</v>
      </c>
      <c r="B280" s="33">
        <v>39317</v>
      </c>
      <c r="C280" s="32"/>
    </row>
    <row r="281" spans="1:16384" ht="13.5">
      <c r="A281" s="32">
        <v>6620280</v>
      </c>
      <c r="B281" s="33">
        <v>39387</v>
      </c>
      <c r="C281" s="32"/>
    </row>
    <row r="282" spans="1:16384" ht="13.5">
      <c r="A282" s="32">
        <v>6620215</v>
      </c>
      <c r="B282" s="33">
        <v>38018</v>
      </c>
      <c r="C282" s="32"/>
    </row>
    <row r="283" spans="1:16384" ht="13.5">
      <c r="A283" s="32">
        <v>1101567</v>
      </c>
      <c r="B283" s="33">
        <v>39104</v>
      </c>
      <c r="C283" s="32"/>
    </row>
    <row r="284" spans="1:16384" ht="13.5">
      <c r="A284" s="32">
        <v>90150200</v>
      </c>
      <c r="B284" s="33">
        <v>40906</v>
      </c>
      <c r="C284" s="32"/>
    </row>
    <row r="285" spans="1:16384" ht="13.5">
      <c r="A285" s="32">
        <v>6940134</v>
      </c>
      <c r="B285" s="33">
        <v>39117</v>
      </c>
      <c r="C285" s="32"/>
    </row>
    <row r="286" spans="1:16384" ht="13.5">
      <c r="A286" s="32">
        <v>1106988</v>
      </c>
      <c r="B286" s="33">
        <v>39294</v>
      </c>
      <c r="C286" s="32"/>
    </row>
    <row r="287" spans="1:16384" ht="13.5">
      <c r="A287" s="32">
        <v>1106988</v>
      </c>
      <c r="B287" s="33">
        <v>39294</v>
      </c>
      <c r="C287" s="32"/>
    </row>
    <row r="288" spans="1:16384" ht="13.5">
      <c r="A288" s="32">
        <v>1106988</v>
      </c>
      <c r="B288" s="33">
        <v>39294</v>
      </c>
      <c r="C288" s="32"/>
    </row>
    <row r="289" spans="1:16384" ht="13.5">
      <c r="A289" s="32">
        <v>1121490</v>
      </c>
      <c r="B289" s="33">
        <v>40510</v>
      </c>
      <c r="C289" s="32"/>
    </row>
    <row r="290" spans="1:16384" ht="13.5">
      <c r="A290" s="32">
        <v>1109198</v>
      </c>
      <c r="B290" s="33">
        <v>39427</v>
      </c>
      <c r="C290" s="32"/>
    </row>
    <row r="291" spans="1:16384" ht="13.5">
      <c r="A291" s="32">
        <v>1098912</v>
      </c>
      <c r="B291" s="33">
        <v>38942</v>
      </c>
      <c r="C291" s="32"/>
    </row>
    <row r="292" spans="1:16384" ht="13.5">
      <c r="A292" s="32">
        <v>1092774</v>
      </c>
      <c r="B292" s="33">
        <v>38498</v>
      </c>
      <c r="C292" s="32"/>
    </row>
    <row r="293" spans="1:16384" ht="13.5">
      <c r="A293" s="32">
        <v>1092162</v>
      </c>
      <c r="B293" s="33">
        <v>38376</v>
      </c>
      <c r="C293" s="32"/>
    </row>
    <row r="294" spans="1:16384" ht="13.5">
      <c r="A294" s="32">
        <v>3780038</v>
      </c>
      <c r="B294" s="33">
        <v>39261</v>
      </c>
      <c r="C294" s="32"/>
    </row>
    <row r="295" spans="1:16384" ht="13.5">
      <c r="A295" s="32">
        <v>1094036</v>
      </c>
      <c r="B295" s="33">
        <v>38669</v>
      </c>
      <c r="C295" s="32"/>
    </row>
    <row r="296" spans="1:16384" ht="13.5">
      <c r="A296" s="32">
        <v>1116649</v>
      </c>
      <c r="B296" s="33">
        <v>37041</v>
      </c>
      <c r="C296" s="32"/>
    </row>
    <row r="297" spans="1:16384" ht="13.5">
      <c r="A297" s="32">
        <v>1106368</v>
      </c>
      <c r="B297" s="33">
        <v>39184</v>
      </c>
      <c r="C297" s="32"/>
    </row>
    <row r="298" spans="1:16384" ht="13.5">
      <c r="A298" s="32">
        <v>1106350</v>
      </c>
      <c r="B298" s="33">
        <v>39184</v>
      </c>
      <c r="C298" s="32"/>
    </row>
    <row r="299" spans="1:16384" ht="13.5">
      <c r="A299" s="32">
        <v>1106350</v>
      </c>
      <c r="B299" s="33">
        <v>39184</v>
      </c>
      <c r="C299" s="32"/>
    </row>
    <row r="300" spans="1:16384" ht="13.5">
      <c r="A300" s="32">
        <v>1106368</v>
      </c>
      <c r="B300" s="33">
        <v>39184</v>
      </c>
      <c r="C300" s="32"/>
    </row>
    <row r="301" spans="1:16384" ht="13.5">
      <c r="A301" s="32">
        <v>25224446</v>
      </c>
      <c r="B301" s="33">
        <v>39555</v>
      </c>
      <c r="C301" s="32"/>
    </row>
    <row r="302" spans="1:16384" ht="13.5">
      <c r="A302" s="32">
        <v>6510036</v>
      </c>
      <c r="B302" s="33">
        <v>39020</v>
      </c>
      <c r="C302" s="32"/>
    </row>
    <row r="303" spans="1:16384" ht="13.5">
      <c r="A303" s="32">
        <v>1096734</v>
      </c>
      <c r="B303" s="33">
        <v>38781</v>
      </c>
      <c r="C303" s="32"/>
    </row>
    <row r="304" spans="1:16384" ht="13.5">
      <c r="A304" s="32">
        <v>10877177</v>
      </c>
      <c r="B304" s="33">
        <v>37717</v>
      </c>
      <c r="C304" s="32"/>
    </row>
    <row r="305" spans="1:16384" ht="13.5">
      <c r="A305" s="32">
        <v>33501</v>
      </c>
      <c r="B305" s="33">
        <v>40112</v>
      </c>
      <c r="C305" s="32"/>
    </row>
    <row r="306" spans="1:16384" ht="13.5">
      <c r="A306" s="32">
        <v>33500</v>
      </c>
      <c r="B306" s="33">
        <v>39946</v>
      </c>
      <c r="C306" s="32"/>
    </row>
    <row r="307" spans="1:16384" ht="13.5">
      <c r="A307" s="32">
        <v>33053</v>
      </c>
      <c r="B307" s="33">
        <v>41060</v>
      </c>
      <c r="C307" s="32"/>
    </row>
    <row r="308" spans="1:16384" ht="13.5">
      <c r="A308" s="32">
        <v>33057</v>
      </c>
      <c r="B308" s="33">
        <v>41086</v>
      </c>
      <c r="C308" s="32"/>
    </row>
    <row r="309" spans="1:16384" ht="13.5">
      <c r="A309" s="32">
        <v>33101</v>
      </c>
      <c r="B309" s="33">
        <v>41053</v>
      </c>
      <c r="C309" s="32"/>
    </row>
    <row r="310" spans="1:16384" ht="13.5">
      <c r="A310" s="32">
        <v>32041</v>
      </c>
      <c r="B310" s="33">
        <v>39538</v>
      </c>
      <c r="C310" s="32"/>
    </row>
    <row r="311" spans="1:16384" ht="13.5">
      <c r="A311" s="32">
        <v>33056</v>
      </c>
      <c r="B311" s="33">
        <v>41018</v>
      </c>
      <c r="C311" s="32"/>
    </row>
    <row r="312" spans="1:16384" ht="13.5">
      <c r="A312" s="32" t="e">
        <v>#VALUE!</v>
      </c>
      <c r="B312" s="33">
        <v>40906</v>
      </c>
      <c r="C312" s="32"/>
    </row>
    <row r="313" spans="1:16384" ht="13.5">
      <c r="A313" s="32" t="e">
        <v>#VALUE!</v>
      </c>
      <c r="B313" s="33">
        <v>40906</v>
      </c>
      <c r="C313" s="32"/>
    </row>
    <row r="314" spans="1:16384" ht="13.5">
      <c r="A314" s="32" t="e">
        <v>#VALUE!</v>
      </c>
      <c r="B314" s="33">
        <v>40554</v>
      </c>
      <c r="C314" s="32"/>
    </row>
    <row r="315" spans="1:16384" ht="13.5">
      <c r="A315" s="32" t="e">
        <v>#VALUE!</v>
      </c>
      <c r="B315" s="33">
        <v>40561</v>
      </c>
      <c r="C315" s="32"/>
    </row>
    <row r="316" spans="1:16384" ht="13.5">
      <c r="A316" s="32" t="e">
        <v>#VALUE!</v>
      </c>
      <c r="B316" s="33">
        <v>40514</v>
      </c>
      <c r="C316" s="32"/>
    </row>
    <row r="317" spans="1:16384" ht="13.5">
      <c r="A317" s="32" t="e">
        <v>#VALUE!</v>
      </c>
      <c r="B317" s="33">
        <v>39232</v>
      </c>
      <c r="C317" s="32"/>
    </row>
    <row r="318" spans="1:16384" ht="13.5">
      <c r="A318" s="32" t="e">
        <v>#VALUE!</v>
      </c>
      <c r="B318" s="33">
        <v>40968</v>
      </c>
      <c r="C318" s="32"/>
    </row>
    <row r="319" spans="1:16384" ht="13.5">
      <c r="A319" s="32" t="e">
        <v>#VALUE!</v>
      </c>
      <c r="B319" s="33">
        <v>41081</v>
      </c>
      <c r="C319" s="32"/>
    </row>
    <row r="320" spans="1:16384" ht="13.5">
      <c r="A320" s="32">
        <v>33099</v>
      </c>
      <c r="B320" s="33">
        <v>40906</v>
      </c>
      <c r="C320" s="32"/>
    </row>
    <row r="321" spans="1:16384" ht="13.5">
      <c r="A321" s="32">
        <v>33045</v>
      </c>
      <c r="B321" s="33">
        <v>39588</v>
      </c>
      <c r="C321" s="32"/>
    </row>
    <row r="322" spans="1:16384" ht="13.5">
      <c r="A322" s="32">
        <v>33049</v>
      </c>
      <c r="B322" s="33">
        <v>41087</v>
      </c>
      <c r="C322" s="32"/>
    </row>
    <row r="323" spans="1:16384" ht="13.5">
      <c r="A323" s="32">
        <v>33063</v>
      </c>
      <c r="B323" s="33">
        <v>41087</v>
      </c>
      <c r="C323" s="32"/>
    </row>
    <row r="324" spans="1:16384" ht="13.5">
      <c r="A324" s="32">
        <v>33062</v>
      </c>
      <c r="B324" s="33">
        <v>40908</v>
      </c>
      <c r="C324" s="32"/>
    </row>
    <row r="325" spans="1:16384" ht="13.5">
      <c r="A325" s="32">
        <v>220951</v>
      </c>
      <c r="B325" s="33">
        <v>40602</v>
      </c>
      <c r="C325" s="32"/>
    </row>
    <row r="326" spans="1:16384" ht="13.5">
      <c r="A326" s="32">
        <v>32082</v>
      </c>
      <c r="B326" s="33">
        <v>39538</v>
      </c>
      <c r="C326" s="32"/>
    </row>
    <row r="327" spans="1:16384" ht="13.5">
      <c r="A327" s="32">
        <v>11068551</v>
      </c>
      <c r="B327" s="33">
        <v>40617</v>
      </c>
      <c r="C327" s="32"/>
    </row>
    <row r="328" spans="1:16384" ht="13.5">
      <c r="A328" s="32">
        <v>9994922</v>
      </c>
      <c r="B328" s="33">
        <v>39474</v>
      </c>
      <c r="C328" s="32"/>
    </row>
    <row r="329" spans="1:16384" ht="13.5">
      <c r="A329" s="32">
        <v>11177951</v>
      </c>
      <c r="B329" s="33">
        <v>40477</v>
      </c>
      <c r="C329" s="32"/>
    </row>
    <row r="330" spans="1:16384" ht="13.5">
      <c r="A330" s="32">
        <v>90320</v>
      </c>
      <c r="B330" s="33">
        <v>41017</v>
      </c>
      <c r="C330" s="32"/>
    </row>
    <row r="331" spans="1:16384" ht="13.5">
      <c r="A331" s="32">
        <v>4500</v>
      </c>
      <c r="B331" s="33">
        <v>41090</v>
      </c>
      <c r="C331" s="32"/>
    </row>
    <row r="332" spans="1:16384" ht="13.5">
      <c r="A332" s="32">
        <v>909003</v>
      </c>
      <c r="B332" s="33">
        <v>41078</v>
      </c>
      <c r="C332" s="32"/>
    </row>
    <row r="333" spans="1:16384" ht="13.5">
      <c r="A333" s="32">
        <v>909005</v>
      </c>
      <c r="B333" s="33">
        <v>41078</v>
      </c>
      <c r="C333" s="32"/>
    </row>
    <row r="334" spans="1:16384" ht="13.5">
      <c r="A334" s="32">
        <v>909002</v>
      </c>
      <c r="B334" s="33">
        <v>41078</v>
      </c>
      <c r="C334" s="32"/>
    </row>
    <row r="335" spans="1:16384" ht="13.5">
      <c r="A335" s="32">
        <v>909004</v>
      </c>
      <c r="B335" s="33">
        <v>41078</v>
      </c>
      <c r="C335" s="32"/>
    </row>
    <row r="336" spans="1:16384" ht="13.5">
      <c r="A336" s="32">
        <v>90321</v>
      </c>
      <c r="B336" s="33">
        <v>41017</v>
      </c>
      <c r="C336" s="32"/>
    </row>
    <row r="337" spans="1:16384" ht="13.5">
      <c r="A337" s="32">
        <v>100131</v>
      </c>
      <c r="B337" s="33">
        <v>40723</v>
      </c>
      <c r="C337" s="32"/>
    </row>
    <row r="338" spans="1:16384" ht="13.5">
      <c r="A338" s="32">
        <v>10013</v>
      </c>
      <c r="B338" s="33">
        <v>40723</v>
      </c>
      <c r="C338" s="32"/>
    </row>
    <row r="339" spans="1:16384" ht="13.5">
      <c r="A339" s="32">
        <v>10030</v>
      </c>
      <c r="B339" s="33">
        <v>40665</v>
      </c>
      <c r="C339" s="32"/>
    </row>
    <row r="340" spans="1:16384" ht="13.5">
      <c r="A340" s="32">
        <v>10040</v>
      </c>
      <c r="B340" s="33">
        <v>40665</v>
      </c>
      <c r="C340" s="32"/>
    </row>
    <row r="341" spans="1:16384" ht="13.5">
      <c r="A341" s="32">
        <v>1003001</v>
      </c>
      <c r="B341" s="33">
        <v>40665</v>
      </c>
      <c r="C341" s="32"/>
    </row>
    <row r="342" spans="1:16384" ht="13.5">
      <c r="A342" s="32">
        <v>1004001</v>
      </c>
      <c r="B342" s="33">
        <v>40665</v>
      </c>
      <c r="C342" s="32"/>
    </row>
    <row r="343" spans="1:16384" ht="13.5">
      <c r="A343" s="32">
        <v>10050</v>
      </c>
      <c r="B343" s="33">
        <v>40665</v>
      </c>
      <c r="C343" s="32"/>
    </row>
    <row r="344" spans="1:16384" ht="13.5">
      <c r="A344" s="32">
        <v>10051</v>
      </c>
      <c r="B344" s="33">
        <v>40665</v>
      </c>
      <c r="C344" s="32"/>
    </row>
    <row r="345" spans="1:16384" ht="13.5">
      <c r="A345" s="32">
        <v>10070</v>
      </c>
      <c r="B345" s="33">
        <v>40665</v>
      </c>
      <c r="C345" s="32"/>
    </row>
    <row r="346" spans="1:16384" ht="13.5">
      <c r="A346" s="32">
        <v>4501</v>
      </c>
      <c r="B346" s="33">
        <v>41060</v>
      </c>
      <c r="C346" s="32"/>
    </row>
    <row r="347" spans="1:16384" ht="13.5">
      <c r="A347" s="32">
        <v>100701</v>
      </c>
      <c r="B347" s="33">
        <v>40665</v>
      </c>
      <c r="C347" s="32"/>
    </row>
    <row r="348" spans="1:16384" ht="13.5">
      <c r="A348" s="32">
        <v>10010</v>
      </c>
      <c r="B348" s="33">
        <v>40623</v>
      </c>
      <c r="C348" s="32"/>
    </row>
    <row r="349" spans="1:16384" ht="13.5">
      <c r="A349" s="32">
        <v>10018</v>
      </c>
      <c r="B349" s="33">
        <v>40714</v>
      </c>
      <c r="C349" s="32"/>
    </row>
    <row r="350" spans="1:16384" ht="13.5">
      <c r="A350" s="32">
        <v>100181</v>
      </c>
      <c r="B350" s="33">
        <v>40714</v>
      </c>
      <c r="C350" s="32"/>
    </row>
    <row r="351" spans="1:16384" ht="13.5">
      <c r="A351" s="32">
        <v>100101</v>
      </c>
      <c r="B351" s="33">
        <v>40623</v>
      </c>
      <c r="C351" s="32"/>
    </row>
    <row r="352" spans="1:16384" ht="13.5">
      <c r="A352" s="32">
        <v>8005</v>
      </c>
      <c r="B352" s="33">
        <v>41090</v>
      </c>
      <c r="C352" s="32"/>
    </row>
    <row r="353" spans="1:16384" ht="13.5">
      <c r="A353" s="32">
        <v>8007</v>
      </c>
      <c r="B353" s="33">
        <v>41090</v>
      </c>
      <c r="C353" s="32"/>
    </row>
    <row r="354" spans="1:16384" ht="13.5">
      <c r="A354" s="32">
        <v>8000</v>
      </c>
      <c r="B354" s="33">
        <v>41090</v>
      </c>
      <c r="C354" s="32"/>
    </row>
    <row r="355" spans="1:16384" ht="13.5">
      <c r="A355" s="32">
        <v>8008</v>
      </c>
      <c r="B355" s="33">
        <v>41060</v>
      </c>
      <c r="C355" s="32"/>
    </row>
    <row r="356" spans="1:16384" ht="13.5">
      <c r="A356" s="32">
        <v>8009</v>
      </c>
      <c r="B356" s="33">
        <v>41090</v>
      </c>
      <c r="C356" s="32"/>
    </row>
    <row r="357" spans="1:16384" ht="13.5">
      <c r="A357" s="32">
        <v>8006</v>
      </c>
      <c r="B357" s="33">
        <v>41090</v>
      </c>
      <c r="C357" s="32"/>
    </row>
    <row r="358" spans="1:16384" ht="13.5">
      <c r="A358" s="32">
        <v>2300069</v>
      </c>
      <c r="B358" s="33">
        <v>38141</v>
      </c>
      <c r="C358" s="32"/>
    </row>
    <row r="359" spans="1:16384" ht="13.5">
      <c r="A359" s="32">
        <v>1940402</v>
      </c>
      <c r="B359" s="33">
        <v>39170</v>
      </c>
      <c r="C359" s="32"/>
    </row>
    <row r="360" spans="1:16384" ht="13.5">
      <c r="A360" s="32">
        <v>7410152</v>
      </c>
      <c r="B360" s="33">
        <v>39161</v>
      </c>
      <c r="C360" s="32"/>
    </row>
    <row r="361" spans="1:16384" ht="13.5">
      <c r="A361" s="32">
        <v>1096270</v>
      </c>
      <c r="B361" s="33">
        <v>38708</v>
      </c>
      <c r="C361" s="32"/>
    </row>
    <row r="362" spans="1:16384" ht="13.5">
      <c r="A362" s="32">
        <v>1097385</v>
      </c>
      <c r="B362" s="33">
        <v>38868</v>
      </c>
      <c r="C362" s="32"/>
    </row>
    <row r="363" spans="1:16384" ht="13.5">
      <c r="A363" s="32">
        <v>7590128</v>
      </c>
      <c r="B363" s="33">
        <v>39168</v>
      </c>
      <c r="C363" s="32"/>
    </row>
    <row r="364" spans="1:16384" ht="13.5">
      <c r="A364" s="32">
        <v>1260397</v>
      </c>
      <c r="B364" s="33">
        <v>38981</v>
      </c>
      <c r="C364" s="32"/>
    </row>
    <row r="365" spans="1:16384" ht="13.5">
      <c r="A365" s="32">
        <v>4450110</v>
      </c>
      <c r="B365" s="33">
        <v>39313</v>
      </c>
      <c r="C365" s="32"/>
    </row>
    <row r="366" spans="1:16384" ht="13.5">
      <c r="A366" s="32">
        <v>3230067</v>
      </c>
      <c r="B366" s="33">
        <v>38501</v>
      </c>
      <c r="C366" s="32"/>
    </row>
    <row r="367" spans="1:16384" ht="13.5">
      <c r="A367" s="32">
        <v>7770142</v>
      </c>
      <c r="B367" s="33">
        <v>38503</v>
      </c>
      <c r="C367" s="32"/>
    </row>
    <row r="368" spans="1:16384" ht="13.5">
      <c r="A368" s="32">
        <v>5760160</v>
      </c>
      <c r="B368" s="33">
        <v>39153</v>
      </c>
      <c r="C368" s="32"/>
    </row>
    <row r="369" spans="1:16384" ht="13.5">
      <c r="A369" s="32">
        <v>1110923</v>
      </c>
      <c r="B369" s="33">
        <v>39054</v>
      </c>
      <c r="C369" s="32"/>
    </row>
    <row r="370" spans="1:16384" ht="13.5">
      <c r="A370" s="32">
        <v>1100064</v>
      </c>
      <c r="B370" s="33">
        <v>39057</v>
      </c>
      <c r="C370" s="32"/>
    </row>
    <row r="371" spans="1:16384" ht="13.5">
      <c r="A371" s="32">
        <v>1098656</v>
      </c>
      <c r="B371" s="33">
        <v>38956</v>
      </c>
      <c r="C371" s="32"/>
    </row>
    <row r="372" spans="1:16384" ht="13.5">
      <c r="A372" s="32">
        <v>7980154</v>
      </c>
      <c r="B372" s="33">
        <v>39069</v>
      </c>
      <c r="C372" s="32"/>
    </row>
    <row r="373" spans="1:16384" ht="13.5">
      <c r="A373" s="32">
        <v>2590263</v>
      </c>
      <c r="B373" s="33">
        <v>39420</v>
      </c>
      <c r="C373" s="32"/>
    </row>
    <row r="374" spans="1:16384" ht="13.5">
      <c r="A374" s="32">
        <v>1109503</v>
      </c>
      <c r="B374" s="33">
        <v>39491</v>
      </c>
      <c r="C374" s="32"/>
    </row>
    <row r="375" spans="1:16384" ht="13.5">
      <c r="A375" s="32">
        <f>VALUE(C375)</f>
        <v>74620089</v>
      </c>
      <c r="B375" s="33">
        <v>41058</v>
      </c>
      <c r="C375" s="32" t="str">
        <v>74620089</v>
      </c>
    </row>
    <row r="376" spans="1:16384" ht="13.5">
      <c r="A376" s="32" t="s">
        <v>175</v>
      </c>
      <c r="B376" s="33">
        <v>40906</v>
      </c>
      <c r="C376" s="32"/>
    </row>
    <row r="377" spans="1:16384" ht="13.5">
      <c r="A377" s="32" t="s">
        <v>175</v>
      </c>
      <c r="B377" s="33">
        <v>40906</v>
      </c>
      <c r="C377" s="32"/>
    </row>
    <row r="378" spans="1:16384" ht="13.5">
      <c r="A378" s="32" t="s">
        <v>175</v>
      </c>
      <c r="B378" s="33">
        <v>40554</v>
      </c>
      <c r="C378" s="32"/>
    </row>
    <row r="379" spans="1:16384" ht="13.5">
      <c r="A379" s="32" t="s">
        <v>176</v>
      </c>
      <c r="B379" s="33">
        <v>40561</v>
      </c>
      <c r="C379" s="32"/>
    </row>
    <row r="380" spans="1:16384" ht="13.5">
      <c r="A380" s="32" t="s">
        <v>177</v>
      </c>
      <c r="B380" s="33">
        <v>40514</v>
      </c>
      <c r="C380" s="32"/>
    </row>
    <row r="381" spans="1:16384" ht="13.5">
      <c r="A381" s="32" t="s">
        <v>178</v>
      </c>
      <c r="B381" s="33">
        <v>39232</v>
      </c>
      <c r="C381" s="32"/>
    </row>
    <row r="382" spans="1:16384" ht="13.5">
      <c r="A382" s="32" t="s">
        <v>179</v>
      </c>
      <c r="B382" s="33">
        <v>40968</v>
      </c>
      <c r="C382" s="32"/>
    </row>
    <row r="383" spans="1:16384" ht="13.5">
      <c r="A383" s="32" t="s">
        <v>175</v>
      </c>
      <c r="B383" s="33">
        <v>41081</v>
      </c>
      <c r="C383" s="32"/>
    </row>
    <row r="384" spans="1:16384" ht="13.5">
      <c r="A384" s="32">
        <v>1105246</v>
      </c>
      <c r="B384" s="33">
        <v>39245</v>
      </c>
      <c r="C384" s="32">
        <f>VALUE(A384)</f>
        <v>1105246</v>
      </c>
    </row>
    <row r="385" spans="1:16384" ht="13.5">
      <c r="A385" s="32">
        <v>1103308</v>
      </c>
      <c r="B385" s="33">
        <v>39194</v>
      </c>
      <c r="C385" s="32"/>
      <c r="D385" s="22"/>
      <c r="E385" s="16"/>
    </row>
    <row r="386" spans="1:16384" ht="13.5">
      <c r="A386" s="32" t="s">
        <v>195</v>
      </c>
      <c r="B386" s="33">
        <v>39220</v>
      </c>
      <c r="C386" s="32"/>
    </row>
    <row r="387" spans="1:16384" ht="13.5">
      <c r="A387" s="32" t="s">
        <v>196</v>
      </c>
      <c r="B387" s="33">
        <v>40506</v>
      </c>
      <c r="C387" s="32"/>
    </row>
    <row r="388" spans="1:16384" ht="13.5">
      <c r="A388" s="32" t="s">
        <v>197</v>
      </c>
      <c r="B388" s="33">
        <v>40506</v>
      </c>
      <c r="C388" s="32"/>
    </row>
    <row r="389" spans="1:16384" ht="13.5">
      <c r="A389" s="32" t="s">
        <v>198</v>
      </c>
      <c r="B389" s="33">
        <v>40512</v>
      </c>
      <c r="C389" s="32"/>
    </row>
    <row r="390" spans="1:16384" ht="13.5">
      <c r="A390" s="32"/>
      <c r="B390" s="33"/>
      <c r="C390" s="32"/>
    </row>
  </sheetData>
  <sheetProtection sheet="1" objects="1" scenario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0"/>
  </sheetPr>
  <dimension ref="A2:P71"/>
  <sheetViews>
    <sheetView workbookViewId="0" showGridLines="0">
      <selection activeCell="A3" sqref="A3:O3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10.14062" customWidth="1"/>
    <col min="13" max="13" style="1" width="14.14062" customWidth="1"/>
    <col min="14" max="14" style="1" width="9.142308" hidden="1"/>
    <col min="15" max="15" style="1" width="6.710938" customWidth="1"/>
    <col min="16" max="16" style="1" width="24.57031" bestFit="1" customWidth="1"/>
    <col min="17" max="16384" style="1"/>
  </cols>
  <sheetData>
    <row r="2" spans="1:16" customHeight="1" ht="57.6">
      <c r="A2" s="2" t="str">
        <v>ניירות ערך סחירים - תעודות התחייבות ממשלתיות</v>
      </c>
      <c r="P2" s="13" t="s">
        <f>HYPERLINK("#'"&amp;גיליון1!A32&amp;"'!C6",גיליון1!B32)</f>
        <v>39</v>
      </c>
    </row>
    <row r="3" spans="1:16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6" customHeight="1" ht="2.85"/>
    <row r="5" spans="1:16" customHeight="1" ht="15.2"/>
    <row r="6" spans="1:16" customHeight="1" ht="43.15">
      <c r="A6" s="5" t="s">
        <v>2</v>
      </c>
      <c r="B6" s="5" t="s">
        <v>64</v>
      </c>
      <c r="C6" s="5" t="s">
        <v>65</v>
      </c>
      <c r="D6" s="5" t="s">
        <v>66</v>
      </c>
      <c r="E6" s="5" t="s">
        <v>67</v>
      </c>
      <c r="F6" s="5" t="s">
        <v>41</v>
      </c>
      <c r="G6" s="5" t="s">
        <v>42</v>
      </c>
      <c r="H6" s="5" t="s">
        <v>31</v>
      </c>
      <c r="I6" s="5" t="s">
        <v>68</v>
      </c>
      <c r="J6" s="5" t="s">
        <v>43</v>
      </c>
      <c r="K6" s="5" t="s">
        <v>44</v>
      </c>
      <c r="L6" s="5" t="s">
        <v>45</v>
      </c>
      <c r="M6" s="5" t="s">
        <v>46</v>
      </c>
    </row>
    <row r="7" spans="1:16">
      <c r="A7" s="16">
        <v>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/>
      <c r="K7" s="16"/>
      <c r="L7" s="16">
        <v>0</v>
      </c>
      <c r="M7" s="16">
        <v>0</v>
      </c>
    </row>
    <row r="8" spans="1:16">
      <c r="A8" s="17">
        <v>0</v>
      </c>
      <c r="B8" s="17"/>
      <c r="C8" s="17">
        <v>0</v>
      </c>
      <c r="D8" s="17"/>
      <c r="E8" s="17">
        <v>0</v>
      </c>
      <c r="F8" s="17">
        <v>0</v>
      </c>
      <c r="G8" s="17"/>
      <c r="H8" s="17"/>
      <c r="I8" s="17">
        <v>0</v>
      </c>
      <c r="J8" s="17"/>
      <c r="K8" s="17"/>
      <c r="L8" s="17"/>
      <c r="M8" s="17" t="str">
        <v>סה"כ ל שגיא:</v>
      </c>
    </row>
    <row r="9" spans="1:16" ht="22.5">
      <c r="A9" s="16">
        <v>1.54</v>
      </c>
      <c r="B9" s="16">
        <v>0.34000000000000002</v>
      </c>
      <c r="C9" s="18">
        <v>87439.520000000004</v>
      </c>
      <c r="D9" s="16">
        <v>159.5</v>
      </c>
      <c r="E9" s="18">
        <v>54821015</v>
      </c>
      <c r="F9" s="16">
        <v>2.1499999999999999</v>
      </c>
      <c r="G9" s="16">
        <v>4</v>
      </c>
      <c r="H9" s="16" t="s">
        <v>53</v>
      </c>
      <c r="I9" s="16">
        <v>16.489999999999998</v>
      </c>
      <c r="J9" s="16" t="s">
        <v>69</v>
      </c>
      <c r="K9" s="16" t="s">
        <v>70</v>
      </c>
      <c r="L9" s="16">
        <v>1097708</v>
      </c>
      <c r="M9" s="16" t="str">
        <v>גליל  0536- ממשלת ישראל</v>
      </c>
    </row>
    <row r="10" spans="1:16" ht="22.5">
      <c r="A10" s="16">
        <v>0.050000000000000003</v>
      </c>
      <c r="B10" s="16">
        <v>0.059999999999999998</v>
      </c>
      <c r="C10" s="18">
        <v>2642.6300000000001</v>
      </c>
      <c r="D10" s="16">
        <v>140.41999999999999</v>
      </c>
      <c r="E10" s="18">
        <v>1881946.6499999999</v>
      </c>
      <c r="F10" s="16">
        <v>0.01</v>
      </c>
      <c r="G10" s="16">
        <v>5</v>
      </c>
      <c r="H10" s="16" t="s">
        <v>53</v>
      </c>
      <c r="I10" s="16">
        <v>0.82999999999999996</v>
      </c>
      <c r="J10" s="16" t="s">
        <v>69</v>
      </c>
      <c r="K10" s="16" t="s">
        <v>70</v>
      </c>
      <c r="L10" s="16">
        <v>9547035</v>
      </c>
      <c r="M10" s="16" t="str">
        <v>גליל 5470- ממשלת ישראל</v>
      </c>
    </row>
    <row r="11" spans="1:16" ht="22.5">
      <c r="A11" s="16">
        <v>0.01</v>
      </c>
      <c r="B11" s="16">
        <v>0.059999999999999998</v>
      </c>
      <c r="C11" s="16">
        <v>831.45000000000005</v>
      </c>
      <c r="D11" s="16">
        <v>143.59999999999999</v>
      </c>
      <c r="E11" s="18">
        <v>579005.59999999998</v>
      </c>
      <c r="F11" s="16">
        <v>-0.28000000000000003</v>
      </c>
      <c r="G11" s="16">
        <v>5</v>
      </c>
      <c r="H11" s="16" t="s">
        <v>53</v>
      </c>
      <c r="I11" s="16">
        <v>1.78</v>
      </c>
      <c r="J11" s="16" t="s">
        <v>69</v>
      </c>
      <c r="K11" s="16" t="s">
        <v>70</v>
      </c>
      <c r="L11" s="16">
        <v>9547134</v>
      </c>
      <c r="M11" s="16" t="str">
        <v>גליל 5471- ממשלת ישראל</v>
      </c>
    </row>
    <row r="12" spans="1:16" ht="22.5">
      <c r="A12" s="16">
        <v>0.14999999999999999</v>
      </c>
      <c r="B12" s="16">
        <v>0.040000000000000001</v>
      </c>
      <c r="C12" s="18">
        <v>8774.3400000000001</v>
      </c>
      <c r="D12" s="16">
        <v>151.34</v>
      </c>
      <c r="E12" s="18">
        <v>5797764.8499999996</v>
      </c>
      <c r="F12" s="16">
        <v>-0.14000000000000001</v>
      </c>
      <c r="G12" s="16">
        <v>5</v>
      </c>
      <c r="H12" s="16" t="s">
        <v>53</v>
      </c>
      <c r="I12" s="16">
        <v>2.2000000000000002</v>
      </c>
      <c r="J12" s="16" t="s">
        <v>69</v>
      </c>
      <c r="K12" s="16" t="s">
        <v>70</v>
      </c>
      <c r="L12" s="16">
        <v>9547233</v>
      </c>
      <c r="M12" s="16" t="str">
        <v>גליל 5472- ממשלת ישראל</v>
      </c>
    </row>
    <row r="13" spans="1:16" ht="22.5">
      <c r="A13" s="16">
        <v>0.68999999999999995</v>
      </c>
      <c r="B13" s="16">
        <v>0.16</v>
      </c>
      <c r="C13" s="18">
        <v>39026.82</v>
      </c>
      <c r="D13" s="16">
        <v>161.59</v>
      </c>
      <c r="E13" s="18">
        <v>24151755.18</v>
      </c>
      <c r="F13" s="16">
        <v>1.04</v>
      </c>
      <c r="G13" s="16">
        <v>4</v>
      </c>
      <c r="H13" s="16" t="s">
        <v>53</v>
      </c>
      <c r="I13" s="16">
        <v>7.4699999999999998</v>
      </c>
      <c r="J13" s="16" t="s">
        <v>69</v>
      </c>
      <c r="K13" s="16" t="s">
        <v>70</v>
      </c>
      <c r="L13" s="16">
        <v>9590332</v>
      </c>
      <c r="M13" s="16" t="str">
        <v>גליל 5903- ממשלת ישראל</v>
      </c>
    </row>
    <row r="14" spans="1:16" ht="22.5">
      <c r="A14" s="16">
        <v>1.1200000000000001</v>
      </c>
      <c r="B14" s="16">
        <v>0.41999999999999998</v>
      </c>
      <c r="C14" s="18">
        <v>63666.309999999998</v>
      </c>
      <c r="D14" s="16">
        <v>156.53999999999999</v>
      </c>
      <c r="E14" s="18">
        <v>40670956</v>
      </c>
      <c r="F14" s="16">
        <v>1.46</v>
      </c>
      <c r="G14" s="16">
        <v>4</v>
      </c>
      <c r="H14" s="16" t="s">
        <v>53</v>
      </c>
      <c r="I14" s="16">
        <v>9.6400000000000006</v>
      </c>
      <c r="J14" s="16" t="s">
        <v>69</v>
      </c>
      <c r="K14" s="16" t="s">
        <v>70</v>
      </c>
      <c r="L14" s="16">
        <v>9590431</v>
      </c>
      <c r="M14" s="16" t="str">
        <v>גליל 5904- ממשלת ישראל</v>
      </c>
    </row>
    <row r="15" spans="1:16" ht="22.5">
      <c r="A15" s="16">
        <v>0.13</v>
      </c>
      <c r="B15" s="16">
        <v>0.070000000000000007</v>
      </c>
      <c r="C15" s="18">
        <v>7391.8900000000003</v>
      </c>
      <c r="D15" s="16">
        <v>106.98</v>
      </c>
      <c r="E15" s="18">
        <v>6909603.3799999999</v>
      </c>
      <c r="F15" s="16">
        <v>-0.27000000000000002</v>
      </c>
      <c r="G15" s="16">
        <v>0.5</v>
      </c>
      <c r="H15" s="16" t="s">
        <v>53</v>
      </c>
      <c r="I15" s="16">
        <v>0.48999999999999999</v>
      </c>
      <c r="J15" s="16" t="s">
        <v>69</v>
      </c>
      <c r="K15" s="16" t="s">
        <v>70</v>
      </c>
      <c r="L15" s="16">
        <v>1119338</v>
      </c>
      <c r="M15" s="16" t="str">
        <v>גליל 613- ממשלת ישראל</v>
      </c>
    </row>
    <row r="16" spans="1:16" ht="22.5">
      <c r="A16" s="16">
        <v>0.19</v>
      </c>
      <c r="B16" s="16">
        <v>0.059999999999999998</v>
      </c>
      <c r="C16" s="18">
        <v>10836.790000000001</v>
      </c>
      <c r="D16" s="16">
        <v>115</v>
      </c>
      <c r="E16" s="18">
        <v>9423294.9499999993</v>
      </c>
      <c r="F16" s="16">
        <v>-0.10000000000000001</v>
      </c>
      <c r="G16" s="16">
        <v>1.5</v>
      </c>
      <c r="H16" s="16" t="s">
        <v>53</v>
      </c>
      <c r="I16" s="16">
        <v>1.48</v>
      </c>
      <c r="J16" s="16" t="s">
        <v>69</v>
      </c>
      <c r="K16" s="16" t="s">
        <v>70</v>
      </c>
      <c r="L16" s="16">
        <v>1113646</v>
      </c>
      <c r="M16" s="16" t="str">
        <v>ממשל צמוד 0614- ממשלת ישראל</v>
      </c>
    </row>
    <row r="17" spans="1:16" ht="22.5">
      <c r="A17" s="16">
        <v>0.25</v>
      </c>
      <c r="B17" s="16">
        <v>0.10000000000000001</v>
      </c>
      <c r="C17" s="18">
        <v>14059.639999999999</v>
      </c>
      <c r="D17" s="16">
        <v>125.5</v>
      </c>
      <c r="E17" s="18">
        <v>11202902.65</v>
      </c>
      <c r="F17" s="16">
        <v>0.68000000000000005</v>
      </c>
      <c r="G17" s="16">
        <v>3</v>
      </c>
      <c r="H17" s="16" t="s">
        <v>53</v>
      </c>
      <c r="I17" s="16">
        <v>6.2999999999999998</v>
      </c>
      <c r="J17" s="16" t="s">
        <v>69</v>
      </c>
      <c r="K17" s="16" t="s">
        <v>70</v>
      </c>
      <c r="L17" s="16">
        <v>1114750</v>
      </c>
      <c r="M17" s="16" t="str">
        <v>ממשל צמוד 1019- ממשלת ישראל</v>
      </c>
    </row>
    <row r="18" spans="1:16" ht="22.5">
      <c r="A18" s="16">
        <v>0.29999999999999999</v>
      </c>
      <c r="B18" s="16">
        <v>0.10000000000000001</v>
      </c>
      <c r="C18" s="18">
        <v>16787.75</v>
      </c>
      <c r="D18" s="16">
        <v>116.7</v>
      </c>
      <c r="E18" s="18">
        <v>14385392.18</v>
      </c>
      <c r="F18" s="16">
        <v>1.25</v>
      </c>
      <c r="G18" s="16">
        <v>2.75</v>
      </c>
      <c r="H18" s="16" t="s">
        <v>53</v>
      </c>
      <c r="I18" s="16">
        <v>8.7100000000000009</v>
      </c>
      <c r="J18" s="16" t="s">
        <v>69</v>
      </c>
      <c r="K18" s="16" t="s">
        <v>70</v>
      </c>
      <c r="L18" s="16">
        <v>1124056</v>
      </c>
      <c r="M18" s="16" t="str">
        <v>ממשל צמודה 2290 - ממשלת ישראל</v>
      </c>
    </row>
    <row r="19" spans="1:16" ht="33.75">
      <c r="A19" s="16">
        <v>0.080000000000000002</v>
      </c>
      <c r="B19" s="16">
        <v>0.040000000000000001</v>
      </c>
      <c r="C19" s="18">
        <v>4372.5</v>
      </c>
      <c r="D19" s="16">
        <v>105.77</v>
      </c>
      <c r="E19" s="18">
        <v>4133971.0800000001</v>
      </c>
      <c r="F19" s="16">
        <v>0.14999999999999999</v>
      </c>
      <c r="G19" s="16">
        <v>1</v>
      </c>
      <c r="H19" s="16" t="s">
        <v>53</v>
      </c>
      <c r="I19" s="16">
        <v>4.3200000000000003</v>
      </c>
      <c r="J19" s="16" t="s">
        <v>69</v>
      </c>
      <c r="K19" s="16" t="s">
        <v>70</v>
      </c>
      <c r="L19" s="16">
        <v>1125905</v>
      </c>
      <c r="M19" s="16" t="str">
        <v>ממשלתי צמוד 0517- ממשלת ישראל</v>
      </c>
    </row>
    <row r="20" spans="1:16" ht="22.5">
      <c r="A20" s="16">
        <v>0.76000000000000001</v>
      </c>
      <c r="B20" s="16">
        <v>0.17000000000000001</v>
      </c>
      <c r="C20" s="18">
        <v>42743.580000000002</v>
      </c>
      <c r="D20" s="16">
        <v>137.5</v>
      </c>
      <c r="E20" s="18">
        <v>31086236.870000001</v>
      </c>
      <c r="F20" s="16">
        <v>0.33000000000000002</v>
      </c>
      <c r="G20" s="16">
        <v>3.5</v>
      </c>
      <c r="H20" s="16" t="s">
        <v>53</v>
      </c>
      <c r="I20" s="16">
        <v>4.8899999999999997</v>
      </c>
      <c r="J20" s="16" t="s">
        <v>69</v>
      </c>
      <c r="K20" s="16" t="s">
        <v>70</v>
      </c>
      <c r="L20" s="16">
        <v>1108927</v>
      </c>
      <c r="M20" s="16" t="str">
        <v>צמוד 418- ממשלת ישראל</v>
      </c>
    </row>
    <row r="21" spans="1:16">
      <c r="A21" s="17">
        <v>5.2699999999999996</v>
      </c>
      <c r="B21" s="17"/>
      <c r="C21" s="19">
        <v>298573.22999999998</v>
      </c>
      <c r="D21" s="17"/>
      <c r="E21" s="19">
        <v>205043844.38999999</v>
      </c>
      <c r="F21" s="17">
        <v>1.21</v>
      </c>
      <c r="G21" s="17"/>
      <c r="H21" s="17"/>
      <c r="I21" s="17">
        <v>9.5500000000000007</v>
      </c>
      <c r="J21" s="17"/>
      <c r="K21" s="17"/>
      <c r="L21" s="17"/>
      <c r="M21" s="17" t="str">
        <v>סה"כ ל גליל:</v>
      </c>
    </row>
    <row r="22" spans="1:16">
      <c r="A22" s="16">
        <v>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/>
      <c r="K22" s="16"/>
      <c r="L22" s="16">
        <v>0</v>
      </c>
      <c r="M22" s="16">
        <v>0</v>
      </c>
    </row>
    <row r="23" spans="1:16">
      <c r="A23" s="17">
        <v>0</v>
      </c>
      <c r="B23" s="17"/>
      <c r="C23" s="17">
        <v>0</v>
      </c>
      <c r="D23" s="17"/>
      <c r="E23" s="17">
        <v>0</v>
      </c>
      <c r="F23" s="17">
        <v>0</v>
      </c>
      <c r="G23" s="17"/>
      <c r="H23" s="17"/>
      <c r="I23" s="17">
        <v>0</v>
      </c>
      <c r="J23" s="17"/>
      <c r="K23" s="17"/>
      <c r="L23" s="17"/>
      <c r="M23" s="17" t="str">
        <v>סה"כ ל כפיר:</v>
      </c>
    </row>
    <row r="24" spans="1:16" ht="22.5">
      <c r="A24" s="17">
        <v>5.2699999999999996</v>
      </c>
      <c r="B24" s="17"/>
      <c r="C24" s="19">
        <v>298573.22999999998</v>
      </c>
      <c r="D24" s="17"/>
      <c r="E24" s="19">
        <v>205043844.38999999</v>
      </c>
      <c r="F24" s="17">
        <v>1.21</v>
      </c>
      <c r="G24" s="17"/>
      <c r="H24" s="17"/>
      <c r="I24" s="17">
        <v>9.5500000000000007</v>
      </c>
      <c r="J24" s="17"/>
      <c r="K24" s="17"/>
      <c r="L24" s="17"/>
      <c r="M24" s="17" t="str">
        <v>סה"כ ל צמודות מדד:</v>
      </c>
    </row>
    <row r="25" spans="1:16" ht="22.5">
      <c r="A25" s="16">
        <v>0.02</v>
      </c>
      <c r="B25" s="16">
        <v>0.01</v>
      </c>
      <c r="C25" s="18">
        <v>1162.3699999999999</v>
      </c>
      <c r="D25" s="16">
        <v>99.980000000000004</v>
      </c>
      <c r="E25" s="18">
        <v>1162602.96</v>
      </c>
      <c r="F25" s="16">
        <v>7.5700000000000003</v>
      </c>
      <c r="G25" s="16">
        <v>0</v>
      </c>
      <c r="H25" s="16" t="s">
        <v>53</v>
      </c>
      <c r="I25" s="16">
        <v>0</v>
      </c>
      <c r="J25" s="16" t="s">
        <v>69</v>
      </c>
      <c r="K25" s="16" t="s">
        <v>70</v>
      </c>
      <c r="L25" s="16">
        <v>8130114</v>
      </c>
      <c r="M25" s="16" t="str">
        <v>מ.ק.מ 113- ממשלת ישראל</v>
      </c>
    </row>
    <row r="26" spans="1:16" ht="22.5">
      <c r="A26" s="16">
        <v>0.029999999999999999</v>
      </c>
      <c r="B26" s="16">
        <v>0.01</v>
      </c>
      <c r="C26" s="18">
        <v>1473.52</v>
      </c>
      <c r="D26" s="16">
        <v>98.420000000000002</v>
      </c>
      <c r="E26" s="18">
        <v>1497176.21</v>
      </c>
      <c r="F26" s="16">
        <v>1.72</v>
      </c>
      <c r="G26" s="16">
        <v>0</v>
      </c>
      <c r="H26" s="16" t="s">
        <v>53</v>
      </c>
      <c r="I26" s="16">
        <v>0.92000000000000004</v>
      </c>
      <c r="J26" s="16" t="s">
        <v>69</v>
      </c>
      <c r="K26" s="16" t="s">
        <v>70</v>
      </c>
      <c r="L26" s="16">
        <v>8131211</v>
      </c>
      <c r="M26" s="16" t="str">
        <v>מ.ק.מ 1213- ממשלת ישראל</v>
      </c>
    </row>
    <row r="27" spans="1:16" ht="22.5">
      <c r="A27" s="16">
        <v>0.10000000000000001</v>
      </c>
      <c r="B27" s="16">
        <v>0.059999999999999998</v>
      </c>
      <c r="C27" s="18">
        <v>5922.8800000000001</v>
      </c>
      <c r="D27" s="16">
        <v>98.959999999999994</v>
      </c>
      <c r="E27" s="18">
        <v>5985133.5599999996</v>
      </c>
      <c r="F27" s="16">
        <v>1.8</v>
      </c>
      <c r="G27" s="16">
        <v>0</v>
      </c>
      <c r="H27" s="16" t="s">
        <v>53</v>
      </c>
      <c r="I27" s="16">
        <v>0.59999999999999998</v>
      </c>
      <c r="J27" s="16" t="s">
        <v>69</v>
      </c>
      <c r="K27" s="16" t="s">
        <v>70</v>
      </c>
      <c r="L27" s="16">
        <v>8130817</v>
      </c>
      <c r="M27" s="16" t="str">
        <v>מ.ק.מ 813- ממשלת ישראל</v>
      </c>
    </row>
    <row r="28" spans="1:16" ht="22.5">
      <c r="A28" s="16">
        <v>0.13</v>
      </c>
      <c r="B28" s="16">
        <v>0.070000000000000007</v>
      </c>
      <c r="C28" s="18">
        <v>7107.8100000000004</v>
      </c>
      <c r="D28" s="16">
        <v>98.840000000000003</v>
      </c>
      <c r="E28" s="18">
        <v>7191226.9000000004</v>
      </c>
      <c r="F28" s="16">
        <v>1.79</v>
      </c>
      <c r="G28" s="16">
        <v>0</v>
      </c>
      <c r="H28" s="16" t="s">
        <v>53</v>
      </c>
      <c r="I28" s="16">
        <v>0.67000000000000004</v>
      </c>
      <c r="J28" s="16" t="s">
        <v>69</v>
      </c>
      <c r="K28" s="16" t="s">
        <v>70</v>
      </c>
      <c r="L28" s="16">
        <v>8130916</v>
      </c>
      <c r="M28" s="16" t="str">
        <v>מ.ק.מ 913- ממשלת ישראל</v>
      </c>
    </row>
    <row r="29" spans="1:16" ht="22.5">
      <c r="A29" s="16">
        <v>0.20999999999999999</v>
      </c>
      <c r="B29" s="16">
        <v>0.12</v>
      </c>
      <c r="C29" s="18">
        <v>11959.09</v>
      </c>
      <c r="D29" s="16">
        <v>98.719999999999999</v>
      </c>
      <c r="E29" s="18">
        <v>12114149.83</v>
      </c>
      <c r="F29" s="16">
        <v>1.76</v>
      </c>
      <c r="G29" s="16">
        <v>0</v>
      </c>
      <c r="H29" s="16" t="s">
        <v>53</v>
      </c>
      <c r="I29" s="16">
        <v>0.75</v>
      </c>
      <c r="J29" s="16" t="s">
        <v>69</v>
      </c>
      <c r="K29" s="16" t="s">
        <v>70</v>
      </c>
      <c r="L29" s="16">
        <v>8131013</v>
      </c>
      <c r="M29" s="16" t="str">
        <v>מק''מ 1013- ממשלת ישראל</v>
      </c>
    </row>
    <row r="30" spans="1:16" ht="22.5">
      <c r="A30" s="16">
        <v>0.029999999999999999</v>
      </c>
      <c r="B30" s="16">
        <v>0.02</v>
      </c>
      <c r="C30" s="18">
        <v>1752.51</v>
      </c>
      <c r="D30" s="16">
        <v>98.549999999999997</v>
      </c>
      <c r="E30" s="18">
        <v>1778299.99</v>
      </c>
      <c r="F30" s="16">
        <v>1.73</v>
      </c>
      <c r="G30" s="16">
        <v>0</v>
      </c>
      <c r="H30" s="16" t="s">
        <v>53</v>
      </c>
      <c r="I30" s="16">
        <v>0.84999999999999998</v>
      </c>
      <c r="J30" s="16" t="s">
        <v>69</v>
      </c>
      <c r="K30" s="16" t="s">
        <v>70</v>
      </c>
      <c r="L30" s="16">
        <v>8131112</v>
      </c>
      <c r="M30" s="16" t="str">
        <v>מק''מ 1113- ממשלת ישראל</v>
      </c>
    </row>
    <row r="31" spans="1:16" ht="22.5">
      <c r="A31" s="16">
        <v>0.029999999999999999</v>
      </c>
      <c r="B31" s="16">
        <v>0.02</v>
      </c>
      <c r="C31" s="18">
        <v>1723.3599999999999</v>
      </c>
      <c r="D31" s="16">
        <v>99.840000000000003</v>
      </c>
      <c r="E31" s="18">
        <v>1726125.23</v>
      </c>
      <c r="F31" s="16">
        <v>1.74</v>
      </c>
      <c r="G31" s="16">
        <v>0</v>
      </c>
      <c r="H31" s="16" t="s">
        <v>53</v>
      </c>
      <c r="I31" s="16">
        <v>0.10000000000000001</v>
      </c>
      <c r="J31" s="16" t="s">
        <v>69</v>
      </c>
      <c r="K31" s="16" t="s">
        <v>70</v>
      </c>
      <c r="L31" s="16">
        <v>8130213</v>
      </c>
      <c r="M31" s="16" t="str">
        <v>מק''מ 213- ממשלת ישראל</v>
      </c>
    </row>
    <row r="32" spans="1:16" ht="22.5">
      <c r="A32" s="16">
        <v>0.13</v>
      </c>
      <c r="B32" s="16">
        <v>0.070000000000000007</v>
      </c>
      <c r="C32" s="18">
        <v>7357.4200000000001</v>
      </c>
      <c r="D32" s="16">
        <v>99.709999999999994</v>
      </c>
      <c r="E32" s="18">
        <v>7378828.5199999996</v>
      </c>
      <c r="F32" s="16">
        <v>1.8400000000000001</v>
      </c>
      <c r="G32" s="16">
        <v>0</v>
      </c>
      <c r="H32" s="16" t="s">
        <v>53</v>
      </c>
      <c r="I32" s="16">
        <v>0.17999999999999999</v>
      </c>
      <c r="J32" s="16" t="s">
        <v>69</v>
      </c>
      <c r="K32" s="16" t="s">
        <v>70</v>
      </c>
      <c r="L32" s="16">
        <v>8130312</v>
      </c>
      <c r="M32" s="16" t="str">
        <v>מק''מ 313- ממשלת ישראל</v>
      </c>
    </row>
    <row r="33" spans="1:16" ht="22.5">
      <c r="A33" s="16">
        <v>0.02</v>
      </c>
      <c r="B33" s="16">
        <v>0.01</v>
      </c>
      <c r="C33" s="18">
        <v>1030.1500000000001</v>
      </c>
      <c r="D33" s="16">
        <v>99.579999999999998</v>
      </c>
      <c r="E33" s="18">
        <v>1034497.2</v>
      </c>
      <c r="F33" s="16">
        <v>1.8100000000000001</v>
      </c>
      <c r="G33" s="16">
        <v>0</v>
      </c>
      <c r="H33" s="16" t="s">
        <v>53</v>
      </c>
      <c r="I33" s="16">
        <v>0.25</v>
      </c>
      <c r="J33" s="16" t="s">
        <v>69</v>
      </c>
      <c r="K33" s="16" t="s">
        <v>70</v>
      </c>
      <c r="L33" s="16">
        <v>8130411</v>
      </c>
      <c r="M33" s="16" t="str">
        <v>מק''מ 413- ממשלת ישראל</v>
      </c>
    </row>
    <row r="34" spans="1:16" ht="22.5">
      <c r="A34" s="16">
        <v>0.02</v>
      </c>
      <c r="B34" s="16">
        <v>0.01</v>
      </c>
      <c r="C34" s="18">
        <v>1160.9000000000001</v>
      </c>
      <c r="D34" s="16">
        <v>99.420000000000002</v>
      </c>
      <c r="E34" s="18">
        <v>1167676.48</v>
      </c>
      <c r="F34" s="16">
        <v>1.8300000000000001</v>
      </c>
      <c r="G34" s="16">
        <v>0</v>
      </c>
      <c r="H34" s="16" t="s">
        <v>53</v>
      </c>
      <c r="I34" s="16">
        <v>0.34999999999999998</v>
      </c>
      <c r="J34" s="16" t="s">
        <v>69</v>
      </c>
      <c r="K34" s="16" t="s">
        <v>70</v>
      </c>
      <c r="L34" s="16">
        <v>8130528</v>
      </c>
      <c r="M34" s="16" t="str">
        <v>מקמ 523- ממשלת ישראל</v>
      </c>
    </row>
    <row r="35" spans="1:16" ht="22.5">
      <c r="A35" s="16">
        <v>0.02</v>
      </c>
      <c r="B35" s="16">
        <v>0.01</v>
      </c>
      <c r="C35" s="18">
        <v>1223.74</v>
      </c>
      <c r="D35" s="16">
        <v>99.280000000000001</v>
      </c>
      <c r="E35" s="18">
        <v>1232614.75</v>
      </c>
      <c r="F35" s="16">
        <v>1.8100000000000001</v>
      </c>
      <c r="G35" s="16">
        <v>0</v>
      </c>
      <c r="H35" s="16" t="s">
        <v>53</v>
      </c>
      <c r="I35" s="16">
        <v>0.41999999999999998</v>
      </c>
      <c r="J35" s="16" t="s">
        <v>69</v>
      </c>
      <c r="K35" s="16" t="s">
        <v>70</v>
      </c>
      <c r="L35" s="16">
        <v>8130619</v>
      </c>
      <c r="M35" s="16" t="str">
        <v>מק''מ 613- ממשלת ישראל</v>
      </c>
    </row>
    <row r="36" spans="1:16" ht="22.5">
      <c r="A36" s="16">
        <v>0.02</v>
      </c>
      <c r="B36" s="16">
        <v>0.01</v>
      </c>
      <c r="C36" s="16">
        <v>993.45000000000005</v>
      </c>
      <c r="D36" s="16">
        <v>99.150000000000006</v>
      </c>
      <c r="E36" s="18">
        <v>1001964.83</v>
      </c>
      <c r="F36" s="16">
        <v>1.8</v>
      </c>
      <c r="G36" s="16">
        <v>0</v>
      </c>
      <c r="H36" s="16" t="s">
        <v>53</v>
      </c>
      <c r="I36" s="16">
        <v>0.5</v>
      </c>
      <c r="J36" s="16" t="s">
        <v>69</v>
      </c>
      <c r="K36" s="16" t="s">
        <v>70</v>
      </c>
      <c r="L36" s="16">
        <v>8130718</v>
      </c>
      <c r="M36" s="16" t="str">
        <v>מק''מ 713- ממשלת ישראל</v>
      </c>
    </row>
    <row r="37" spans="1:16" ht="22.5">
      <c r="A37" s="17">
        <v>0.76000000000000001</v>
      </c>
      <c r="B37" s="17"/>
      <c r="C37" s="19">
        <v>42867.220000000001</v>
      </c>
      <c r="D37" s="17"/>
      <c r="E37" s="19">
        <v>43270296.460000001</v>
      </c>
      <c r="F37" s="17">
        <v>1.9399999999999999</v>
      </c>
      <c r="G37" s="17"/>
      <c r="H37" s="17"/>
      <c r="I37" s="17">
        <v>0.54000000000000004</v>
      </c>
      <c r="J37" s="17"/>
      <c r="K37" s="17"/>
      <c r="L37" s="17"/>
      <c r="M37" s="17" t="str">
        <v>סה"כ ל מלווה קצר מועד:</v>
      </c>
    </row>
    <row r="38" spans="1:16" ht="22.5">
      <c r="A38" s="16">
        <v>1.8</v>
      </c>
      <c r="B38" s="16">
        <v>0.64000000000000001</v>
      </c>
      <c r="C38" s="18">
        <v>101999.97</v>
      </c>
      <c r="D38" s="16">
        <v>115.90000000000001</v>
      </c>
      <c r="E38" s="18">
        <v>88006878.950000003</v>
      </c>
      <c r="F38" s="16">
        <v>3.21</v>
      </c>
      <c r="G38" s="16">
        <v>5</v>
      </c>
      <c r="H38" s="16" t="s">
        <v>53</v>
      </c>
      <c r="I38" s="16">
        <v>5.9500000000000002</v>
      </c>
      <c r="J38" s="16" t="s">
        <v>69</v>
      </c>
      <c r="K38" s="16" t="s">
        <v>51</v>
      </c>
      <c r="L38" s="16">
        <v>1115773</v>
      </c>
      <c r="M38" s="16" t="str">
        <v>ממשל שקלית 021- ממשלת ישראל</v>
      </c>
    </row>
    <row r="39" spans="1:16" ht="33.75">
      <c r="A39" s="16">
        <v>0.22</v>
      </c>
      <c r="B39" s="16">
        <v>0.059999999999999998</v>
      </c>
      <c r="C39" s="18">
        <v>12353.370000000001</v>
      </c>
      <c r="D39" s="16">
        <v>122.23999999999999</v>
      </c>
      <c r="E39" s="18">
        <v>10105833.130000001</v>
      </c>
      <c r="F39" s="16">
        <v>2.8999999999999999</v>
      </c>
      <c r="G39" s="16">
        <v>6</v>
      </c>
      <c r="H39" s="16" t="s">
        <v>53</v>
      </c>
      <c r="I39" s="16">
        <v>5.1799999999999997</v>
      </c>
      <c r="J39" s="16" t="s">
        <v>69</v>
      </c>
      <c r="K39" s="16" t="s">
        <v>51</v>
      </c>
      <c r="L39" s="16">
        <v>1110907</v>
      </c>
      <c r="M39" s="16" t="str">
        <v>ממשלתי שקלי  0219- ממשלת ישראל</v>
      </c>
    </row>
    <row r="40" spans="1:16" ht="22.5">
      <c r="A40" s="16">
        <v>0.01</v>
      </c>
      <c r="B40" s="16">
        <v>0.01</v>
      </c>
      <c r="C40" s="16">
        <v>695.37</v>
      </c>
      <c r="D40" s="16">
        <v>119.09</v>
      </c>
      <c r="E40" s="18">
        <v>583900.43999999994</v>
      </c>
      <c r="F40" s="16">
        <v>2.0800000000000001</v>
      </c>
      <c r="G40" s="16">
        <v>6.5</v>
      </c>
      <c r="H40" s="16" t="s">
        <v>53</v>
      </c>
      <c r="I40" s="16">
        <v>2.7599999999999998</v>
      </c>
      <c r="J40" s="16" t="s">
        <v>69</v>
      </c>
      <c r="K40" s="16" t="s">
        <v>51</v>
      </c>
      <c r="L40" s="16">
        <v>9268335</v>
      </c>
      <c r="M40" s="16" t="str">
        <v>שחר 2683- ממשלת ישראל</v>
      </c>
    </row>
    <row r="41" spans="1:16" ht="22.5">
      <c r="A41" s="16">
        <v>2.29</v>
      </c>
      <c r="B41" s="16">
        <v>0.63</v>
      </c>
      <c r="C41" s="18">
        <v>129833.82000000001</v>
      </c>
      <c r="D41" s="16">
        <v>119.47</v>
      </c>
      <c r="E41" s="18">
        <v>108674828.20999999</v>
      </c>
      <c r="F41" s="16">
        <v>3.6099999999999999</v>
      </c>
      <c r="G41" s="16">
        <v>5.5</v>
      </c>
      <c r="H41" s="16" t="s">
        <v>53</v>
      </c>
      <c r="I41" s="16">
        <v>7.2000000000000002</v>
      </c>
      <c r="J41" s="16" t="s">
        <v>69</v>
      </c>
      <c r="K41" s="16" t="s">
        <v>70</v>
      </c>
      <c r="L41" s="16">
        <v>1123272</v>
      </c>
      <c r="M41" s="16" t="str">
        <v>ממש"ק 122- ממשלת ישראל</v>
      </c>
    </row>
    <row r="42" spans="1:16" ht="22.5">
      <c r="A42" s="16">
        <v>0.46999999999999997</v>
      </c>
      <c r="B42" s="16">
        <v>0.16</v>
      </c>
      <c r="C42" s="18">
        <v>26837.939999999999</v>
      </c>
      <c r="D42" s="16">
        <v>122.7</v>
      </c>
      <c r="E42" s="18">
        <v>21872812.149999999</v>
      </c>
      <c r="F42" s="16">
        <v>4.1799999999999997</v>
      </c>
      <c r="G42" s="16">
        <v>6.25</v>
      </c>
      <c r="H42" s="16" t="s">
        <v>53</v>
      </c>
      <c r="I42" s="16">
        <v>9.9900000000000002</v>
      </c>
      <c r="J42" s="16" t="s">
        <v>69</v>
      </c>
      <c r="K42" s="16" t="s">
        <v>70</v>
      </c>
      <c r="L42" s="16">
        <v>1099456</v>
      </c>
      <c r="M42" s="16" t="str">
        <v>ממשל שיקלי1026- ממשלת ישראל</v>
      </c>
    </row>
    <row r="43" spans="1:16" ht="22.5">
      <c r="A43" s="16">
        <v>0.089999999999999997</v>
      </c>
      <c r="B43" s="16">
        <v>0.029999999999999999</v>
      </c>
      <c r="C43" s="18">
        <v>5247.0600000000004</v>
      </c>
      <c r="D43" s="16">
        <v>116.84999999999999</v>
      </c>
      <c r="E43" s="18">
        <v>4490421.2300000004</v>
      </c>
      <c r="F43" s="16">
        <v>2.4100000000000001</v>
      </c>
      <c r="G43" s="16">
        <v>5.5</v>
      </c>
      <c r="H43" s="16" t="s">
        <v>53</v>
      </c>
      <c r="I43" s="16">
        <v>3.7000000000000002</v>
      </c>
      <c r="J43" s="16" t="s">
        <v>69</v>
      </c>
      <c r="K43" s="16" t="s">
        <v>70</v>
      </c>
      <c r="L43" s="16">
        <v>1101575</v>
      </c>
      <c r="M43" s="16" t="str">
        <v>ממשל שקל  0217- ממשלת ישראל</v>
      </c>
    </row>
    <row r="44" spans="1:16" ht="22.5">
      <c r="A44" s="16">
        <v>0.70999999999999996</v>
      </c>
      <c r="B44" s="16">
        <v>0.25</v>
      </c>
      <c r="C44" s="18">
        <v>40459.970000000001</v>
      </c>
      <c r="D44" s="16">
        <v>103.94</v>
      </c>
      <c r="E44" s="18">
        <v>38926276.189999998</v>
      </c>
      <c r="F44" s="16">
        <v>1.78</v>
      </c>
      <c r="G44" s="16">
        <v>3.5</v>
      </c>
      <c r="H44" s="16" t="s">
        <v>53</v>
      </c>
      <c r="I44" s="16">
        <v>1.6299999999999999</v>
      </c>
      <c r="J44" s="16" t="s">
        <v>69</v>
      </c>
      <c r="K44" s="16" t="s">
        <v>70</v>
      </c>
      <c r="L44" s="16">
        <v>1124486</v>
      </c>
      <c r="M44" s="16" t="str">
        <v>ממשל שקלי 814- ממשלת ישראל</v>
      </c>
    </row>
    <row r="45" spans="1:16" ht="33.75">
      <c r="A45" s="16">
        <v>0.050000000000000003</v>
      </c>
      <c r="B45" s="16">
        <v>0.059999999999999998</v>
      </c>
      <c r="C45" s="18">
        <v>2641.7600000000002</v>
      </c>
      <c r="D45" s="16">
        <v>112.92</v>
      </c>
      <c r="E45" s="18">
        <v>2339499.5499999998</v>
      </c>
      <c r="F45" s="16">
        <v>4.9900000000000002</v>
      </c>
      <c r="G45" s="16">
        <v>5.5</v>
      </c>
      <c r="H45" s="16" t="s">
        <v>53</v>
      </c>
      <c r="I45" s="16">
        <v>14.94</v>
      </c>
      <c r="J45" s="16" t="s">
        <v>69</v>
      </c>
      <c r="K45" s="16" t="s">
        <v>70</v>
      </c>
      <c r="L45" s="16">
        <v>1125400</v>
      </c>
      <c r="M45" s="16" t="str">
        <v>ממשל שקלית 0142- ממשלת ישראל</v>
      </c>
    </row>
    <row r="46" spans="1:16" ht="33.75">
      <c r="A46" s="16">
        <v>0.68000000000000005</v>
      </c>
      <c r="B46" s="16">
        <v>0.29999999999999999</v>
      </c>
      <c r="C46" s="18">
        <v>38699.860000000001</v>
      </c>
      <c r="D46" s="16">
        <v>102.15000000000001</v>
      </c>
      <c r="E46" s="18">
        <v>37885321.920000002</v>
      </c>
      <c r="F46" s="16">
        <v>1.8</v>
      </c>
      <c r="G46" s="16">
        <v>3.5</v>
      </c>
      <c r="H46" s="16" t="s">
        <v>53</v>
      </c>
      <c r="I46" s="16">
        <v>0.75</v>
      </c>
      <c r="J46" s="16" t="s">
        <v>69</v>
      </c>
      <c r="K46" s="16" t="s">
        <v>70</v>
      </c>
      <c r="L46" s="16">
        <v>1117720</v>
      </c>
      <c r="M46" s="16" t="str">
        <v>ממשל שקלית 0913- ממשלת ישראל</v>
      </c>
    </row>
    <row r="47" spans="1:16" ht="22.5">
      <c r="A47" s="16">
        <v>0.28999999999999998</v>
      </c>
      <c r="B47" s="16">
        <v>0.089999999999999997</v>
      </c>
      <c r="C47" s="18">
        <v>16341.16</v>
      </c>
      <c r="D47" s="16">
        <v>108.39</v>
      </c>
      <c r="E47" s="18">
        <v>15076259.91</v>
      </c>
      <c r="F47" s="16">
        <v>2.29</v>
      </c>
      <c r="G47" s="16">
        <v>4.25</v>
      </c>
      <c r="H47" s="16" t="s">
        <v>53</v>
      </c>
      <c r="I47" s="16">
        <v>3.4399999999999999</v>
      </c>
      <c r="J47" s="16" t="s">
        <v>69</v>
      </c>
      <c r="K47" s="16" t="s">
        <v>70</v>
      </c>
      <c r="L47" s="16">
        <v>1122019</v>
      </c>
      <c r="M47" s="16" t="str">
        <v>ממשל שקלית 618- ממשלת ישראל</v>
      </c>
    </row>
    <row r="48" spans="1:16" ht="33.75">
      <c r="A48" s="16">
        <v>0.089999999999999997</v>
      </c>
      <c r="B48" s="16">
        <v>0.059999999999999998</v>
      </c>
      <c r="C48" s="18">
        <v>5303.1400000000003</v>
      </c>
      <c r="D48" s="16">
        <v>108.95</v>
      </c>
      <c r="E48" s="18">
        <v>4867496.8799999999</v>
      </c>
      <c r="F48" s="16">
        <v>2.6899999999999999</v>
      </c>
      <c r="G48" s="16">
        <v>4</v>
      </c>
      <c r="H48" s="16" t="s">
        <v>53</v>
      </c>
      <c r="I48" s="16">
        <v>4.5999999999999996</v>
      </c>
      <c r="J48" s="16" t="s">
        <v>69</v>
      </c>
      <c r="K48" s="16" t="s">
        <v>70</v>
      </c>
      <c r="L48" s="16">
        <v>1126218</v>
      </c>
      <c r="M48" s="16" t="str">
        <v>ממשלתי שקלי 0118- ממשלת ישראל</v>
      </c>
    </row>
    <row r="49" spans="1:16" ht="33.75">
      <c r="A49" s="16">
        <v>0.01</v>
      </c>
      <c r="B49" s="16">
        <v>0.01</v>
      </c>
      <c r="C49" s="16">
        <v>656.66999999999996</v>
      </c>
      <c r="D49" s="16">
        <v>104.59</v>
      </c>
      <c r="E49" s="18">
        <v>627851</v>
      </c>
      <c r="F49" s="16">
        <v>1.75</v>
      </c>
      <c r="G49" s="16">
        <v>5</v>
      </c>
      <c r="H49" s="16" t="s">
        <v>53</v>
      </c>
      <c r="I49" s="16">
        <v>0.23999999999999999</v>
      </c>
      <c r="J49" s="16" t="s">
        <v>69</v>
      </c>
      <c r="K49" s="16" t="s">
        <v>70</v>
      </c>
      <c r="L49" s="16">
        <v>1107788</v>
      </c>
      <c r="M49" s="16" t="str">
        <v>ממשלתי שקלי 0313- ממשלת ישראל</v>
      </c>
    </row>
    <row r="50" spans="1:16" ht="33.75">
      <c r="A50" s="16">
        <v>0.059999999999999998</v>
      </c>
      <c r="B50" s="16">
        <v>0.059999999999999998</v>
      </c>
      <c r="C50" s="18">
        <v>3189.1999999999998</v>
      </c>
      <c r="D50" s="16">
        <v>105.04000000000001</v>
      </c>
      <c r="E50" s="18">
        <v>3036180.54</v>
      </c>
      <c r="F50" s="16">
        <v>3.8700000000000001</v>
      </c>
      <c r="G50" s="16">
        <v>4.25</v>
      </c>
      <c r="H50" s="16" t="s">
        <v>53</v>
      </c>
      <c r="I50" s="16">
        <v>8.4100000000000001</v>
      </c>
      <c r="J50" s="16" t="s">
        <v>69</v>
      </c>
      <c r="K50" s="16" t="s">
        <v>70</v>
      </c>
      <c r="L50" s="16">
        <v>1126747</v>
      </c>
      <c r="M50" s="16" t="str">
        <v>ממשלתי שקלי 0323- ממשלת ישראל</v>
      </c>
    </row>
    <row r="51" spans="1:16" ht="33.75">
      <c r="A51" s="16">
        <v>0.47999999999999998</v>
      </c>
      <c r="B51" s="16">
        <v>1.4299999999999999</v>
      </c>
      <c r="C51" s="18">
        <v>27449.369999999999</v>
      </c>
      <c r="D51" s="16">
        <v>101.45999999999999</v>
      </c>
      <c r="E51" s="18">
        <v>27054400.760000002</v>
      </c>
      <c r="F51" s="16">
        <v>2.1699999999999999</v>
      </c>
      <c r="G51" s="16">
        <v>2.5</v>
      </c>
      <c r="H51" s="16" t="s">
        <v>53</v>
      </c>
      <c r="I51" s="16">
        <v>3.2999999999999998</v>
      </c>
      <c r="J51" s="16" t="s">
        <v>69</v>
      </c>
      <c r="K51" s="16" t="s">
        <v>70</v>
      </c>
      <c r="L51" s="16">
        <v>1127166</v>
      </c>
      <c r="M51" s="16" t="str">
        <v>ממשלתי שקלי 0516- ממשלת ישראל</v>
      </c>
    </row>
    <row r="52" spans="1:16" ht="22.5">
      <c r="A52" s="16">
        <v>0.77000000000000002</v>
      </c>
      <c r="B52" s="16">
        <v>0.29999999999999999</v>
      </c>
      <c r="C52" s="18">
        <v>43782.690000000002</v>
      </c>
      <c r="D52" s="16">
        <v>109.53</v>
      </c>
      <c r="E52" s="18">
        <v>39973241.530000001</v>
      </c>
      <c r="F52" s="16">
        <v>1.8500000000000001</v>
      </c>
      <c r="G52" s="16">
        <v>4.5</v>
      </c>
      <c r="H52" s="16" t="s">
        <v>53</v>
      </c>
      <c r="I52" s="16">
        <v>1.96</v>
      </c>
      <c r="J52" s="16" t="s">
        <v>69</v>
      </c>
      <c r="K52" s="16" t="s">
        <v>70</v>
      </c>
      <c r="L52" s="16">
        <v>1114297</v>
      </c>
      <c r="M52" s="16" t="str">
        <v>שחר 115- ממשלת ישראל</v>
      </c>
    </row>
    <row r="53" spans="1:16" ht="22.5">
      <c r="A53" s="16">
        <v>2.8300000000000001</v>
      </c>
      <c r="B53" s="16">
        <v>0.89000000000000001</v>
      </c>
      <c r="C53" s="18">
        <v>160058.29999999999</v>
      </c>
      <c r="D53" s="16">
        <v>112.66</v>
      </c>
      <c r="E53" s="18">
        <v>142071982.22999999</v>
      </c>
      <c r="F53" s="16">
        <v>1.76</v>
      </c>
      <c r="G53" s="16">
        <v>7.5</v>
      </c>
      <c r="H53" s="16" t="s">
        <v>53</v>
      </c>
      <c r="I53" s="16">
        <v>1.1799999999999999</v>
      </c>
      <c r="J53" s="16" t="s">
        <v>69</v>
      </c>
      <c r="K53" s="16" t="s">
        <v>70</v>
      </c>
      <c r="L53" s="16">
        <v>9268236</v>
      </c>
      <c r="M53" s="16" t="str">
        <v>שחר 2682- ממשלת ישראל</v>
      </c>
    </row>
    <row r="54" spans="1:16">
      <c r="A54" s="17">
        <v>10.869999999999999</v>
      </c>
      <c r="B54" s="17"/>
      <c r="C54" s="19">
        <v>615549.64000000001</v>
      </c>
      <c r="D54" s="17"/>
      <c r="E54" s="19">
        <v>545593184.62</v>
      </c>
      <c r="F54" s="17">
        <v>2.6000000000000001</v>
      </c>
      <c r="G54" s="17"/>
      <c r="H54" s="17"/>
      <c r="I54" s="17">
        <v>4.0700000000000003</v>
      </c>
      <c r="J54" s="17"/>
      <c r="K54" s="17"/>
      <c r="L54" s="17"/>
      <c r="M54" s="17" t="str">
        <v>סה"כ ל שחר:</v>
      </c>
    </row>
    <row r="55" spans="1:16">
      <c r="A55" s="16">
        <v>0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/>
      <c r="K55" s="16"/>
      <c r="L55" s="16">
        <v>0</v>
      </c>
      <c r="M55" s="16">
        <v>0</v>
      </c>
    </row>
    <row r="56" spans="1:16">
      <c r="A56" s="17">
        <v>0</v>
      </c>
      <c r="B56" s="17"/>
      <c r="C56" s="17">
        <v>0</v>
      </c>
      <c r="D56" s="17"/>
      <c r="E56" s="17">
        <v>0</v>
      </c>
      <c r="F56" s="17">
        <v>0</v>
      </c>
      <c r="G56" s="17"/>
      <c r="H56" s="17"/>
      <c r="I56" s="17">
        <v>0</v>
      </c>
      <c r="J56" s="17"/>
      <c r="K56" s="17"/>
      <c r="L56" s="17"/>
      <c r="M56" s="17" t="str">
        <v>סה"כ ל גילון:</v>
      </c>
    </row>
    <row r="57" spans="1:16">
      <c r="A57" s="17">
        <v>11.630000000000001</v>
      </c>
      <c r="B57" s="17"/>
      <c r="C57" s="19">
        <v>658416.85999999999</v>
      </c>
      <c r="D57" s="17"/>
      <c r="E57" s="19">
        <v>588863481.08000004</v>
      </c>
      <c r="F57" s="17">
        <v>2.5600000000000001</v>
      </c>
      <c r="G57" s="17"/>
      <c r="H57" s="17"/>
      <c r="I57" s="17">
        <v>3.8399999999999999</v>
      </c>
      <c r="J57" s="17"/>
      <c r="K57" s="17"/>
      <c r="L57" s="17"/>
      <c r="M57" s="17" t="s">
        <v>71</v>
      </c>
    </row>
    <row r="58" spans="1:16">
      <c r="A58" s="16">
        <v>0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/>
      <c r="K58" s="16"/>
      <c r="L58" s="16">
        <v>0</v>
      </c>
      <c r="M58" s="16">
        <v>0</v>
      </c>
    </row>
    <row r="59" spans="1:16">
      <c r="A59" s="17">
        <v>0</v>
      </c>
      <c r="B59" s="17"/>
      <c r="C59" s="17">
        <v>0</v>
      </c>
      <c r="D59" s="17"/>
      <c r="E59" s="17">
        <v>0</v>
      </c>
      <c r="F59" s="17">
        <v>0</v>
      </c>
      <c r="G59" s="17"/>
      <c r="H59" s="17"/>
      <c r="I59" s="17">
        <v>0</v>
      </c>
      <c r="J59" s="17"/>
      <c r="K59" s="17"/>
      <c r="L59" s="17"/>
      <c r="M59" s="17" t="str">
        <v>סה"כ ל גלבוע:</v>
      </c>
    </row>
    <row r="60" spans="1:16" ht="22.5">
      <c r="A60" s="17">
        <v>0</v>
      </c>
      <c r="B60" s="17"/>
      <c r="C60" s="17">
        <v>0</v>
      </c>
      <c r="D60" s="17"/>
      <c r="E60" s="17">
        <v>0</v>
      </c>
      <c r="F60" s="17">
        <v>0</v>
      </c>
      <c r="G60" s="17"/>
      <c r="H60" s="17"/>
      <c r="I60" s="17">
        <v>0</v>
      </c>
      <c r="J60" s="17"/>
      <c r="K60" s="17"/>
      <c r="L60" s="17"/>
      <c r="M60" s="17" t="str">
        <v>סה"כ ל צמודות לדולר:</v>
      </c>
    </row>
    <row r="61" spans="1:16">
      <c r="A61" s="17">
        <v>16.899999999999999</v>
      </c>
      <c r="B61" s="17"/>
      <c r="C61" s="19">
        <v>956990.07999999996</v>
      </c>
      <c r="D61" s="17"/>
      <c r="E61" s="19">
        <v>793907325.47000003</v>
      </c>
      <c r="F61" s="17">
        <v>2.1400000000000001</v>
      </c>
      <c r="G61" s="17"/>
      <c r="H61" s="17"/>
      <c r="I61" s="17">
        <v>5.6200000000000001</v>
      </c>
      <c r="J61" s="17"/>
      <c r="K61" s="17"/>
      <c r="L61" s="17"/>
      <c r="M61" s="17" t="s">
        <v>58</v>
      </c>
    </row>
    <row r="62" spans="1:16">
      <c r="A62" s="16">
        <v>0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/>
      <c r="K62" s="16"/>
      <c r="L62" s="16">
        <v>0</v>
      </c>
      <c r="M62" s="16">
        <v>0</v>
      </c>
    </row>
    <row r="63" spans="1:16">
      <c r="A63" s="17">
        <v>0</v>
      </c>
      <c r="B63" s="17"/>
      <c r="C63" s="17">
        <v>0</v>
      </c>
      <c r="D63" s="17"/>
      <c r="E63" s="17">
        <v>0</v>
      </c>
      <c r="F63" s="17">
        <v>0</v>
      </c>
      <c r="G63" s="17"/>
      <c r="H63" s="17"/>
      <c r="I63" s="17">
        <v>0</v>
      </c>
      <c r="J63" s="17"/>
      <c r="K63" s="17"/>
      <c r="L63" s="17"/>
      <c r="M63" s="17" t="s">
        <v>72</v>
      </c>
    </row>
    <row r="64" spans="1:16" ht="22.5">
      <c r="A64" s="17">
        <v>0</v>
      </c>
      <c r="B64" s="17"/>
      <c r="C64" s="17">
        <v>0</v>
      </c>
      <c r="D64" s="17"/>
      <c r="E64" s="17">
        <v>0</v>
      </c>
      <c r="F64" s="17">
        <v>0</v>
      </c>
      <c r="G64" s="17"/>
      <c r="H64" s="17"/>
      <c r="I64" s="17">
        <v>0</v>
      </c>
      <c r="J64" s="17"/>
      <c r="K64" s="17"/>
      <c r="L64" s="17"/>
      <c r="M64" s="17" t="str">
        <v>סה"כ ל אג"ח ממשלתי בחו"ל:</v>
      </c>
    </row>
    <row r="65" spans="1:16" ht="33.75">
      <c r="A65" s="16">
        <v>0.080000000000000002</v>
      </c>
      <c r="B65" s="16">
        <v>0</v>
      </c>
      <c r="C65" s="18">
        <v>4665.2799999999997</v>
      </c>
      <c r="D65" s="16">
        <v>99.980000000000004</v>
      </c>
      <c r="E65" s="18">
        <v>4666250</v>
      </c>
      <c r="F65" s="16">
        <v>0</v>
      </c>
      <c r="G65" s="16">
        <v>0</v>
      </c>
      <c r="H65" s="16" t="s">
        <v>33</v>
      </c>
      <c r="I65" s="16"/>
      <c r="J65" s="16" t="s">
        <v>47</v>
      </c>
      <c r="K65" s="16"/>
      <c r="L65" s="16" t="str">
        <v>US912795Z956</v>
      </c>
      <c r="M65" s="16" t="s">
        <v>73</v>
      </c>
    </row>
    <row r="66" spans="1:16" ht="33.75">
      <c r="A66" s="16">
        <v>0.17999999999999999</v>
      </c>
      <c r="B66" s="16">
        <v>0</v>
      </c>
      <c r="C66" s="18">
        <v>10262.110000000001</v>
      </c>
      <c r="D66" s="16">
        <v>99.959999999999994</v>
      </c>
      <c r="E66" s="18">
        <v>10265750</v>
      </c>
      <c r="F66" s="16">
        <v>0</v>
      </c>
      <c r="G66" s="16">
        <v>0</v>
      </c>
      <c r="H66" s="16" t="s">
        <v>33</v>
      </c>
      <c r="I66" s="16"/>
      <c r="J66" s="16" t="s">
        <v>47</v>
      </c>
      <c r="K66" s="16"/>
      <c r="L66" s="16" t="str">
        <v>US912796AG48</v>
      </c>
      <c r="M66" s="16" t="s">
        <v>73</v>
      </c>
    </row>
    <row r="67" spans="1:16">
      <c r="A67" s="17">
        <v>0.26000000000000001</v>
      </c>
      <c r="B67" s="17"/>
      <c r="C67" s="19">
        <v>14927.389999999999</v>
      </c>
      <c r="D67" s="17"/>
      <c r="E67" s="19">
        <v>14932000</v>
      </c>
      <c r="F67" s="17">
        <v>0</v>
      </c>
      <c r="G67" s="17"/>
      <c r="H67" s="17"/>
      <c r="I67" s="17">
        <v>0</v>
      </c>
      <c r="J67" s="17"/>
      <c r="K67" s="17"/>
      <c r="L67" s="17"/>
      <c r="M67" s="17" t="s">
        <v>72</v>
      </c>
    </row>
    <row r="68" spans="1:16" ht="33.75">
      <c r="A68" s="17">
        <v>0.26000000000000001</v>
      </c>
      <c r="B68" s="17"/>
      <c r="C68" s="19">
        <v>14927.389999999999</v>
      </c>
      <c r="D68" s="17"/>
      <c r="E68" s="19">
        <v>14932000</v>
      </c>
      <c r="F68" s="17">
        <v>0</v>
      </c>
      <c r="G68" s="17"/>
      <c r="H68" s="17"/>
      <c r="I68" s="17">
        <v>0</v>
      </c>
      <c r="J68" s="17"/>
      <c r="K68" s="17"/>
      <c r="L68" s="17"/>
      <c r="M68" s="17" t="str">
        <v>סה"כ ל אג"ח ממשלות זרות בחו"ל:</v>
      </c>
    </row>
    <row r="69" spans="1:16">
      <c r="A69" s="17">
        <v>0.26000000000000001</v>
      </c>
      <c r="B69" s="17"/>
      <c r="C69" s="19">
        <v>14927.389999999999</v>
      </c>
      <c r="D69" s="17"/>
      <c r="E69" s="19">
        <v>14932000</v>
      </c>
      <c r="F69" s="17">
        <v>0</v>
      </c>
      <c r="G69" s="17"/>
      <c r="H69" s="17"/>
      <c r="I69" s="17">
        <v>0</v>
      </c>
      <c r="J69" s="17"/>
      <c r="K69" s="17"/>
      <c r="L69" s="17"/>
      <c r="M69" s="17" t="s">
        <v>63</v>
      </c>
    </row>
    <row r="70" spans="1:16">
      <c r="A70" s="9">
        <v>17.170000000000002</v>
      </c>
      <c r="B70" s="9"/>
      <c r="C70" s="10">
        <v>971917.46999999997</v>
      </c>
      <c r="D70" s="9"/>
      <c r="E70" s="10">
        <v>808839325.47000003</v>
      </c>
      <c r="F70" s="9">
        <v>2.1099999999999999</v>
      </c>
      <c r="G70" s="9"/>
      <c r="H70" s="9"/>
      <c r="I70" s="9">
        <v>5.5300000000000002</v>
      </c>
      <c r="J70" s="9"/>
      <c r="K70" s="9"/>
      <c r="L70" s="9"/>
      <c r="M70" s="9" t="s">
        <v>29</v>
      </c>
    </row>
    <row r="71" spans="1:16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20"/>
  <sheetViews>
    <sheetView workbookViewId="0" showGridLines="0">
      <selection activeCell="A3" sqref="A3:O3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3.140625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סחירים - תעודות חוב מסחריות</v>
      </c>
      <c r="Q2" s="13" t="s">
        <f>HYPERLINK("#'"&amp;גיליון1!A32&amp;"'!C6",גיליון1!B32)</f>
        <v>39</v>
      </c>
    </row>
    <row r="3" spans="1:17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64</v>
      </c>
      <c r="C6" s="5" t="s">
        <v>65</v>
      </c>
      <c r="D6" s="5" t="s">
        <v>66</v>
      </c>
      <c r="E6" s="5" t="s">
        <v>67</v>
      </c>
      <c r="F6" s="5" t="s">
        <v>41</v>
      </c>
      <c r="G6" s="5" t="s">
        <v>42</v>
      </c>
      <c r="H6" s="5" t="s">
        <v>31</v>
      </c>
      <c r="I6" s="5" t="s">
        <v>68</v>
      </c>
      <c r="J6" s="5" t="s">
        <v>43</v>
      </c>
      <c r="K6" s="5" t="s">
        <v>44</v>
      </c>
      <c r="L6" s="5" t="s">
        <v>74</v>
      </c>
      <c r="M6" s="5" t="s">
        <v>45</v>
      </c>
      <c r="N6" s="5" t="s">
        <v>46</v>
      </c>
    </row>
    <row r="7" spans="1:17">
      <c r="A7" s="16">
        <v>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/>
      <c r="K7" s="16"/>
      <c r="L7" s="16">
        <v>0</v>
      </c>
      <c r="M7" s="16">
        <v>0</v>
      </c>
      <c r="N7" s="16">
        <v>0</v>
      </c>
    </row>
    <row r="8" spans="1:17">
      <c r="A8" s="17">
        <v>0</v>
      </c>
      <c r="B8" s="17"/>
      <c r="C8" s="17">
        <v>0</v>
      </c>
      <c r="D8" s="17"/>
      <c r="E8" s="17">
        <v>0</v>
      </c>
      <c r="F8" s="17">
        <v>0</v>
      </c>
      <c r="G8" s="17"/>
      <c r="H8" s="17"/>
      <c r="I8" s="17">
        <v>0</v>
      </c>
      <c r="J8" s="17"/>
      <c r="K8" s="17"/>
      <c r="L8" s="17"/>
      <c r="M8" s="17"/>
      <c r="N8" s="17" t="s">
        <v>75</v>
      </c>
    </row>
    <row r="9" spans="1:17">
      <c r="A9" s="16">
        <v>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/>
      <c r="K9" s="16"/>
      <c r="L9" s="16">
        <v>0</v>
      </c>
      <c r="M9" s="16">
        <v>0</v>
      </c>
      <c r="N9" s="16">
        <v>0</v>
      </c>
    </row>
    <row r="10" spans="1:17">
      <c r="A10" s="17">
        <v>0</v>
      </c>
      <c r="B10" s="17"/>
      <c r="C10" s="17">
        <v>0</v>
      </c>
      <c r="D10" s="17"/>
      <c r="E10" s="17">
        <v>0</v>
      </c>
      <c r="F10" s="17">
        <v>0</v>
      </c>
      <c r="G10" s="17"/>
      <c r="H10" s="17"/>
      <c r="I10" s="17">
        <v>0</v>
      </c>
      <c r="J10" s="17"/>
      <c r="K10" s="17"/>
      <c r="L10" s="17"/>
      <c r="M10" s="17"/>
      <c r="N10" s="17" t="s">
        <v>71</v>
      </c>
    </row>
    <row r="11" spans="1:17">
      <c r="A11" s="16">
        <v>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/>
      <c r="K11" s="16"/>
      <c r="L11" s="16">
        <v>0</v>
      </c>
      <c r="M11" s="16">
        <v>0</v>
      </c>
      <c r="N11" s="16">
        <v>0</v>
      </c>
    </row>
    <row r="12" spans="1:17" ht="22.5">
      <c r="A12" s="17">
        <v>0</v>
      </c>
      <c r="B12" s="17"/>
      <c r="C12" s="17">
        <v>0</v>
      </c>
      <c r="D12" s="17"/>
      <c r="E12" s="17">
        <v>0</v>
      </c>
      <c r="F12" s="17">
        <v>0</v>
      </c>
      <c r="G12" s="17"/>
      <c r="H12" s="17"/>
      <c r="I12" s="17">
        <v>0</v>
      </c>
      <c r="J12" s="17"/>
      <c r="K12" s="17"/>
      <c r="L12" s="17"/>
      <c r="M12" s="17"/>
      <c r="N12" s="17" t="s">
        <v>76</v>
      </c>
    </row>
    <row r="13" spans="1:17">
      <c r="A13" s="17">
        <v>0</v>
      </c>
      <c r="B13" s="17"/>
      <c r="C13" s="17">
        <v>0</v>
      </c>
      <c r="D13" s="17"/>
      <c r="E13" s="17">
        <v>0</v>
      </c>
      <c r="F13" s="17">
        <v>0</v>
      </c>
      <c r="G13" s="17"/>
      <c r="H13" s="17"/>
      <c r="I13" s="17">
        <v>0</v>
      </c>
      <c r="J13" s="17"/>
      <c r="K13" s="17"/>
      <c r="L13" s="17"/>
      <c r="M13" s="17"/>
      <c r="N13" s="17" t="s">
        <v>58</v>
      </c>
    </row>
    <row r="14" spans="1:17">
      <c r="A14" s="16">
        <v>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/>
      <c r="K14" s="16"/>
      <c r="L14" s="16">
        <v>0</v>
      </c>
      <c r="M14" s="16">
        <v>0</v>
      </c>
      <c r="N14" s="16">
        <v>0</v>
      </c>
    </row>
    <row r="15" spans="1:17" ht="22.5">
      <c r="A15" s="17">
        <v>0</v>
      </c>
      <c r="B15" s="17"/>
      <c r="C15" s="17">
        <v>0</v>
      </c>
      <c r="D15" s="17"/>
      <c r="E15" s="17">
        <v>0</v>
      </c>
      <c r="F15" s="17">
        <v>0</v>
      </c>
      <c r="G15" s="17"/>
      <c r="H15" s="17"/>
      <c r="I15" s="17">
        <v>0</v>
      </c>
      <c r="J15" s="17"/>
      <c r="K15" s="17"/>
      <c r="L15" s="17"/>
      <c r="M15" s="17"/>
      <c r="N15" s="17" t="s">
        <v>77</v>
      </c>
    </row>
    <row r="16" spans="1:17">
      <c r="A16" s="16">
        <v>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/>
      <c r="K16" s="16"/>
      <c r="L16" s="16">
        <v>0</v>
      </c>
      <c r="M16" s="16">
        <v>0</v>
      </c>
      <c r="N16" s="16">
        <v>0</v>
      </c>
    </row>
    <row r="17" spans="1:17" ht="22.5">
      <c r="A17" s="17">
        <v>0</v>
      </c>
      <c r="B17" s="17"/>
      <c r="C17" s="17">
        <v>0</v>
      </c>
      <c r="D17" s="17"/>
      <c r="E17" s="17">
        <v>0</v>
      </c>
      <c r="F17" s="17">
        <v>0</v>
      </c>
      <c r="G17" s="17"/>
      <c r="H17" s="17"/>
      <c r="I17" s="17">
        <v>0</v>
      </c>
      <c r="J17" s="17"/>
      <c r="K17" s="17"/>
      <c r="L17" s="17"/>
      <c r="M17" s="17"/>
      <c r="N17" s="17" t="s">
        <v>78</v>
      </c>
    </row>
    <row r="18" spans="1:17">
      <c r="A18" s="17">
        <v>0</v>
      </c>
      <c r="B18" s="17"/>
      <c r="C18" s="17">
        <v>0</v>
      </c>
      <c r="D18" s="17"/>
      <c r="E18" s="17">
        <v>0</v>
      </c>
      <c r="F18" s="17">
        <v>0</v>
      </c>
      <c r="G18" s="17"/>
      <c r="H18" s="17"/>
      <c r="I18" s="17">
        <v>0</v>
      </c>
      <c r="J18" s="17"/>
      <c r="K18" s="17"/>
      <c r="L18" s="17"/>
      <c r="M18" s="17"/>
      <c r="N18" s="17" t="s">
        <v>63</v>
      </c>
    </row>
    <row r="19" spans="1:17">
      <c r="A19" s="9">
        <v>0</v>
      </c>
      <c r="B19" s="9"/>
      <c r="C19" s="9">
        <v>0</v>
      </c>
      <c r="D19" s="9"/>
      <c r="E19" s="9">
        <v>0</v>
      </c>
      <c r="F19" s="9">
        <v>0</v>
      </c>
      <c r="G19" s="9"/>
      <c r="H19" s="9"/>
      <c r="I19" s="9">
        <v>0</v>
      </c>
      <c r="J19" s="9"/>
      <c r="K19" s="9"/>
      <c r="L19" s="9"/>
      <c r="M19" s="9"/>
      <c r="N19" s="9" t="s">
        <v>29</v>
      </c>
    </row>
    <row r="20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0"/>
  </sheetPr>
  <dimension ref="A2:Q198"/>
  <sheetViews>
    <sheetView workbookViewId="0" showGridLines="0">
      <selection activeCell="A3" sqref="A3:O3"/>
    </sheetView>
  </sheetViews>
  <sheetFormatPr defaultRowHeight="12.75"/>
  <cols>
    <col min="1" max="2" style="1" width="9.425781" customWidth="1"/>
    <col min="3" max="3" style="1" width="14.14062" customWidth="1"/>
    <col min="4" max="4" style="1" width="7.285156" customWidth="1"/>
    <col min="5" max="5" style="1" width="14.14062" customWidth="1"/>
    <col min="6" max="6" style="1" width="9.425781" customWidth="1"/>
    <col min="7" max="8" style="1" width="7.285156" customWidth="1"/>
    <col min="9" max="9" style="1" width="9.425781" customWidth="1"/>
    <col min="10" max="11" style="1" width="7.285156" customWidth="1"/>
    <col min="12" max="12" style="1" width="8.710938" customWidth="1"/>
    <col min="13" max="13" style="1" width="10.14062" customWidth="1"/>
    <col min="14" max="14" style="1" width="14.14062" customWidth="1"/>
    <col min="15" max="15" style="1" width="6.855469" customWidth="1"/>
    <col min="16" max="16" style="1" width="3.140625" customWidth="1"/>
    <col min="17" max="17" style="1" width="24.57031" bestFit="1" customWidth="1"/>
    <col min="18" max="16384" style="1"/>
  </cols>
  <sheetData>
    <row r="2" spans="1:17" customHeight="1" ht="57.6">
      <c r="A2" s="2" t="str">
        <v>ניירות ערך סחירים - אג''ח קונצרני</v>
      </c>
      <c r="Q2" s="13" t="s">
        <f>HYPERLINK("#'"&amp;גיליון1!A32&amp;"'!C6",גיליון1!B32)</f>
        <v>39</v>
      </c>
    </row>
    <row r="3" spans="1:17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7" customHeight="1" ht="2.85"/>
    <row r="5" spans="1:17" customHeight="1" ht="15.2"/>
    <row r="6" spans="1:17" customHeight="1" ht="43.15">
      <c r="A6" s="5" t="s">
        <v>2</v>
      </c>
      <c r="B6" s="5" t="s">
        <v>64</v>
      </c>
      <c r="C6" s="5" t="s">
        <v>65</v>
      </c>
      <c r="D6" s="5" t="s">
        <v>66</v>
      </c>
      <c r="E6" s="5" t="s">
        <v>67</v>
      </c>
      <c r="F6" s="5" t="s">
        <v>41</v>
      </c>
      <c r="G6" s="5" t="s">
        <v>42</v>
      </c>
      <c r="H6" s="5" t="s">
        <v>31</v>
      </c>
      <c r="I6" s="5" t="s">
        <v>68</v>
      </c>
      <c r="J6" s="5" t="s">
        <v>43</v>
      </c>
      <c r="K6" s="5" t="s">
        <v>44</v>
      </c>
      <c r="L6" s="5" t="s">
        <v>74</v>
      </c>
      <c r="M6" s="5" t="s">
        <v>45</v>
      </c>
      <c r="N6" s="5" t="s">
        <v>46</v>
      </c>
    </row>
    <row r="7" spans="1:17" ht="33.75">
      <c r="A7" s="16">
        <v>0.14000000000000001</v>
      </c>
      <c r="B7" s="16">
        <v>1.8999999999999999</v>
      </c>
      <c r="C7" s="18">
        <v>7888.3500000000004</v>
      </c>
      <c r="D7" s="16">
        <v>140.34</v>
      </c>
      <c r="E7" s="18">
        <v>5620883</v>
      </c>
      <c r="F7" s="16">
        <v>0.46999999999999997</v>
      </c>
      <c r="G7" s="16">
        <v>5.5</v>
      </c>
      <c r="H7" s="16" t="s">
        <v>53</v>
      </c>
      <c r="I7" s="16">
        <v>1.8700000000000001</v>
      </c>
      <c r="J7" s="16" t="s">
        <v>69</v>
      </c>
      <c r="K7" s="16" t="s">
        <v>79</v>
      </c>
      <c r="L7" s="16" t="s">
        <v>80</v>
      </c>
      <c r="M7" s="16">
        <v>2310027</v>
      </c>
      <c r="N7" s="16" t="str">
        <v>%5.5אשנב 62- בנק מזרחי טפחות</v>
      </c>
    </row>
    <row r="8" spans="1:17" ht="33.75">
      <c r="A8" s="16">
        <v>0</v>
      </c>
      <c r="B8" s="16">
        <v>0.01</v>
      </c>
      <c r="C8" s="16">
        <v>141.59</v>
      </c>
      <c r="D8" s="16">
        <v>132.36000000000001</v>
      </c>
      <c r="E8" s="18">
        <v>106971</v>
      </c>
      <c r="F8" s="16">
        <v>0.5</v>
      </c>
      <c r="G8" s="16">
        <v>4.2000000000000002</v>
      </c>
      <c r="H8" s="16" t="s">
        <v>53</v>
      </c>
      <c r="I8" s="16">
        <v>1.9299999999999999</v>
      </c>
      <c r="J8" s="16" t="s">
        <v>69</v>
      </c>
      <c r="K8" s="16" t="s">
        <v>79</v>
      </c>
      <c r="L8" s="16" t="s">
        <v>80</v>
      </c>
      <c r="M8" s="16">
        <v>2310050</v>
      </c>
      <c r="N8" s="16" t="str">
        <v>טפחות הנפקות אג"ח 29- בנק מזרחי טפחות</v>
      </c>
    </row>
    <row r="9" spans="1:17" ht="33.75">
      <c r="A9" s="16">
        <v>0.68999999999999995</v>
      </c>
      <c r="B9" s="16">
        <v>2.7999999999999998</v>
      </c>
      <c r="C9" s="18">
        <v>39177.68</v>
      </c>
      <c r="D9" s="16">
        <v>143.59999999999999</v>
      </c>
      <c r="E9" s="18">
        <v>27282509</v>
      </c>
      <c r="F9" s="16">
        <v>0.45000000000000001</v>
      </c>
      <c r="G9" s="16">
        <v>5.0499999999999998</v>
      </c>
      <c r="H9" s="16" t="s">
        <v>53</v>
      </c>
      <c r="I9" s="16">
        <v>2.02</v>
      </c>
      <c r="J9" s="16" t="s">
        <v>69</v>
      </c>
      <c r="K9" s="16" t="s">
        <v>79</v>
      </c>
      <c r="L9" s="16" t="s">
        <v>80</v>
      </c>
      <c r="M9" s="16">
        <v>7410087</v>
      </c>
      <c r="N9" s="16" t="str">
        <v>לאומי מימון 176- בנק לאומי</v>
      </c>
    </row>
    <row r="10" spans="1:17" ht="33.75">
      <c r="A10" s="16">
        <v>0.16</v>
      </c>
      <c r="B10" s="16">
        <v>0.34999999999999998</v>
      </c>
      <c r="C10" s="18">
        <v>8983.6700000000001</v>
      </c>
      <c r="D10" s="16">
        <v>111.29000000000001</v>
      </c>
      <c r="E10" s="18">
        <v>8072308.5800000001</v>
      </c>
      <c r="F10" s="16">
        <v>0.72999999999999998</v>
      </c>
      <c r="G10" s="16">
        <v>2.6000000000000001</v>
      </c>
      <c r="H10" s="16" t="s">
        <v>53</v>
      </c>
      <c r="I10" s="16">
        <v>3.1400000000000001</v>
      </c>
      <c r="J10" s="16" t="s">
        <v>69</v>
      </c>
      <c r="K10" s="16" t="s">
        <v>79</v>
      </c>
      <c r="L10" s="16" t="s">
        <v>80</v>
      </c>
      <c r="M10" s="16">
        <v>2310092</v>
      </c>
      <c r="N10" s="16" t="str">
        <v>מזרחי טפ הנפק   33- בנק מזרחי טפחות</v>
      </c>
    </row>
    <row r="11" spans="1:17" ht="33.75">
      <c r="A11" s="16">
        <v>0.34000000000000002</v>
      </c>
      <c r="B11" s="16">
        <v>1.5900000000000001</v>
      </c>
      <c r="C11" s="18">
        <v>19194.240000000002</v>
      </c>
      <c r="D11" s="16">
        <v>134.28999999999999</v>
      </c>
      <c r="E11" s="18">
        <v>14293128</v>
      </c>
      <c r="F11" s="16">
        <v>0.56000000000000005</v>
      </c>
      <c r="G11" s="16">
        <v>5</v>
      </c>
      <c r="H11" s="16" t="s">
        <v>53</v>
      </c>
      <c r="I11" s="16">
        <v>1.2</v>
      </c>
      <c r="J11" s="16" t="s">
        <v>69</v>
      </c>
      <c r="K11" s="16" t="s">
        <v>79</v>
      </c>
      <c r="L11" s="16" t="s">
        <v>80</v>
      </c>
      <c r="M11" s="16">
        <v>1940287</v>
      </c>
      <c r="N11" s="16" t="str">
        <v>פועלים הנפ22- בנק הפועלים</v>
      </c>
    </row>
    <row r="12" spans="1:17" ht="33.75">
      <c r="A12" s="16">
        <v>0.31</v>
      </c>
      <c r="B12" s="16">
        <v>2.2799999999999998</v>
      </c>
      <c r="C12" s="18">
        <v>17360</v>
      </c>
      <c r="D12" s="16">
        <v>118.06999999999999</v>
      </c>
      <c r="E12" s="18">
        <v>14703140</v>
      </c>
      <c r="F12" s="16">
        <v>0.84999999999999998</v>
      </c>
      <c r="G12" s="16">
        <v>4.5</v>
      </c>
      <c r="H12" s="16" t="s">
        <v>53</v>
      </c>
      <c r="I12" s="16">
        <v>3.7799999999999998</v>
      </c>
      <c r="J12" s="16" t="s">
        <v>69</v>
      </c>
      <c r="K12" s="16" t="s">
        <v>79</v>
      </c>
      <c r="L12" s="16" t="s">
        <v>80</v>
      </c>
      <c r="M12" s="16">
        <v>1940527</v>
      </c>
      <c r="N12" s="16" t="str">
        <v>פועלים הנפק 31- בנק הפועלים</v>
      </c>
    </row>
    <row r="13" spans="1:17" ht="33.75">
      <c r="A13" s="16">
        <v>0.02</v>
      </c>
      <c r="B13" s="16">
        <v>0.10000000000000001</v>
      </c>
      <c r="C13" s="18">
        <v>1037.8</v>
      </c>
      <c r="D13" s="16">
        <v>108.06999999999999</v>
      </c>
      <c r="E13" s="18">
        <v>960299</v>
      </c>
      <c r="F13" s="16">
        <v>0.88</v>
      </c>
      <c r="G13" s="16">
        <v>2.5</v>
      </c>
      <c r="H13" s="16" t="s">
        <v>53</v>
      </c>
      <c r="I13" s="16">
        <v>0.53000000000000003</v>
      </c>
      <c r="J13" s="16" t="s">
        <v>69</v>
      </c>
      <c r="K13" s="16" t="s">
        <v>79</v>
      </c>
      <c r="L13" s="16" t="s">
        <v>80</v>
      </c>
      <c r="M13" s="16">
        <v>1940477</v>
      </c>
      <c r="N13" s="16" t="str">
        <v>פועלים הנפקות אג"ח 28- בנק הפועלים</v>
      </c>
    </row>
    <row r="14" spans="1:17" ht="33.75">
      <c r="A14" s="16">
        <v>0.050000000000000003</v>
      </c>
      <c r="B14" s="16">
        <v>0.20999999999999999</v>
      </c>
      <c r="C14" s="18">
        <v>2744.71</v>
      </c>
      <c r="D14" s="16">
        <v>121.3</v>
      </c>
      <c r="E14" s="18">
        <v>2262742</v>
      </c>
      <c r="F14" s="16">
        <v>0.56999999999999995</v>
      </c>
      <c r="G14" s="16">
        <v>0</v>
      </c>
      <c r="H14" s="16" t="s">
        <v>53</v>
      </c>
      <c r="I14" s="16">
        <v>1.1899999999999999</v>
      </c>
      <c r="J14" s="16" t="s">
        <v>69</v>
      </c>
      <c r="K14" s="16" t="s">
        <v>79</v>
      </c>
      <c r="L14" s="16" t="s">
        <v>80</v>
      </c>
      <c r="M14" s="16">
        <v>1940329</v>
      </c>
      <c r="N14" s="16" t="str">
        <v>פועלים ק' 23- בנק הפועלים</v>
      </c>
    </row>
    <row r="15" spans="1:17" ht="33.75">
      <c r="A15" s="16">
        <v>0.39000000000000001</v>
      </c>
      <c r="B15" s="16">
        <v>1.0900000000000001</v>
      </c>
      <c r="C15" s="18">
        <v>22057.59</v>
      </c>
      <c r="D15" s="16">
        <v>135.50999999999999</v>
      </c>
      <c r="E15" s="18">
        <v>16277466.08</v>
      </c>
      <c r="F15" s="16">
        <v>0.57999999999999996</v>
      </c>
      <c r="G15" s="16">
        <v>4.3499999999999996</v>
      </c>
      <c r="H15" s="16" t="s">
        <v>53</v>
      </c>
      <c r="I15" s="16">
        <v>2.27</v>
      </c>
      <c r="J15" s="16" t="s">
        <v>69</v>
      </c>
      <c r="K15" s="16" t="s">
        <v>79</v>
      </c>
      <c r="L15" s="16" t="s">
        <v>80</v>
      </c>
      <c r="M15" s="16">
        <v>1940360</v>
      </c>
      <c r="N15" s="16" t="str">
        <v>פועלים ק' 25- בנק הפועלים</v>
      </c>
    </row>
    <row r="16" spans="1:17" ht="33.75">
      <c r="A16" s="16">
        <v>0</v>
      </c>
      <c r="B16" s="16">
        <v>0</v>
      </c>
      <c r="C16" s="16">
        <v>24.969999999999999</v>
      </c>
      <c r="D16" s="16">
        <v>133.16999999999999</v>
      </c>
      <c r="E16" s="18">
        <v>18750</v>
      </c>
      <c r="F16" s="16">
        <v>0.73999999999999999</v>
      </c>
      <c r="G16" s="16">
        <v>4.0999999999999996</v>
      </c>
      <c r="H16" s="16" t="s">
        <v>53</v>
      </c>
      <c r="I16" s="16">
        <v>2.9199999999999999</v>
      </c>
      <c r="J16" s="16" t="s">
        <v>59</v>
      </c>
      <c r="K16" s="16" t="s">
        <v>60</v>
      </c>
      <c r="L16" s="16" t="s">
        <v>81</v>
      </c>
      <c r="M16" s="16">
        <v>7460140</v>
      </c>
      <c r="N16" s="16" t="str">
        <v>שטראוס סד' ב'19196- שטראוס גרופ</v>
      </c>
    </row>
    <row r="17" spans="1:17" ht="33.75">
      <c r="A17" s="16">
        <v>0.059999999999999998</v>
      </c>
      <c r="B17" s="16">
        <v>0.16</v>
      </c>
      <c r="C17" s="18">
        <v>3473.1799999999998</v>
      </c>
      <c r="D17" s="16">
        <v>136.31</v>
      </c>
      <c r="E17" s="18">
        <v>2548003.02</v>
      </c>
      <c r="F17" s="16">
        <v>0.53000000000000003</v>
      </c>
      <c r="G17" s="16">
        <v>5.2999999999999998</v>
      </c>
      <c r="H17" s="16" t="s">
        <v>53</v>
      </c>
      <c r="I17" s="16">
        <v>1.8500000000000001</v>
      </c>
      <c r="J17" s="16" t="s">
        <v>59</v>
      </c>
      <c r="K17" s="16" t="s">
        <v>82</v>
      </c>
      <c r="L17" s="16" t="s">
        <v>83</v>
      </c>
      <c r="M17" s="16">
        <v>2300069</v>
      </c>
      <c r="N17" s="16" t="s">
        <v>84</v>
      </c>
    </row>
    <row r="18" spans="1:17" ht="33.75">
      <c r="A18" s="16">
        <v>0.070000000000000007</v>
      </c>
      <c r="B18" s="16">
        <v>0.35999999999999999</v>
      </c>
      <c r="C18" s="18">
        <v>3875.2600000000002</v>
      </c>
      <c r="D18" s="16">
        <v>112.86</v>
      </c>
      <c r="E18" s="18">
        <v>3433686</v>
      </c>
      <c r="F18" s="16">
        <v>2.25</v>
      </c>
      <c r="G18" s="16">
        <v>3.7000000000000002</v>
      </c>
      <c r="H18" s="16" t="s">
        <v>53</v>
      </c>
      <c r="I18" s="16">
        <v>6.9699999999999998</v>
      </c>
      <c r="J18" s="16" t="s">
        <v>59</v>
      </c>
      <c r="K18" s="16" t="s">
        <v>82</v>
      </c>
      <c r="L18" s="16" t="s">
        <v>83</v>
      </c>
      <c r="M18" s="16">
        <v>2300143</v>
      </c>
      <c r="N18" s="16" t="str">
        <v>בזק אג"ח 6- בזק</v>
      </c>
    </row>
    <row r="19" spans="1:17" ht="33.75">
      <c r="A19" s="16">
        <v>0.059999999999999998</v>
      </c>
      <c r="B19" s="16">
        <v>0.16</v>
      </c>
      <c r="C19" s="18">
        <v>3160.0500000000002</v>
      </c>
      <c r="D19" s="16">
        <v>136</v>
      </c>
      <c r="E19" s="18">
        <v>2323566.2000000002</v>
      </c>
      <c r="F19" s="16">
        <v>1.02</v>
      </c>
      <c r="G19" s="16">
        <v>3.8999999999999999</v>
      </c>
      <c r="H19" s="16" t="s">
        <v>53</v>
      </c>
      <c r="I19" s="16">
        <v>4.0700000000000003</v>
      </c>
      <c r="J19" s="16" t="s">
        <v>69</v>
      </c>
      <c r="K19" s="16" t="s">
        <v>85</v>
      </c>
      <c r="L19" s="16" t="s">
        <v>80</v>
      </c>
      <c r="M19" s="16">
        <v>2310068</v>
      </c>
      <c r="N19" s="16" t="str">
        <v>טפחות- בנק מזרחי טפחות</v>
      </c>
    </row>
    <row r="20" spans="1:17" ht="33.75">
      <c r="A20" s="16">
        <v>0</v>
      </c>
      <c r="B20" s="16">
        <v>0.01</v>
      </c>
      <c r="C20" s="16">
        <v>235.72999999999999</v>
      </c>
      <c r="D20" s="16">
        <v>112.34999999999999</v>
      </c>
      <c r="E20" s="18">
        <v>209816</v>
      </c>
      <c r="F20" s="16">
        <v>2</v>
      </c>
      <c r="G20" s="16">
        <v>3.3999999999999999</v>
      </c>
      <c r="H20" s="16" t="s">
        <v>53</v>
      </c>
      <c r="I20" s="16">
        <v>7.0499999999999998</v>
      </c>
      <c r="J20" s="16" t="s">
        <v>69</v>
      </c>
      <c r="K20" s="16" t="s">
        <v>85</v>
      </c>
      <c r="L20" s="16" t="s">
        <v>80</v>
      </c>
      <c r="M20" s="16">
        <v>7410244</v>
      </c>
      <c r="N20" s="16" t="str">
        <v>לאומי למימון כ.התח נדח יד- בנק לאומי</v>
      </c>
    </row>
    <row r="21" spans="1:17" ht="33.75">
      <c r="A21" s="16">
        <v>0.12</v>
      </c>
      <c r="B21" s="16">
        <v>0.17999999999999999</v>
      </c>
      <c r="C21" s="18">
        <v>6523.0900000000001</v>
      </c>
      <c r="D21" s="16">
        <v>113.18000000000001</v>
      </c>
      <c r="E21" s="18">
        <v>5763462.3499999996</v>
      </c>
      <c r="F21" s="16">
        <v>1.1000000000000001</v>
      </c>
      <c r="G21" s="16">
        <v>2.6000000000000001</v>
      </c>
      <c r="H21" s="16" t="s">
        <v>53</v>
      </c>
      <c r="I21" s="16">
        <v>4.46</v>
      </c>
      <c r="J21" s="16" t="s">
        <v>69</v>
      </c>
      <c r="K21" s="16" t="s">
        <v>85</v>
      </c>
      <c r="L21" s="16" t="s">
        <v>80</v>
      </c>
      <c r="M21" s="16">
        <v>7410228</v>
      </c>
      <c r="N21" s="16" t="str">
        <v>לאומי למימון סד' יב- בנק לאומי</v>
      </c>
    </row>
    <row r="22" spans="1:17" ht="33.75">
      <c r="A22" s="16">
        <v>0.070000000000000007</v>
      </c>
      <c r="B22" s="16">
        <v>0.16</v>
      </c>
      <c r="C22" s="18">
        <v>4222.6700000000001</v>
      </c>
      <c r="D22" s="16">
        <v>131.86000000000001</v>
      </c>
      <c r="E22" s="18">
        <v>3202391.6699999999</v>
      </c>
      <c r="F22" s="16">
        <v>0.81000000000000005</v>
      </c>
      <c r="G22" s="16">
        <v>4.0999999999999996</v>
      </c>
      <c r="H22" s="16" t="s">
        <v>53</v>
      </c>
      <c r="I22" s="16">
        <v>2.1099999999999999</v>
      </c>
      <c r="J22" s="16" t="s">
        <v>69</v>
      </c>
      <c r="K22" s="16" t="s">
        <v>85</v>
      </c>
      <c r="L22" s="16" t="s">
        <v>80</v>
      </c>
      <c r="M22" s="16">
        <v>7410152</v>
      </c>
      <c r="N22" s="16" t="s">
        <v>86</v>
      </c>
    </row>
    <row r="23" spans="1:17" ht="33.75">
      <c r="A23" s="16">
        <v>0.080000000000000002</v>
      </c>
      <c r="B23" s="16">
        <v>0.17999999999999999</v>
      </c>
      <c r="C23" s="18">
        <v>4266.1599999999999</v>
      </c>
      <c r="D23" s="16">
        <v>120.97</v>
      </c>
      <c r="E23" s="18">
        <v>3526622.3300000001</v>
      </c>
      <c r="F23" s="16">
        <v>0.57999999999999996</v>
      </c>
      <c r="G23" s="16">
        <v>5.2999999999999998</v>
      </c>
      <c r="H23" s="16" t="s">
        <v>53</v>
      </c>
      <c r="I23" s="16">
        <v>2.0099999999999998</v>
      </c>
      <c r="J23" s="16" t="s">
        <v>69</v>
      </c>
      <c r="K23" s="16" t="s">
        <v>85</v>
      </c>
      <c r="L23" s="16" t="s">
        <v>80</v>
      </c>
      <c r="M23" s="16">
        <v>7410186</v>
      </c>
      <c r="N23" s="16" t="str">
        <v>לאומי מימון התח' אג"ח י'- בנק לאומי</v>
      </c>
    </row>
    <row r="24" spans="1:17" ht="33.75">
      <c r="A24" s="16">
        <v>0.080000000000000002</v>
      </c>
      <c r="B24" s="16">
        <v>0.17999999999999999</v>
      </c>
      <c r="C24" s="18">
        <v>4470.7299999999996</v>
      </c>
      <c r="D24" s="16">
        <v>131.69</v>
      </c>
      <c r="E24" s="18">
        <v>3394886.6499999999</v>
      </c>
      <c r="F24" s="16">
        <v>0.98999999999999999</v>
      </c>
      <c r="G24" s="16">
        <v>4.4000000000000004</v>
      </c>
      <c r="H24" s="16" t="s">
        <v>53</v>
      </c>
      <c r="I24" s="16">
        <v>3.6299999999999999</v>
      </c>
      <c r="J24" s="16" t="s">
        <v>69</v>
      </c>
      <c r="K24" s="16" t="s">
        <v>85</v>
      </c>
      <c r="L24" s="16" t="s">
        <v>80</v>
      </c>
      <c r="M24" s="16">
        <v>7410160</v>
      </c>
      <c r="N24" s="16" t="str">
        <v>לאומי מימון4%.- בנק לאומי</v>
      </c>
    </row>
    <row r="25" spans="1:17" ht="33.75">
      <c r="A25" s="16">
        <v>0.28000000000000003</v>
      </c>
      <c r="B25" s="16">
        <v>0.28999999999999998</v>
      </c>
      <c r="C25" s="18">
        <v>15780.809999999999</v>
      </c>
      <c r="D25" s="16">
        <v>140.62</v>
      </c>
      <c r="E25" s="18">
        <v>11222307.98</v>
      </c>
      <c r="F25" s="16">
        <v>1.6200000000000001</v>
      </c>
      <c r="G25" s="16">
        <v>4.0999999999999996</v>
      </c>
      <c r="H25" s="16" t="s">
        <v>53</v>
      </c>
      <c r="I25" s="16">
        <v>5.54</v>
      </c>
      <c r="J25" s="16" t="s">
        <v>69</v>
      </c>
      <c r="K25" s="16" t="s">
        <v>85</v>
      </c>
      <c r="L25" s="16" t="s">
        <v>80</v>
      </c>
      <c r="M25" s="16">
        <v>1940402</v>
      </c>
      <c r="N25" s="16" t="s">
        <v>87</v>
      </c>
    </row>
    <row r="26" spans="1:17" ht="33.75">
      <c r="A26" s="16">
        <v>0.10000000000000001</v>
      </c>
      <c r="B26" s="16">
        <v>0.16</v>
      </c>
      <c r="C26" s="18">
        <v>5632.46</v>
      </c>
      <c r="D26" s="16">
        <v>119.31</v>
      </c>
      <c r="E26" s="18">
        <v>4720858.3300000001</v>
      </c>
      <c r="F26" s="16">
        <v>2.1299999999999999</v>
      </c>
      <c r="G26" s="16">
        <v>4</v>
      </c>
      <c r="H26" s="16" t="s">
        <v>53</v>
      </c>
      <c r="I26" s="16">
        <v>7.3200000000000003</v>
      </c>
      <c r="J26" s="16" t="s">
        <v>69</v>
      </c>
      <c r="K26" s="16" t="s">
        <v>85</v>
      </c>
      <c r="L26" s="16" t="s">
        <v>80</v>
      </c>
      <c r="M26" s="16">
        <v>1940501</v>
      </c>
      <c r="N26" s="16" t="str">
        <v>פועלים הנפ הת יד- בנק הפועלים</v>
      </c>
    </row>
    <row r="27" spans="1:17" ht="33.75">
      <c r="A27" s="16">
        <v>0</v>
      </c>
      <c r="B27" s="16">
        <v>0.01</v>
      </c>
      <c r="C27" s="16">
        <v>177.84999999999999</v>
      </c>
      <c r="D27" s="16">
        <v>136.81</v>
      </c>
      <c r="E27" s="18">
        <v>130000</v>
      </c>
      <c r="F27" s="16">
        <v>0.66000000000000003</v>
      </c>
      <c r="G27" s="16">
        <v>4.5</v>
      </c>
      <c r="H27" s="16" t="s">
        <v>53</v>
      </c>
      <c r="I27" s="16">
        <v>1.9299999999999999</v>
      </c>
      <c r="J27" s="16" t="s">
        <v>69</v>
      </c>
      <c r="K27" s="16" t="s">
        <v>85</v>
      </c>
      <c r="L27" s="16" t="s">
        <v>80</v>
      </c>
      <c r="M27" s="16">
        <v>1940303</v>
      </c>
      <c r="N27" s="16" t="str">
        <v>פועלים הנפקות ח'- בנק הפועלים</v>
      </c>
    </row>
    <row r="28" spans="1:17" ht="33.75">
      <c r="A28" s="16">
        <v>0</v>
      </c>
      <c r="B28" s="16">
        <v>0</v>
      </c>
      <c r="C28" s="16">
        <v>0</v>
      </c>
      <c r="D28" s="16">
        <v>139.65000000000001</v>
      </c>
      <c r="E28" s="16">
        <v>0.33000000000000002</v>
      </c>
      <c r="F28" s="16">
        <v>0.64000000000000001</v>
      </c>
      <c r="G28" s="16">
        <v>5.5</v>
      </c>
      <c r="H28" s="16" t="s">
        <v>53</v>
      </c>
      <c r="I28" s="16">
        <v>0.95999999999999996</v>
      </c>
      <c r="J28" s="16" t="s">
        <v>69</v>
      </c>
      <c r="K28" s="16" t="s">
        <v>85</v>
      </c>
      <c r="L28" s="16" t="s">
        <v>80</v>
      </c>
      <c r="M28" s="16">
        <v>1940063</v>
      </c>
      <c r="N28" s="16" t="str">
        <v>פועליםהנפק ב- בנק הפועלים</v>
      </c>
    </row>
    <row r="29" spans="1:17" ht="33.75">
      <c r="A29" s="16">
        <v>0.050000000000000003</v>
      </c>
      <c r="B29" s="16">
        <v>0.27000000000000002</v>
      </c>
      <c r="C29" s="18">
        <v>2576.1100000000001</v>
      </c>
      <c r="D29" s="16">
        <v>128.81</v>
      </c>
      <c r="E29" s="18">
        <v>1999934</v>
      </c>
      <c r="F29" s="16">
        <v>1.7</v>
      </c>
      <c r="G29" s="16">
        <v>5.2999999999999998</v>
      </c>
      <c r="H29" s="16" t="s">
        <v>53</v>
      </c>
      <c r="I29" s="16">
        <v>2.4300000000000002</v>
      </c>
      <c r="J29" s="16" t="s">
        <v>69</v>
      </c>
      <c r="K29" s="16" t="s">
        <v>88</v>
      </c>
      <c r="L29" s="16" t="s">
        <v>83</v>
      </c>
      <c r="M29" s="16">
        <v>1096270</v>
      </c>
      <c r="N29" s="16" t="s">
        <v>89</v>
      </c>
    </row>
    <row r="30" spans="1:17" ht="22.5">
      <c r="A30" s="16">
        <v>0.080000000000000002</v>
      </c>
      <c r="B30" s="16">
        <v>0.56000000000000005</v>
      </c>
      <c r="C30" s="18">
        <v>4488.8199999999997</v>
      </c>
      <c r="D30" s="16">
        <v>120.34999999999999</v>
      </c>
      <c r="E30" s="18">
        <v>3729805</v>
      </c>
      <c r="F30" s="16">
        <v>1.8700000000000001</v>
      </c>
      <c r="G30" s="16">
        <v>4.9000000000000004</v>
      </c>
      <c r="H30" s="16" t="s">
        <v>53</v>
      </c>
      <c r="I30" s="16">
        <v>4.1900000000000004</v>
      </c>
      <c r="J30" s="16" t="s">
        <v>59</v>
      </c>
      <c r="K30" s="16" t="s">
        <v>90</v>
      </c>
      <c r="L30" s="16" t="s">
        <v>91</v>
      </c>
      <c r="M30" s="16">
        <v>1117357</v>
      </c>
      <c r="N30" s="16" t="str">
        <v>אמות אג"ח ג'- אמות</v>
      </c>
    </row>
    <row r="31" spans="1:17" ht="22.5">
      <c r="A31" s="16">
        <v>0.080000000000000002</v>
      </c>
      <c r="B31" s="16">
        <v>0.16</v>
      </c>
      <c r="C31" s="18">
        <v>4472.6300000000001</v>
      </c>
      <c r="D31" s="16">
        <v>123.2</v>
      </c>
      <c r="E31" s="18">
        <v>3630385.2400000002</v>
      </c>
      <c r="F31" s="16">
        <v>2.8100000000000001</v>
      </c>
      <c r="G31" s="16">
        <v>5.8499999999999996</v>
      </c>
      <c r="H31" s="16" t="s">
        <v>53</v>
      </c>
      <c r="I31" s="16">
        <v>4.9500000000000002</v>
      </c>
      <c r="J31" s="16" t="s">
        <v>69</v>
      </c>
      <c r="K31" s="16" t="s">
        <v>88</v>
      </c>
      <c r="L31" s="16" t="s">
        <v>91</v>
      </c>
      <c r="M31" s="16">
        <v>1117423</v>
      </c>
      <c r="N31" s="16" t="str">
        <v>בריטיש ישראל אגח ג- בריטיש ישראל</v>
      </c>
    </row>
    <row r="32" spans="1:17" ht="22.5">
      <c r="A32" s="16">
        <v>0.17000000000000001</v>
      </c>
      <c r="B32" s="16">
        <v>5.6900000000000004</v>
      </c>
      <c r="C32" s="18">
        <v>9862.0300000000007</v>
      </c>
      <c r="D32" s="16">
        <v>117.90000000000001</v>
      </c>
      <c r="E32" s="18">
        <v>8364743</v>
      </c>
      <c r="F32" s="16">
        <v>2.1000000000000001</v>
      </c>
      <c r="G32" s="16">
        <v>3.6400000000000001</v>
      </c>
      <c r="H32" s="16" t="s">
        <v>53</v>
      </c>
      <c r="I32" s="16">
        <v>5.5499999999999998</v>
      </c>
      <c r="J32" s="16" t="s">
        <v>69</v>
      </c>
      <c r="K32" s="16" t="s">
        <v>88</v>
      </c>
      <c r="L32" s="16" t="s">
        <v>91</v>
      </c>
      <c r="M32" s="16">
        <v>4160115</v>
      </c>
      <c r="N32" s="16" t="str">
        <v>וילאר     אגח ו- וילאר</v>
      </c>
    </row>
    <row r="33" spans="1:17" ht="22.5">
      <c r="A33" s="16">
        <v>0</v>
      </c>
      <c r="B33" s="16">
        <v>0.11</v>
      </c>
      <c r="C33" s="16">
        <v>183.37</v>
      </c>
      <c r="D33" s="16">
        <v>127.93000000000001</v>
      </c>
      <c r="E33" s="18">
        <v>143333.45000000001</v>
      </c>
      <c r="F33" s="16">
        <v>1.23</v>
      </c>
      <c r="G33" s="16">
        <v>4</v>
      </c>
      <c r="H33" s="16" t="s">
        <v>53</v>
      </c>
      <c r="I33" s="16">
        <v>2.8999999999999999</v>
      </c>
      <c r="J33" s="16" t="s">
        <v>69</v>
      </c>
      <c r="K33" s="16" t="s">
        <v>88</v>
      </c>
      <c r="L33" s="16" t="s">
        <v>91</v>
      </c>
      <c r="M33" s="16">
        <v>4160099</v>
      </c>
      <c r="N33" s="16" t="str">
        <v>וילאר אג"ח ד'- וילאר</v>
      </c>
    </row>
    <row r="34" spans="1:17" ht="33.75">
      <c r="A34" s="16">
        <v>0.02</v>
      </c>
      <c r="B34" s="16">
        <v>0.059999999999999998</v>
      </c>
      <c r="C34" s="18">
        <v>1374.77</v>
      </c>
      <c r="D34" s="16">
        <v>101.27</v>
      </c>
      <c r="E34" s="18">
        <v>1357530.95</v>
      </c>
      <c r="F34" s="16">
        <v>1.8899999999999999</v>
      </c>
      <c r="G34" s="16">
        <v>6.5</v>
      </c>
      <c r="H34" s="16" t="s">
        <v>53</v>
      </c>
      <c r="I34" s="16">
        <v>0.52000000000000002</v>
      </c>
      <c r="J34" s="16" t="s">
        <v>69</v>
      </c>
      <c r="K34" s="16" t="s">
        <v>88</v>
      </c>
      <c r="L34" s="16" t="s">
        <v>92</v>
      </c>
      <c r="M34" s="16">
        <v>6000145</v>
      </c>
      <c r="N34" s="16" t="str">
        <v>חשמל     אגח 23- חברת החשמל</v>
      </c>
    </row>
    <row r="35" spans="1:17" ht="33.75">
      <c r="A35" s="16">
        <v>0.20999999999999999</v>
      </c>
      <c r="B35" s="16">
        <v>0.20000000000000001</v>
      </c>
      <c r="C35" s="18">
        <v>11938.52</v>
      </c>
      <c r="D35" s="16">
        <v>130.66999999999999</v>
      </c>
      <c r="E35" s="18">
        <v>9136393.7599999998</v>
      </c>
      <c r="F35" s="16">
        <v>2.0600000000000001</v>
      </c>
      <c r="G35" s="16">
        <v>6.5</v>
      </c>
      <c r="H35" s="16" t="s">
        <v>53</v>
      </c>
      <c r="I35" s="16">
        <v>1.1000000000000001</v>
      </c>
      <c r="J35" s="16" t="s">
        <v>69</v>
      </c>
      <c r="K35" s="16" t="s">
        <v>88</v>
      </c>
      <c r="L35" s="16" t="s">
        <v>92</v>
      </c>
      <c r="M35" s="16">
        <v>6000020</v>
      </c>
      <c r="N35" s="16" t="str">
        <v>חשמל אג"ח 22- חברת החשמל</v>
      </c>
    </row>
    <row r="36" spans="1:17" ht="33.75">
      <c r="A36" s="16">
        <v>0.16</v>
      </c>
      <c r="B36" s="16">
        <v>0.46000000000000002</v>
      </c>
      <c r="C36" s="18">
        <v>9315.5</v>
      </c>
      <c r="D36" s="16">
        <v>101.81999999999999</v>
      </c>
      <c r="E36" s="18">
        <v>9149000</v>
      </c>
      <c r="F36" s="16">
        <v>0.14000000000000001</v>
      </c>
      <c r="G36" s="16">
        <v>6.5</v>
      </c>
      <c r="H36" s="16" t="s">
        <v>53</v>
      </c>
      <c r="I36" s="16">
        <v>2.5</v>
      </c>
      <c r="J36" s="16" t="s">
        <v>69</v>
      </c>
      <c r="K36" s="16" t="s">
        <v>88</v>
      </c>
      <c r="L36" s="16" t="s">
        <v>92</v>
      </c>
      <c r="M36" s="16">
        <v>6000152</v>
      </c>
      <c r="N36" s="16" t="str">
        <v>חשמל אג"ח 24- חברת החשמל</v>
      </c>
    </row>
    <row r="37" spans="1:17" ht="33.75">
      <c r="A37" s="16">
        <v>0.23999999999999999</v>
      </c>
      <c r="B37" s="16">
        <v>1.29</v>
      </c>
      <c r="C37" s="18">
        <v>13538.200000000001</v>
      </c>
      <c r="D37" s="16">
        <v>104.72</v>
      </c>
      <c r="E37" s="18">
        <v>12928000</v>
      </c>
      <c r="F37" s="16">
        <v>0.34000000000000002</v>
      </c>
      <c r="G37" s="16">
        <v>6.5</v>
      </c>
      <c r="H37" s="16" t="s">
        <v>53</v>
      </c>
      <c r="I37" s="16">
        <v>4.4100000000000001</v>
      </c>
      <c r="J37" s="16" t="s">
        <v>69</v>
      </c>
      <c r="K37" s="16" t="s">
        <v>88</v>
      </c>
      <c r="L37" s="16" t="s">
        <v>92</v>
      </c>
      <c r="M37" s="16">
        <v>6000160</v>
      </c>
      <c r="N37" s="16" t="str">
        <v>חשמל אג"ח 25- חברת החשמל</v>
      </c>
    </row>
    <row r="38" spans="1:17" ht="22.5">
      <c r="A38" s="16">
        <v>0</v>
      </c>
      <c r="B38" s="16">
        <v>0</v>
      </c>
      <c r="C38" s="16">
        <v>0</v>
      </c>
      <c r="D38" s="16">
        <v>126.31999999999999</v>
      </c>
      <c r="E38" s="16">
        <v>0.19</v>
      </c>
      <c r="F38" s="16">
        <v>1.55</v>
      </c>
      <c r="G38" s="16">
        <v>4.7000000000000002</v>
      </c>
      <c r="H38" s="16" t="s">
        <v>53</v>
      </c>
      <c r="I38" s="16">
        <v>2.52</v>
      </c>
      <c r="J38" s="16" t="s">
        <v>69</v>
      </c>
      <c r="K38" s="16" t="s">
        <v>88</v>
      </c>
      <c r="L38" s="16" t="s">
        <v>91</v>
      </c>
      <c r="M38" s="16">
        <v>3230083</v>
      </c>
      <c r="N38" s="16" t="str">
        <v>מליסון אג"ח ד- מליסרון</v>
      </c>
    </row>
    <row r="39" spans="1:17" ht="22.5">
      <c r="A39" s="16">
        <v>0.37</v>
      </c>
      <c r="B39" s="16">
        <v>1.29</v>
      </c>
      <c r="C39" s="18">
        <v>20926.360000000001</v>
      </c>
      <c r="D39" s="16">
        <v>131.00999999999999</v>
      </c>
      <c r="E39" s="18">
        <v>15973103.25</v>
      </c>
      <c r="F39" s="16">
        <v>2.0299999999999998</v>
      </c>
      <c r="G39" s="16">
        <v>5.0999999999999996</v>
      </c>
      <c r="H39" s="16" t="s">
        <v>53</v>
      </c>
      <c r="I39" s="16">
        <v>6.0700000000000003</v>
      </c>
      <c r="J39" s="16" t="s">
        <v>69</v>
      </c>
      <c r="K39" s="16" t="s">
        <v>88</v>
      </c>
      <c r="L39" s="16" t="s">
        <v>91</v>
      </c>
      <c r="M39" s="16">
        <v>3230091</v>
      </c>
      <c r="N39" s="16" t="str">
        <v>מליסרון אג"ח 5- מליסרון</v>
      </c>
    </row>
    <row r="40" spans="1:17" ht="22.5">
      <c r="A40" s="16">
        <v>0.02</v>
      </c>
      <c r="B40" s="16">
        <v>0.20999999999999999</v>
      </c>
      <c r="C40" s="18">
        <v>1393.04</v>
      </c>
      <c r="D40" s="16">
        <v>132.56</v>
      </c>
      <c r="E40" s="18">
        <v>1050875.1699999999</v>
      </c>
      <c r="F40" s="16">
        <v>1.3400000000000001</v>
      </c>
      <c r="G40" s="16">
        <v>4.2800000000000002</v>
      </c>
      <c r="H40" s="16" t="s">
        <v>53</v>
      </c>
      <c r="I40" s="16">
        <v>3.3399999999999999</v>
      </c>
      <c r="J40" s="16" t="s">
        <v>59</v>
      </c>
      <c r="K40" s="16" t="s">
        <v>90</v>
      </c>
      <c r="L40" s="16" t="s">
        <v>93</v>
      </c>
      <c r="M40" s="16">
        <v>5660048</v>
      </c>
      <c r="N40" s="16" t="str">
        <v>מנורה ק.1- מנורה מבטחים החזקות</v>
      </c>
    </row>
    <row r="41" spans="1:17" ht="33.75">
      <c r="A41" s="16">
        <v>0.31</v>
      </c>
      <c r="B41" s="16">
        <v>0.56999999999999995</v>
      </c>
      <c r="C41" s="18">
        <v>17668.75</v>
      </c>
      <c r="D41" s="16">
        <v>128.47</v>
      </c>
      <c r="E41" s="18">
        <v>13753210.609999999</v>
      </c>
      <c r="F41" s="16">
        <v>1.75</v>
      </c>
      <c r="G41" s="16">
        <v>5.1900000000000004</v>
      </c>
      <c r="H41" s="16" t="s">
        <v>53</v>
      </c>
      <c r="I41" s="16">
        <v>2.3799999999999999</v>
      </c>
      <c r="J41" s="16" t="s">
        <v>69</v>
      </c>
      <c r="K41" s="16" t="s">
        <v>88</v>
      </c>
      <c r="L41" s="16" t="s">
        <v>83</v>
      </c>
      <c r="M41" s="16">
        <v>1107333</v>
      </c>
      <c r="N41" s="16" t="str">
        <v>סלקום אג"ח ד'- סלקום</v>
      </c>
    </row>
    <row r="42" spans="1:17" ht="33.75">
      <c r="A42" s="16">
        <v>0.059999999999999998</v>
      </c>
      <c r="B42" s="16">
        <v>0.45000000000000001</v>
      </c>
      <c r="C42" s="18">
        <v>3321.3800000000001</v>
      </c>
      <c r="D42" s="16">
        <v>115.09999999999999</v>
      </c>
      <c r="E42" s="18">
        <v>2885645</v>
      </c>
      <c r="F42" s="16">
        <v>1.8300000000000001</v>
      </c>
      <c r="G42" s="16">
        <v>3.3500000000000001</v>
      </c>
      <c r="H42" s="16" t="s">
        <v>53</v>
      </c>
      <c r="I42" s="16">
        <v>4.6600000000000001</v>
      </c>
      <c r="J42" s="16" t="s">
        <v>69</v>
      </c>
      <c r="K42" s="16" t="s">
        <v>88</v>
      </c>
      <c r="L42" s="16" t="s">
        <v>83</v>
      </c>
      <c r="M42" s="16">
        <v>1118827</v>
      </c>
      <c r="N42" s="16" t="str">
        <v>פרטנר     אגח ג- פרטנר</v>
      </c>
    </row>
    <row r="43" spans="1:17" ht="33.75">
      <c r="A43" s="16">
        <v>0.059999999999999998</v>
      </c>
      <c r="B43" s="16">
        <v>0.35999999999999999</v>
      </c>
      <c r="C43" s="18">
        <v>3325.6799999999998</v>
      </c>
      <c r="D43" s="16">
        <v>124.97</v>
      </c>
      <c r="E43" s="18">
        <v>2661182.48</v>
      </c>
      <c r="F43" s="16">
        <v>1</v>
      </c>
      <c r="G43" s="16">
        <v>5</v>
      </c>
      <c r="H43" s="16" t="s">
        <v>53</v>
      </c>
      <c r="I43" s="16">
        <v>1.3</v>
      </c>
      <c r="J43" s="16" t="s">
        <v>69</v>
      </c>
      <c r="K43" s="16" t="s">
        <v>94</v>
      </c>
      <c r="L43" s="16" t="s">
        <v>95</v>
      </c>
      <c r="M43" s="16">
        <v>1100056</v>
      </c>
      <c r="N43" s="16" t="str">
        <v>5% פז נפט א'- פז נפט</v>
      </c>
    </row>
    <row r="44" spans="1:17" ht="22.5">
      <c r="A44" s="16">
        <v>0.070000000000000007</v>
      </c>
      <c r="B44" s="16">
        <v>0.90000000000000002</v>
      </c>
      <c r="C44" s="18">
        <v>4217.8599999999997</v>
      </c>
      <c r="D44" s="16">
        <v>117.31</v>
      </c>
      <c r="E44" s="18">
        <v>3595485.04</v>
      </c>
      <c r="F44" s="16">
        <v>2.04</v>
      </c>
      <c r="G44" s="16">
        <v>3.8999999999999999</v>
      </c>
      <c r="H44" s="16" t="s">
        <v>53</v>
      </c>
      <c r="I44" s="16">
        <v>5.1100000000000003</v>
      </c>
      <c r="J44" s="16" t="s">
        <v>69</v>
      </c>
      <c r="K44" s="16" t="s">
        <v>94</v>
      </c>
      <c r="L44" s="16" t="s">
        <v>91</v>
      </c>
      <c r="M44" s="16">
        <v>1120021</v>
      </c>
      <c r="N44" s="16" t="str">
        <v>אג"ח ריט 1- ריט 1</v>
      </c>
    </row>
    <row r="45" spans="1:17" ht="33.75">
      <c r="A45" s="16">
        <v>0.02</v>
      </c>
      <c r="B45" s="16">
        <v>0.26000000000000001</v>
      </c>
      <c r="C45" s="18">
        <v>1072.01</v>
      </c>
      <c r="D45" s="16">
        <v>133.31</v>
      </c>
      <c r="E45" s="18">
        <v>804146</v>
      </c>
      <c r="F45" s="16">
        <v>0.83999999999999997</v>
      </c>
      <c r="G45" s="16">
        <v>4.2999999999999998</v>
      </c>
      <c r="H45" s="16" t="s">
        <v>53</v>
      </c>
      <c r="I45" s="16">
        <v>2.8700000000000001</v>
      </c>
      <c r="J45" s="16" t="s">
        <v>59</v>
      </c>
      <c r="K45" s="16" t="s">
        <v>96</v>
      </c>
      <c r="L45" s="16" t="s">
        <v>80</v>
      </c>
      <c r="M45" s="16">
        <v>1101005</v>
      </c>
      <c r="N45" s="16" t="str">
        <v>אגוד הנפקות הת 2- בנק איגוד</v>
      </c>
    </row>
    <row r="46" spans="1:17" ht="22.5">
      <c r="A46" s="16">
        <v>0.17999999999999999</v>
      </c>
      <c r="B46" s="16">
        <v>0.85999999999999999</v>
      </c>
      <c r="C46" s="18">
        <v>10299.870000000001</v>
      </c>
      <c r="D46" s="16">
        <v>132.81999999999999</v>
      </c>
      <c r="E46" s="18">
        <v>7754755.9100000001</v>
      </c>
      <c r="F46" s="16">
        <v>1.6599999999999999</v>
      </c>
      <c r="G46" s="16">
        <v>4.9500000000000002</v>
      </c>
      <c r="H46" s="16" t="s">
        <v>53</v>
      </c>
      <c r="I46" s="16">
        <v>3.2799999999999998</v>
      </c>
      <c r="J46" s="16" t="s">
        <v>69</v>
      </c>
      <c r="K46" s="16" t="s">
        <v>94</v>
      </c>
      <c r="L46" s="16" t="s">
        <v>91</v>
      </c>
      <c r="M46" s="16">
        <v>1097385</v>
      </c>
      <c r="N46" s="16" t="s">
        <v>97</v>
      </c>
    </row>
    <row r="47" spans="1:17" ht="22.5">
      <c r="A47" s="16">
        <v>0.11</v>
      </c>
      <c r="B47" s="16">
        <v>0.68999999999999995</v>
      </c>
      <c r="C47" s="18">
        <v>6412.0200000000004</v>
      </c>
      <c r="D47" s="16">
        <v>132.22999999999999</v>
      </c>
      <c r="E47" s="18">
        <v>4849140</v>
      </c>
      <c r="F47" s="16">
        <v>1.6000000000000001</v>
      </c>
      <c r="G47" s="16">
        <v>4.5499999999999998</v>
      </c>
      <c r="H47" s="16" t="s">
        <v>53</v>
      </c>
      <c r="I47" s="16">
        <v>3.0499999999999998</v>
      </c>
      <c r="J47" s="16" t="s">
        <v>69</v>
      </c>
      <c r="K47" s="16" t="s">
        <v>94</v>
      </c>
      <c r="L47" s="16" t="s">
        <v>91</v>
      </c>
      <c r="M47" s="16">
        <v>7590110</v>
      </c>
      <c r="N47" s="16" t="str">
        <v>גב - ים אג"ח 5- גב ים</v>
      </c>
    </row>
    <row r="48" spans="1:17" ht="33.75">
      <c r="A48" s="16">
        <v>0.28999999999999998</v>
      </c>
      <c r="B48" s="16">
        <v>1.5700000000000001</v>
      </c>
      <c r="C48" s="18">
        <v>16624.82</v>
      </c>
      <c r="D48" s="16">
        <v>143.81</v>
      </c>
      <c r="E48" s="18">
        <v>11560267</v>
      </c>
      <c r="F48" s="16">
        <v>1.99</v>
      </c>
      <c r="G48" s="16">
        <v>6.5</v>
      </c>
      <c r="H48" s="16" t="s">
        <v>53</v>
      </c>
      <c r="I48" s="16">
        <v>5.4699999999999998</v>
      </c>
      <c r="J48" s="16" t="s">
        <v>69</v>
      </c>
      <c r="K48" s="16" t="s">
        <v>94</v>
      </c>
      <c r="L48" s="16" t="s">
        <v>98</v>
      </c>
      <c r="M48" s="16">
        <v>1260488</v>
      </c>
      <c r="N48" s="16" t="str">
        <v>גזית גלוב אג"ח 10- גזית גלוב 1982</v>
      </c>
    </row>
    <row r="49" spans="1:17" ht="33.75">
      <c r="A49" s="16">
        <v>0.10000000000000001</v>
      </c>
      <c r="B49" s="16">
        <v>0.32000000000000001</v>
      </c>
      <c r="C49" s="18">
        <v>5832.46</v>
      </c>
      <c r="D49" s="16">
        <v>112.63</v>
      </c>
      <c r="E49" s="18">
        <v>5178422</v>
      </c>
      <c r="F49" s="16">
        <v>4.1900000000000004</v>
      </c>
      <c r="G49" s="16">
        <v>5.3499999999999996</v>
      </c>
      <c r="H49" s="16" t="s">
        <v>53</v>
      </c>
      <c r="I49" s="16">
        <v>7.7400000000000002</v>
      </c>
      <c r="J49" s="16" t="s">
        <v>69</v>
      </c>
      <c r="K49" s="16" t="s">
        <v>94</v>
      </c>
      <c r="L49" s="16" t="s">
        <v>98</v>
      </c>
      <c r="M49" s="16">
        <v>1260546</v>
      </c>
      <c r="N49" s="16" t="str">
        <v>גזית גלוב אג"ח יא- גזית גלוב 1982</v>
      </c>
    </row>
    <row r="50" spans="1:17" ht="33.75">
      <c r="A50" s="16">
        <v>0.20999999999999999</v>
      </c>
      <c r="B50" s="16">
        <v>0.42999999999999999</v>
      </c>
      <c r="C50" s="18">
        <v>11987.34</v>
      </c>
      <c r="D50" s="16">
        <v>133.83000000000001</v>
      </c>
      <c r="E50" s="18">
        <v>8957137.3000000007</v>
      </c>
      <c r="F50" s="16">
        <v>3.3300000000000001</v>
      </c>
      <c r="G50" s="16">
        <v>5.0999999999999996</v>
      </c>
      <c r="H50" s="16" t="s">
        <v>53</v>
      </c>
      <c r="I50" s="16">
        <v>6.1600000000000001</v>
      </c>
      <c r="J50" s="16" t="s">
        <v>69</v>
      </c>
      <c r="K50" s="16" t="s">
        <v>94</v>
      </c>
      <c r="L50" s="16" t="s">
        <v>98</v>
      </c>
      <c r="M50" s="16">
        <v>1260397</v>
      </c>
      <c r="N50" s="16" t="s">
        <v>99</v>
      </c>
    </row>
    <row r="51" spans="1:17" ht="33.75">
      <c r="A51" s="16">
        <v>0.11</v>
      </c>
      <c r="B51" s="16">
        <v>0.33000000000000002</v>
      </c>
      <c r="C51" s="18">
        <v>6134.9899999999998</v>
      </c>
      <c r="D51" s="16">
        <v>128.63</v>
      </c>
      <c r="E51" s="18">
        <v>4769485.2699999996</v>
      </c>
      <c r="F51" s="16">
        <v>1.8400000000000001</v>
      </c>
      <c r="G51" s="16">
        <v>5.2999999999999998</v>
      </c>
      <c r="H51" s="16" t="s">
        <v>53</v>
      </c>
      <c r="I51" s="16">
        <v>3.27</v>
      </c>
      <c r="J51" s="16" t="s">
        <v>69</v>
      </c>
      <c r="K51" s="16" t="s">
        <v>94</v>
      </c>
      <c r="L51" s="16" t="s">
        <v>98</v>
      </c>
      <c r="M51" s="16">
        <v>1260462</v>
      </c>
      <c r="N51" s="16" t="str">
        <v>גזית גלוב אגח ט- גזית גלוב 1982</v>
      </c>
    </row>
    <row r="52" spans="1:17" ht="33.75">
      <c r="A52" s="16">
        <v>0.01</v>
      </c>
      <c r="B52" s="16">
        <v>0.040000000000000001</v>
      </c>
      <c r="C52" s="16">
        <v>540.86000000000001</v>
      </c>
      <c r="D52" s="16">
        <v>135.06</v>
      </c>
      <c r="E52" s="18">
        <v>400457.10999999999</v>
      </c>
      <c r="F52" s="16">
        <v>1.99</v>
      </c>
      <c r="G52" s="16">
        <v>4.9500000000000002</v>
      </c>
      <c r="H52" s="16" t="s">
        <v>53</v>
      </c>
      <c r="I52" s="16">
        <v>3.3900000000000001</v>
      </c>
      <c r="J52" s="16" t="s">
        <v>69</v>
      </c>
      <c r="K52" s="16" t="s">
        <v>94</v>
      </c>
      <c r="L52" s="16" t="s">
        <v>98</v>
      </c>
      <c r="M52" s="16">
        <v>1260306</v>
      </c>
      <c r="N52" s="16" t="str">
        <v>גזית גלוב ג- גזית גלוב 1982</v>
      </c>
    </row>
    <row r="53" spans="1:17" ht="33.75">
      <c r="A53" s="16">
        <v>0.02</v>
      </c>
      <c r="B53" s="16">
        <v>0.23000000000000001</v>
      </c>
      <c r="C53" s="18">
        <v>1188.2</v>
      </c>
      <c r="D53" s="16">
        <v>118.81999999999999</v>
      </c>
      <c r="E53" s="18">
        <v>1000000</v>
      </c>
      <c r="F53" s="16">
        <v>2.27</v>
      </c>
      <c r="G53" s="16">
        <v>3.8500000000000001</v>
      </c>
      <c r="H53" s="16" t="s">
        <v>53</v>
      </c>
      <c r="I53" s="16">
        <v>6.9699999999999998</v>
      </c>
      <c r="J53" s="16" t="s">
        <v>69</v>
      </c>
      <c r="K53" s="16" t="s">
        <v>94</v>
      </c>
      <c r="L53" s="16" t="s">
        <v>80</v>
      </c>
      <c r="M53" s="16">
        <v>6910129</v>
      </c>
      <c r="N53" s="16" t="str">
        <v>דסקט ק. 10- בנק דיסקונט</v>
      </c>
    </row>
    <row r="54" spans="1:17" ht="33.75">
      <c r="A54" s="16">
        <v>0</v>
      </c>
      <c r="B54" s="16">
        <v>0</v>
      </c>
      <c r="C54" s="16">
        <v>0</v>
      </c>
      <c r="D54" s="16">
        <v>106.63</v>
      </c>
      <c r="E54" s="16">
        <v>1.4299999999999999</v>
      </c>
      <c r="F54" s="16">
        <v>3.52</v>
      </c>
      <c r="G54" s="16">
        <v>3.8999999999999999</v>
      </c>
      <c r="H54" s="16" t="s">
        <v>53</v>
      </c>
      <c r="I54" s="16">
        <v>3.9399999999999999</v>
      </c>
      <c r="J54" s="16" t="s">
        <v>59</v>
      </c>
      <c r="K54" s="16" t="s">
        <v>96</v>
      </c>
      <c r="L54" s="16" t="s">
        <v>83</v>
      </c>
      <c r="M54" s="16">
        <v>1123256</v>
      </c>
      <c r="N54" s="16" t="str">
        <v>הוט אג"ח  1- הוט</v>
      </c>
    </row>
    <row r="55" spans="1:17" ht="22.5">
      <c r="A55" s="16">
        <v>0.16</v>
      </c>
      <c r="B55" s="16">
        <v>0.51000000000000001</v>
      </c>
      <c r="C55" s="18">
        <v>9014.1100000000006</v>
      </c>
      <c r="D55" s="16">
        <v>127.27</v>
      </c>
      <c r="E55" s="18">
        <v>7082664.5999999996</v>
      </c>
      <c r="F55" s="16">
        <v>1.0900000000000001</v>
      </c>
      <c r="G55" s="16">
        <v>4.5499999999999998</v>
      </c>
      <c r="H55" s="16" t="s">
        <v>53</v>
      </c>
      <c r="I55" s="16">
        <v>1.6499999999999999</v>
      </c>
      <c r="J55" s="16" t="s">
        <v>69</v>
      </c>
      <c r="K55" s="16" t="s">
        <v>94</v>
      </c>
      <c r="L55" s="16" t="s">
        <v>100</v>
      </c>
      <c r="M55" s="16">
        <v>5760152</v>
      </c>
      <c r="N55" s="16" t="str">
        <v>חברה  לישראל 6- חברה לישראל</v>
      </c>
    </row>
    <row r="56" spans="1:17" ht="22.5">
      <c r="A56" s="16">
        <v>0.47999999999999998</v>
      </c>
      <c r="B56" s="16">
        <v>1.1399999999999999</v>
      </c>
      <c r="C56" s="18">
        <v>27047.139999999999</v>
      </c>
      <c r="D56" s="16">
        <v>137.09999999999999</v>
      </c>
      <c r="E56" s="18">
        <v>19728034.5</v>
      </c>
      <c r="F56" s="16">
        <v>2.2599999999999998</v>
      </c>
      <c r="G56" s="16">
        <v>4.7000000000000002</v>
      </c>
      <c r="H56" s="16" t="s">
        <v>53</v>
      </c>
      <c r="I56" s="16">
        <v>5.4400000000000004</v>
      </c>
      <c r="J56" s="16" t="s">
        <v>69</v>
      </c>
      <c r="K56" s="16" t="s">
        <v>94</v>
      </c>
      <c r="L56" s="16" t="s">
        <v>100</v>
      </c>
      <c r="M56" s="16">
        <v>5760160</v>
      </c>
      <c r="N56" s="16" t="s">
        <v>101</v>
      </c>
    </row>
    <row r="57" spans="1:17" ht="45">
      <c r="A57" s="16">
        <v>0.01</v>
      </c>
      <c r="B57" s="16">
        <v>1.1100000000000001</v>
      </c>
      <c r="C57" s="16">
        <v>701.19000000000005</v>
      </c>
      <c r="D57" s="16">
        <v>126.02</v>
      </c>
      <c r="E57" s="18">
        <v>556408.22999999998</v>
      </c>
      <c r="F57" s="16">
        <v>1.71</v>
      </c>
      <c r="G57" s="16">
        <v>4.5</v>
      </c>
      <c r="H57" s="16" t="s">
        <v>53</v>
      </c>
      <c r="I57" s="16">
        <v>1.3700000000000001</v>
      </c>
      <c r="J57" s="16" t="s">
        <v>69</v>
      </c>
      <c r="K57" s="16" t="s">
        <v>94</v>
      </c>
      <c r="L57" s="16" t="s">
        <v>102</v>
      </c>
      <c r="M57" s="16">
        <v>1109669</v>
      </c>
      <c r="N57" s="16" t="str">
        <v>חילן טק   אגח- חילן טק</v>
      </c>
    </row>
    <row r="58" spans="1:17" ht="45">
      <c r="A58" s="16">
        <v>0.070000000000000007</v>
      </c>
      <c r="B58" s="16">
        <v>0.16</v>
      </c>
      <c r="C58" s="18">
        <v>4019.4000000000001</v>
      </c>
      <c r="D58" s="16">
        <v>116.7</v>
      </c>
      <c r="E58" s="18">
        <v>3444216.1000000001</v>
      </c>
      <c r="F58" s="16">
        <v>5.25</v>
      </c>
      <c r="G58" s="16">
        <v>5.1500000000000004</v>
      </c>
      <c r="H58" s="16" t="s">
        <v>53</v>
      </c>
      <c r="I58" s="16">
        <v>10.720000000000001</v>
      </c>
      <c r="J58" s="16" t="s">
        <v>69</v>
      </c>
      <c r="K58" s="16" t="s">
        <v>94</v>
      </c>
      <c r="L58" s="16" t="s">
        <v>103</v>
      </c>
      <c r="M58" s="16">
        <v>1110915</v>
      </c>
      <c r="N58" s="16" t="str">
        <v>מכתשים אגן אג"ח ב'- מכתשים אגן</v>
      </c>
    </row>
    <row r="59" spans="1:17" ht="33.75">
      <c r="A59" s="16">
        <v>0</v>
      </c>
      <c r="B59" s="16">
        <v>0</v>
      </c>
      <c r="C59" s="16">
        <v>27.530000000000001</v>
      </c>
      <c r="D59" s="16">
        <v>144.91</v>
      </c>
      <c r="E59" s="18">
        <v>19000</v>
      </c>
      <c r="F59" s="16">
        <v>1.3200000000000001</v>
      </c>
      <c r="G59" s="16">
        <v>5.25</v>
      </c>
      <c r="H59" s="16" t="s">
        <v>53</v>
      </c>
      <c r="I59" s="16">
        <v>4.5099999999999998</v>
      </c>
      <c r="J59" s="16" t="s">
        <v>69</v>
      </c>
      <c r="K59" s="16" t="s">
        <v>94</v>
      </c>
      <c r="L59" s="16" t="s">
        <v>80</v>
      </c>
      <c r="M59" s="16">
        <v>7480023</v>
      </c>
      <c r="N59" s="16" t="str">
        <v>מנפיקים   ב- בנק דיסקונט</v>
      </c>
    </row>
    <row r="60" spans="1:17" ht="33.75">
      <c r="A60" s="16">
        <v>0.25</v>
      </c>
      <c r="B60" s="16">
        <v>0.63</v>
      </c>
      <c r="C60" s="18">
        <v>14069.690000000001</v>
      </c>
      <c r="D60" s="16">
        <v>126.75</v>
      </c>
      <c r="E60" s="18">
        <v>11100349.15</v>
      </c>
      <c r="F60" s="16">
        <v>1.1499999999999999</v>
      </c>
      <c r="G60" s="16">
        <v>4.7000000000000002</v>
      </c>
      <c r="H60" s="16" t="s">
        <v>53</v>
      </c>
      <c r="I60" s="16">
        <v>1.8500000000000001</v>
      </c>
      <c r="J60" s="16" t="s">
        <v>69</v>
      </c>
      <c r="K60" s="16" t="s">
        <v>94</v>
      </c>
      <c r="L60" s="16" t="s">
        <v>95</v>
      </c>
      <c r="M60" s="16">
        <v>1100064</v>
      </c>
      <c r="N60" s="16" t="s">
        <v>104</v>
      </c>
    </row>
    <row r="61" spans="1:17" ht="22.5">
      <c r="A61" s="16">
        <v>0.01</v>
      </c>
      <c r="B61" s="16">
        <v>0.20999999999999999</v>
      </c>
      <c r="C61" s="16">
        <v>621.95000000000005</v>
      </c>
      <c r="D61" s="16">
        <v>113.70999999999999</v>
      </c>
      <c r="E61" s="18">
        <v>546959.83999999997</v>
      </c>
      <c r="F61" s="16">
        <v>2.7200000000000002</v>
      </c>
      <c r="G61" s="16">
        <v>4.2000000000000002</v>
      </c>
      <c r="H61" s="16" t="s">
        <v>53</v>
      </c>
      <c r="I61" s="16">
        <v>3.9300000000000002</v>
      </c>
      <c r="J61" s="16" t="s">
        <v>69</v>
      </c>
      <c r="K61" s="16" t="s">
        <v>94</v>
      </c>
      <c r="L61" s="16" t="s">
        <v>91</v>
      </c>
      <c r="M61" s="16">
        <v>1115724</v>
      </c>
      <c r="N61" s="16" t="str">
        <v>רבוע נדל"ן אג"ח 3- רבוע כחול נדל"ן</v>
      </c>
    </row>
    <row r="62" spans="1:17" ht="22.5">
      <c r="A62" s="16">
        <v>0.10000000000000001</v>
      </c>
      <c r="B62" s="16">
        <v>1.1899999999999999</v>
      </c>
      <c r="C62" s="18">
        <v>5623.8500000000004</v>
      </c>
      <c r="D62" s="16">
        <v>112.94</v>
      </c>
      <c r="E62" s="18">
        <v>4979499</v>
      </c>
      <c r="F62" s="16">
        <v>3.3999999999999999</v>
      </c>
      <c r="G62" s="16">
        <v>4.5</v>
      </c>
      <c r="H62" s="16" t="s">
        <v>53</v>
      </c>
      <c r="I62" s="16">
        <v>5.3399999999999999</v>
      </c>
      <c r="J62" s="16" t="s">
        <v>59</v>
      </c>
      <c r="K62" s="16" t="s">
        <v>96</v>
      </c>
      <c r="L62" s="16" t="s">
        <v>91</v>
      </c>
      <c r="M62" s="16">
        <v>1119999</v>
      </c>
      <c r="N62" s="16" t="str">
        <v>רבוע נדלן אגח ד- רבוע כחול נדל"ן</v>
      </c>
    </row>
    <row r="63" spans="1:17" ht="22.5">
      <c r="A63" s="16">
        <v>0</v>
      </c>
      <c r="B63" s="16">
        <v>0</v>
      </c>
      <c r="C63" s="16">
        <v>0</v>
      </c>
      <c r="D63" s="16">
        <v>131.91999999999999</v>
      </c>
      <c r="E63" s="16">
        <v>0.75</v>
      </c>
      <c r="F63" s="16">
        <v>1.03</v>
      </c>
      <c r="G63" s="16">
        <v>4.7000000000000002</v>
      </c>
      <c r="H63" s="16" t="s">
        <v>53</v>
      </c>
      <c r="I63" s="16">
        <v>2.4500000000000002</v>
      </c>
      <c r="J63" s="16" t="s">
        <v>69</v>
      </c>
      <c r="K63" s="16" t="s">
        <v>94</v>
      </c>
      <c r="L63" s="16" t="s">
        <v>91</v>
      </c>
      <c r="M63" s="16">
        <v>1106657</v>
      </c>
      <c r="N63" s="16" t="str">
        <v>ריט 1 אג"ח א'- ריט 1</v>
      </c>
    </row>
    <row r="64" spans="1:17" ht="33.75">
      <c r="A64" s="16">
        <v>0.070000000000000007</v>
      </c>
      <c r="B64" s="16">
        <v>0.16</v>
      </c>
      <c r="C64" s="18">
        <v>3759.1599999999999</v>
      </c>
      <c r="D64" s="16">
        <v>137.94</v>
      </c>
      <c r="E64" s="18">
        <v>2725210.6600000001</v>
      </c>
      <c r="F64" s="16">
        <v>2.46</v>
      </c>
      <c r="G64" s="16">
        <v>4.5</v>
      </c>
      <c r="H64" s="16" t="s">
        <v>53</v>
      </c>
      <c r="I64" s="16">
        <v>7.5899999999999999</v>
      </c>
      <c r="J64" s="16" t="s">
        <v>69</v>
      </c>
      <c r="K64" s="16" t="s">
        <v>94</v>
      </c>
      <c r="L64" s="16" t="s">
        <v>80</v>
      </c>
      <c r="M64" s="16">
        <v>6950083</v>
      </c>
      <c r="N64" s="16" t="str">
        <v>ש"ה שלישוני המזרחי- בנק מזרחי טפחות</v>
      </c>
    </row>
    <row r="65" spans="1:17" ht="22.5">
      <c r="A65" s="16">
        <v>0.39000000000000001</v>
      </c>
      <c r="B65" s="16">
        <v>0.91000000000000003</v>
      </c>
      <c r="C65" s="18">
        <v>22083.57</v>
      </c>
      <c r="D65" s="16">
        <v>141.62</v>
      </c>
      <c r="E65" s="18">
        <v>15593538.9</v>
      </c>
      <c r="F65" s="16">
        <v>2.1099999999999999</v>
      </c>
      <c r="G65" s="16">
        <v>5.2000000000000002</v>
      </c>
      <c r="H65" s="16" t="s">
        <v>53</v>
      </c>
      <c r="I65" s="16">
        <v>3.8199999999999998</v>
      </c>
      <c r="J65" s="16" t="s">
        <v>69</v>
      </c>
      <c r="K65" s="16" t="s">
        <v>94</v>
      </c>
      <c r="L65" s="16" t="s">
        <v>105</v>
      </c>
      <c r="M65" s="16">
        <v>7770142</v>
      </c>
      <c r="N65" s="16" t="s">
        <v>106</v>
      </c>
    </row>
    <row r="66" spans="1:17" ht="22.5">
      <c r="A66" s="16">
        <v>0.02</v>
      </c>
      <c r="B66" s="16">
        <v>1.04</v>
      </c>
      <c r="C66" s="18">
        <v>1258.76</v>
      </c>
      <c r="D66" s="16">
        <v>124.48999999999999</v>
      </c>
      <c r="E66" s="18">
        <v>1011136.5</v>
      </c>
      <c r="F66" s="16">
        <v>1.7</v>
      </c>
      <c r="G66" s="16">
        <v>4</v>
      </c>
      <c r="H66" s="16" t="s">
        <v>53</v>
      </c>
      <c r="I66" s="16">
        <v>0.90000000000000002</v>
      </c>
      <c r="J66" s="16" t="s">
        <v>69</v>
      </c>
      <c r="K66" s="16" t="s">
        <v>107</v>
      </c>
      <c r="L66" s="16" t="s">
        <v>108</v>
      </c>
      <c r="M66" s="16">
        <v>1750074</v>
      </c>
      <c r="N66" s="16" t="str">
        <v>אי.בי.אי אג"ח 1- אי.בי.איי השקעות</v>
      </c>
    </row>
    <row r="67" spans="1:17" ht="33.75">
      <c r="A67" s="16">
        <v>0.040000000000000001</v>
      </c>
      <c r="B67" s="16">
        <v>0.12</v>
      </c>
      <c r="C67" s="18">
        <v>2113</v>
      </c>
      <c r="D67" s="16">
        <v>131.56</v>
      </c>
      <c r="E67" s="18">
        <v>1606110.5</v>
      </c>
      <c r="F67" s="16">
        <v>1.9099999999999999</v>
      </c>
      <c r="G67" s="16">
        <v>4.25</v>
      </c>
      <c r="H67" s="16" t="s">
        <v>53</v>
      </c>
      <c r="I67" s="16">
        <v>2.98</v>
      </c>
      <c r="J67" s="16" t="s">
        <v>69</v>
      </c>
      <c r="K67" s="16" t="s">
        <v>107</v>
      </c>
      <c r="L67" s="16" t="s">
        <v>98</v>
      </c>
      <c r="M67" s="16">
        <v>3900206</v>
      </c>
      <c r="N67" s="16" t="str">
        <v>אלוני חץ אג 6- אלוני חץ</v>
      </c>
    </row>
    <row r="68" spans="1:17" ht="33.75">
      <c r="A68" s="16">
        <v>0.029999999999999999</v>
      </c>
      <c r="B68" s="16">
        <v>0.66000000000000003</v>
      </c>
      <c r="C68" s="18">
        <v>1571.3800000000001</v>
      </c>
      <c r="D68" s="16">
        <v>125.70999999999999</v>
      </c>
      <c r="E68" s="18">
        <v>1250001</v>
      </c>
      <c r="F68" s="16">
        <v>2.3500000000000001</v>
      </c>
      <c r="G68" s="16">
        <v>4.7999999999999998</v>
      </c>
      <c r="H68" s="16" t="s">
        <v>53</v>
      </c>
      <c r="I68" s="16">
        <v>2.8700000000000001</v>
      </c>
      <c r="J68" s="16" t="s">
        <v>59</v>
      </c>
      <c r="K68" s="16" t="s">
        <v>109</v>
      </c>
      <c r="L68" s="16" t="s">
        <v>98</v>
      </c>
      <c r="M68" s="16">
        <v>3870078</v>
      </c>
      <c r="N68" s="16" t="str">
        <v>אלרוב נדל"ן א'- אלרוב נדלן</v>
      </c>
    </row>
    <row r="69" spans="1:17" ht="22.5">
      <c r="A69" s="16">
        <v>0.10000000000000001</v>
      </c>
      <c r="B69" s="16">
        <v>1.1100000000000001</v>
      </c>
      <c r="C69" s="18">
        <v>5400.1899999999996</v>
      </c>
      <c r="D69" s="16">
        <v>111.55</v>
      </c>
      <c r="E69" s="18">
        <v>4841052.6399999997</v>
      </c>
      <c r="F69" s="16">
        <v>3</v>
      </c>
      <c r="G69" s="16">
        <v>4.25</v>
      </c>
      <c r="H69" s="16" t="s">
        <v>53</v>
      </c>
      <c r="I69" s="16">
        <v>4.1100000000000003</v>
      </c>
      <c r="J69" s="16" t="s">
        <v>69</v>
      </c>
      <c r="K69" s="16" t="s">
        <v>107</v>
      </c>
      <c r="L69" s="16" t="s">
        <v>91</v>
      </c>
      <c r="M69" s="16">
        <v>2510139</v>
      </c>
      <c r="N69" s="16" t="str">
        <v>אשטרום נכ אגח 7- אשטרום נכסים</v>
      </c>
    </row>
    <row r="70" spans="1:17" ht="33.75">
      <c r="A70" s="16">
        <v>0.040000000000000001</v>
      </c>
      <c r="B70" s="16">
        <v>0.90000000000000002</v>
      </c>
      <c r="C70" s="18">
        <v>2268.2199999999998</v>
      </c>
      <c r="D70" s="16">
        <v>123.63</v>
      </c>
      <c r="E70" s="18">
        <v>1834686.3999999999</v>
      </c>
      <c r="F70" s="16">
        <v>4.71</v>
      </c>
      <c r="G70" s="16">
        <v>4.75</v>
      </c>
      <c r="H70" s="16" t="s">
        <v>53</v>
      </c>
      <c r="I70" s="16">
        <v>1.5900000000000001</v>
      </c>
      <c r="J70" s="16" t="s">
        <v>59</v>
      </c>
      <c r="K70" s="16" t="s">
        <v>109</v>
      </c>
      <c r="L70" s="16" t="s">
        <v>83</v>
      </c>
      <c r="M70" s="16">
        <v>1108232</v>
      </c>
      <c r="N70" s="16" t="str">
        <v>בי קומיניקשנס אג"ח 1- בי.קומיוניקיישנס</v>
      </c>
    </row>
    <row r="71" spans="1:17" ht="22.5">
      <c r="A71" s="16">
        <v>0.20999999999999999</v>
      </c>
      <c r="B71" s="16">
        <v>2.5600000000000001</v>
      </c>
      <c r="C71" s="18">
        <v>11697.74</v>
      </c>
      <c r="D71" s="16">
        <v>118.84999999999999</v>
      </c>
      <c r="E71" s="18">
        <v>9842441.3300000001</v>
      </c>
      <c r="F71" s="16">
        <v>1.8500000000000001</v>
      </c>
      <c r="G71" s="16">
        <v>3.77</v>
      </c>
      <c r="H71" s="16" t="s">
        <v>53</v>
      </c>
      <c r="I71" s="16">
        <v>5.5300000000000002</v>
      </c>
      <c r="J71" s="16" t="s">
        <v>59</v>
      </c>
      <c r="K71" s="16" t="s">
        <v>109</v>
      </c>
      <c r="L71" s="16" t="s">
        <v>91</v>
      </c>
      <c r="M71" s="16">
        <v>1118033</v>
      </c>
      <c r="N71" s="16" t="str">
        <v>ביג       ד- ביג</v>
      </c>
    </row>
    <row r="72" spans="1:17" ht="22.5">
      <c r="A72" s="16">
        <v>0.080000000000000002</v>
      </c>
      <c r="B72" s="16">
        <v>1.22</v>
      </c>
      <c r="C72" s="18">
        <v>4566.9899999999998</v>
      </c>
      <c r="D72" s="16">
        <v>123.16</v>
      </c>
      <c r="E72" s="18">
        <v>3708173.46</v>
      </c>
      <c r="F72" s="16">
        <v>3.8599999999999999</v>
      </c>
      <c r="G72" s="16">
        <v>5.2999999999999998</v>
      </c>
      <c r="H72" s="16" t="s">
        <v>53</v>
      </c>
      <c r="I72" s="16">
        <v>2.1899999999999999</v>
      </c>
      <c r="J72" s="16" t="s">
        <v>59</v>
      </c>
      <c r="K72" s="16" t="s">
        <v>109</v>
      </c>
      <c r="L72" s="16" t="s">
        <v>110</v>
      </c>
      <c r="M72" s="16">
        <v>4590089</v>
      </c>
      <c r="N72" s="16" t="str">
        <v>דן רכב אג 5- קרדן רכב</v>
      </c>
    </row>
    <row r="73" spans="1:17" ht="22.5">
      <c r="A73" s="16">
        <v>0.02</v>
      </c>
      <c r="B73" s="16">
        <v>0.42999999999999999</v>
      </c>
      <c r="C73" s="18">
        <v>1315.76</v>
      </c>
      <c r="D73" s="16">
        <v>124.64</v>
      </c>
      <c r="E73" s="18">
        <v>1055646.72</v>
      </c>
      <c r="F73" s="16">
        <v>3.8500000000000001</v>
      </c>
      <c r="G73" s="16">
        <v>5.1500000000000004</v>
      </c>
      <c r="H73" s="16" t="s">
        <v>53</v>
      </c>
      <c r="I73" s="16">
        <v>2.0800000000000001</v>
      </c>
      <c r="J73" s="16" t="s">
        <v>59</v>
      </c>
      <c r="K73" s="16" t="s">
        <v>109</v>
      </c>
      <c r="L73" s="16" t="s">
        <v>110</v>
      </c>
      <c r="M73" s="16">
        <v>4590097</v>
      </c>
      <c r="N73" s="16" t="str">
        <v>דן רכב אג 6- קרדן רכב</v>
      </c>
    </row>
    <row r="74" spans="1:17" ht="22.5">
      <c r="A74" s="16">
        <v>0.059999999999999998</v>
      </c>
      <c r="B74" s="16">
        <v>0.34999999999999998</v>
      </c>
      <c r="C74" s="18">
        <v>3162.4000000000001</v>
      </c>
      <c r="D74" s="16">
        <v>124.55</v>
      </c>
      <c r="E74" s="18">
        <v>2539063.3599999999</v>
      </c>
      <c r="F74" s="16">
        <v>3.8799999999999999</v>
      </c>
      <c r="G74" s="16">
        <v>4.6500000000000004</v>
      </c>
      <c r="H74" s="16" t="s">
        <v>53</v>
      </c>
      <c r="I74" s="16">
        <v>2.8999999999999999</v>
      </c>
      <c r="J74" s="16" t="s">
        <v>69</v>
      </c>
      <c r="K74" s="16" t="s">
        <v>107</v>
      </c>
      <c r="L74" s="16" t="s">
        <v>91</v>
      </c>
      <c r="M74" s="16">
        <v>2260131</v>
      </c>
      <c r="N74" s="16" t="str">
        <v>מבני תעשיה אג 8- מבני תעשיה</v>
      </c>
    </row>
    <row r="75" spans="1:17" ht="22.5">
      <c r="A75" s="16">
        <v>0.11</v>
      </c>
      <c r="B75" s="16">
        <v>0.46999999999999997</v>
      </c>
      <c r="C75" s="18">
        <v>5972.3299999999999</v>
      </c>
      <c r="D75" s="16">
        <v>121.84999999999999</v>
      </c>
      <c r="E75" s="18">
        <v>4901382</v>
      </c>
      <c r="F75" s="16">
        <v>4.4500000000000002</v>
      </c>
      <c r="G75" s="16">
        <v>5.0499999999999998</v>
      </c>
      <c r="H75" s="16" t="s">
        <v>53</v>
      </c>
      <c r="I75" s="16">
        <v>3.71</v>
      </c>
      <c r="J75" s="16" t="s">
        <v>69</v>
      </c>
      <c r="K75" s="16" t="s">
        <v>107</v>
      </c>
      <c r="L75" s="16" t="s">
        <v>91</v>
      </c>
      <c r="M75" s="16">
        <v>2260180</v>
      </c>
      <c r="N75" s="16" t="str">
        <v>מבני תעשיה אג"ח 9- מבני תעשיה</v>
      </c>
    </row>
    <row r="76" spans="1:17" ht="22.5">
      <c r="A76" s="16">
        <v>0.01</v>
      </c>
      <c r="B76" s="16">
        <v>0.050000000000000003</v>
      </c>
      <c r="C76" s="16">
        <v>426.31999999999999</v>
      </c>
      <c r="D76" s="16">
        <v>122.05</v>
      </c>
      <c r="E76" s="18">
        <v>349297.5</v>
      </c>
      <c r="F76" s="16">
        <v>2.8199999999999998</v>
      </c>
      <c r="G76" s="16">
        <v>5.2999999999999998</v>
      </c>
      <c r="H76" s="16" t="s">
        <v>53</v>
      </c>
      <c r="I76" s="16">
        <v>1.5900000000000001</v>
      </c>
      <c r="J76" s="16" t="s">
        <v>69</v>
      </c>
      <c r="K76" s="16" t="s">
        <v>107</v>
      </c>
      <c r="L76" s="16" t="s">
        <v>91</v>
      </c>
      <c r="M76" s="16">
        <v>2260206</v>
      </c>
      <c r="N76" s="16" t="str">
        <v>מבני תעשיה יא'- מבני תעשיה</v>
      </c>
    </row>
    <row r="77" spans="1:17" ht="22.5">
      <c r="A77" s="16">
        <v>0.20999999999999999</v>
      </c>
      <c r="B77" s="16">
        <v>0.67000000000000004</v>
      </c>
      <c r="C77" s="18">
        <v>11774.440000000001</v>
      </c>
      <c r="D77" s="16">
        <v>125.79000000000001</v>
      </c>
      <c r="E77" s="18">
        <v>9360392.6600000001</v>
      </c>
      <c r="F77" s="16">
        <v>2.8999999999999999</v>
      </c>
      <c r="G77" s="16">
        <v>5</v>
      </c>
      <c r="H77" s="16" t="s">
        <v>53</v>
      </c>
      <c r="I77" s="16">
        <v>2.7599999999999998</v>
      </c>
      <c r="J77" s="16" t="s">
        <v>69</v>
      </c>
      <c r="K77" s="16" t="s">
        <v>107</v>
      </c>
      <c r="L77" s="16" t="s">
        <v>111</v>
      </c>
      <c r="M77" s="16">
        <v>6990139</v>
      </c>
      <c r="N77" s="16" t="str">
        <v>נכסים     ג- נכסים ובניין</v>
      </c>
    </row>
    <row r="78" spans="1:17" ht="33.75">
      <c r="A78" s="16">
        <v>0.16</v>
      </c>
      <c r="B78" s="16">
        <v>0.67000000000000004</v>
      </c>
      <c r="C78" s="18">
        <v>9318.1900000000005</v>
      </c>
      <c r="D78" s="16">
        <v>113.27</v>
      </c>
      <c r="E78" s="18">
        <v>8226528</v>
      </c>
      <c r="F78" s="16">
        <v>5.5599999999999996</v>
      </c>
      <c r="G78" s="16">
        <v>4.9500000000000002</v>
      </c>
      <c r="H78" s="16" t="s">
        <v>53</v>
      </c>
      <c r="I78" s="16">
        <v>8.2100000000000009</v>
      </c>
      <c r="J78" s="16" t="s">
        <v>69</v>
      </c>
      <c r="K78" s="16" t="s">
        <v>107</v>
      </c>
      <c r="L78" s="16" t="s">
        <v>111</v>
      </c>
      <c r="M78" s="16">
        <v>6990154</v>
      </c>
      <c r="N78" s="16" t="str">
        <v>נכסים  ובנין סד' ד'(18925)- נכסים ובניין</v>
      </c>
    </row>
    <row r="79" spans="1:17" ht="33.75">
      <c r="A79" s="16">
        <v>0.059999999999999998</v>
      </c>
      <c r="B79" s="16">
        <v>1.22</v>
      </c>
      <c r="C79" s="18">
        <v>3253.5799999999999</v>
      </c>
      <c r="D79" s="16">
        <v>106.5</v>
      </c>
      <c r="E79" s="18">
        <v>3055000</v>
      </c>
      <c r="F79" s="16">
        <v>2.8199999999999998</v>
      </c>
      <c r="G79" s="16">
        <v>4.1600000000000001</v>
      </c>
      <c r="H79" s="16" t="s">
        <v>53</v>
      </c>
      <c r="I79" s="16">
        <v>2.1400000000000001</v>
      </c>
      <c r="J79" s="16" t="s">
        <v>48</v>
      </c>
      <c r="K79" s="16" t="s">
        <v>107</v>
      </c>
      <c r="L79" s="16" t="s">
        <v>95</v>
      </c>
      <c r="M79" s="16">
        <v>6430102</v>
      </c>
      <c r="N79" s="16" t="str">
        <v>נפטא אגח א- נפטא</v>
      </c>
    </row>
    <row r="80" spans="1:17" ht="33.75">
      <c r="A80" s="16">
        <v>0.12</v>
      </c>
      <c r="B80" s="16">
        <v>0.69999999999999996</v>
      </c>
      <c r="C80" s="18">
        <v>6886.4899999999998</v>
      </c>
      <c r="D80" s="16">
        <v>110.84</v>
      </c>
      <c r="E80" s="18">
        <v>6213000</v>
      </c>
      <c r="F80" s="16">
        <v>3.9900000000000002</v>
      </c>
      <c r="G80" s="16">
        <v>5.5</v>
      </c>
      <c r="H80" s="16" t="s">
        <v>53</v>
      </c>
      <c r="I80" s="16">
        <v>5.9299999999999997</v>
      </c>
      <c r="J80" s="16" t="s">
        <v>59</v>
      </c>
      <c r="K80" s="16" t="s">
        <v>109</v>
      </c>
      <c r="L80" s="16" t="s">
        <v>112</v>
      </c>
      <c r="M80" s="16">
        <v>1125210</v>
      </c>
      <c r="N80" s="16" t="str">
        <v>שיכון ובינוי אג"ח 5- שיכון ובינוי</v>
      </c>
    </row>
    <row r="81" spans="1:17" ht="33.75">
      <c r="A81" s="16">
        <v>0.070000000000000007</v>
      </c>
      <c r="B81" s="16">
        <v>0.28999999999999998</v>
      </c>
      <c r="C81" s="18">
        <v>3988.3499999999999</v>
      </c>
      <c r="D81" s="16">
        <v>117.8</v>
      </c>
      <c r="E81" s="18">
        <v>3385692.9900000002</v>
      </c>
      <c r="F81" s="16">
        <v>2.6600000000000001</v>
      </c>
      <c r="G81" s="16">
        <v>4.7999999999999998</v>
      </c>
      <c r="H81" s="16" t="s">
        <v>53</v>
      </c>
      <c r="I81" s="16">
        <v>3.8100000000000001</v>
      </c>
      <c r="J81" s="16" t="s">
        <v>59</v>
      </c>
      <c r="K81" s="16" t="s">
        <v>109</v>
      </c>
      <c r="L81" s="16" t="s">
        <v>113</v>
      </c>
      <c r="M81" s="16">
        <v>1117910</v>
      </c>
      <c r="N81" s="16" t="str">
        <v>שיכון ובינוי אגח 4- שיכון ובינוי</v>
      </c>
    </row>
    <row r="82" spans="1:17">
      <c r="A82" s="16">
        <v>0</v>
      </c>
      <c r="B82" s="16">
        <v>0</v>
      </c>
      <c r="C82" s="16">
        <v>0</v>
      </c>
      <c r="D82" s="16">
        <v>119.84</v>
      </c>
      <c r="E82" s="16">
        <v>0.070000000000000007</v>
      </c>
      <c r="F82" s="16">
        <v>5.5800000000000001</v>
      </c>
      <c r="G82" s="16">
        <v>5</v>
      </c>
      <c r="H82" s="16" t="s">
        <v>53</v>
      </c>
      <c r="I82" s="16">
        <v>0.17999999999999999</v>
      </c>
      <c r="J82" s="16" t="s">
        <v>59</v>
      </c>
      <c r="K82" s="16" t="s">
        <v>114</v>
      </c>
      <c r="L82" s="16" t="s">
        <v>110</v>
      </c>
      <c r="M82" s="16">
        <v>1110618</v>
      </c>
      <c r="N82" s="16" t="str">
        <v>אלבר אג"ח ג'- אלבר</v>
      </c>
    </row>
    <row r="83" spans="1:17" ht="33.75">
      <c r="A83" s="16">
        <v>0.02</v>
      </c>
      <c r="B83" s="16">
        <v>0.72999999999999998</v>
      </c>
      <c r="C83" s="18">
        <v>1389.23</v>
      </c>
      <c r="D83" s="16">
        <v>128.03999999999999</v>
      </c>
      <c r="E83" s="18">
        <v>1085000</v>
      </c>
      <c r="F83" s="16">
        <v>1.98</v>
      </c>
      <c r="G83" s="16">
        <v>5.9000000000000004</v>
      </c>
      <c r="H83" s="16" t="s">
        <v>53</v>
      </c>
      <c r="I83" s="16">
        <v>2.3500000000000001</v>
      </c>
      <c r="J83" s="16" t="s">
        <v>59</v>
      </c>
      <c r="K83" s="16" t="s">
        <v>114</v>
      </c>
      <c r="L83" s="16" t="s">
        <v>115</v>
      </c>
      <c r="M83" s="16">
        <v>1097955</v>
      </c>
      <c r="N83" s="16" t="str">
        <v>אפריקה מגורים אג"ח א'- אפריקה מגורים</v>
      </c>
    </row>
    <row r="84" spans="1:17" ht="22.5">
      <c r="A84" s="16">
        <v>0.02</v>
      </c>
      <c r="B84" s="16">
        <v>0.33000000000000002</v>
      </c>
      <c r="C84" s="16">
        <v>852.83000000000004</v>
      </c>
      <c r="D84" s="16">
        <v>122.15000000000001</v>
      </c>
      <c r="E84" s="18">
        <v>698182.07999999996</v>
      </c>
      <c r="F84" s="16">
        <v>4.2400000000000002</v>
      </c>
      <c r="G84" s="16">
        <v>4.8499999999999996</v>
      </c>
      <c r="H84" s="16" t="s">
        <v>53</v>
      </c>
      <c r="I84" s="16">
        <v>3.5299999999999998</v>
      </c>
      <c r="J84" s="16" t="s">
        <v>59</v>
      </c>
      <c r="K84" s="16" t="s">
        <v>114</v>
      </c>
      <c r="L84" s="16" t="s">
        <v>115</v>
      </c>
      <c r="M84" s="16">
        <v>1104330</v>
      </c>
      <c r="N84" s="16" t="str">
        <v>אשדר אג' 1- אשדר</v>
      </c>
    </row>
    <row r="85" spans="1:17" ht="22.5">
      <c r="A85" s="16">
        <v>0.040000000000000001</v>
      </c>
      <c r="B85" s="16">
        <v>0.78000000000000003</v>
      </c>
      <c r="C85" s="18">
        <v>2527.7600000000002</v>
      </c>
      <c r="D85" s="16">
        <v>113.06</v>
      </c>
      <c r="E85" s="18">
        <v>2235770.3999999999</v>
      </c>
      <c r="F85" s="16">
        <v>4.2800000000000002</v>
      </c>
      <c r="G85" s="16">
        <v>6.5</v>
      </c>
      <c r="H85" s="16" t="s">
        <v>53</v>
      </c>
      <c r="I85" s="16">
        <v>2.2599999999999998</v>
      </c>
      <c r="J85" s="16" t="s">
        <v>59</v>
      </c>
      <c r="K85" s="16" t="s">
        <v>114</v>
      </c>
      <c r="L85" s="16" t="s">
        <v>91</v>
      </c>
      <c r="M85" s="16">
        <v>4110151</v>
      </c>
      <c r="N85" s="16" t="str">
        <v>דרבן      ח- דרבן</v>
      </c>
    </row>
    <row r="86" spans="1:17" ht="22.5">
      <c r="A86" s="16">
        <v>0.02</v>
      </c>
      <c r="B86" s="16">
        <v>0.22</v>
      </c>
      <c r="C86" s="18">
        <v>1249.25</v>
      </c>
      <c r="D86" s="16">
        <v>112.98999999999999</v>
      </c>
      <c r="E86" s="18">
        <v>1105627</v>
      </c>
      <c r="F86" s="16">
        <v>6.2800000000000002</v>
      </c>
      <c r="G86" s="16">
        <v>4.5999999999999996</v>
      </c>
      <c r="H86" s="16" t="s">
        <v>53</v>
      </c>
      <c r="I86" s="16">
        <v>4.3099999999999996</v>
      </c>
      <c r="J86" s="16" t="s">
        <v>69</v>
      </c>
      <c r="K86" s="16" t="s">
        <v>116</v>
      </c>
      <c r="L86" s="16" t="s">
        <v>91</v>
      </c>
      <c r="M86" s="16">
        <v>4110094</v>
      </c>
      <c r="N86" s="16" t="str">
        <v>דרבן אג"ח ד- דרבן</v>
      </c>
    </row>
    <row r="87" spans="1:17" ht="22.5">
      <c r="A87" s="16">
        <v>0.029999999999999999</v>
      </c>
      <c r="B87" s="16">
        <v>0.14000000000000001</v>
      </c>
      <c r="C87" s="18">
        <v>1674.1300000000001</v>
      </c>
      <c r="D87" s="16">
        <v>122.06</v>
      </c>
      <c r="E87" s="18">
        <v>1371560</v>
      </c>
      <c r="F87" s="16">
        <v>3.6499999999999999</v>
      </c>
      <c r="G87" s="16">
        <v>5.0999999999999996</v>
      </c>
      <c r="H87" s="16" t="s">
        <v>53</v>
      </c>
      <c r="I87" s="16">
        <v>2.0699999999999998</v>
      </c>
      <c r="J87" s="16" t="s">
        <v>69</v>
      </c>
      <c r="K87" s="16" t="s">
        <v>116</v>
      </c>
      <c r="L87" s="16" t="s">
        <v>100</v>
      </c>
      <c r="M87" s="16">
        <v>6490312</v>
      </c>
      <c r="N87" s="16" t="str">
        <v>כור תעשיות אג 8- כור</v>
      </c>
    </row>
    <row r="88" spans="1:17" ht="33.75">
      <c r="A88" s="16">
        <v>0</v>
      </c>
      <c r="B88" s="16">
        <v>0.02</v>
      </c>
      <c r="C88" s="16">
        <v>161.37</v>
      </c>
      <c r="D88" s="16">
        <v>106.38</v>
      </c>
      <c r="E88" s="18">
        <v>151689</v>
      </c>
      <c r="F88" s="16">
        <v>8.9600000000000009</v>
      </c>
      <c r="G88" s="16">
        <v>5.3499999999999996</v>
      </c>
      <c r="H88" s="16" t="s">
        <v>53</v>
      </c>
      <c r="I88" s="16">
        <v>3.6499999999999999</v>
      </c>
      <c r="J88" s="16" t="s">
        <v>59</v>
      </c>
      <c r="K88" s="16" t="s">
        <v>114</v>
      </c>
      <c r="L88" s="16" t="s">
        <v>98</v>
      </c>
      <c r="M88" s="16">
        <v>1980192</v>
      </c>
      <c r="N88" s="16" t="str">
        <v>כלכלית  אג 6- כלכלית לירושלים</v>
      </c>
    </row>
    <row r="89" spans="1:17" ht="33.75">
      <c r="A89" s="16">
        <v>0.10000000000000001</v>
      </c>
      <c r="B89" s="16">
        <v>0.88</v>
      </c>
      <c r="C89" s="18">
        <v>5916.5</v>
      </c>
      <c r="D89" s="16">
        <v>134.66</v>
      </c>
      <c r="E89" s="18">
        <v>4393661</v>
      </c>
      <c r="F89" s="16">
        <v>3.48</v>
      </c>
      <c r="G89" s="16">
        <v>4.9000000000000004</v>
      </c>
      <c r="H89" s="16" t="s">
        <v>53</v>
      </c>
      <c r="I89" s="16">
        <v>5.9000000000000004</v>
      </c>
      <c r="J89" s="16" t="s">
        <v>69</v>
      </c>
      <c r="K89" s="16" t="s">
        <v>116</v>
      </c>
      <c r="L89" s="16" t="s">
        <v>100</v>
      </c>
      <c r="M89" s="16">
        <v>6080204</v>
      </c>
      <c r="N89" s="16" t="str">
        <v>כלל תעשיות(18937)- כלל תעשיות</v>
      </c>
    </row>
    <row r="90" spans="1:17" ht="22.5">
      <c r="A90" s="16">
        <v>0.27000000000000002</v>
      </c>
      <c r="B90" s="16">
        <v>2.0699999999999998</v>
      </c>
      <c r="C90" s="18">
        <v>15506.84</v>
      </c>
      <c r="D90" s="16">
        <v>133.09</v>
      </c>
      <c r="E90" s="18">
        <v>11651394</v>
      </c>
      <c r="F90" s="16">
        <v>1.7</v>
      </c>
      <c r="G90" s="16">
        <v>4.5</v>
      </c>
      <c r="H90" s="16" t="s">
        <v>53</v>
      </c>
      <c r="I90" s="16">
        <v>2.3300000000000001</v>
      </c>
      <c r="J90" s="16" t="s">
        <v>69</v>
      </c>
      <c r="K90" s="16" t="s">
        <v>116</v>
      </c>
      <c r="L90" s="16" t="s">
        <v>100</v>
      </c>
      <c r="M90" s="16">
        <v>6080188</v>
      </c>
      <c r="N90" s="16" t="str">
        <v>כלל תעשיותיג- כלל תעשיות</v>
      </c>
    </row>
    <row r="91" spans="1:17" ht="45">
      <c r="A91" s="16">
        <v>0.02</v>
      </c>
      <c r="B91" s="16">
        <v>0.10000000000000001</v>
      </c>
      <c r="C91" s="18">
        <v>1014.6799999999999</v>
      </c>
      <c r="D91" s="16">
        <v>114.79000000000001</v>
      </c>
      <c r="E91" s="18">
        <v>883941</v>
      </c>
      <c r="F91" s="16">
        <v>6.5999999999999996</v>
      </c>
      <c r="G91" s="16">
        <v>4.6900000000000004</v>
      </c>
      <c r="H91" s="16" t="s">
        <v>53</v>
      </c>
      <c r="I91" s="16">
        <v>3.25</v>
      </c>
      <c r="J91" s="16" t="s">
        <v>59</v>
      </c>
      <c r="K91" s="16" t="s">
        <v>114</v>
      </c>
      <c r="L91" s="16" t="s">
        <v>103</v>
      </c>
      <c r="M91" s="16">
        <v>1113091</v>
      </c>
      <c r="N91" s="16" t="str">
        <v>כרמל אולפינים אג"ח 1- כרמל אולפנים</v>
      </c>
    </row>
    <row r="92" spans="1:17" ht="22.5">
      <c r="A92" s="16">
        <v>0.02</v>
      </c>
      <c r="B92" s="16">
        <v>0.23000000000000001</v>
      </c>
      <c r="C92" s="16">
        <v>904.62</v>
      </c>
      <c r="D92" s="16">
        <v>112.52</v>
      </c>
      <c r="E92" s="18">
        <v>803966</v>
      </c>
      <c r="F92" s="16">
        <v>7.6299999999999999</v>
      </c>
      <c r="G92" s="16">
        <v>5.5</v>
      </c>
      <c r="H92" s="16" t="s">
        <v>53</v>
      </c>
      <c r="I92" s="16">
        <v>2.7200000000000002</v>
      </c>
      <c r="J92" s="16" t="s">
        <v>69</v>
      </c>
      <c r="K92" s="16" t="s">
        <v>117</v>
      </c>
      <c r="L92" s="16" t="s">
        <v>115</v>
      </c>
      <c r="M92" s="16">
        <v>7150246</v>
      </c>
      <c r="N92" s="16" t="str">
        <v>אזורים אג"ח 8- אזורים</v>
      </c>
    </row>
    <row r="93" spans="1:17" ht="33.75">
      <c r="A93" s="16">
        <v>0.14000000000000001</v>
      </c>
      <c r="B93" s="16">
        <v>2.1800000000000002</v>
      </c>
      <c r="C93" s="18">
        <v>8164.75</v>
      </c>
      <c r="D93" s="16">
        <v>57.619999999999997</v>
      </c>
      <c r="E93" s="18">
        <v>14170000</v>
      </c>
      <c r="F93" s="16">
        <v>22.039999999999999</v>
      </c>
      <c r="G93" s="16">
        <v>4.4500000000000002</v>
      </c>
      <c r="H93" s="16" t="s">
        <v>53</v>
      </c>
      <c r="I93" s="16">
        <v>3.8300000000000001</v>
      </c>
      <c r="J93" s="16" t="s">
        <v>59</v>
      </c>
      <c r="K93" s="16" t="s">
        <v>118</v>
      </c>
      <c r="L93" s="16" t="s">
        <v>83</v>
      </c>
      <c r="M93" s="16">
        <v>1120880</v>
      </c>
      <c r="N93" s="16" t="str">
        <v>אינטרנט זהב אגח ג- אינטרנט זהב</v>
      </c>
    </row>
    <row r="94" spans="1:17" ht="33.75">
      <c r="A94" s="16">
        <v>0.02</v>
      </c>
      <c r="B94" s="16">
        <v>0.38</v>
      </c>
      <c r="C94" s="18">
        <v>1134.1500000000001</v>
      </c>
      <c r="D94" s="16">
        <v>94.799999999999997</v>
      </c>
      <c r="E94" s="18">
        <v>1196365.74</v>
      </c>
      <c r="F94" s="16">
        <v>18.59</v>
      </c>
      <c r="G94" s="16">
        <v>5</v>
      </c>
      <c r="H94" s="16" t="s">
        <v>53</v>
      </c>
      <c r="I94" s="16">
        <v>1.6899999999999999</v>
      </c>
      <c r="J94" s="16" t="s">
        <v>59</v>
      </c>
      <c r="K94" s="16" t="s">
        <v>118</v>
      </c>
      <c r="L94" s="16" t="s">
        <v>83</v>
      </c>
      <c r="M94" s="16">
        <v>1107341</v>
      </c>
      <c r="N94" s="16" t="str">
        <v>אינטרנט זהב ב'- אינטרנט זהב</v>
      </c>
    </row>
    <row r="95" spans="1:17" ht="33.75">
      <c r="A95" s="16">
        <v>0.040000000000000001</v>
      </c>
      <c r="B95" s="16">
        <v>0.56000000000000005</v>
      </c>
      <c r="C95" s="18">
        <v>2357.6399999999999</v>
      </c>
      <c r="D95" s="16">
        <v>103.2</v>
      </c>
      <c r="E95" s="18">
        <v>2284536.2999999998</v>
      </c>
      <c r="F95" s="16">
        <v>7.1100000000000003</v>
      </c>
      <c r="G95" s="16">
        <v>5.9000000000000004</v>
      </c>
      <c r="H95" s="16" t="s">
        <v>53</v>
      </c>
      <c r="I95" s="16">
        <v>3.25</v>
      </c>
      <c r="J95" s="16" t="s">
        <v>59</v>
      </c>
      <c r="K95" s="16" t="s">
        <v>118</v>
      </c>
      <c r="L95" s="16" t="s">
        <v>113</v>
      </c>
      <c r="M95" s="16">
        <v>1122233</v>
      </c>
      <c r="N95" s="16" t="str">
        <v>אפריקה נכס אגח ה- אפריקה נכסים</v>
      </c>
    </row>
    <row r="96" spans="1:17" ht="33.75">
      <c r="A96" s="16">
        <v>0.13</v>
      </c>
      <c r="B96" s="16">
        <v>0.26000000000000001</v>
      </c>
      <c r="C96" s="18">
        <v>7539.4499999999998</v>
      </c>
      <c r="D96" s="16">
        <v>81.310000000000002</v>
      </c>
      <c r="E96" s="18">
        <v>9272477.6799999997</v>
      </c>
      <c r="F96" s="16">
        <v>14.779999999999999</v>
      </c>
      <c r="G96" s="16">
        <v>6</v>
      </c>
      <c r="H96" s="16" t="s">
        <v>53</v>
      </c>
      <c r="I96" s="16">
        <v>4.2300000000000004</v>
      </c>
      <c r="J96" s="16" t="s">
        <v>59</v>
      </c>
      <c r="K96" s="16" t="s">
        <v>118</v>
      </c>
      <c r="L96" s="16" t="s">
        <v>113</v>
      </c>
      <c r="M96" s="16">
        <v>6110365</v>
      </c>
      <c r="N96" s="16" t="str">
        <v>אפריקה ק.26- אפריקה ישראל השקעות</v>
      </c>
    </row>
    <row r="97" spans="1:17" ht="33.75">
      <c r="A97" s="16">
        <v>0.02</v>
      </c>
      <c r="B97" s="16">
        <v>0.19</v>
      </c>
      <c r="C97" s="18">
        <v>1017.52</v>
      </c>
      <c r="D97" s="16">
        <v>114.45</v>
      </c>
      <c r="E97" s="18">
        <v>889054</v>
      </c>
      <c r="F97" s="16">
        <v>5.2699999999999996</v>
      </c>
      <c r="G97" s="16">
        <v>4.7999999999999998</v>
      </c>
      <c r="H97" s="16" t="s">
        <v>53</v>
      </c>
      <c r="I97" s="16">
        <v>3.7999999999999998</v>
      </c>
      <c r="J97" s="16" t="s">
        <v>69</v>
      </c>
      <c r="K97" s="16" t="s">
        <v>117</v>
      </c>
      <c r="L97" s="16" t="s">
        <v>95</v>
      </c>
      <c r="M97" s="16">
        <v>2590255</v>
      </c>
      <c r="N97" s="16" t="str">
        <v>בזן אג"ח 1- בתי זיקוק לנפט</v>
      </c>
    </row>
    <row r="98" spans="1:17" ht="33.75">
      <c r="A98" s="16">
        <v>0</v>
      </c>
      <c r="B98" s="16">
        <v>0</v>
      </c>
      <c r="C98" s="16">
        <v>8.3399999999999999</v>
      </c>
      <c r="D98" s="16">
        <v>117.72</v>
      </c>
      <c r="E98" s="18">
        <v>7083.3400000000001</v>
      </c>
      <c r="F98" s="16">
        <v>4.04</v>
      </c>
      <c r="G98" s="16">
        <v>4.5999999999999996</v>
      </c>
      <c r="H98" s="16" t="s">
        <v>53</v>
      </c>
      <c r="I98" s="16">
        <v>1.46</v>
      </c>
      <c r="J98" s="16" t="s">
        <v>69</v>
      </c>
      <c r="K98" s="16" t="s">
        <v>117</v>
      </c>
      <c r="L98" s="16" t="s">
        <v>95</v>
      </c>
      <c r="M98" s="16">
        <v>2590263</v>
      </c>
      <c r="N98" s="16" t="s">
        <v>119</v>
      </c>
    </row>
    <row r="99" spans="1:17" ht="33.75">
      <c r="A99" s="16">
        <v>0.02</v>
      </c>
      <c r="B99" s="16">
        <v>0.51000000000000001</v>
      </c>
      <c r="C99" s="18">
        <v>1050.9000000000001</v>
      </c>
      <c r="D99" s="16">
        <v>99</v>
      </c>
      <c r="E99" s="18">
        <v>1061519</v>
      </c>
      <c r="F99" s="16">
        <v>11.300000000000001</v>
      </c>
      <c r="G99" s="16">
        <v>5.2999999999999998</v>
      </c>
      <c r="H99" s="16" t="s">
        <v>53</v>
      </c>
      <c r="I99" s="16">
        <v>3.3700000000000001</v>
      </c>
      <c r="J99" s="16" t="s">
        <v>69</v>
      </c>
      <c r="K99" s="16" t="s">
        <v>117</v>
      </c>
      <c r="L99" s="16" t="s">
        <v>100</v>
      </c>
      <c r="M99" s="16">
        <v>6120125</v>
      </c>
      <c r="N99" s="16" t="str">
        <v>הכשרת הישוב אג"ח 13- הכשרת היישוב לישראל</v>
      </c>
    </row>
    <row r="100" spans="1:17" ht="22.5">
      <c r="A100" s="16">
        <v>0.01</v>
      </c>
      <c r="B100" s="16">
        <v>0.52000000000000002</v>
      </c>
      <c r="C100" s="16">
        <v>822.62</v>
      </c>
      <c r="D100" s="16">
        <v>121.03</v>
      </c>
      <c r="E100" s="18">
        <v>679686.40000000002</v>
      </c>
      <c r="F100" s="16">
        <v>3.77</v>
      </c>
      <c r="G100" s="16">
        <v>4.5</v>
      </c>
      <c r="H100" s="16" t="s">
        <v>53</v>
      </c>
      <c r="I100" s="16">
        <v>2.3799999999999999</v>
      </c>
      <c r="J100" s="16" t="s">
        <v>48</v>
      </c>
      <c r="K100" s="16" t="s">
        <v>117</v>
      </c>
      <c r="L100" s="16" t="s">
        <v>120</v>
      </c>
      <c r="M100" s="16">
        <v>1102698</v>
      </c>
      <c r="N100" s="16" t="str">
        <v>חלל תקשורת- חלל תקשורת</v>
      </c>
    </row>
    <row r="101" spans="1:17" ht="22.5">
      <c r="A101" s="16">
        <v>0.050000000000000003</v>
      </c>
      <c r="B101" s="16">
        <v>5.1699999999999999</v>
      </c>
      <c r="C101" s="18">
        <v>2887.2199999999998</v>
      </c>
      <c r="D101" s="16">
        <v>116.42</v>
      </c>
      <c r="E101" s="18">
        <v>2480000</v>
      </c>
      <c r="F101" s="16">
        <v>6.6799999999999997</v>
      </c>
      <c r="G101" s="16">
        <v>5.5</v>
      </c>
      <c r="H101" s="16" t="s">
        <v>53</v>
      </c>
      <c r="I101" s="16">
        <v>0.96999999999999997</v>
      </c>
      <c r="J101" s="16" t="s">
        <v>59</v>
      </c>
      <c r="K101" s="16" t="s">
        <v>118</v>
      </c>
      <c r="L101" s="16" t="s">
        <v>121</v>
      </c>
      <c r="M101" s="16">
        <v>2170041</v>
      </c>
      <c r="N101" s="16" t="str">
        <v>קרגל א'- קרגל</v>
      </c>
    </row>
    <row r="102" spans="1:17" ht="22.5">
      <c r="A102" s="16">
        <v>0.01</v>
      </c>
      <c r="B102" s="16">
        <v>0.39000000000000001</v>
      </c>
      <c r="C102" s="16">
        <v>722.02999999999997</v>
      </c>
      <c r="D102" s="16">
        <v>102.56</v>
      </c>
      <c r="E102" s="18">
        <v>704010.25</v>
      </c>
      <c r="F102" s="16">
        <v>12.970000000000001</v>
      </c>
      <c r="G102" s="16">
        <v>7.9000000000000004</v>
      </c>
      <c r="H102" s="16" t="s">
        <v>53</v>
      </c>
      <c r="I102" s="16">
        <v>1.7</v>
      </c>
      <c r="J102" s="16" t="s">
        <v>69</v>
      </c>
      <c r="K102" s="16" t="s">
        <v>117</v>
      </c>
      <c r="L102" s="16" t="s">
        <v>100</v>
      </c>
      <c r="M102" s="16">
        <v>1210129</v>
      </c>
      <c r="N102" s="16" t="str">
        <v>קרדן ישראל ד- קרדן ישראל</v>
      </c>
    </row>
    <row r="103" spans="1:17" ht="33.75">
      <c r="A103" s="16">
        <v>0</v>
      </c>
      <c r="B103" s="16">
        <v>0.050000000000000003</v>
      </c>
      <c r="C103" s="16">
        <v>93.739999999999995</v>
      </c>
      <c r="D103" s="16">
        <v>100.61</v>
      </c>
      <c r="E103" s="18">
        <v>93176</v>
      </c>
      <c r="F103" s="16">
        <v>10.15</v>
      </c>
      <c r="G103" s="16">
        <v>4.4500000000000002</v>
      </c>
      <c r="H103" s="16" t="s">
        <v>53</v>
      </c>
      <c r="I103" s="16">
        <v>3.4500000000000002</v>
      </c>
      <c r="J103" s="16" t="s">
        <v>69</v>
      </c>
      <c r="K103" s="16" t="s">
        <v>122</v>
      </c>
      <c r="L103" s="16" t="s">
        <v>100</v>
      </c>
      <c r="M103" s="16">
        <v>6390223</v>
      </c>
      <c r="N103" s="16" t="str">
        <v>דיסקונט השקעות אג 8- דיסקונט השקעות</v>
      </c>
    </row>
    <row r="104" spans="1:17" ht="33.75">
      <c r="A104" s="16">
        <v>0.37</v>
      </c>
      <c r="B104" s="16">
        <v>1.8999999999999999</v>
      </c>
      <c r="C104" s="18">
        <v>20992.5</v>
      </c>
      <c r="D104" s="16">
        <v>87.969999999999999</v>
      </c>
      <c r="E104" s="18">
        <v>23863246</v>
      </c>
      <c r="F104" s="16">
        <v>9.4900000000000002</v>
      </c>
      <c r="G104" s="16">
        <v>4.9500000000000002</v>
      </c>
      <c r="H104" s="16" t="s">
        <v>53</v>
      </c>
      <c r="I104" s="16">
        <v>6.9199999999999999</v>
      </c>
      <c r="J104" s="16" t="s">
        <v>69</v>
      </c>
      <c r="K104" s="16" t="s">
        <v>122</v>
      </c>
      <c r="L104" s="16" t="s">
        <v>100</v>
      </c>
      <c r="M104" s="16">
        <v>6390207</v>
      </c>
      <c r="N104" s="16" t="str">
        <v>דסקונט השקעות ו'(18702)- דיסקונט השקעות</v>
      </c>
    </row>
    <row r="105" spans="1:17" ht="22.5">
      <c r="A105" s="16">
        <v>0.14999999999999999</v>
      </c>
      <c r="B105" s="16">
        <v>0.47999999999999998</v>
      </c>
      <c r="C105" s="18">
        <v>8698.4300000000003</v>
      </c>
      <c r="D105" s="16">
        <v>115.13</v>
      </c>
      <c r="E105" s="18">
        <v>7555307.2000000002</v>
      </c>
      <c r="F105" s="16">
        <v>11.16</v>
      </c>
      <c r="G105" s="16">
        <v>5</v>
      </c>
      <c r="H105" s="16" t="s">
        <v>53</v>
      </c>
      <c r="I105" s="16">
        <v>1.6100000000000001</v>
      </c>
      <c r="J105" s="16" t="s">
        <v>69</v>
      </c>
      <c r="K105" s="16" t="s">
        <v>122</v>
      </c>
      <c r="L105" s="16" t="s">
        <v>100</v>
      </c>
      <c r="M105" s="16">
        <v>6390157</v>
      </c>
      <c r="N105" s="16" t="str">
        <v>דסקש      ד- דיסקונט השקעות</v>
      </c>
    </row>
    <row r="106" spans="1:17" ht="33.75">
      <c r="A106" s="16">
        <v>0</v>
      </c>
      <c r="B106" s="16">
        <v>0.050000000000000003</v>
      </c>
      <c r="C106" s="16">
        <v>105.16</v>
      </c>
      <c r="D106" s="16">
        <v>98</v>
      </c>
      <c r="E106" s="18">
        <v>107311</v>
      </c>
      <c r="F106" s="16">
        <v>8.6300000000000008</v>
      </c>
      <c r="G106" s="16">
        <v>6</v>
      </c>
      <c r="H106" s="16" t="s">
        <v>53</v>
      </c>
      <c r="I106" s="16">
        <v>3.0600000000000001</v>
      </c>
      <c r="J106" s="16" t="s">
        <v>69</v>
      </c>
      <c r="K106" s="16" t="s">
        <v>122</v>
      </c>
      <c r="L106" s="16" t="s">
        <v>113</v>
      </c>
      <c r="M106" s="16">
        <v>1121342</v>
      </c>
      <c r="N106" s="16" t="str">
        <v>מירלנד    ד- מירלנד</v>
      </c>
    </row>
    <row r="107" spans="1:17" ht="33.75">
      <c r="A107" s="16">
        <v>0</v>
      </c>
      <c r="B107" s="16">
        <v>0</v>
      </c>
      <c r="C107" s="16">
        <v>0</v>
      </c>
      <c r="D107" s="16">
        <v>119.65000000000001</v>
      </c>
      <c r="E107" s="16">
        <v>0.16</v>
      </c>
      <c r="F107" s="16">
        <v>3.98</v>
      </c>
      <c r="G107" s="16">
        <v>4.1500000000000004</v>
      </c>
      <c r="H107" s="16" t="s">
        <v>53</v>
      </c>
      <c r="I107" s="16">
        <v>1.3300000000000001</v>
      </c>
      <c r="J107" s="16" t="s">
        <v>69</v>
      </c>
      <c r="K107" s="16" t="s">
        <v>123</v>
      </c>
      <c r="L107" s="16" t="s">
        <v>113</v>
      </c>
      <c r="M107" s="16">
        <v>1106699</v>
      </c>
      <c r="N107" s="16" t="str">
        <v>אפריקה ישראל ג- אפריקה נכסים</v>
      </c>
    </row>
    <row r="108" spans="1:17" ht="33.75">
      <c r="A108" s="16">
        <v>0.029999999999999999</v>
      </c>
      <c r="B108" s="16">
        <v>0.23000000000000001</v>
      </c>
      <c r="C108" s="18">
        <v>1761.28</v>
      </c>
      <c r="D108" s="16">
        <v>90.469999999999999</v>
      </c>
      <c r="E108" s="18">
        <v>1946806</v>
      </c>
      <c r="F108" s="16">
        <v>26.66</v>
      </c>
      <c r="G108" s="16">
        <v>5.4000000000000004</v>
      </c>
      <c r="H108" s="16" t="s">
        <v>53</v>
      </c>
      <c r="I108" s="16">
        <v>1.3200000000000001</v>
      </c>
      <c r="J108" s="16" t="s">
        <v>69</v>
      </c>
      <c r="K108" s="16" t="s">
        <v>123</v>
      </c>
      <c r="L108" s="16" t="s">
        <v>113</v>
      </c>
      <c r="M108" s="16">
        <v>1109503</v>
      </c>
      <c r="N108" s="16" t="s">
        <v>124</v>
      </c>
    </row>
    <row r="109" spans="1:17" ht="22.5">
      <c r="A109" s="16">
        <v>0.050000000000000003</v>
      </c>
      <c r="B109" s="16">
        <v>0.32000000000000001</v>
      </c>
      <c r="C109" s="18">
        <v>2940.96</v>
      </c>
      <c r="D109" s="16">
        <v>67.950000000000003</v>
      </c>
      <c r="E109" s="18">
        <v>4328118</v>
      </c>
      <c r="F109" s="16">
        <v>27.059999999999999</v>
      </c>
      <c r="G109" s="16">
        <v>4.9000000000000004</v>
      </c>
      <c r="H109" s="16" t="s">
        <v>53</v>
      </c>
      <c r="I109" s="16">
        <v>2.79</v>
      </c>
      <c r="J109" s="16" t="s">
        <v>69</v>
      </c>
      <c r="K109" s="16" t="s">
        <v>123</v>
      </c>
      <c r="L109" s="16" t="s">
        <v>100</v>
      </c>
      <c r="M109" s="16">
        <v>1113034</v>
      </c>
      <c r="N109" s="16" t="str">
        <v>קרדן אן וי אג"ח ב'- קרדן נ.ו</v>
      </c>
    </row>
    <row r="110" spans="1:17" ht="22.5">
      <c r="A110" s="16">
        <v>0.02</v>
      </c>
      <c r="B110" s="16">
        <v>0.13</v>
      </c>
      <c r="C110" s="18">
        <v>1212.1400000000001</v>
      </c>
      <c r="D110" s="16">
        <v>81.260000000000005</v>
      </c>
      <c r="E110" s="18">
        <v>1491683</v>
      </c>
      <c r="F110" s="16">
        <v>40.82</v>
      </c>
      <c r="G110" s="16">
        <v>4.4500000000000002</v>
      </c>
      <c r="H110" s="16" t="s">
        <v>53</v>
      </c>
      <c r="I110" s="16">
        <v>1.1899999999999999</v>
      </c>
      <c r="J110" s="16" t="s">
        <v>69</v>
      </c>
      <c r="K110" s="16" t="s">
        <v>123</v>
      </c>
      <c r="L110" s="16" t="s">
        <v>100</v>
      </c>
      <c r="M110" s="16">
        <v>1105535</v>
      </c>
      <c r="N110" s="16" t="str">
        <v>קרדן נ.ו אג"ח א'- קרדן נ.ו</v>
      </c>
    </row>
    <row r="111" spans="1:17" ht="33.75">
      <c r="A111" s="16">
        <v>0</v>
      </c>
      <c r="B111" s="16">
        <v>0</v>
      </c>
      <c r="C111" s="16">
        <v>0</v>
      </c>
      <c r="D111" s="16">
        <v>102.83</v>
      </c>
      <c r="E111" s="16">
        <v>0.40000000000000002</v>
      </c>
      <c r="F111" s="16">
        <v>16.100000000000001</v>
      </c>
      <c r="G111" s="16">
        <v>8</v>
      </c>
      <c r="H111" s="16" t="s">
        <v>53</v>
      </c>
      <c r="I111" s="16">
        <v>1.73</v>
      </c>
      <c r="J111" s="16" t="s">
        <v>59</v>
      </c>
      <c r="K111" s="16" t="s">
        <v>125</v>
      </c>
      <c r="L111" s="16" t="s">
        <v>83</v>
      </c>
      <c r="M111" s="16">
        <v>1112721</v>
      </c>
      <c r="N111" s="16" t="str">
        <v>אקספון אג"ח א'- X-FONE</v>
      </c>
    </row>
    <row r="112" spans="1:17" ht="45">
      <c r="A112" s="16">
        <v>0</v>
      </c>
      <c r="B112" s="16">
        <v>0.02</v>
      </c>
      <c r="C112" s="16">
        <v>75.390000000000001</v>
      </c>
      <c r="D112" s="16">
        <v>69.700000000000003</v>
      </c>
      <c r="E112" s="18">
        <v>108167</v>
      </c>
      <c r="F112" s="16">
        <v>14.880000000000001</v>
      </c>
      <c r="G112" s="16">
        <v>5.0999999999999996</v>
      </c>
      <c r="H112" s="16" t="s">
        <v>53</v>
      </c>
      <c r="I112" s="16">
        <v>5.8799999999999999</v>
      </c>
      <c r="J112" s="16" t="s">
        <v>59</v>
      </c>
      <c r="K112" s="16" t="s">
        <v>125</v>
      </c>
      <c r="L112" s="16" t="s">
        <v>103</v>
      </c>
      <c r="M112" s="16">
        <v>7560048</v>
      </c>
      <c r="N112" s="16" t="str">
        <v>פטרוכימיים אג"ח ב'- פטרוכימיים</v>
      </c>
    </row>
    <row r="113" spans="1:17" ht="33.75">
      <c r="A113" s="16">
        <v>0.01</v>
      </c>
      <c r="B113" s="16">
        <v>6.71</v>
      </c>
      <c r="C113" s="16">
        <v>512.5</v>
      </c>
      <c r="D113" s="16">
        <v>20.5</v>
      </c>
      <c r="E113" s="18">
        <v>2500000</v>
      </c>
      <c r="F113" s="16">
        <v>225.53</v>
      </c>
      <c r="G113" s="16">
        <v>6.9000000000000004</v>
      </c>
      <c r="H113" s="16" t="s">
        <v>53</v>
      </c>
      <c r="I113" s="16">
        <v>1.1599999999999999</v>
      </c>
      <c r="J113" s="16" t="s">
        <v>59</v>
      </c>
      <c r="K113" s="16" t="s">
        <v>125</v>
      </c>
      <c r="L113" s="16" t="s">
        <v>113</v>
      </c>
      <c r="M113" s="16">
        <v>5490156</v>
      </c>
      <c r="N113" s="16" t="str">
        <v>פרופיט ה' 5.9%- פרופיט</v>
      </c>
    </row>
    <row r="114" spans="1:17" ht="33.75">
      <c r="A114" s="16">
        <v>0.01</v>
      </c>
      <c r="B114" s="16">
        <v>2.0899999999999999</v>
      </c>
      <c r="C114" s="16">
        <v>463.5</v>
      </c>
      <c r="D114" s="16">
        <v>20.600000000000001</v>
      </c>
      <c r="E114" s="18">
        <v>2250000</v>
      </c>
      <c r="F114" s="16">
        <v>305.85000000000002</v>
      </c>
      <c r="G114" s="16">
        <v>2.6400000000000001</v>
      </c>
      <c r="H114" s="16" t="s">
        <v>53</v>
      </c>
      <c r="I114" s="16">
        <v>0.85999999999999999</v>
      </c>
      <c r="J114" s="16" t="s">
        <v>59</v>
      </c>
      <c r="K114" s="16" t="s">
        <v>125</v>
      </c>
      <c r="L114" s="16" t="s">
        <v>113</v>
      </c>
      <c r="M114" s="16">
        <v>5490123</v>
      </c>
      <c r="N114" s="16" t="str">
        <v>פרופיט תעשיות אג 4- פרופיט</v>
      </c>
    </row>
    <row r="115" spans="1:17" ht="22.5">
      <c r="A115" s="16">
        <v>0.26000000000000001</v>
      </c>
      <c r="B115" s="16">
        <v>1.3100000000000001</v>
      </c>
      <c r="C115" s="18">
        <v>14448.790000000001</v>
      </c>
      <c r="D115" s="16">
        <v>68.209999999999994</v>
      </c>
      <c r="E115" s="18">
        <v>21182833.190000001</v>
      </c>
      <c r="F115" s="16">
        <v>35.5</v>
      </c>
      <c r="G115" s="16">
        <v>4.5</v>
      </c>
      <c r="H115" s="16" t="s">
        <v>53</v>
      </c>
      <c r="I115" s="16">
        <v>2.0099999999999998</v>
      </c>
      <c r="J115" s="16" t="s">
        <v>69</v>
      </c>
      <c r="K115" s="16" t="s">
        <v>126</v>
      </c>
      <c r="L115" s="16" t="s">
        <v>100</v>
      </c>
      <c r="M115" s="16">
        <v>7980121</v>
      </c>
      <c r="N115" s="16" t="str">
        <v>אידיבי פת ז- אי די בי פיתוח</v>
      </c>
    </row>
    <row r="116" spans="1:17" ht="22.5">
      <c r="A116" s="16">
        <v>0.040000000000000001</v>
      </c>
      <c r="B116" s="16">
        <v>0.40999999999999998</v>
      </c>
      <c r="C116" s="18">
        <v>2190.7199999999998</v>
      </c>
      <c r="D116" s="16">
        <v>54.890000000000001</v>
      </c>
      <c r="E116" s="18">
        <v>3991102</v>
      </c>
      <c r="F116" s="16">
        <v>16.59</v>
      </c>
      <c r="G116" s="16">
        <v>4.9500000000000002</v>
      </c>
      <c r="H116" s="16" t="s">
        <v>53</v>
      </c>
      <c r="I116" s="16">
        <v>6.8099999999999996</v>
      </c>
      <c r="J116" s="16" t="s">
        <v>69</v>
      </c>
      <c r="K116" s="16" t="s">
        <v>126</v>
      </c>
      <c r="L116" s="16" t="s">
        <v>100</v>
      </c>
      <c r="M116" s="16">
        <v>7980154</v>
      </c>
      <c r="N116" s="16" t="s">
        <v>127</v>
      </c>
    </row>
    <row r="117" spans="1:17" ht="22.5">
      <c r="A117" s="16">
        <v>0</v>
      </c>
      <c r="B117" s="16">
        <v>0</v>
      </c>
      <c r="C117" s="16">
        <v>0</v>
      </c>
      <c r="D117" s="16">
        <v>33.93</v>
      </c>
      <c r="E117" s="16">
        <v>0.45000000000000001</v>
      </c>
      <c r="F117" s="16">
        <v>55.740000000000002</v>
      </c>
      <c r="G117" s="16">
        <v>6</v>
      </c>
      <c r="H117" s="16" t="s">
        <v>53</v>
      </c>
      <c r="I117" s="16">
        <v>2.7000000000000002</v>
      </c>
      <c r="J117" s="16" t="s">
        <v>69</v>
      </c>
      <c r="K117" s="16" t="s">
        <v>126</v>
      </c>
      <c r="L117" s="16" t="s">
        <v>100</v>
      </c>
      <c r="M117" s="16">
        <v>1116755</v>
      </c>
      <c r="N117" s="16" t="str">
        <v>גמול השקעות אג"ח ב'- גמול השקעות</v>
      </c>
    </row>
    <row r="118" spans="1:17" ht="33.75">
      <c r="A118" s="16">
        <v>0</v>
      </c>
      <c r="B118" s="16">
        <v>0</v>
      </c>
      <c r="C118" s="16">
        <v>0</v>
      </c>
      <c r="D118" s="16">
        <v>114.59999999999999</v>
      </c>
      <c r="E118" s="16">
        <v>0.25</v>
      </c>
      <c r="F118" s="16">
        <v>19.550000000000001</v>
      </c>
      <c r="G118" s="16">
        <v>5.7000000000000002</v>
      </c>
      <c r="H118" s="16" t="s">
        <v>53</v>
      </c>
      <c r="I118" s="16">
        <v>0.32000000000000001</v>
      </c>
      <c r="J118" s="16" t="s">
        <v>48</v>
      </c>
      <c r="K118" s="16" t="s">
        <v>126</v>
      </c>
      <c r="L118" s="16" t="str">
        <v>נדלן מניב מדינות מתפתחות</v>
      </c>
      <c r="M118" s="16">
        <v>1920107</v>
      </c>
      <c r="N118" s="16" t="str">
        <v>רוזבאד    ב- רוזבאד</v>
      </c>
    </row>
    <row r="119" spans="1:17" ht="33.75">
      <c r="A119" s="16">
        <v>0.01</v>
      </c>
      <c r="B119" s="16">
        <v>0.5</v>
      </c>
      <c r="C119" s="16">
        <v>685.22000000000003</v>
      </c>
      <c r="D119" s="16">
        <v>77.769999999999996</v>
      </c>
      <c r="E119" s="18">
        <v>881079.01000000001</v>
      </c>
      <c r="F119" s="16">
        <v>136.00999999999999</v>
      </c>
      <c r="G119" s="16">
        <v>6</v>
      </c>
      <c r="H119" s="16" t="s">
        <v>53</v>
      </c>
      <c r="I119" s="16">
        <v>0.48999999999999999</v>
      </c>
      <c r="J119" s="16" t="s">
        <v>69</v>
      </c>
      <c r="K119" s="16" t="s">
        <v>128</v>
      </c>
      <c r="L119" s="16" t="s">
        <v>113</v>
      </c>
      <c r="M119" s="16">
        <v>1098789</v>
      </c>
      <c r="N119" s="16" t="str">
        <v>אלביט הדמיה א- אלביט הדמיה</v>
      </c>
    </row>
    <row r="120" spans="1:17" ht="33.75">
      <c r="A120" s="16">
        <v>0.02</v>
      </c>
      <c r="B120" s="16">
        <v>0.81999999999999995</v>
      </c>
      <c r="C120" s="18">
        <v>1095.3399999999999</v>
      </c>
      <c r="D120" s="16">
        <v>48.979999999999997</v>
      </c>
      <c r="E120" s="18">
        <v>2236309.3700000001</v>
      </c>
      <c r="F120" s="16">
        <v>55.689999999999998</v>
      </c>
      <c r="G120" s="16">
        <v>5.2999999999999998</v>
      </c>
      <c r="H120" s="16" t="s">
        <v>53</v>
      </c>
      <c r="I120" s="16">
        <v>1.8500000000000001</v>
      </c>
      <c r="J120" s="16" t="s">
        <v>69</v>
      </c>
      <c r="K120" s="16" t="s">
        <v>128</v>
      </c>
      <c r="L120" s="16" t="s">
        <v>113</v>
      </c>
      <c r="M120" s="16">
        <v>1098797</v>
      </c>
      <c r="N120" s="16" t="str">
        <v>אלביט הדמיה אג 3.- אלביט הדמיה</v>
      </c>
    </row>
    <row r="121" spans="1:17" ht="33.75">
      <c r="A121" s="16">
        <v>0</v>
      </c>
      <c r="B121" s="16">
        <v>0.11</v>
      </c>
      <c r="C121" s="16">
        <v>180</v>
      </c>
      <c r="D121" s="16">
        <v>35.950000000000003</v>
      </c>
      <c r="E121" s="18">
        <v>500699</v>
      </c>
      <c r="F121" s="16">
        <v>43.700000000000003</v>
      </c>
      <c r="G121" s="16">
        <v>5.0800000000000001</v>
      </c>
      <c r="H121" s="16" t="s">
        <v>53</v>
      </c>
      <c r="I121" s="16">
        <v>3.1699999999999999</v>
      </c>
      <c r="J121" s="16" t="s">
        <v>69</v>
      </c>
      <c r="K121" s="16" t="s">
        <v>128</v>
      </c>
      <c r="L121" s="16" t="s">
        <v>113</v>
      </c>
      <c r="M121" s="16">
        <v>1118629</v>
      </c>
      <c r="N121" s="16" t="str">
        <v>אלביט הדמיה אגח ז- אלביט הדמיה</v>
      </c>
    </row>
    <row r="122" spans="1:17" ht="33.75">
      <c r="A122" s="16">
        <v>0</v>
      </c>
      <c r="B122" s="16">
        <v>0.28999999999999998</v>
      </c>
      <c r="C122" s="16">
        <v>68.060000000000002</v>
      </c>
      <c r="D122" s="16">
        <v>39.799999999999997</v>
      </c>
      <c r="E122" s="18">
        <v>171000</v>
      </c>
      <c r="F122" s="16">
        <v>53.799999999999997</v>
      </c>
      <c r="G122" s="16">
        <v>6.2999999999999998</v>
      </c>
      <c r="H122" s="16" t="s">
        <v>53</v>
      </c>
      <c r="I122" s="16">
        <v>2.0800000000000001</v>
      </c>
      <c r="J122" s="16" t="s">
        <v>69</v>
      </c>
      <c r="K122" s="16" t="s">
        <v>128</v>
      </c>
      <c r="L122" s="16" t="s">
        <v>113</v>
      </c>
      <c r="M122" s="16">
        <v>1107226</v>
      </c>
      <c r="N122" s="16" t="str">
        <v>אלביט הדמיה ה'- אלביט הדמיה</v>
      </c>
    </row>
    <row r="123" spans="1:17" ht="33.75">
      <c r="A123" s="16">
        <v>0.01</v>
      </c>
      <c r="B123" s="16">
        <v>0.46000000000000002</v>
      </c>
      <c r="C123" s="16">
        <v>561.20000000000005</v>
      </c>
      <c r="D123" s="16">
        <v>48.799999999999997</v>
      </c>
      <c r="E123" s="18">
        <v>1150000.46</v>
      </c>
      <c r="F123" s="16">
        <v>92.560000000000002</v>
      </c>
      <c r="G123" s="16">
        <v>5.7000000000000002</v>
      </c>
      <c r="H123" s="16" t="s">
        <v>53</v>
      </c>
      <c r="I123" s="16">
        <v>1.27</v>
      </c>
      <c r="J123" s="16" t="s">
        <v>69</v>
      </c>
      <c r="K123" s="16" t="s">
        <v>128</v>
      </c>
      <c r="L123" s="16" t="s">
        <v>113</v>
      </c>
      <c r="M123" s="16">
        <v>1107234</v>
      </c>
      <c r="N123" s="16" t="str">
        <v>אלביט הדמיה ו'- אלביט הדמיה</v>
      </c>
    </row>
    <row r="124" spans="1:17" ht="33.75">
      <c r="A124" s="16">
        <v>0.02</v>
      </c>
      <c r="B124" s="16">
        <v>0.64000000000000001</v>
      </c>
      <c r="C124" s="18">
        <v>1071.3299999999999</v>
      </c>
      <c r="D124" s="16">
        <v>82.209999999999994</v>
      </c>
      <c r="E124" s="18">
        <v>1303159.5</v>
      </c>
      <c r="F124" s="16">
        <v>23.039999999999999</v>
      </c>
      <c r="G124" s="16">
        <v>5.0999999999999996</v>
      </c>
      <c r="H124" s="16" t="s">
        <v>53</v>
      </c>
      <c r="I124" s="16">
        <v>1.6299999999999999</v>
      </c>
      <c r="J124" s="16" t="s">
        <v>69</v>
      </c>
      <c r="K124" s="16" t="s">
        <v>129</v>
      </c>
      <c r="L124" s="16" t="s">
        <v>83</v>
      </c>
      <c r="M124" s="16">
        <v>1115674</v>
      </c>
      <c r="N124" s="16" t="str">
        <v>סקיילקס   ד- סקיילקס</v>
      </c>
    </row>
    <row r="125" spans="1:17" ht="33.75">
      <c r="A125" s="16">
        <v>0</v>
      </c>
      <c r="B125" s="16">
        <v>0.070000000000000007</v>
      </c>
      <c r="C125" s="16">
        <v>145.53999999999999</v>
      </c>
      <c r="D125" s="16">
        <v>104.52</v>
      </c>
      <c r="E125" s="18">
        <v>139244.72</v>
      </c>
      <c r="F125" s="16">
        <v>8.6300000000000008</v>
      </c>
      <c r="G125" s="16">
        <v>4.9000000000000004</v>
      </c>
      <c r="H125" s="16" t="s">
        <v>53</v>
      </c>
      <c r="I125" s="16">
        <v>0.73999999999999999</v>
      </c>
      <c r="J125" s="16" t="s">
        <v>69</v>
      </c>
      <c r="K125" s="16" t="s">
        <v>129</v>
      </c>
      <c r="L125" s="16" t="s">
        <v>83</v>
      </c>
      <c r="M125" s="16">
        <v>1115211</v>
      </c>
      <c r="N125" s="16" t="str">
        <v>סקיילקס קורפריישן ג'- סקיילקס</v>
      </c>
    </row>
    <row r="126" spans="1:17" ht="33.75">
      <c r="A126" s="16">
        <v>0</v>
      </c>
      <c r="B126" s="16">
        <v>0.31</v>
      </c>
      <c r="C126" s="16">
        <v>124.51000000000001</v>
      </c>
      <c r="D126" s="16">
        <v>33.390000000000001</v>
      </c>
      <c r="E126" s="18">
        <v>372897</v>
      </c>
      <c r="F126" s="16">
        <v>387.99000000000001</v>
      </c>
      <c r="G126" s="16">
        <v>5.2999999999999998</v>
      </c>
      <c r="H126" s="16" t="s">
        <v>53</v>
      </c>
      <c r="I126" s="16">
        <v>0.34999999999999998</v>
      </c>
      <c r="J126" s="16" t="s">
        <v>59</v>
      </c>
      <c r="K126" s="16" t="str">
        <v>C</v>
      </c>
      <c r="L126" s="16" t="s">
        <v>83</v>
      </c>
      <c r="M126" s="16">
        <v>5550090</v>
      </c>
      <c r="N126" s="16" t="str">
        <v>סאני אגח א- סאני</v>
      </c>
    </row>
    <row r="127" spans="1:17" ht="22.5">
      <c r="A127" s="16">
        <v>0</v>
      </c>
      <c r="B127" s="16">
        <v>0</v>
      </c>
      <c r="C127" s="16">
        <v>0</v>
      </c>
      <c r="D127" s="16">
        <v>80.900000000000006</v>
      </c>
      <c r="E127" s="16">
        <v>0.5</v>
      </c>
      <c r="F127" s="16">
        <v>33.460000000000001</v>
      </c>
      <c r="G127" s="16">
        <v>5.5</v>
      </c>
      <c r="H127" s="16" t="s">
        <v>53</v>
      </c>
      <c r="I127" s="16">
        <v>1.5900000000000001</v>
      </c>
      <c r="J127" s="16" t="s">
        <v>69</v>
      </c>
      <c r="K127" s="16" t="s">
        <v>130</v>
      </c>
      <c r="L127" s="16" t="s">
        <v>100</v>
      </c>
      <c r="M127" s="16">
        <v>1320118</v>
      </c>
      <c r="N127" s="16" t="str">
        <v>*8110231 קמור א- קמור</v>
      </c>
    </row>
    <row r="128" spans="1:17" ht="33.75">
      <c r="A128" s="16">
        <v>0</v>
      </c>
      <c r="B128" s="16">
        <v>0.20000000000000001</v>
      </c>
      <c r="C128" s="16">
        <v>59.890000000000001</v>
      </c>
      <c r="D128" s="16">
        <v>80.150000000000006</v>
      </c>
      <c r="E128" s="18">
        <v>74725.720000000001</v>
      </c>
      <c r="F128" s="16">
        <v>17.800000000000001</v>
      </c>
      <c r="G128" s="16">
        <v>0</v>
      </c>
      <c r="H128" s="16" t="s">
        <v>53</v>
      </c>
      <c r="I128" s="16">
        <v>2.2999999999999998</v>
      </c>
      <c r="J128" s="16" t="s">
        <v>69</v>
      </c>
      <c r="K128" s="16" t="s">
        <v>130</v>
      </c>
      <c r="L128" s="16" t="s">
        <v>113</v>
      </c>
      <c r="M128" s="16">
        <v>7710155</v>
      </c>
      <c r="N128" s="16" t="str">
        <v>אנגל משאבים ו'- אנגל משאבים</v>
      </c>
    </row>
    <row r="129" spans="1:17" ht="33.75">
      <c r="A129" s="16">
        <v>0.01</v>
      </c>
      <c r="B129" s="16">
        <v>0.13</v>
      </c>
      <c r="C129" s="16">
        <v>339.29000000000002</v>
      </c>
      <c r="D129" s="16">
        <v>85.590000000000003</v>
      </c>
      <c r="E129" s="18">
        <v>396417.25</v>
      </c>
      <c r="F129" s="16">
        <v>15.33</v>
      </c>
      <c r="G129" s="16">
        <v>4</v>
      </c>
      <c r="H129" s="16" t="s">
        <v>53</v>
      </c>
      <c r="I129" s="16">
        <v>3.2200000000000002</v>
      </c>
      <c r="J129" s="16" t="s">
        <v>69</v>
      </c>
      <c r="K129" s="16" t="s">
        <v>130</v>
      </c>
      <c r="L129" s="16" t="s">
        <v>113</v>
      </c>
      <c r="M129" s="16">
        <v>1113398</v>
      </c>
      <c r="N129" s="16" t="str">
        <v>סקורפיו אג"ח א- סקורפיו</v>
      </c>
    </row>
    <row r="130" spans="1:17" ht="33.75">
      <c r="A130" s="16">
        <v>0</v>
      </c>
      <c r="B130" s="16">
        <v>0</v>
      </c>
      <c r="C130" s="16">
        <v>0</v>
      </c>
      <c r="D130" s="16">
        <v>56.280000000000001</v>
      </c>
      <c r="E130" s="16">
        <v>0.070000000000000007</v>
      </c>
      <c r="F130" s="16">
        <v>19.32</v>
      </c>
      <c r="G130" s="16">
        <v>5.4500000000000002</v>
      </c>
      <c r="H130" s="16" t="s">
        <v>53</v>
      </c>
      <c r="I130" s="16">
        <v>4.25</v>
      </c>
      <c r="J130" s="16" t="s">
        <v>69</v>
      </c>
      <c r="K130" s="16" t="s">
        <v>49</v>
      </c>
      <c r="L130" s="16" t="s">
        <v>113</v>
      </c>
      <c r="M130" s="16">
        <v>7710163</v>
      </c>
      <c r="N130" s="16" t="str">
        <v>אנגל משאב אגח ז- אנגל משאבים</v>
      </c>
    </row>
    <row r="131" spans="1:17" ht="22.5">
      <c r="A131" s="16">
        <v>0.029999999999999999</v>
      </c>
      <c r="B131" s="16">
        <v>0.62</v>
      </c>
      <c r="C131" s="18">
        <v>1739.9200000000001</v>
      </c>
      <c r="D131" s="16">
        <v>104</v>
      </c>
      <c r="E131" s="18">
        <v>1673000</v>
      </c>
      <c r="F131" s="16">
        <v>3.8199999999999998</v>
      </c>
      <c r="G131" s="16">
        <v>5</v>
      </c>
      <c r="H131" s="16" t="s">
        <v>53</v>
      </c>
      <c r="I131" s="16">
        <v>4.5899999999999999</v>
      </c>
      <c r="J131" s="16" t="s">
        <v>48</v>
      </c>
      <c r="K131" s="16" t="s">
        <v>49</v>
      </c>
      <c r="L131" s="16" t="s">
        <v>93</v>
      </c>
      <c r="M131" s="16">
        <v>1127331</v>
      </c>
      <c r="N131" s="16" t="str">
        <v>ביטוח ישיר אגחי- ביטוח ישיר</v>
      </c>
    </row>
    <row r="132" spans="1:17">
      <c r="A132" s="17">
        <v>10.91</v>
      </c>
      <c r="B132" s="17"/>
      <c r="C132" s="19">
        <v>617533.12</v>
      </c>
      <c r="D132" s="17"/>
      <c r="E132" s="19">
        <v>530103529.98000002</v>
      </c>
      <c r="F132" s="17">
        <v>4.7800000000000002</v>
      </c>
      <c r="G132" s="17"/>
      <c r="H132" s="17"/>
      <c r="I132" s="17">
        <v>3.77</v>
      </c>
      <c r="J132" s="17"/>
      <c r="K132" s="17"/>
      <c r="L132" s="17"/>
      <c r="M132" s="17"/>
      <c r="N132" s="17" t="s">
        <v>131</v>
      </c>
    </row>
    <row r="133" spans="1:17" ht="45">
      <c r="A133" s="16">
        <v>0.050000000000000003</v>
      </c>
      <c r="B133" s="16">
        <v>0.14999999999999999</v>
      </c>
      <c r="C133" s="18">
        <v>2648.1500000000001</v>
      </c>
      <c r="D133" s="16">
        <v>106.2</v>
      </c>
      <c r="E133" s="18">
        <v>2493550.25</v>
      </c>
      <c r="F133" s="16">
        <v>3.1800000000000002</v>
      </c>
      <c r="G133" s="16">
        <v>4.8399999999999999</v>
      </c>
      <c r="H133" s="16" t="s">
        <v>53</v>
      </c>
      <c r="I133" s="16">
        <v>3.6600000000000001</v>
      </c>
      <c r="J133" s="16" t="s">
        <v>59</v>
      </c>
      <c r="K133" s="16" t="s">
        <v>60</v>
      </c>
      <c r="L133" s="16" t="s">
        <v>132</v>
      </c>
      <c r="M133" s="16">
        <v>1119635</v>
      </c>
      <c r="N133" s="16" t="str">
        <v>אלביט מע' אג"ח א'- אלביט מערכות</v>
      </c>
    </row>
    <row r="134" spans="1:17" ht="45">
      <c r="A134" s="16">
        <v>0.01</v>
      </c>
      <c r="B134" s="16">
        <v>0.059999999999999998</v>
      </c>
      <c r="C134" s="16">
        <v>430.47000000000003</v>
      </c>
      <c r="D134" s="16">
        <v>103.58</v>
      </c>
      <c r="E134" s="18">
        <v>415593.38</v>
      </c>
      <c r="F134" s="16">
        <v>2.1600000000000001</v>
      </c>
      <c r="G134" s="16">
        <v>5.25</v>
      </c>
      <c r="H134" s="16" t="s">
        <v>53</v>
      </c>
      <c r="I134" s="16">
        <v>0.81999999999999995</v>
      </c>
      <c r="J134" s="16" t="s">
        <v>69</v>
      </c>
      <c r="K134" s="16" t="s">
        <v>79</v>
      </c>
      <c r="L134" s="16" t="s">
        <v>103</v>
      </c>
      <c r="M134" s="16">
        <v>2810216</v>
      </c>
      <c r="N134" s="16" t="str">
        <v>כיל       ב- כימיקלים לישראל</v>
      </c>
    </row>
    <row r="135" spans="1:17" ht="33.75">
      <c r="A135" s="16">
        <v>0.01</v>
      </c>
      <c r="B135" s="16">
        <v>0.059999999999999998</v>
      </c>
      <c r="C135" s="16">
        <v>603.07000000000005</v>
      </c>
      <c r="D135" s="16">
        <v>104.73</v>
      </c>
      <c r="E135" s="18">
        <v>575830.66000000003</v>
      </c>
      <c r="F135" s="16">
        <v>2.3199999999999998</v>
      </c>
      <c r="G135" s="16">
        <v>4.3499999999999996</v>
      </c>
      <c r="H135" s="16" t="s">
        <v>53</v>
      </c>
      <c r="I135" s="16">
        <v>1.6799999999999999</v>
      </c>
      <c r="J135" s="16" t="s">
        <v>69</v>
      </c>
      <c r="K135" s="16" t="s">
        <v>79</v>
      </c>
      <c r="L135" s="16" t="s">
        <v>80</v>
      </c>
      <c r="M135" s="16">
        <v>2310084</v>
      </c>
      <c r="N135" s="16" t="str">
        <v>מזרחי טפחות 32- בנק מזרחי טפחות</v>
      </c>
    </row>
    <row r="136" spans="1:17" ht="33.75">
      <c r="A136" s="16">
        <v>0.01</v>
      </c>
      <c r="B136" s="16">
        <v>0.059999999999999998</v>
      </c>
      <c r="C136" s="16">
        <v>678.25</v>
      </c>
      <c r="D136" s="16">
        <v>109.22</v>
      </c>
      <c r="E136" s="18">
        <v>620990.23999999999</v>
      </c>
      <c r="F136" s="16">
        <v>2.5600000000000001</v>
      </c>
      <c r="G136" s="16">
        <v>5.5499999999999998</v>
      </c>
      <c r="H136" s="16" t="s">
        <v>53</v>
      </c>
      <c r="I136" s="16">
        <v>2.6400000000000001</v>
      </c>
      <c r="J136" s="16" t="s">
        <v>69</v>
      </c>
      <c r="K136" s="16" t="s">
        <v>79</v>
      </c>
      <c r="L136" s="16" t="s">
        <v>80</v>
      </c>
      <c r="M136" s="16">
        <v>2310100</v>
      </c>
      <c r="N136" s="16" t="str">
        <v>מזרחי טפחות הנפק   43- בנק מזרחי טפחות</v>
      </c>
    </row>
    <row r="137" spans="1:17" ht="33.75">
      <c r="A137" s="16">
        <v>0</v>
      </c>
      <c r="B137" s="16">
        <v>0.059999999999999998</v>
      </c>
      <c r="C137" s="16">
        <v>174.28</v>
      </c>
      <c r="D137" s="16">
        <v>101.84</v>
      </c>
      <c r="E137" s="18">
        <v>171132.17000000001</v>
      </c>
      <c r="F137" s="16">
        <v>2.1299999999999999</v>
      </c>
      <c r="G137" s="16">
        <v>5</v>
      </c>
      <c r="H137" s="16" t="s">
        <v>53</v>
      </c>
      <c r="I137" s="16">
        <v>0.33000000000000002</v>
      </c>
      <c r="J137" s="16" t="s">
        <v>69</v>
      </c>
      <c r="K137" s="16" t="s">
        <v>79</v>
      </c>
      <c r="L137" s="16" t="s">
        <v>80</v>
      </c>
      <c r="M137" s="16">
        <v>1940469</v>
      </c>
      <c r="N137" s="16" t="str">
        <v>פועלים הנפק 27- בנק הפועלים</v>
      </c>
    </row>
    <row r="138" spans="1:17" ht="33.75">
      <c r="A138" s="16">
        <v>0.20999999999999999</v>
      </c>
      <c r="B138" s="16">
        <v>0.65000000000000002</v>
      </c>
      <c r="C138" s="18">
        <v>11984.469999999999</v>
      </c>
      <c r="D138" s="16">
        <v>113.15000000000001</v>
      </c>
      <c r="E138" s="18">
        <v>10591668.779999999</v>
      </c>
      <c r="F138" s="16">
        <v>3.3799999999999999</v>
      </c>
      <c r="G138" s="16">
        <v>5.9000000000000004</v>
      </c>
      <c r="H138" s="16" t="s">
        <v>53</v>
      </c>
      <c r="I138" s="16">
        <v>4.7400000000000002</v>
      </c>
      <c r="J138" s="16" t="s">
        <v>69</v>
      </c>
      <c r="K138" s="16" t="s">
        <v>79</v>
      </c>
      <c r="L138" s="16" t="s">
        <v>80</v>
      </c>
      <c r="M138" s="16">
        <v>1940485</v>
      </c>
      <c r="N138" s="16" t="str">
        <v>פועלים הנפקות 29- בנק הפועלים</v>
      </c>
    </row>
    <row r="139" spans="1:17" ht="33.75">
      <c r="A139" s="16">
        <v>0.02</v>
      </c>
      <c r="B139" s="16">
        <v>0.070000000000000007</v>
      </c>
      <c r="C139" s="18">
        <v>1054.27</v>
      </c>
      <c r="D139" s="16">
        <v>109.83</v>
      </c>
      <c r="E139" s="18">
        <v>959911.91000000003</v>
      </c>
      <c r="F139" s="16">
        <v>2.6699999999999999</v>
      </c>
      <c r="G139" s="16">
        <v>5.7000000000000002</v>
      </c>
      <c r="H139" s="16" t="s">
        <v>53</v>
      </c>
      <c r="I139" s="16">
        <v>3.1600000000000001</v>
      </c>
      <c r="J139" s="16" t="s">
        <v>59</v>
      </c>
      <c r="K139" s="16" t="s">
        <v>82</v>
      </c>
      <c r="L139" s="16" t="s">
        <v>83</v>
      </c>
      <c r="M139" s="16">
        <v>2300168</v>
      </c>
      <c r="N139" s="16" t="str">
        <v>בזק  אג"ח 8- בזק</v>
      </c>
    </row>
    <row r="140" spans="1:17" ht="33.75">
      <c r="A140" s="16">
        <v>0.02</v>
      </c>
      <c r="B140" s="16">
        <v>0.059999999999999998</v>
      </c>
      <c r="C140" s="18">
        <v>1007.53</v>
      </c>
      <c r="D140" s="16">
        <v>104.93000000000001</v>
      </c>
      <c r="E140" s="18">
        <v>960194.33999999997</v>
      </c>
      <c r="F140" s="16">
        <v>2.23</v>
      </c>
      <c r="G140" s="16">
        <v>6.29</v>
      </c>
      <c r="H140" s="16" t="s">
        <v>53</v>
      </c>
      <c r="I140" s="16">
        <v>0.60999999999999999</v>
      </c>
      <c r="J140" s="16" t="s">
        <v>69</v>
      </c>
      <c r="K140" s="16" t="s">
        <v>85</v>
      </c>
      <c r="L140" s="16" t="s">
        <v>80</v>
      </c>
      <c r="M140" s="16">
        <v>7410178</v>
      </c>
      <c r="N140" s="16" t="str">
        <v>לאומי למימון 3%- בנק לאומי</v>
      </c>
    </row>
    <row r="141" spans="1:17" ht="33.75">
      <c r="A141" s="16">
        <v>0.02</v>
      </c>
      <c r="B141" s="16">
        <v>0.059999999999999998</v>
      </c>
      <c r="C141" s="18">
        <v>1383.45</v>
      </c>
      <c r="D141" s="16">
        <v>111.03</v>
      </c>
      <c r="E141" s="18">
        <v>1246015.1599999999</v>
      </c>
      <c r="F141" s="16">
        <v>3.21</v>
      </c>
      <c r="G141" s="16">
        <v>5.4000000000000004</v>
      </c>
      <c r="H141" s="16" t="s">
        <v>53</v>
      </c>
      <c r="I141" s="16">
        <v>4.2300000000000004</v>
      </c>
      <c r="J141" s="16" t="s">
        <v>69</v>
      </c>
      <c r="K141" s="16" t="s">
        <v>85</v>
      </c>
      <c r="L141" s="16" t="s">
        <v>80</v>
      </c>
      <c r="M141" s="16">
        <v>7410236</v>
      </c>
      <c r="N141" s="16" t="str">
        <v>לאומי מימון יג- בנק לאומי</v>
      </c>
    </row>
    <row r="142" spans="1:17" ht="33.75">
      <c r="A142" s="16">
        <v>0</v>
      </c>
      <c r="B142" s="16">
        <v>0.059999999999999998</v>
      </c>
      <c r="C142" s="16">
        <v>152.99000000000001</v>
      </c>
      <c r="D142" s="16">
        <v>119.25</v>
      </c>
      <c r="E142" s="18">
        <v>128291.03999999999</v>
      </c>
      <c r="F142" s="16">
        <v>4.46</v>
      </c>
      <c r="G142" s="16">
        <v>5</v>
      </c>
      <c r="H142" s="16" t="s">
        <v>53</v>
      </c>
      <c r="I142" s="16">
        <v>7.2699999999999996</v>
      </c>
      <c r="J142" s="16" t="s">
        <v>69</v>
      </c>
      <c r="K142" s="16" t="s">
        <v>85</v>
      </c>
      <c r="L142" s="16" t="s">
        <v>80</v>
      </c>
      <c r="M142" s="16">
        <v>1940550</v>
      </c>
      <c r="N142" s="16" t="str">
        <v>פועלים הנ הת טז- בנק הפועלים</v>
      </c>
    </row>
    <row r="143" spans="1:17" ht="33.75">
      <c r="A143" s="16">
        <v>0.029999999999999999</v>
      </c>
      <c r="B143" s="16">
        <v>0.089999999999999997</v>
      </c>
      <c r="C143" s="18">
        <v>1757.6900000000001</v>
      </c>
      <c r="D143" s="16">
        <v>117.04000000000001</v>
      </c>
      <c r="E143" s="18">
        <v>1501788.45</v>
      </c>
      <c r="F143" s="16">
        <v>3.8199999999999998</v>
      </c>
      <c r="G143" s="16">
        <v>6.0999999999999996</v>
      </c>
      <c r="H143" s="16" t="s">
        <v>53</v>
      </c>
      <c r="I143" s="16">
        <v>5.21</v>
      </c>
      <c r="J143" s="16" t="s">
        <v>69</v>
      </c>
      <c r="K143" s="16" t="s">
        <v>85</v>
      </c>
      <c r="L143" s="16" t="s">
        <v>80</v>
      </c>
      <c r="M143" s="16">
        <v>1940410</v>
      </c>
      <c r="N143" s="16" t="str">
        <v>פועלים הנפ' התח' 11- בנק הפועלים</v>
      </c>
    </row>
    <row r="144" spans="1:17" ht="45">
      <c r="A144" s="16">
        <v>0</v>
      </c>
      <c r="B144" s="16">
        <v>0.059999999999999998</v>
      </c>
      <c r="C144" s="16">
        <v>274.39999999999998</v>
      </c>
      <c r="D144" s="16">
        <v>107.95999999999999</v>
      </c>
      <c r="E144" s="18">
        <v>254169.13</v>
      </c>
      <c r="F144" s="16">
        <v>2.7000000000000002</v>
      </c>
      <c r="G144" s="16">
        <v>4.9500000000000002</v>
      </c>
      <c r="H144" s="16" t="s">
        <v>53</v>
      </c>
      <c r="I144" s="16">
        <v>3.1000000000000001</v>
      </c>
      <c r="J144" s="16" t="s">
        <v>69</v>
      </c>
      <c r="K144" s="16" t="s">
        <v>85</v>
      </c>
      <c r="L144" s="16" t="s">
        <v>132</v>
      </c>
      <c r="M144" s="16">
        <v>1115997</v>
      </c>
      <c r="N144" s="16" t="str">
        <v>תעש אוירית אג"ח ב- תעשיה אווירית</v>
      </c>
    </row>
    <row r="145" spans="1:17" ht="22.5">
      <c r="A145" s="16">
        <v>0</v>
      </c>
      <c r="B145" s="16">
        <v>0.059999999999999998</v>
      </c>
      <c r="C145" s="16">
        <v>217.53</v>
      </c>
      <c r="D145" s="16">
        <v>112.12</v>
      </c>
      <c r="E145" s="18">
        <v>194016.42999999999</v>
      </c>
      <c r="F145" s="16">
        <v>3.6499999999999999</v>
      </c>
      <c r="G145" s="16">
        <v>6</v>
      </c>
      <c r="H145" s="16" t="s">
        <v>53</v>
      </c>
      <c r="I145" s="16">
        <v>4.1799999999999997</v>
      </c>
      <c r="J145" s="16" t="s">
        <v>69</v>
      </c>
      <c r="K145" s="16" t="s">
        <v>88</v>
      </c>
      <c r="L145" s="16" t="s">
        <v>93</v>
      </c>
      <c r="M145" s="16">
        <v>1120807</v>
      </c>
      <c r="N145" s="16" t="str">
        <v>*פניקס גיוסי הון ג'- פניקס</v>
      </c>
    </row>
    <row r="146" spans="1:17" ht="33.75">
      <c r="A146" s="16">
        <v>0</v>
      </c>
      <c r="B146" s="16">
        <v>0.059999999999999998</v>
      </c>
      <c r="C146" s="16">
        <v>194.30000000000001</v>
      </c>
      <c r="D146" s="16">
        <v>105.98</v>
      </c>
      <c r="E146" s="18">
        <v>183337.07999999999</v>
      </c>
      <c r="F146" s="16">
        <v>2.3799999999999999</v>
      </c>
      <c r="G146" s="16">
        <v>5.9500000000000002</v>
      </c>
      <c r="H146" s="16" t="s">
        <v>53</v>
      </c>
      <c r="I146" s="16">
        <v>1.1599999999999999</v>
      </c>
      <c r="J146" s="16" t="s">
        <v>59</v>
      </c>
      <c r="K146" s="16" t="s">
        <v>90</v>
      </c>
      <c r="L146" s="16" t="s">
        <v>80</v>
      </c>
      <c r="M146" s="16">
        <v>1102730</v>
      </c>
      <c r="N146" s="16" t="str">
        <v>אגוד הנפקות אג"ח ד- בנק איגוד</v>
      </c>
    </row>
    <row r="147" spans="1:17" ht="45">
      <c r="A147" s="16">
        <v>0</v>
      </c>
      <c r="B147" s="16">
        <v>0.059999999999999998</v>
      </c>
      <c r="C147" s="16">
        <v>176.53</v>
      </c>
      <c r="D147" s="16">
        <v>104.18000000000001</v>
      </c>
      <c r="E147" s="18">
        <v>169446.20000000001</v>
      </c>
      <c r="F147" s="16">
        <v>2.5299999999999998</v>
      </c>
      <c r="G147" s="16">
        <v>5.2000000000000002</v>
      </c>
      <c r="H147" s="16" t="s">
        <v>53</v>
      </c>
      <c r="I147" s="16">
        <v>1.48</v>
      </c>
      <c r="J147" s="16" t="s">
        <v>69</v>
      </c>
      <c r="K147" s="16" t="s">
        <v>88</v>
      </c>
      <c r="L147" s="16" t="s">
        <v>80</v>
      </c>
      <c r="M147" s="16">
        <v>1125186</v>
      </c>
      <c r="N147" s="16" t="str">
        <v>דקסיה ישראל הנפקות אג"ח ח- בנק אוצר השלטון המקומי-דקסיה</v>
      </c>
    </row>
    <row r="148" spans="1:17" ht="33.75">
      <c r="A148" s="16">
        <v>0.050000000000000003</v>
      </c>
      <c r="B148" s="16">
        <v>0.23000000000000001</v>
      </c>
      <c r="C148" s="18">
        <v>2884.0100000000002</v>
      </c>
      <c r="D148" s="16">
        <v>106.16</v>
      </c>
      <c r="E148" s="18">
        <v>2716665.8500000001</v>
      </c>
      <c r="F148" s="16">
        <v>3.5800000000000001</v>
      </c>
      <c r="G148" s="16">
        <v>6.25</v>
      </c>
      <c r="H148" s="16" t="s">
        <v>53</v>
      </c>
      <c r="I148" s="16">
        <v>2.3999999999999999</v>
      </c>
      <c r="J148" s="16" t="s">
        <v>69</v>
      </c>
      <c r="K148" s="16" t="s">
        <v>88</v>
      </c>
      <c r="L148" s="16" t="s">
        <v>83</v>
      </c>
      <c r="M148" s="16">
        <v>1113661</v>
      </c>
      <c r="N148" s="16" t="str">
        <v>סלקום     ה- סלקום</v>
      </c>
    </row>
    <row r="149" spans="1:17" ht="33.75">
      <c r="A149" s="16">
        <v>0</v>
      </c>
      <c r="B149" s="16">
        <v>0.059999999999999998</v>
      </c>
      <c r="C149" s="16">
        <v>177.18000000000001</v>
      </c>
      <c r="D149" s="16">
        <v>109.98999999999999</v>
      </c>
      <c r="E149" s="18">
        <v>161085.64999999999</v>
      </c>
      <c r="F149" s="16">
        <v>4.5800000000000001</v>
      </c>
      <c r="G149" s="16">
        <v>6.7400000000000002</v>
      </c>
      <c r="H149" s="16" t="s">
        <v>53</v>
      </c>
      <c r="I149" s="16">
        <v>4.4500000000000002</v>
      </c>
      <c r="J149" s="16" t="s">
        <v>69</v>
      </c>
      <c r="K149" s="16" t="s">
        <v>88</v>
      </c>
      <c r="L149" s="16" t="s">
        <v>83</v>
      </c>
      <c r="M149" s="16">
        <v>1126002</v>
      </c>
      <c r="N149" s="16" t="str">
        <v>סלקום אגח ז- סלקום</v>
      </c>
    </row>
    <row r="150" spans="1:17" ht="33.75">
      <c r="A150" s="16">
        <v>0.02</v>
      </c>
      <c r="B150" s="16">
        <v>0.14000000000000001</v>
      </c>
      <c r="C150" s="18">
        <v>1393.75</v>
      </c>
      <c r="D150" s="16">
        <v>105.64</v>
      </c>
      <c r="E150" s="18">
        <v>1319340.29</v>
      </c>
      <c r="F150" s="16">
        <v>3.6600000000000001</v>
      </c>
      <c r="G150" s="16">
        <v>5.5</v>
      </c>
      <c r="H150" s="16" t="s">
        <v>53</v>
      </c>
      <c r="I150" s="16">
        <v>2.79</v>
      </c>
      <c r="J150" s="16" t="s">
        <v>69</v>
      </c>
      <c r="K150" s="16" t="s">
        <v>88</v>
      </c>
      <c r="L150" s="16" t="s">
        <v>83</v>
      </c>
      <c r="M150" s="16">
        <v>1118843</v>
      </c>
      <c r="N150" s="16" t="str">
        <v>פרטנר אגח ה- פרטנר</v>
      </c>
    </row>
    <row r="151" spans="1:17" ht="22.5">
      <c r="A151" s="16">
        <v>0.02</v>
      </c>
      <c r="B151" s="16">
        <v>0.059999999999999998</v>
      </c>
      <c r="C151" s="16">
        <v>963.04999999999995</v>
      </c>
      <c r="D151" s="16">
        <v>114.75</v>
      </c>
      <c r="E151" s="18">
        <v>839258.46999999997</v>
      </c>
      <c r="F151" s="16">
        <v>4.9299999999999997</v>
      </c>
      <c r="G151" s="16">
        <v>8.5</v>
      </c>
      <c r="H151" s="16" t="s">
        <v>53</v>
      </c>
      <c r="I151" s="16">
        <v>3.2999999999999998</v>
      </c>
      <c r="J151" s="16" t="s">
        <v>59</v>
      </c>
      <c r="K151" s="16" t="s">
        <v>96</v>
      </c>
      <c r="L151" s="16" t="s">
        <v>100</v>
      </c>
      <c r="M151" s="16">
        <v>1115070</v>
      </c>
      <c r="N151" s="16" t="str">
        <v>*דלק קבוצה טו- קבוצת דלק בע"מ</v>
      </c>
    </row>
    <row r="152" spans="1:17" ht="33.75">
      <c r="A152" s="16">
        <v>0</v>
      </c>
      <c r="B152" s="16">
        <v>0.059999999999999998</v>
      </c>
      <c r="C152" s="16">
        <v>128.75</v>
      </c>
      <c r="D152" s="16">
        <v>105.20999999999999</v>
      </c>
      <c r="E152" s="18">
        <v>122377.73</v>
      </c>
      <c r="F152" s="16">
        <v>3.8399999999999999</v>
      </c>
      <c r="G152" s="16">
        <v>5.5</v>
      </c>
      <c r="H152" s="16" t="s">
        <v>53</v>
      </c>
      <c r="I152" s="16">
        <v>1.95</v>
      </c>
      <c r="J152" s="16" t="s">
        <v>59</v>
      </c>
      <c r="K152" s="16" t="s">
        <v>96</v>
      </c>
      <c r="L152" s="16" t="s">
        <v>95</v>
      </c>
      <c r="M152" s="16">
        <v>1115385</v>
      </c>
      <c r="N152" s="16" t="str">
        <v>*דלק קבוצה טז- קבוצת דלק בע"מ</v>
      </c>
    </row>
    <row r="153" spans="1:17" ht="22.5">
      <c r="A153" s="16">
        <v>0</v>
      </c>
      <c r="B153" s="16">
        <v>0.059999999999999998</v>
      </c>
      <c r="C153" s="16">
        <v>277.77999999999997</v>
      </c>
      <c r="D153" s="16">
        <v>117.31</v>
      </c>
      <c r="E153" s="18">
        <v>236791.98999999999</v>
      </c>
      <c r="F153" s="16">
        <v>5.3799999999999999</v>
      </c>
      <c r="G153" s="16">
        <v>8.5</v>
      </c>
      <c r="H153" s="16" t="s">
        <v>53</v>
      </c>
      <c r="I153" s="16">
        <v>4.5</v>
      </c>
      <c r="J153" s="16" t="s">
        <v>59</v>
      </c>
      <c r="K153" s="16" t="s">
        <v>96</v>
      </c>
      <c r="L153" s="16" t="s">
        <v>100</v>
      </c>
      <c r="M153" s="16">
        <v>1115062</v>
      </c>
      <c r="N153" s="16" t="str">
        <v>*דלק קבוצה יד- קבוצת דלק בע"מ</v>
      </c>
    </row>
    <row r="154" spans="1:17" ht="22.5">
      <c r="A154" s="16">
        <v>0.01</v>
      </c>
      <c r="B154" s="16">
        <v>0.10000000000000001</v>
      </c>
      <c r="C154" s="16">
        <v>605.47000000000003</v>
      </c>
      <c r="D154" s="16">
        <v>109.2</v>
      </c>
      <c r="E154" s="18">
        <v>554456.15000000002</v>
      </c>
      <c r="F154" s="16">
        <v>3.46</v>
      </c>
      <c r="G154" s="16">
        <v>6.4100000000000001</v>
      </c>
      <c r="H154" s="16" t="s">
        <v>53</v>
      </c>
      <c r="I154" s="16">
        <v>2.6099999999999999</v>
      </c>
      <c r="J154" s="16" t="s">
        <v>69</v>
      </c>
      <c r="K154" s="16" t="s">
        <v>94</v>
      </c>
      <c r="L154" s="16" t="s">
        <v>91</v>
      </c>
      <c r="M154" s="16">
        <v>7590144</v>
      </c>
      <c r="N154" s="16" t="str">
        <v>גב ים אגח ז- גב ים</v>
      </c>
    </row>
    <row r="155" spans="1:17" ht="33.75">
      <c r="A155" s="16">
        <v>0.01</v>
      </c>
      <c r="B155" s="16">
        <v>0.059999999999999998</v>
      </c>
      <c r="C155" s="16">
        <v>549.24000000000001</v>
      </c>
      <c r="D155" s="16">
        <v>108.04000000000001</v>
      </c>
      <c r="E155" s="18">
        <v>508363.35999999999</v>
      </c>
      <c r="F155" s="16">
        <v>3.1099999999999999</v>
      </c>
      <c r="G155" s="16">
        <v>6.4000000000000004</v>
      </c>
      <c r="H155" s="16" t="s">
        <v>53</v>
      </c>
      <c r="I155" s="16">
        <v>2.54</v>
      </c>
      <c r="J155" s="16" t="s">
        <v>69</v>
      </c>
      <c r="K155" s="16" t="s">
        <v>94</v>
      </c>
      <c r="L155" s="16" t="s">
        <v>98</v>
      </c>
      <c r="M155" s="16">
        <v>1260405</v>
      </c>
      <c r="N155" s="16" t="str">
        <v>גזית גלוב ו- גזית גלוב 1982</v>
      </c>
    </row>
    <row r="156" spans="1:17" ht="33.75">
      <c r="A156" s="16">
        <v>0</v>
      </c>
      <c r="B156" s="16">
        <v>0.059999999999999998</v>
      </c>
      <c r="C156" s="16">
        <v>211.84999999999999</v>
      </c>
      <c r="D156" s="16">
        <v>115.26000000000001</v>
      </c>
      <c r="E156" s="18">
        <v>183801.45000000001</v>
      </c>
      <c r="F156" s="16">
        <v>4.25</v>
      </c>
      <c r="G156" s="16">
        <v>6.4000000000000004</v>
      </c>
      <c r="H156" s="16" t="s">
        <v>53</v>
      </c>
      <c r="I156" s="16">
        <v>6.4500000000000002</v>
      </c>
      <c r="J156" s="16" t="s">
        <v>69</v>
      </c>
      <c r="K156" s="16" t="s">
        <v>94</v>
      </c>
      <c r="L156" s="16" t="s">
        <v>80</v>
      </c>
      <c r="M156" s="16">
        <v>6910137</v>
      </c>
      <c r="N156" s="16" t="str">
        <v>דיסק התחייבות יא- בנק דיסקונט</v>
      </c>
    </row>
    <row r="157" spans="1:17" ht="33.75">
      <c r="A157" s="16">
        <v>0.01</v>
      </c>
      <c r="B157" s="16">
        <v>0.059999999999999998</v>
      </c>
      <c r="C157" s="16">
        <v>693.82000000000005</v>
      </c>
      <c r="D157" s="16">
        <v>114.15000000000001</v>
      </c>
      <c r="E157" s="18">
        <v>607816.58999999997</v>
      </c>
      <c r="F157" s="16">
        <v>2.73</v>
      </c>
      <c r="G157" s="16">
        <v>6.7999999999999998</v>
      </c>
      <c r="H157" s="16" t="s">
        <v>53</v>
      </c>
      <c r="I157" s="16">
        <v>2.0099999999999998</v>
      </c>
      <c r="J157" s="16" t="s">
        <v>69</v>
      </c>
      <c r="K157" s="16" t="s">
        <v>94</v>
      </c>
      <c r="L157" s="16" t="s">
        <v>80</v>
      </c>
      <c r="M157" s="16">
        <v>7480064</v>
      </c>
      <c r="N157" s="16" t="str">
        <v>דיסקונט מנפ' ז- בנק דיסקונט</v>
      </c>
    </row>
    <row r="158" spans="1:17" ht="33.75">
      <c r="A158" s="16">
        <v>0.02</v>
      </c>
      <c r="B158" s="16">
        <v>0.12</v>
      </c>
      <c r="C158" s="18">
        <v>1077.77</v>
      </c>
      <c r="D158" s="16">
        <v>116.15000000000001</v>
      </c>
      <c r="E158" s="18">
        <v>927915.98999999999</v>
      </c>
      <c r="F158" s="16">
        <v>3.1800000000000002</v>
      </c>
      <c r="G158" s="16">
        <v>6.0999999999999996</v>
      </c>
      <c r="H158" s="16" t="s">
        <v>53</v>
      </c>
      <c r="I158" s="16">
        <v>3.6699999999999999</v>
      </c>
      <c r="J158" s="16" t="s">
        <v>69</v>
      </c>
      <c r="K158" s="16" t="s">
        <v>94</v>
      </c>
      <c r="L158" s="16" t="s">
        <v>80</v>
      </c>
      <c r="M158" s="16">
        <v>7480031</v>
      </c>
      <c r="N158" s="16" t="str">
        <v>דיסקונט מנפיקים התחייבות ה- בנק דיסקונט</v>
      </c>
    </row>
    <row r="159" spans="1:17" ht="33.75">
      <c r="A159" s="16">
        <v>0.01</v>
      </c>
      <c r="B159" s="16">
        <v>0.059999999999999998</v>
      </c>
      <c r="C159" s="16">
        <v>394.07999999999998</v>
      </c>
      <c r="D159" s="16">
        <v>107.84999999999999</v>
      </c>
      <c r="E159" s="18">
        <v>365394.40999999997</v>
      </c>
      <c r="F159" s="16">
        <v>5.6100000000000003</v>
      </c>
      <c r="G159" s="16">
        <v>6.9000000000000004</v>
      </c>
      <c r="H159" s="16" t="s">
        <v>53</v>
      </c>
      <c r="I159" s="16">
        <v>3.71</v>
      </c>
      <c r="J159" s="16" t="s">
        <v>59</v>
      </c>
      <c r="K159" s="16" t="s">
        <v>96</v>
      </c>
      <c r="L159" s="16" t="s">
        <v>83</v>
      </c>
      <c r="M159" s="16">
        <v>1123264</v>
      </c>
      <c r="N159" s="16" t="str">
        <v>הוט       אגח ב- הוט</v>
      </c>
    </row>
    <row r="160" spans="1:17" ht="22.5">
      <c r="A160" s="16">
        <v>0.02</v>
      </c>
      <c r="B160" s="16">
        <v>0.17999999999999999</v>
      </c>
      <c r="C160" s="18">
        <v>1305.6099999999999</v>
      </c>
      <c r="D160" s="16">
        <v>108.38</v>
      </c>
      <c r="E160" s="18">
        <v>1204658.53</v>
      </c>
      <c r="F160" s="16">
        <v>3.75</v>
      </c>
      <c r="G160" s="16">
        <v>6</v>
      </c>
      <c r="H160" s="16" t="s">
        <v>53</v>
      </c>
      <c r="I160" s="16">
        <v>3.6299999999999999</v>
      </c>
      <c r="J160" s="16" t="s">
        <v>69</v>
      </c>
      <c r="K160" s="16" t="s">
        <v>94</v>
      </c>
      <c r="L160" s="16" t="s">
        <v>100</v>
      </c>
      <c r="M160" s="16">
        <v>5760202</v>
      </c>
      <c r="N160" s="16" t="str">
        <v>חברה לישראל אגח 9- חברה לישראל</v>
      </c>
    </row>
    <row r="161" spans="1:17" ht="33.75">
      <c r="A161" s="16">
        <v>0.01</v>
      </c>
      <c r="B161" s="16">
        <v>0.059999999999999998</v>
      </c>
      <c r="C161" s="16">
        <v>465.88</v>
      </c>
      <c r="D161" s="16">
        <v>110.95</v>
      </c>
      <c r="E161" s="18">
        <v>419903.12</v>
      </c>
      <c r="F161" s="16">
        <v>3.71</v>
      </c>
      <c r="G161" s="16">
        <v>5.7000000000000002</v>
      </c>
      <c r="H161" s="16" t="s">
        <v>53</v>
      </c>
      <c r="I161" s="16">
        <v>4.04</v>
      </c>
      <c r="J161" s="16" t="s">
        <v>69</v>
      </c>
      <c r="K161" s="16" t="s">
        <v>94</v>
      </c>
      <c r="L161" s="16" t="s">
        <v>93</v>
      </c>
      <c r="M161" s="16">
        <v>1120138</v>
      </c>
      <c r="N161" s="16" t="str">
        <v>כללביט    אגח ו- כלל החזקות עסקי ביטוח</v>
      </c>
    </row>
    <row r="162" spans="1:17" ht="45">
      <c r="A162" s="16">
        <v>0.01</v>
      </c>
      <c r="B162" s="16">
        <v>0.059999999999999998</v>
      </c>
      <c r="C162" s="16">
        <v>554.42999999999995</v>
      </c>
      <c r="D162" s="16">
        <v>108.61</v>
      </c>
      <c r="E162" s="18">
        <v>510478.54999999999</v>
      </c>
      <c r="F162" s="16">
        <v>3.0600000000000001</v>
      </c>
      <c r="G162" s="16">
        <v>6.5</v>
      </c>
      <c r="H162" s="16" t="s">
        <v>53</v>
      </c>
      <c r="I162" s="16">
        <v>2.27</v>
      </c>
      <c r="J162" s="16" t="s">
        <v>69</v>
      </c>
      <c r="K162" s="16" t="s">
        <v>94</v>
      </c>
      <c r="L162" s="16" t="s">
        <v>103</v>
      </c>
      <c r="M162" s="16">
        <v>1110931</v>
      </c>
      <c r="N162" s="16" t="str">
        <v>מכתשים אגן אג"ח ד- מכתשים אגן</v>
      </c>
    </row>
    <row r="163" spans="1:17" ht="22.5">
      <c r="A163" s="16">
        <v>0.01</v>
      </c>
      <c r="B163" s="16">
        <v>0.059999999999999998</v>
      </c>
      <c r="C163" s="16">
        <v>392.12</v>
      </c>
      <c r="D163" s="16">
        <v>109.38</v>
      </c>
      <c r="E163" s="18">
        <v>358496.56</v>
      </c>
      <c r="F163" s="16">
        <v>3.2799999999999998</v>
      </c>
      <c r="G163" s="16">
        <v>5.4500000000000002</v>
      </c>
      <c r="H163" s="16" t="s">
        <v>53</v>
      </c>
      <c r="I163" s="16">
        <v>1.9399999999999999</v>
      </c>
      <c r="J163" s="16" t="s">
        <v>69</v>
      </c>
      <c r="K163" s="16" t="s">
        <v>94</v>
      </c>
      <c r="L163" s="16" t="s">
        <v>105</v>
      </c>
      <c r="M163" s="16">
        <v>7770167</v>
      </c>
      <c r="N163" s="16" t="str">
        <v>שופרסל אג"ח ג'- שופרסל</v>
      </c>
    </row>
    <row r="164" spans="1:17" ht="22.5">
      <c r="A164" s="16">
        <v>0</v>
      </c>
      <c r="B164" s="16">
        <v>0.059999999999999998</v>
      </c>
      <c r="C164" s="16">
        <v>136.16999999999999</v>
      </c>
      <c r="D164" s="16">
        <v>107.15000000000001</v>
      </c>
      <c r="E164" s="18">
        <v>127084.57000000001</v>
      </c>
      <c r="F164" s="16">
        <v>4.5599999999999996</v>
      </c>
      <c r="G164" s="16">
        <v>5.2000000000000002</v>
      </c>
      <c r="H164" s="16" t="s">
        <v>53</v>
      </c>
      <c r="I164" s="16">
        <v>4</v>
      </c>
      <c r="J164" s="16" t="s">
        <v>69</v>
      </c>
      <c r="K164" s="16" t="s">
        <v>107</v>
      </c>
      <c r="L164" s="16" t="s">
        <v>121</v>
      </c>
      <c r="M164" s="16">
        <v>1126317</v>
      </c>
      <c r="N164" s="16" t="str">
        <v>אבגול אג''ח ב'- אבגול</v>
      </c>
    </row>
    <row r="165" spans="1:17" ht="22.5">
      <c r="A165" s="16">
        <v>0</v>
      </c>
      <c r="B165" s="16">
        <v>0.12</v>
      </c>
      <c r="C165" s="16">
        <v>127.06</v>
      </c>
      <c r="D165" s="16">
        <v>105.88</v>
      </c>
      <c r="E165" s="18">
        <v>120000</v>
      </c>
      <c r="F165" s="16">
        <v>4.3700000000000001</v>
      </c>
      <c r="G165" s="16">
        <v>5.7999999999999998</v>
      </c>
      <c r="H165" s="16" t="s">
        <v>53</v>
      </c>
      <c r="I165" s="16">
        <v>2.9700000000000002</v>
      </c>
      <c r="J165" s="16" t="s">
        <v>69</v>
      </c>
      <c r="K165" s="16" t="s">
        <v>107</v>
      </c>
      <c r="L165" s="16" t="s">
        <v>108</v>
      </c>
      <c r="M165" s="16">
        <v>1750108</v>
      </c>
      <c r="N165" s="16" t="str">
        <v>איביאי  אגח ב- אי.בי.איי השקעות</v>
      </c>
    </row>
    <row r="166" spans="1:17" ht="33.75">
      <c r="A166" s="16">
        <v>0.14999999999999999</v>
      </c>
      <c r="B166" s="16">
        <v>1.75</v>
      </c>
      <c r="C166" s="18">
        <v>8308.5400000000009</v>
      </c>
      <c r="D166" s="16">
        <v>90.25</v>
      </c>
      <c r="E166" s="18">
        <v>9206139.3499999996</v>
      </c>
      <c r="F166" s="16">
        <v>9.9000000000000004</v>
      </c>
      <c r="G166" s="16">
        <v>6.5</v>
      </c>
      <c r="H166" s="16" t="s">
        <v>53</v>
      </c>
      <c r="I166" s="16">
        <v>3.9900000000000002</v>
      </c>
      <c r="J166" s="16" t="s">
        <v>59</v>
      </c>
      <c r="K166" s="16" t="s">
        <v>109</v>
      </c>
      <c r="L166" s="16" t="s">
        <v>83</v>
      </c>
      <c r="M166" s="16">
        <v>1120872</v>
      </c>
      <c r="N166" s="16" t="str">
        <v>בי קומיונק אגח ב- בי.קומיוניקיישנס</v>
      </c>
    </row>
    <row r="167" spans="1:17" ht="33.75">
      <c r="A167" s="16">
        <v>0</v>
      </c>
      <c r="B167" s="16">
        <v>0.059999999999999998</v>
      </c>
      <c r="C167" s="16">
        <v>184.37</v>
      </c>
      <c r="D167" s="16">
        <v>107.06</v>
      </c>
      <c r="E167" s="18">
        <v>172213.54999999999</v>
      </c>
      <c r="F167" s="16">
        <v>3.6800000000000002</v>
      </c>
      <c r="G167" s="16">
        <v>6.6500000000000004</v>
      </c>
      <c r="H167" s="16" t="s">
        <v>53</v>
      </c>
      <c r="I167" s="16">
        <v>2.0299999999999998</v>
      </c>
      <c r="J167" s="16" t="s">
        <v>59</v>
      </c>
      <c r="K167" s="16" t="s">
        <v>109</v>
      </c>
      <c r="L167" s="16" t="s">
        <v>95</v>
      </c>
      <c r="M167" s="16">
        <v>1115252</v>
      </c>
      <c r="N167" s="16" t="str">
        <v>דור אלון  ד- דור אלון</v>
      </c>
    </row>
    <row r="168" spans="1:17" ht="22.5">
      <c r="A168" s="16">
        <v>0</v>
      </c>
      <c r="B168" s="16">
        <v>0</v>
      </c>
      <c r="C168" s="16">
        <v>0</v>
      </c>
      <c r="D168" s="16">
        <v>109.38</v>
      </c>
      <c r="E168" s="16">
        <v>0.13</v>
      </c>
      <c r="F168" s="16">
        <v>3.8999999999999999</v>
      </c>
      <c r="G168" s="16">
        <v>7</v>
      </c>
      <c r="H168" s="16" t="s">
        <v>53</v>
      </c>
      <c r="I168" s="16">
        <v>1.8899999999999999</v>
      </c>
      <c r="J168" s="16" t="s">
        <v>59</v>
      </c>
      <c r="K168" s="16" t="s">
        <v>109</v>
      </c>
      <c r="L168" s="16" t="s">
        <v>121</v>
      </c>
      <c r="M168" s="16">
        <v>6270110</v>
      </c>
      <c r="N168" s="16" t="str">
        <v>דלתא אגח כ- דלתא גליל</v>
      </c>
    </row>
    <row r="169" spans="1:17">
      <c r="A169" s="16">
        <v>0.050000000000000003</v>
      </c>
      <c r="B169" s="16">
        <v>1.25</v>
      </c>
      <c r="C169" s="18">
        <v>2666.4099999999999</v>
      </c>
      <c r="D169" s="16">
        <v>110.36</v>
      </c>
      <c r="E169" s="18">
        <v>2416106</v>
      </c>
      <c r="F169" s="16">
        <v>5.5099999999999998</v>
      </c>
      <c r="G169" s="16">
        <v>7.5999999999999996</v>
      </c>
      <c r="H169" s="16" t="s">
        <v>53</v>
      </c>
      <c r="I169" s="16">
        <v>4.5899999999999999</v>
      </c>
      <c r="J169" s="16" t="s">
        <v>59</v>
      </c>
      <c r="K169" s="16" t="s">
        <v>109</v>
      </c>
      <c r="L169" s="16" t="s">
        <v>133</v>
      </c>
      <c r="M169" s="16">
        <v>6270136</v>
      </c>
      <c r="N169" s="16" t="str">
        <v>דלתא ה- דלתא גליל</v>
      </c>
    </row>
    <row r="170" spans="1:17" ht="22.5">
      <c r="A170" s="16">
        <v>0.01</v>
      </c>
      <c r="B170" s="16">
        <v>0.14000000000000001</v>
      </c>
      <c r="C170" s="16">
        <v>757.69000000000005</v>
      </c>
      <c r="D170" s="16">
        <v>106.19</v>
      </c>
      <c r="E170" s="18">
        <v>713523.35999999999</v>
      </c>
      <c r="F170" s="16">
        <v>3.8500000000000001</v>
      </c>
      <c r="G170" s="16">
        <v>5.8499999999999996</v>
      </c>
      <c r="H170" s="16" t="s">
        <v>53</v>
      </c>
      <c r="I170" s="16">
        <v>2.7000000000000002</v>
      </c>
      <c r="J170" s="16" t="s">
        <v>69</v>
      </c>
      <c r="K170" s="16" t="s">
        <v>107</v>
      </c>
      <c r="L170" s="16" t="s">
        <v>121</v>
      </c>
      <c r="M170" s="16">
        <v>6320097</v>
      </c>
      <c r="N170" s="16" t="str">
        <v>חדרה סד' 5- נייר חדרה</v>
      </c>
    </row>
    <row r="171" spans="1:17" ht="22.5">
      <c r="A171" s="16">
        <v>0</v>
      </c>
      <c r="B171" s="16">
        <v>0.059999999999999998</v>
      </c>
      <c r="C171" s="16">
        <v>195.44999999999999</v>
      </c>
      <c r="D171" s="16">
        <v>103.81</v>
      </c>
      <c r="E171" s="18">
        <v>188273.37</v>
      </c>
      <c r="F171" s="16">
        <v>3.4199999999999999</v>
      </c>
      <c r="G171" s="16">
        <v>5.7000000000000002</v>
      </c>
      <c r="H171" s="16" t="s">
        <v>53</v>
      </c>
      <c r="I171" s="16">
        <v>1.3600000000000001</v>
      </c>
      <c r="J171" s="16" t="s">
        <v>69</v>
      </c>
      <c r="K171" s="16" t="s">
        <v>107</v>
      </c>
      <c r="L171" s="16" t="s">
        <v>111</v>
      </c>
      <c r="M171" s="16">
        <v>6990170</v>
      </c>
      <c r="N171" s="16" t="str">
        <v>נכסים בנין ה- נכסים ובניין</v>
      </c>
    </row>
    <row r="172" spans="1:17" ht="33.75">
      <c r="A172" s="16">
        <v>0.029999999999999999</v>
      </c>
      <c r="B172" s="16">
        <v>1.7</v>
      </c>
      <c r="C172" s="18">
        <v>1741.71</v>
      </c>
      <c r="D172" s="16">
        <v>100.3</v>
      </c>
      <c r="E172" s="18">
        <v>1736503</v>
      </c>
      <c r="F172" s="16">
        <v>5.6900000000000004</v>
      </c>
      <c r="G172" s="16">
        <v>0</v>
      </c>
      <c r="H172" s="16" t="s">
        <v>53</v>
      </c>
      <c r="I172" s="16">
        <v>4.4100000000000001</v>
      </c>
      <c r="J172" s="16" t="s">
        <v>48</v>
      </c>
      <c r="K172" s="16" t="s">
        <v>107</v>
      </c>
      <c r="L172" s="16" t="s">
        <v>95</v>
      </c>
      <c r="M172" s="16">
        <v>6430136</v>
      </c>
      <c r="N172" s="16" t="str">
        <v>נפטא אג"ח 7- נפטא</v>
      </c>
    </row>
    <row r="173" spans="1:17" ht="33.75">
      <c r="A173" s="16">
        <v>0</v>
      </c>
      <c r="B173" s="16">
        <v>0.059999999999999998</v>
      </c>
      <c r="C173" s="16">
        <v>182.58000000000001</v>
      </c>
      <c r="D173" s="16">
        <v>111.5</v>
      </c>
      <c r="E173" s="18">
        <v>163752.79000000001</v>
      </c>
      <c r="F173" s="16">
        <v>3.1800000000000002</v>
      </c>
      <c r="G173" s="16">
        <v>7.9000000000000004</v>
      </c>
      <c r="H173" s="16" t="s">
        <v>53</v>
      </c>
      <c r="I173" s="16">
        <v>1.79</v>
      </c>
      <c r="J173" s="16" t="s">
        <v>59</v>
      </c>
      <c r="K173" s="16" t="s">
        <v>109</v>
      </c>
      <c r="L173" s="16" t="s">
        <v>113</v>
      </c>
      <c r="M173" s="16">
        <v>1115500</v>
      </c>
      <c r="N173" s="16" t="str">
        <v>שיכון בנוי3- שיכון ובינוי</v>
      </c>
    </row>
    <row r="174" spans="1:17" ht="33.75">
      <c r="A174" s="16">
        <v>0</v>
      </c>
      <c r="B174" s="16">
        <v>0.059999999999999998</v>
      </c>
      <c r="C174" s="16">
        <v>190.33000000000001</v>
      </c>
      <c r="D174" s="16">
        <v>102.13</v>
      </c>
      <c r="E174" s="18">
        <v>186358.73000000001</v>
      </c>
      <c r="F174" s="16">
        <v>4.6600000000000001</v>
      </c>
      <c r="G174" s="16">
        <v>5.4000000000000004</v>
      </c>
      <c r="H174" s="16" t="s">
        <v>53</v>
      </c>
      <c r="I174" s="16">
        <v>2.4300000000000002</v>
      </c>
      <c r="J174" s="16" t="s">
        <v>69</v>
      </c>
      <c r="K174" s="16" t="s">
        <v>107</v>
      </c>
      <c r="L174" s="16" t="s">
        <v>110</v>
      </c>
      <c r="M174" s="16">
        <v>1410232</v>
      </c>
      <c r="N174" s="16" t="str">
        <v>שלמה החז אגח יב- ש.שלמה החזקות בע"מ</v>
      </c>
    </row>
    <row r="175" spans="1:17">
      <c r="A175" s="16">
        <v>0.02</v>
      </c>
      <c r="B175" s="16">
        <v>2.77</v>
      </c>
      <c r="C175" s="16">
        <v>967.69000000000005</v>
      </c>
      <c r="D175" s="16">
        <v>103.22</v>
      </c>
      <c r="E175" s="18">
        <v>937500.07999999996</v>
      </c>
      <c r="F175" s="16">
        <v>4.5599999999999996</v>
      </c>
      <c r="G175" s="16">
        <v>7.9000000000000004</v>
      </c>
      <c r="H175" s="16" t="s">
        <v>53</v>
      </c>
      <c r="I175" s="16">
        <v>0.54000000000000004</v>
      </c>
      <c r="J175" s="16" t="s">
        <v>59</v>
      </c>
      <c r="K175" s="16" t="s">
        <v>114</v>
      </c>
      <c r="L175" s="16" t="s">
        <v>110</v>
      </c>
      <c r="M175" s="16">
        <v>1110634</v>
      </c>
      <c r="N175" s="16" t="str">
        <v>אלבר אג"ח ה'- אלבר</v>
      </c>
    </row>
    <row r="176" spans="1:17" ht="22.5">
      <c r="A176" s="16">
        <v>0.02</v>
      </c>
      <c r="B176" s="16">
        <v>0.22</v>
      </c>
      <c r="C176" s="18">
        <v>1064.9000000000001</v>
      </c>
      <c r="D176" s="16">
        <v>104.20999999999999</v>
      </c>
      <c r="E176" s="18">
        <v>1021876.63</v>
      </c>
      <c r="F176" s="16">
        <v>4.7300000000000004</v>
      </c>
      <c r="G176" s="16">
        <v>6.7000000000000002</v>
      </c>
      <c r="H176" s="16" t="s">
        <v>53</v>
      </c>
      <c r="I176" s="16">
        <v>1.1499999999999999</v>
      </c>
      <c r="J176" s="16" t="s">
        <v>69</v>
      </c>
      <c r="K176" s="16" t="s">
        <v>116</v>
      </c>
      <c r="L176" s="16" t="s">
        <v>100</v>
      </c>
      <c r="M176" s="16">
        <v>6490353</v>
      </c>
      <c r="N176" s="16" t="str">
        <v>כור       ט- כור</v>
      </c>
    </row>
    <row r="177" spans="1:17" ht="22.5">
      <c r="A177" s="16">
        <v>0</v>
      </c>
      <c r="B177" s="16">
        <v>0.059999999999999998</v>
      </c>
      <c r="C177" s="16">
        <v>152.03999999999999</v>
      </c>
      <c r="D177" s="16">
        <v>107.67</v>
      </c>
      <c r="E177" s="18">
        <v>141205.10999999999</v>
      </c>
      <c r="F177" s="16">
        <v>3.71</v>
      </c>
      <c r="G177" s="16">
        <v>5.5899999999999999</v>
      </c>
      <c r="H177" s="16" t="s">
        <v>53</v>
      </c>
      <c r="I177" s="16">
        <v>2.27</v>
      </c>
      <c r="J177" s="16" t="s">
        <v>69</v>
      </c>
      <c r="K177" s="16" t="s">
        <v>116</v>
      </c>
      <c r="L177" s="16" t="s">
        <v>100</v>
      </c>
      <c r="M177" s="16">
        <v>6080212</v>
      </c>
      <c r="N177" s="16" t="str">
        <v>כלל תעש אגח טו- כלל תעשיות</v>
      </c>
    </row>
    <row r="178" spans="1:17" ht="33.75">
      <c r="A178" s="16">
        <v>0.02</v>
      </c>
      <c r="B178" s="16">
        <v>0.44</v>
      </c>
      <c r="C178" s="18">
        <v>1132.9000000000001</v>
      </c>
      <c r="D178" s="16">
        <v>102.76000000000001</v>
      </c>
      <c r="E178" s="18">
        <v>1102473.0800000001</v>
      </c>
      <c r="F178" s="16">
        <v>3.75</v>
      </c>
      <c r="G178" s="16">
        <v>6.5</v>
      </c>
      <c r="H178" s="16" t="s">
        <v>53</v>
      </c>
      <c r="I178" s="16">
        <v>0.97999999999999998</v>
      </c>
      <c r="J178" s="16" t="s">
        <v>69</v>
      </c>
      <c r="K178" s="16" t="s">
        <v>117</v>
      </c>
      <c r="L178" s="16" t="s">
        <v>95</v>
      </c>
      <c r="M178" s="16">
        <v>2590271</v>
      </c>
      <c r="N178" s="16" t="str">
        <v>בזן ק 3- בתי זיקוק לנפט</v>
      </c>
    </row>
    <row r="179" spans="1:17" ht="33.75">
      <c r="A179" s="16">
        <v>0.11</v>
      </c>
      <c r="B179" s="16">
        <v>4.0800000000000001</v>
      </c>
      <c r="C179" s="18">
        <v>6015.9799999999996</v>
      </c>
      <c r="D179" s="16">
        <v>99.290000000000006</v>
      </c>
      <c r="E179" s="18">
        <v>6059000</v>
      </c>
      <c r="F179" s="16">
        <v>7.4900000000000002</v>
      </c>
      <c r="G179" s="16">
        <v>8.1199999999999992</v>
      </c>
      <c r="H179" s="16" t="s">
        <v>53</v>
      </c>
      <c r="I179" s="16">
        <v>2.3500000000000001</v>
      </c>
      <c r="J179" s="16" t="s">
        <v>69</v>
      </c>
      <c r="K179" s="16" t="s">
        <v>117</v>
      </c>
      <c r="L179" s="16" t="s">
        <v>100</v>
      </c>
      <c r="M179" s="16">
        <v>6120141</v>
      </c>
      <c r="N179" s="16" t="str">
        <v>הכשרת ישוב אג14- הכשרת היישוב לישראל</v>
      </c>
    </row>
    <row r="180" spans="1:17" ht="22.5">
      <c r="A180" s="16">
        <v>0.089999999999999997</v>
      </c>
      <c r="B180" s="16">
        <v>0.62</v>
      </c>
      <c r="C180" s="18">
        <v>5144.4799999999996</v>
      </c>
      <c r="D180" s="16">
        <v>86.510000000000005</v>
      </c>
      <c r="E180" s="18">
        <v>5946689.8600000003</v>
      </c>
      <c r="F180" s="16">
        <v>12.15</v>
      </c>
      <c r="G180" s="16">
        <v>6.7000000000000002</v>
      </c>
      <c r="H180" s="16" t="s">
        <v>53</v>
      </c>
      <c r="I180" s="16">
        <v>2.9500000000000002</v>
      </c>
      <c r="J180" s="16" t="s">
        <v>69</v>
      </c>
      <c r="K180" s="16" t="s">
        <v>122</v>
      </c>
      <c r="L180" s="16" t="s">
        <v>100</v>
      </c>
      <c r="M180" s="16">
        <v>6390249</v>
      </c>
      <c r="N180" s="16" t="str">
        <v>דסק"ש ט'- דיסקונט השקעות</v>
      </c>
    </row>
    <row r="181" spans="1:17" ht="45">
      <c r="A181" s="16">
        <v>0</v>
      </c>
      <c r="B181" s="16">
        <v>0.040000000000000001</v>
      </c>
      <c r="C181" s="16">
        <v>55.640000000000001</v>
      </c>
      <c r="D181" s="16">
        <v>44.530000000000001</v>
      </c>
      <c r="E181" s="18">
        <v>124959</v>
      </c>
      <c r="F181" s="16">
        <v>48.5</v>
      </c>
      <c r="G181" s="16">
        <v>8.75</v>
      </c>
      <c r="H181" s="16" t="s">
        <v>53</v>
      </c>
      <c r="I181" s="16">
        <v>2.2999999999999998</v>
      </c>
      <c r="J181" s="16" t="s">
        <v>59</v>
      </c>
      <c r="K181" s="16" t="s">
        <v>125</v>
      </c>
      <c r="L181" s="16" t="s">
        <v>103</v>
      </c>
      <c r="M181" s="16">
        <v>7560097</v>
      </c>
      <c r="N181" s="16" t="str">
        <v>פטרוכימיים אגח ו- פטרוכימיים</v>
      </c>
    </row>
    <row r="182" spans="1:17" ht="22.5">
      <c r="A182" s="16">
        <v>0.080000000000000002</v>
      </c>
      <c r="B182" s="16">
        <v>1.47</v>
      </c>
      <c r="C182" s="18">
        <v>4743.1000000000004</v>
      </c>
      <c r="D182" s="16">
        <v>51.340000000000003</v>
      </c>
      <c r="E182" s="18">
        <v>9238604.4000000004</v>
      </c>
      <c r="F182" s="16">
        <v>35.640000000000001</v>
      </c>
      <c r="G182" s="16">
        <v>6.5999999999999996</v>
      </c>
      <c r="H182" s="16" t="s">
        <v>53</v>
      </c>
      <c r="I182" s="16">
        <v>2.4700000000000002</v>
      </c>
      <c r="J182" s="16" t="s">
        <v>69</v>
      </c>
      <c r="K182" s="16" t="s">
        <v>126</v>
      </c>
      <c r="L182" s="16" t="s">
        <v>100</v>
      </c>
      <c r="M182" s="16">
        <v>7980162</v>
      </c>
      <c r="N182" s="16" t="str">
        <v>אי.די.בי. פתוח אג 10- אי די בי פיתוח</v>
      </c>
    </row>
    <row r="183" spans="1:17" ht="22.5">
      <c r="A183" s="16">
        <v>0</v>
      </c>
      <c r="B183" s="16">
        <v>1.8200000000000001</v>
      </c>
      <c r="C183" s="16">
        <v>36.280000000000001</v>
      </c>
      <c r="D183" s="16">
        <v>2.7000000000000002</v>
      </c>
      <c r="E183" s="18">
        <v>1343649.9299999999</v>
      </c>
      <c r="F183" s="16">
        <v>35.649999999999999</v>
      </c>
      <c r="G183" s="16">
        <v>0</v>
      </c>
      <c r="H183" s="16" t="s">
        <v>53</v>
      </c>
      <c r="I183" s="16">
        <v>11.5</v>
      </c>
      <c r="J183" s="16" t="s">
        <v>69</v>
      </c>
      <c r="K183" s="16" t="s">
        <v>126</v>
      </c>
      <c r="L183" s="16" t="s">
        <v>100</v>
      </c>
      <c r="M183" s="16">
        <v>1116748</v>
      </c>
      <c r="N183" s="16" t="str">
        <v>גמול השקעות התח' ג'- גמול השקעות</v>
      </c>
    </row>
    <row r="184" spans="1:17" ht="33.75">
      <c r="A184" s="16">
        <v>0.01</v>
      </c>
      <c r="B184" s="16">
        <v>0.20000000000000001</v>
      </c>
      <c r="C184" s="16">
        <v>294.56</v>
      </c>
      <c r="D184" s="16">
        <v>94.829999999999998</v>
      </c>
      <c r="E184" s="18">
        <v>310616</v>
      </c>
      <c r="F184" s="16">
        <v>18.57</v>
      </c>
      <c r="G184" s="16">
        <v>7</v>
      </c>
      <c r="H184" s="16" t="s">
        <v>53</v>
      </c>
      <c r="I184" s="16">
        <v>0.70999999999999996</v>
      </c>
      <c r="J184" s="16" t="s">
        <v>69</v>
      </c>
      <c r="K184" s="16" t="s">
        <v>129</v>
      </c>
      <c r="L184" s="16" t="s">
        <v>83</v>
      </c>
      <c r="M184" s="16">
        <v>1115187</v>
      </c>
      <c r="N184" s="16" t="str">
        <v>סקיילקס   א- סקיילקס</v>
      </c>
    </row>
    <row r="185" spans="1:17" ht="22.5">
      <c r="A185" s="16">
        <v>0</v>
      </c>
      <c r="B185" s="16">
        <v>0.83999999999999997</v>
      </c>
      <c r="C185" s="16">
        <v>120.48999999999999</v>
      </c>
      <c r="D185" s="16">
        <v>62.009999999999998</v>
      </c>
      <c r="E185" s="18">
        <v>194304.26000000001</v>
      </c>
      <c r="F185" s="16">
        <v>20.73</v>
      </c>
      <c r="G185" s="16">
        <v>0</v>
      </c>
      <c r="H185" s="16" t="s">
        <v>53</v>
      </c>
      <c r="I185" s="16">
        <v>2.54</v>
      </c>
      <c r="J185" s="16" t="s">
        <v>48</v>
      </c>
      <c r="K185" s="16" t="s">
        <v>130</v>
      </c>
      <c r="L185" s="16" t="s">
        <v>100</v>
      </c>
      <c r="M185" s="16">
        <v>4020103</v>
      </c>
      <c r="N185" s="16" t="str">
        <v>בוימלגרין אג"ח ד- בוימלגרין</v>
      </c>
    </row>
    <row r="186" spans="1:17">
      <c r="A186" s="17">
        <v>1.22</v>
      </c>
      <c r="B186" s="17"/>
      <c r="C186" s="19">
        <v>69030.550000000003</v>
      </c>
      <c r="D186" s="17"/>
      <c r="E186" s="19">
        <v>72953573.109999999</v>
      </c>
      <c r="F186" s="17">
        <v>7.7400000000000002</v>
      </c>
      <c r="G186" s="17"/>
      <c r="H186" s="17"/>
      <c r="I186" s="17">
        <v>3.3399999999999999</v>
      </c>
      <c r="J186" s="17"/>
      <c r="K186" s="17"/>
      <c r="L186" s="17"/>
      <c r="M186" s="17"/>
      <c r="N186" s="17" t="s">
        <v>134</v>
      </c>
    </row>
    <row r="187" spans="1:17" ht="33.75">
      <c r="A187" s="16">
        <v>0.02</v>
      </c>
      <c r="B187" s="16">
        <v>0.57999999999999996</v>
      </c>
      <c r="C187" s="18">
        <v>1352.1099999999999</v>
      </c>
      <c r="D187" s="16">
        <v>84.989999999999995</v>
      </c>
      <c r="E187" s="18">
        <v>1590908.95</v>
      </c>
      <c r="F187" s="16">
        <v>3.4500000000000002</v>
      </c>
      <c r="G187" s="16">
        <v>6.5</v>
      </c>
      <c r="H187" s="16" t="s">
        <v>53</v>
      </c>
      <c r="I187" s="16">
        <v>2.3199999999999998</v>
      </c>
      <c r="J187" s="16" t="s">
        <v>69</v>
      </c>
      <c r="K187" s="16" t="s">
        <v>94</v>
      </c>
      <c r="L187" s="16" t="s">
        <v>98</v>
      </c>
      <c r="M187" s="16">
        <v>1260165</v>
      </c>
      <c r="N187" s="16" t="str">
        <v>גזית גלוב ק1- גזית גלוב 1982</v>
      </c>
    </row>
    <row r="188" spans="1:17" ht="22.5">
      <c r="A188" s="17">
        <v>0.02</v>
      </c>
      <c r="B188" s="17"/>
      <c r="C188" s="19">
        <v>1352.1099999999999</v>
      </c>
      <c r="D188" s="17"/>
      <c r="E188" s="19">
        <v>1590908.95</v>
      </c>
      <c r="F188" s="17">
        <v>3.4500000000000002</v>
      </c>
      <c r="G188" s="17"/>
      <c r="H188" s="17"/>
      <c r="I188" s="17">
        <v>2.3199999999999998</v>
      </c>
      <c r="J188" s="17"/>
      <c r="K188" s="17"/>
      <c r="L188" s="17"/>
      <c r="M188" s="17"/>
      <c r="N188" s="17" t="s">
        <v>135</v>
      </c>
    </row>
    <row r="189" spans="1:17">
      <c r="A189" s="16">
        <v>0</v>
      </c>
      <c r="B189" s="16">
        <v>0</v>
      </c>
      <c r="C189" s="16">
        <v>0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/>
      <c r="K189" s="16"/>
      <c r="L189" s="16">
        <v>0</v>
      </c>
      <c r="M189" s="16">
        <v>0</v>
      </c>
      <c r="N189" s="16">
        <v>0</v>
      </c>
    </row>
    <row r="190" spans="1:17" ht="22.5">
      <c r="A190" s="17">
        <v>0</v>
      </c>
      <c r="B190" s="17"/>
      <c r="C190" s="17">
        <v>0</v>
      </c>
      <c r="D190" s="17"/>
      <c r="E190" s="17">
        <v>0</v>
      </c>
      <c r="F190" s="17">
        <v>0</v>
      </c>
      <c r="G190" s="17"/>
      <c r="H190" s="17"/>
      <c r="I190" s="17">
        <v>0</v>
      </c>
      <c r="J190" s="17"/>
      <c r="K190" s="17"/>
      <c r="L190" s="17"/>
      <c r="M190" s="17"/>
      <c r="N190" s="17" t="s">
        <v>136</v>
      </c>
    </row>
    <row r="191" spans="1:17">
      <c r="A191" s="17">
        <v>12.15</v>
      </c>
      <c r="B191" s="17"/>
      <c r="C191" s="19">
        <v>687915.78000000003</v>
      </c>
      <c r="D191" s="17"/>
      <c r="E191" s="19">
        <v>604648012.03999996</v>
      </c>
      <c r="F191" s="17">
        <v>5.0700000000000003</v>
      </c>
      <c r="G191" s="17"/>
      <c r="H191" s="17"/>
      <c r="I191" s="17">
        <v>3.73</v>
      </c>
      <c r="J191" s="17"/>
      <c r="K191" s="17"/>
      <c r="L191" s="17"/>
      <c r="M191" s="17"/>
      <c r="N191" s="17" t="s">
        <v>58</v>
      </c>
    </row>
    <row r="192" spans="1:17">
      <c r="A192" s="16">
        <v>0</v>
      </c>
      <c r="B192" s="16">
        <v>0</v>
      </c>
      <c r="C192" s="16">
        <v>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/>
      <c r="K192" s="16"/>
      <c r="L192" s="16">
        <v>0</v>
      </c>
      <c r="M192" s="16">
        <v>0</v>
      </c>
      <c r="N192" s="16">
        <v>0</v>
      </c>
    </row>
    <row r="193" spans="1:17" ht="22.5">
      <c r="A193" s="17">
        <v>0</v>
      </c>
      <c r="B193" s="17"/>
      <c r="C193" s="17">
        <v>0</v>
      </c>
      <c r="D193" s="17"/>
      <c r="E193" s="17">
        <v>0</v>
      </c>
      <c r="F193" s="17">
        <v>0</v>
      </c>
      <c r="G193" s="17"/>
      <c r="H193" s="17"/>
      <c r="I193" s="17">
        <v>0</v>
      </c>
      <c r="J193" s="17"/>
      <c r="K193" s="17"/>
      <c r="L193" s="17"/>
      <c r="M193" s="17"/>
      <c r="N193" s="17" t="s">
        <v>77</v>
      </c>
    </row>
    <row r="194" spans="1:17">
      <c r="A194" s="16">
        <v>0</v>
      </c>
      <c r="B194" s="16">
        <v>0</v>
      </c>
      <c r="C194" s="16">
        <v>0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/>
      <c r="K194" s="16"/>
      <c r="L194" s="16">
        <v>0</v>
      </c>
      <c r="M194" s="16">
        <v>0</v>
      </c>
      <c r="N194" s="16">
        <v>0</v>
      </c>
    </row>
    <row r="195" spans="1:17" ht="22.5">
      <c r="A195" s="17">
        <v>0</v>
      </c>
      <c r="B195" s="17"/>
      <c r="C195" s="17">
        <v>0</v>
      </c>
      <c r="D195" s="17"/>
      <c r="E195" s="17">
        <v>0</v>
      </c>
      <c r="F195" s="17">
        <v>0</v>
      </c>
      <c r="G195" s="17"/>
      <c r="H195" s="17"/>
      <c r="I195" s="17">
        <v>0</v>
      </c>
      <c r="J195" s="17"/>
      <c r="K195" s="17"/>
      <c r="L195" s="17"/>
      <c r="M195" s="17"/>
      <c r="N195" s="17" t="s">
        <v>78</v>
      </c>
    </row>
    <row r="196" spans="1:17">
      <c r="A196" s="17">
        <v>0</v>
      </c>
      <c r="B196" s="17"/>
      <c r="C196" s="17">
        <v>0</v>
      </c>
      <c r="D196" s="17"/>
      <c r="E196" s="17">
        <v>0</v>
      </c>
      <c r="F196" s="17">
        <v>0</v>
      </c>
      <c r="G196" s="17"/>
      <c r="H196" s="17"/>
      <c r="I196" s="17">
        <v>0</v>
      </c>
      <c r="J196" s="17"/>
      <c r="K196" s="17"/>
      <c r="L196" s="17"/>
      <c r="M196" s="17"/>
      <c r="N196" s="17" t="s">
        <v>63</v>
      </c>
    </row>
    <row r="197" spans="1:17">
      <c r="A197" s="9">
        <v>12.15</v>
      </c>
      <c r="B197" s="9"/>
      <c r="C197" s="10">
        <v>687915.78000000003</v>
      </c>
      <c r="D197" s="9"/>
      <c r="E197" s="10">
        <v>604648012.03999996</v>
      </c>
      <c r="F197" s="9">
        <v>5.0700000000000003</v>
      </c>
      <c r="G197" s="9"/>
      <c r="H197" s="9"/>
      <c r="I197" s="9">
        <v>3.73</v>
      </c>
      <c r="J197" s="9"/>
      <c r="K197" s="9"/>
      <c r="L197" s="9"/>
      <c r="M197" s="9"/>
      <c r="N197" s="9" t="s">
        <v>29</v>
      </c>
    </row>
    <row r="198" spans="1:17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O3"/>
    <mergeCell ref="A2:O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180"/>
  <sheetViews>
    <sheetView workbookViewId="0" showGridLines="0">
      <selection activeCell="A3" sqref="A3:J3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0.14062" customWidth="1"/>
    <col min="8" max="8" style="1" width="13.57031" customWidth="1"/>
    <col min="9" max="9" style="1" width="25.14062" customWidth="1"/>
    <col min="10" max="10" style="1" width="6.855469" customWidth="1"/>
    <col min="11" max="11" style="1" width="21.57031" customWidth="1"/>
    <col min="12" max="16384" style="1"/>
  </cols>
  <sheetData>
    <row r="2" spans="1:11" customHeight="1" ht="57.6">
      <c r="A2" s="2" t="s">
        <v>137</v>
      </c>
      <c r="K2" s="13" t="s">
        <f>HYPERLINK("#'"&amp;גיליון1!A32&amp;"'!C6",גיליון1!B32)</f>
        <v>39</v>
      </c>
    </row>
    <row r="3" spans="1:11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64</v>
      </c>
      <c r="C6" s="5" t="s">
        <v>65</v>
      </c>
      <c r="D6" s="5" t="s">
        <v>66</v>
      </c>
      <c r="E6" s="5" t="s">
        <v>67</v>
      </c>
      <c r="F6" s="5" t="s">
        <v>31</v>
      </c>
      <c r="G6" s="5" t="s">
        <v>74</v>
      </c>
      <c r="H6" s="5" t="s">
        <v>45</v>
      </c>
      <c r="I6" s="5" t="s">
        <v>46</v>
      </c>
    </row>
    <row r="7" spans="1:11" ht="22.5">
      <c r="A7" s="16">
        <v>0.31</v>
      </c>
      <c r="B7" s="16">
        <v>0.20000000000000001</v>
      </c>
      <c r="C7" s="18">
        <v>17429.549999999999</v>
      </c>
      <c r="D7" s="16">
        <v>257.89999999999998</v>
      </c>
      <c r="E7" s="18">
        <v>6758260.3799999999</v>
      </c>
      <c r="F7" s="16" t="s">
        <v>53</v>
      </c>
      <c r="G7" s="16" t="s">
        <v>95</v>
      </c>
      <c r="H7" s="16">
        <v>268011</v>
      </c>
      <c r="I7" s="16" t="str">
        <v>*אבנר יהש- אבנר</v>
      </c>
    </row>
    <row r="8" spans="1:11" ht="22.5">
      <c r="A8" s="16">
        <v>0.26000000000000001</v>
      </c>
      <c r="B8" s="16">
        <v>0.29999999999999999</v>
      </c>
      <c r="C8" s="18">
        <v>14685.76</v>
      </c>
      <c r="D8" s="16">
        <v>200.30000000000001</v>
      </c>
      <c r="E8" s="18">
        <v>7331882.9400000004</v>
      </c>
      <c r="F8" s="16" t="s">
        <v>53</v>
      </c>
      <c r="G8" s="16" t="s">
        <v>95</v>
      </c>
      <c r="H8" s="16">
        <v>2590248</v>
      </c>
      <c r="I8" s="16" t="str">
        <v>בזן- בתי זיקוק לנפט</v>
      </c>
    </row>
    <row r="9" spans="1:11" ht="22.5">
      <c r="A9" s="16">
        <v>0.16</v>
      </c>
      <c r="B9" s="16">
        <v>0.11</v>
      </c>
      <c r="C9" s="18">
        <v>8953.1900000000005</v>
      </c>
      <c r="D9" s="18">
        <v>1500</v>
      </c>
      <c r="E9" s="18">
        <v>596879.35999999999</v>
      </c>
      <c r="F9" s="16" t="s">
        <v>53</v>
      </c>
      <c r="G9" s="16" t="s">
        <v>95</v>
      </c>
      <c r="H9" s="16">
        <v>475020</v>
      </c>
      <c r="I9" s="16" t="str">
        <v>*דלק קדוחים- דלק קידוחים</v>
      </c>
    </row>
    <row r="10" spans="1:11" ht="22.5">
      <c r="A10" s="16">
        <v>0.46999999999999997</v>
      </c>
      <c r="B10" s="16">
        <v>0.34000000000000002</v>
      </c>
      <c r="C10" s="18">
        <v>26469.810000000001</v>
      </c>
      <c r="D10" s="16">
        <v>60.5</v>
      </c>
      <c r="E10" s="18">
        <v>43751759.75</v>
      </c>
      <c r="F10" s="16" t="s">
        <v>53</v>
      </c>
      <c r="G10" s="16" t="s">
        <v>95</v>
      </c>
      <c r="H10" s="16">
        <v>232017</v>
      </c>
      <c r="I10" s="16" t="str">
        <v>ישראמקו- ישראמקו נגב 2</v>
      </c>
    </row>
    <row r="11" spans="1:11" ht="22.5">
      <c r="A11" s="16">
        <v>0.37</v>
      </c>
      <c r="B11" s="16">
        <v>0.37</v>
      </c>
      <c r="C11" s="18">
        <v>21029.389999999999</v>
      </c>
      <c r="D11" s="18">
        <v>55880</v>
      </c>
      <c r="E11" s="18">
        <v>37633.129999999997</v>
      </c>
      <c r="F11" s="16" t="s">
        <v>53</v>
      </c>
      <c r="G11" s="16" t="s">
        <v>95</v>
      </c>
      <c r="H11" s="16">
        <v>1100007</v>
      </c>
      <c r="I11" s="16" t="str">
        <v>פז נפט- פז נפט</v>
      </c>
    </row>
    <row r="12" spans="1:11" ht="22.5">
      <c r="A12" s="16">
        <v>0.11</v>
      </c>
      <c r="B12" s="16">
        <v>0.089999999999999997</v>
      </c>
      <c r="C12" s="18">
        <v>6142.3599999999997</v>
      </c>
      <c r="D12" s="16">
        <v>614</v>
      </c>
      <c r="E12" s="18">
        <v>1000384.88</v>
      </c>
      <c r="F12" s="16" t="s">
        <v>53</v>
      </c>
      <c r="G12" s="16" t="s">
        <v>80</v>
      </c>
      <c r="H12" s="16">
        <v>691212</v>
      </c>
      <c r="I12" s="16" t="str">
        <v>דיסקונט- בנק דיסקונט</v>
      </c>
    </row>
    <row r="13" spans="1:11" ht="22.5">
      <c r="A13" s="16">
        <v>1.1499999999999999</v>
      </c>
      <c r="B13" s="16">
        <v>0.31</v>
      </c>
      <c r="C13" s="18">
        <v>65168.580000000002</v>
      </c>
      <c r="D13" s="18">
        <v>1595</v>
      </c>
      <c r="E13" s="18">
        <v>4085804.6699999999</v>
      </c>
      <c r="F13" s="16" t="s">
        <v>53</v>
      </c>
      <c r="G13" s="16" t="s">
        <v>80</v>
      </c>
      <c r="H13" s="16">
        <v>662577</v>
      </c>
      <c r="I13" s="16" t="str">
        <v>פועלים- בנק הפועלים</v>
      </c>
    </row>
    <row r="14" spans="1:11" ht="22.5">
      <c r="A14" s="16">
        <v>0.47999999999999998</v>
      </c>
      <c r="B14" s="16">
        <v>0.14999999999999999</v>
      </c>
      <c r="C14" s="18">
        <v>27372.09</v>
      </c>
      <c r="D14" s="18">
        <v>1267</v>
      </c>
      <c r="E14" s="18">
        <v>2160385.71</v>
      </c>
      <c r="F14" s="16" t="s">
        <v>53</v>
      </c>
      <c r="G14" s="16" t="s">
        <v>80</v>
      </c>
      <c r="H14" s="16">
        <v>604611</v>
      </c>
      <c r="I14" s="16" t="str">
        <v>לאומי- בנק לאומי</v>
      </c>
    </row>
    <row r="15" spans="1:11" ht="22.5">
      <c r="A15" s="16">
        <v>0.16</v>
      </c>
      <c r="B15" s="16">
        <v>0.10000000000000001</v>
      </c>
      <c r="C15" s="18">
        <v>8905.4099999999999</v>
      </c>
      <c r="D15" s="18">
        <v>3849</v>
      </c>
      <c r="E15" s="18">
        <v>231369.32999999999</v>
      </c>
      <c r="F15" s="16" t="s">
        <v>53</v>
      </c>
      <c r="G15" s="16" t="s">
        <v>80</v>
      </c>
      <c r="H15" s="16">
        <v>695437</v>
      </c>
      <c r="I15" s="16" t="str">
        <v>מזרחי- בנק מזרחי טפחות</v>
      </c>
    </row>
    <row r="16" spans="1:11">
      <c r="A16" s="16">
        <v>0.040000000000000001</v>
      </c>
      <c r="B16" s="16">
        <v>0.070000000000000007</v>
      </c>
      <c r="C16" s="18">
        <v>2394.3499999999999</v>
      </c>
      <c r="D16" s="18">
        <v>12210</v>
      </c>
      <c r="E16" s="18">
        <v>19609.77</v>
      </c>
      <c r="F16" s="16" t="s">
        <v>53</v>
      </c>
      <c r="G16" s="16" t="s">
        <v>120</v>
      </c>
      <c r="H16" s="16">
        <v>1082544</v>
      </c>
      <c r="I16" s="16" t="str">
        <v>איזיצ'יפ- איזיצ'יפ</v>
      </c>
    </row>
    <row r="17" spans="1:11" ht="22.5">
      <c r="A17" s="16">
        <v>0.42999999999999999</v>
      </c>
      <c r="B17" s="16">
        <v>0.13</v>
      </c>
      <c r="C17" s="18">
        <v>24340.41</v>
      </c>
      <c r="D17" s="18">
        <v>243500</v>
      </c>
      <c r="E17" s="18">
        <v>9996.0599999999995</v>
      </c>
      <c r="F17" s="16" t="s">
        <v>53</v>
      </c>
      <c r="G17" s="16" t="s">
        <v>100</v>
      </c>
      <c r="H17" s="16">
        <v>576017</v>
      </c>
      <c r="I17" s="16" t="str">
        <v>חברה לישראל- חברה לישראל</v>
      </c>
    </row>
    <row r="18" spans="1:11" ht="22.5">
      <c r="A18" s="16">
        <v>0.040000000000000001</v>
      </c>
      <c r="B18" s="16">
        <v>0.029999999999999999</v>
      </c>
      <c r="C18" s="18">
        <v>2539.9099999999999</v>
      </c>
      <c r="D18" s="18">
        <v>87250</v>
      </c>
      <c r="E18" s="18">
        <v>2911.0700000000002</v>
      </c>
      <c r="F18" s="16" t="s">
        <v>53</v>
      </c>
      <c r="G18" s="16" t="s">
        <v>100</v>
      </c>
      <c r="H18" s="16">
        <v>1084128</v>
      </c>
      <c r="I18" s="16" t="str">
        <v>*קבוצת דלק- קבוצת דלק בע"מ</v>
      </c>
    </row>
    <row r="19" spans="1:11" ht="33.75">
      <c r="A19" s="16">
        <v>0.080000000000000002</v>
      </c>
      <c r="B19" s="16">
        <v>0.059999999999999998</v>
      </c>
      <c r="C19" s="18">
        <v>4698.3699999999999</v>
      </c>
      <c r="D19" s="18">
        <v>4850</v>
      </c>
      <c r="E19" s="18">
        <v>96873.690000000002</v>
      </c>
      <c r="F19" s="16" t="s">
        <v>53</v>
      </c>
      <c r="G19" s="16" t="s">
        <v>98</v>
      </c>
      <c r="H19" s="16">
        <v>126011</v>
      </c>
      <c r="I19" s="16" t="str">
        <v>גזית גלוב- גזית גלוב 1982</v>
      </c>
    </row>
    <row r="20" spans="1:11" ht="22.5">
      <c r="A20" s="16">
        <v>0.050000000000000003</v>
      </c>
      <c r="B20" s="16">
        <v>0.029999999999999999</v>
      </c>
      <c r="C20" s="18">
        <v>2938.1999999999998</v>
      </c>
      <c r="D20" s="18">
        <v>9587</v>
      </c>
      <c r="E20" s="18">
        <v>30647.720000000001</v>
      </c>
      <c r="F20" s="16" t="s">
        <v>53</v>
      </c>
      <c r="G20" s="16" t="s">
        <v>91</v>
      </c>
      <c r="H20" s="16">
        <v>1119478</v>
      </c>
      <c r="I20" s="16" t="str">
        <v>עזריאלי קבוצה- עזריאלי</v>
      </c>
    </row>
    <row r="21" spans="1:11" ht="33.75">
      <c r="A21" s="16">
        <v>0.39000000000000001</v>
      </c>
      <c r="B21" s="16">
        <v>0.19</v>
      </c>
      <c r="C21" s="18">
        <v>21904.880000000001</v>
      </c>
      <c r="D21" s="16">
        <v>427</v>
      </c>
      <c r="E21" s="18">
        <v>5129949.4900000002</v>
      </c>
      <c r="F21" s="16" t="s">
        <v>53</v>
      </c>
      <c r="G21" s="16" t="s">
        <v>83</v>
      </c>
      <c r="H21" s="16">
        <v>230011</v>
      </c>
      <c r="I21" s="16" t="str">
        <v>בזק- בזק</v>
      </c>
    </row>
    <row r="22" spans="1:11" ht="33.75">
      <c r="A22" s="16">
        <v>0.19</v>
      </c>
      <c r="B22" s="16">
        <v>0.34999999999999998</v>
      </c>
      <c r="C22" s="18">
        <v>10703.25</v>
      </c>
      <c r="D22" s="18">
        <v>3075</v>
      </c>
      <c r="E22" s="18">
        <v>348073.07000000001</v>
      </c>
      <c r="F22" s="16" t="s">
        <v>53</v>
      </c>
      <c r="G22" s="16" t="s">
        <v>83</v>
      </c>
      <c r="H22" s="16">
        <v>1101534</v>
      </c>
      <c r="I22" s="16" t="str">
        <v>סלקום- סלקום</v>
      </c>
    </row>
    <row r="23" spans="1:11" ht="33.75">
      <c r="A23" s="16">
        <v>0.01</v>
      </c>
      <c r="B23" s="16">
        <v>0.01</v>
      </c>
      <c r="C23" s="16">
        <v>470.61000000000001</v>
      </c>
      <c r="D23" s="18">
        <v>2241</v>
      </c>
      <c r="E23" s="18">
        <v>21000</v>
      </c>
      <c r="F23" s="16" t="s">
        <v>53</v>
      </c>
      <c r="G23" s="16" t="s">
        <v>83</v>
      </c>
      <c r="H23" s="16">
        <v>1083484</v>
      </c>
      <c r="I23" s="16" t="str">
        <v>פרטנר</v>
      </c>
    </row>
    <row r="24" spans="1:11" ht="33.75">
      <c r="A24" s="16">
        <v>0.27000000000000002</v>
      </c>
      <c r="B24" s="16">
        <v>0.42999999999999999</v>
      </c>
      <c r="C24" s="18">
        <v>15143.27</v>
      </c>
      <c r="D24" s="18">
        <v>2241</v>
      </c>
      <c r="E24" s="18">
        <v>675737.26000000001</v>
      </c>
      <c r="F24" s="16" t="s">
        <v>53</v>
      </c>
      <c r="G24" s="16" t="s">
        <v>83</v>
      </c>
      <c r="H24" s="16">
        <v>1083484</v>
      </c>
      <c r="I24" s="16" t="str">
        <v>פרטנר- פרטנר</v>
      </c>
    </row>
    <row r="25" spans="1:11" ht="33.75">
      <c r="A25" s="16">
        <v>0.62</v>
      </c>
      <c r="B25" s="16">
        <v>0.059999999999999998</v>
      </c>
      <c r="C25" s="18">
        <v>35329.839999999997</v>
      </c>
      <c r="D25" s="18">
        <v>4464</v>
      </c>
      <c r="E25" s="18">
        <v>791439.14000000001</v>
      </c>
      <c r="F25" s="16" t="s">
        <v>53</v>
      </c>
      <c r="G25" s="16" t="s">
        <v>103</v>
      </c>
      <c r="H25" s="16">
        <v>281014</v>
      </c>
      <c r="I25" s="16" t="str">
        <v>כיל- כימיקלים לישראל</v>
      </c>
    </row>
    <row r="26" spans="1:11" ht="33.75">
      <c r="A26" s="16">
        <v>0.02</v>
      </c>
      <c r="B26" s="16">
        <v>0.02</v>
      </c>
      <c r="C26" s="18">
        <v>1366.8800000000001</v>
      </c>
      <c r="D26" s="18">
        <v>6418</v>
      </c>
      <c r="E26" s="18">
        <v>21297.650000000001</v>
      </c>
      <c r="F26" s="16" t="s">
        <v>53</v>
      </c>
      <c r="G26" s="16" t="s">
        <v>81</v>
      </c>
      <c r="H26" s="16">
        <v>304014</v>
      </c>
      <c r="I26" s="16" t="str">
        <v>אסם- אסם</v>
      </c>
    </row>
    <row r="27" spans="1:11" ht="33.75">
      <c r="A27" s="16">
        <v>0.02</v>
      </c>
      <c r="B27" s="16">
        <v>0.029999999999999999</v>
      </c>
      <c r="C27" s="18">
        <v>1326.74</v>
      </c>
      <c r="D27" s="18">
        <v>4890</v>
      </c>
      <c r="E27" s="18">
        <v>27131.779999999999</v>
      </c>
      <c r="F27" s="16" t="s">
        <v>53</v>
      </c>
      <c r="G27" s="16" t="s">
        <v>81</v>
      </c>
      <c r="H27" s="16">
        <v>746016</v>
      </c>
      <c r="I27" s="16" t="str">
        <v>שטראוס עלית- שטראוס גרופ</v>
      </c>
    </row>
    <row r="28" spans="1:11" ht="45">
      <c r="A28" s="16">
        <v>0.35999999999999999</v>
      </c>
      <c r="B28" s="16">
        <v>0.33000000000000002</v>
      </c>
      <c r="C28" s="18">
        <v>20443.080000000002</v>
      </c>
      <c r="D28" s="18">
        <v>14920</v>
      </c>
      <c r="E28" s="18">
        <v>137017.97</v>
      </c>
      <c r="F28" s="16" t="s">
        <v>53</v>
      </c>
      <c r="G28" s="16" t="s">
        <v>132</v>
      </c>
      <c r="H28" s="16">
        <v>1081124</v>
      </c>
      <c r="I28" s="16" t="str">
        <v>אלביט מערכות- אלביט מערכות</v>
      </c>
    </row>
    <row r="29" spans="1:11" ht="45">
      <c r="A29" s="16">
        <v>0.16</v>
      </c>
      <c r="B29" s="16">
        <v>0.10000000000000001</v>
      </c>
      <c r="C29" s="18">
        <v>9031.5400000000009</v>
      </c>
      <c r="D29" s="18">
        <v>22490</v>
      </c>
      <c r="E29" s="18">
        <v>40158.010000000002</v>
      </c>
      <c r="F29" s="16" t="s">
        <v>53</v>
      </c>
      <c r="G29" s="16" t="s">
        <v>132</v>
      </c>
      <c r="H29" s="16">
        <v>1101732</v>
      </c>
      <c r="I29" s="16" t="str">
        <v>מלנוקס- מלנוקס</v>
      </c>
    </row>
    <row r="30" spans="1:11" ht="45">
      <c r="A30" s="16">
        <v>0.22</v>
      </c>
      <c r="B30" s="16">
        <v>0.16</v>
      </c>
      <c r="C30" s="18">
        <v>12268.09</v>
      </c>
      <c r="D30" s="18">
        <v>12310</v>
      </c>
      <c r="E30" s="18">
        <v>99659.580000000002</v>
      </c>
      <c r="F30" s="16" t="s">
        <v>53</v>
      </c>
      <c r="G30" s="16" t="s">
        <v>132</v>
      </c>
      <c r="H30" s="16">
        <v>273011</v>
      </c>
      <c r="I30" s="16" t="str">
        <v>נייס- נייס</v>
      </c>
    </row>
    <row r="31" spans="1:11" ht="22.5">
      <c r="A31" s="16">
        <v>0.82999999999999996</v>
      </c>
      <c r="B31" s="16">
        <v>0.040000000000000001</v>
      </c>
      <c r="C31" s="18">
        <v>46719.5</v>
      </c>
      <c r="D31" s="18">
        <v>13890</v>
      </c>
      <c r="E31" s="18">
        <v>336353.47999999998</v>
      </c>
      <c r="F31" s="16" t="s">
        <v>53</v>
      </c>
      <c r="G31" s="16" t="s">
        <v>138</v>
      </c>
      <c r="H31" s="16">
        <v>629014</v>
      </c>
      <c r="I31" s="16" t="str">
        <v>טבע- טבע</v>
      </c>
    </row>
    <row r="32" spans="1:11" ht="22.5">
      <c r="A32" s="16">
        <v>0.29999999999999999</v>
      </c>
      <c r="B32" s="16">
        <v>0.050000000000000003</v>
      </c>
      <c r="C32" s="18">
        <v>17026.93</v>
      </c>
      <c r="D32" s="18">
        <v>38410</v>
      </c>
      <c r="E32" s="18">
        <v>44329.410000000003</v>
      </c>
      <c r="F32" s="16" t="s">
        <v>53</v>
      </c>
      <c r="G32" s="16" t="s">
        <v>138</v>
      </c>
      <c r="H32" s="16">
        <v>1092428</v>
      </c>
      <c r="I32" s="16" t="str">
        <v>PERIGO- פריגו</v>
      </c>
    </row>
    <row r="33" spans="1:11">
      <c r="A33" s="17">
        <v>7.5</v>
      </c>
      <c r="B33" s="17"/>
      <c r="C33" s="19">
        <v>424802.01000000001</v>
      </c>
      <c r="D33" s="17"/>
      <c r="E33" s="19">
        <v>73786545.299999997</v>
      </c>
      <c r="F33" s="17"/>
      <c r="G33" s="17"/>
      <c r="H33" s="17"/>
      <c r="I33" s="17" t="str">
        <v>סה"כ ל תל אביב 25:</v>
      </c>
    </row>
    <row r="34" spans="1:11" ht="22.5">
      <c r="A34" s="16">
        <v>0.01</v>
      </c>
      <c r="B34" s="16">
        <v>0.070000000000000007</v>
      </c>
      <c r="C34" s="16">
        <v>341.81</v>
      </c>
      <c r="D34" s="16">
        <v>4.7000000000000002</v>
      </c>
      <c r="E34" s="18">
        <v>7272519.9400000004</v>
      </c>
      <c r="F34" s="16" t="s">
        <v>53</v>
      </c>
      <c r="G34" s="16" t="s">
        <v>95</v>
      </c>
      <c r="H34" s="16">
        <v>506022</v>
      </c>
      <c r="I34" s="16" t="str">
        <v>גבעות יהש- גבעות עולם</v>
      </c>
    </row>
    <row r="35" spans="1:11" ht="22.5">
      <c r="A35" s="16">
        <v>0.12</v>
      </c>
      <c r="B35" s="16">
        <v>0.45000000000000001</v>
      </c>
      <c r="C35" s="18">
        <v>7056.0900000000001</v>
      </c>
      <c r="D35" s="18">
        <v>1619</v>
      </c>
      <c r="E35" s="18">
        <v>435830.40000000002</v>
      </c>
      <c r="F35" s="16" t="s">
        <v>53</v>
      </c>
      <c r="G35" s="16" t="s">
        <v>95</v>
      </c>
      <c r="H35" s="16">
        <v>643015</v>
      </c>
      <c r="I35" s="16" t="str">
        <v>נפטא- נפטא</v>
      </c>
    </row>
    <row r="36" spans="1:11" ht="22.5">
      <c r="A36" s="16">
        <v>0</v>
      </c>
      <c r="B36" s="16">
        <v>0</v>
      </c>
      <c r="C36" s="16">
        <v>8.0800000000000001</v>
      </c>
      <c r="D36" s="18">
        <v>1854</v>
      </c>
      <c r="E36" s="16">
        <v>436.00999999999999</v>
      </c>
      <c r="F36" s="16" t="s">
        <v>53</v>
      </c>
      <c r="G36" s="16" t="s">
        <v>95</v>
      </c>
      <c r="H36" s="16">
        <v>3940236</v>
      </c>
      <c r="I36" s="16" t="str">
        <v>רציו  זכויות 11- רציו</v>
      </c>
    </row>
    <row r="37" spans="1:11" ht="22.5">
      <c r="A37" s="16">
        <v>0.040000000000000001</v>
      </c>
      <c r="B37" s="16">
        <v>0.10000000000000001</v>
      </c>
      <c r="C37" s="18">
        <v>2492.8899999999999</v>
      </c>
      <c r="D37" s="16">
        <v>33.899999999999999</v>
      </c>
      <c r="E37" s="18">
        <v>7353649.25</v>
      </c>
      <c r="F37" s="16" t="s">
        <v>53</v>
      </c>
      <c r="G37" s="16" t="s">
        <v>95</v>
      </c>
      <c r="H37" s="16">
        <v>394015</v>
      </c>
      <c r="I37" s="16" t="str">
        <v>רציו יהש- רציו</v>
      </c>
    </row>
    <row r="38" spans="1:11">
      <c r="A38" s="16">
        <v>0.14999999999999999</v>
      </c>
      <c r="B38" s="16">
        <v>0.23999999999999999</v>
      </c>
      <c r="C38" s="18">
        <v>8420.5300000000007</v>
      </c>
      <c r="D38" s="18">
        <v>16670</v>
      </c>
      <c r="E38" s="18">
        <v>50513.050000000003</v>
      </c>
      <c r="F38" s="16" t="s">
        <v>53</v>
      </c>
      <c r="G38" s="16" t="s">
        <v>93</v>
      </c>
      <c r="H38" s="16">
        <v>585018</v>
      </c>
      <c r="I38" s="16" t="str">
        <v>הראל- הראל השקעות</v>
      </c>
    </row>
    <row r="39" spans="1:11">
      <c r="A39" s="16">
        <v>0.13</v>
      </c>
      <c r="B39" s="16">
        <v>0.23999999999999999</v>
      </c>
      <c r="C39" s="18">
        <v>7279.1599999999999</v>
      </c>
      <c r="D39" s="18">
        <v>5534</v>
      </c>
      <c r="E39" s="18">
        <v>131535.17999999999</v>
      </c>
      <c r="F39" s="16" t="s">
        <v>53</v>
      </c>
      <c r="G39" s="16" t="s">
        <v>93</v>
      </c>
      <c r="H39" s="16">
        <v>224014</v>
      </c>
      <c r="I39" s="16" t="str">
        <v>כלל ביטוח- כלל החזקות עסקי ביטוח</v>
      </c>
    </row>
    <row r="40" spans="1:11">
      <c r="A40" s="16">
        <v>0.16</v>
      </c>
      <c r="B40" s="16">
        <v>0.14999999999999999</v>
      </c>
      <c r="C40" s="18">
        <v>9034.7399999999998</v>
      </c>
      <c r="D40" s="16">
        <v>577</v>
      </c>
      <c r="E40" s="18">
        <v>1565812.3600000001</v>
      </c>
      <c r="F40" s="16" t="s">
        <v>53</v>
      </c>
      <c r="G40" s="16" t="s">
        <v>93</v>
      </c>
      <c r="H40" s="16">
        <v>1081165</v>
      </c>
      <c r="I40" s="16" t="str">
        <v>מגדל ביטוח- מגדל</v>
      </c>
    </row>
    <row r="41" spans="1:11">
      <c r="A41" s="16">
        <v>0.040000000000000001</v>
      </c>
      <c r="B41" s="16">
        <v>0.10000000000000001</v>
      </c>
      <c r="C41" s="18">
        <v>2250.3499999999999</v>
      </c>
      <c r="D41" s="18">
        <v>3456</v>
      </c>
      <c r="E41" s="18">
        <v>65114.370000000003</v>
      </c>
      <c r="F41" s="16" t="s">
        <v>53</v>
      </c>
      <c r="G41" s="16" t="s">
        <v>93</v>
      </c>
      <c r="H41" s="16">
        <v>566018</v>
      </c>
      <c r="I41" s="16" t="str">
        <v>מנורה- מנורה מבטחים החזקות</v>
      </c>
    </row>
    <row r="42" spans="1:11">
      <c r="A42" s="16">
        <v>0.01</v>
      </c>
      <c r="B42" s="16">
        <v>0.01</v>
      </c>
      <c r="C42" s="16">
        <v>334.07999999999998</v>
      </c>
      <c r="D42" s="18">
        <v>1024</v>
      </c>
      <c r="E42" s="18">
        <v>32625.139999999999</v>
      </c>
      <c r="F42" s="16" t="s">
        <v>53</v>
      </c>
      <c r="G42" s="16" t="s">
        <v>93</v>
      </c>
      <c r="H42" s="16">
        <v>767012</v>
      </c>
      <c r="I42" s="16" t="str">
        <v>*פניקס    1- פניקס</v>
      </c>
    </row>
    <row r="43" spans="1:11" ht="22.5">
      <c r="A43" s="16">
        <v>0</v>
      </c>
      <c r="B43" s="16">
        <v>0.029999999999999999</v>
      </c>
      <c r="C43" s="16">
        <v>150.30000000000001</v>
      </c>
      <c r="D43" s="18">
        <v>562700</v>
      </c>
      <c r="E43" s="16">
        <v>26.710000000000001</v>
      </c>
      <c r="F43" s="16" t="s">
        <v>53</v>
      </c>
      <c r="G43" s="16" t="s">
        <v>80</v>
      </c>
      <c r="H43" s="16">
        <v>601013</v>
      </c>
      <c r="I43" s="16" t="str">
        <v>אוצר התישבות- אוהה</v>
      </c>
    </row>
    <row r="44" spans="1:11" ht="22.5">
      <c r="A44" s="16">
        <v>0</v>
      </c>
      <c r="B44" s="16">
        <v>0.01</v>
      </c>
      <c r="C44" s="16">
        <v>131.52000000000001</v>
      </c>
      <c r="D44" s="18">
        <v>1224</v>
      </c>
      <c r="E44" s="18">
        <v>10744.690000000001</v>
      </c>
      <c r="F44" s="16" t="s">
        <v>53</v>
      </c>
      <c r="G44" s="16" t="s">
        <v>80</v>
      </c>
      <c r="H44" s="16">
        <v>722314</v>
      </c>
      <c r="I44" s="16" t="str">
        <v>אגוד- בנק איגוד</v>
      </c>
    </row>
    <row r="45" spans="1:11" ht="22.5">
      <c r="A45" s="16">
        <v>0.059999999999999998</v>
      </c>
      <c r="B45" s="16">
        <v>0.059999999999999998</v>
      </c>
      <c r="C45" s="18">
        <v>3185.1599999999999</v>
      </c>
      <c r="D45" s="18">
        <v>5449</v>
      </c>
      <c r="E45" s="18">
        <v>58453.940000000002</v>
      </c>
      <c r="F45" s="16" t="s">
        <v>53</v>
      </c>
      <c r="G45" s="16" t="s">
        <v>80</v>
      </c>
      <c r="H45" s="16">
        <v>593038</v>
      </c>
      <c r="I45" s="16" t="str">
        <v>5 בינלאומי- בנק הבינלאומי</v>
      </c>
    </row>
    <row r="46" spans="1:11" ht="22.5">
      <c r="A46" s="16">
        <v>0.089999999999999997</v>
      </c>
      <c r="B46" s="16">
        <v>0.32000000000000001</v>
      </c>
      <c r="C46" s="18">
        <v>5165.3000000000002</v>
      </c>
      <c r="D46" s="18">
        <v>6187</v>
      </c>
      <c r="E46" s="18">
        <v>83486.330000000002</v>
      </c>
      <c r="F46" s="16" t="s">
        <v>53</v>
      </c>
      <c r="G46" s="16" t="s">
        <v>80</v>
      </c>
      <c r="H46" s="16">
        <v>763011</v>
      </c>
      <c r="I46" s="16" t="str">
        <v>פיבי- פיבי</v>
      </c>
    </row>
    <row r="47" spans="1:11">
      <c r="A47" s="16">
        <v>0.029999999999999999</v>
      </c>
      <c r="B47" s="16">
        <v>0.070000000000000007</v>
      </c>
      <c r="C47" s="18">
        <v>1466.8199999999999</v>
      </c>
      <c r="D47" s="18">
        <v>6483</v>
      </c>
      <c r="E47" s="18">
        <v>22625.700000000001</v>
      </c>
      <c r="F47" s="16" t="s">
        <v>53</v>
      </c>
      <c r="G47" s="16" t="s">
        <v>120</v>
      </c>
      <c r="H47" s="16">
        <v>1099654</v>
      </c>
      <c r="I47" s="16" t="str">
        <v>אלוט תקשורת- אלוט</v>
      </c>
    </row>
    <row r="48" spans="1:11">
      <c r="A48" s="16">
        <v>0.040000000000000001</v>
      </c>
      <c r="B48" s="16">
        <v>0.12</v>
      </c>
      <c r="C48" s="18">
        <v>2447.6599999999999</v>
      </c>
      <c r="D48" s="18">
        <v>6567</v>
      </c>
      <c r="E48" s="18">
        <v>37272.099999999999</v>
      </c>
      <c r="F48" s="16" t="s">
        <v>53</v>
      </c>
      <c r="G48" s="16" t="s">
        <v>120</v>
      </c>
      <c r="H48" s="16">
        <v>1086537</v>
      </c>
      <c r="I48" s="16" t="str">
        <v>Given Imaging Ltd- גיוון אימג'ינג</v>
      </c>
    </row>
    <row r="49" spans="1:11">
      <c r="A49" s="16">
        <v>0.029999999999999999</v>
      </c>
      <c r="B49" s="16">
        <v>0.22</v>
      </c>
      <c r="C49" s="18">
        <v>1830.97</v>
      </c>
      <c r="D49" s="18">
        <v>1981</v>
      </c>
      <c r="E49" s="18">
        <v>92426.729999999996</v>
      </c>
      <c r="F49" s="16" t="s">
        <v>53</v>
      </c>
      <c r="G49" s="16" t="s">
        <v>120</v>
      </c>
      <c r="H49" s="16">
        <v>1082510</v>
      </c>
      <c r="I49" s="16" t="str">
        <v>גילת- גילת</v>
      </c>
    </row>
    <row r="50" spans="1:11">
      <c r="A50" s="16">
        <v>0.02</v>
      </c>
      <c r="B50" s="16">
        <v>0.10000000000000001</v>
      </c>
      <c r="C50" s="18">
        <v>1053.3199999999999</v>
      </c>
      <c r="D50" s="18">
        <v>5340</v>
      </c>
      <c r="E50" s="18">
        <v>19725.16</v>
      </c>
      <c r="F50" s="16" t="s">
        <v>53</v>
      </c>
      <c r="G50" s="16" t="s">
        <v>120</v>
      </c>
      <c r="H50" s="16">
        <v>1092345</v>
      </c>
      <c r="I50" s="16" t="str">
        <v>חלל- חלל תקשורת</v>
      </c>
    </row>
    <row r="51" spans="1:11">
      <c r="A51" s="16">
        <v>0.050000000000000003</v>
      </c>
      <c r="B51" s="16">
        <v>0.10000000000000001</v>
      </c>
      <c r="C51" s="18">
        <v>2622.1599999999999</v>
      </c>
      <c r="D51" s="18">
        <v>11090</v>
      </c>
      <c r="E51" s="18">
        <v>23644.32</v>
      </c>
      <c r="F51" s="16" t="s">
        <v>53</v>
      </c>
      <c r="G51" s="16" t="s">
        <v>120</v>
      </c>
      <c r="H51" s="16">
        <v>1080670</v>
      </c>
      <c r="I51" s="16" t="str">
        <v>ריטליקס- ריטליקס</v>
      </c>
    </row>
    <row r="52" spans="1:11" ht="22.5">
      <c r="A52" s="16">
        <v>0.02</v>
      </c>
      <c r="B52" s="16">
        <v>0.22</v>
      </c>
      <c r="C52" s="18">
        <v>1264.97</v>
      </c>
      <c r="D52" s="18">
        <v>2127</v>
      </c>
      <c r="E52" s="18">
        <v>59472.160000000003</v>
      </c>
      <c r="F52" s="16" t="s">
        <v>53</v>
      </c>
      <c r="G52" s="16" t="s">
        <v>100</v>
      </c>
      <c r="H52" s="16">
        <v>694034</v>
      </c>
      <c r="I52" s="16" t="str">
        <v>אלקו החזקות- אלקו החזקות</v>
      </c>
    </row>
    <row r="53" spans="1:11" ht="22.5">
      <c r="A53" s="16">
        <v>0</v>
      </c>
      <c r="B53" s="16">
        <v>0.01</v>
      </c>
      <c r="C53" s="16">
        <v>133.44999999999999</v>
      </c>
      <c r="D53" s="18">
        <v>1071</v>
      </c>
      <c r="E53" s="18">
        <v>12460.719999999999</v>
      </c>
      <c r="F53" s="16" t="s">
        <v>53</v>
      </c>
      <c r="G53" s="16" t="s">
        <v>100</v>
      </c>
      <c r="H53" s="16">
        <v>639013</v>
      </c>
      <c r="I53" s="16" t="str">
        <v>דיסקונט השקעות- דיסקונט השקעות</v>
      </c>
    </row>
    <row r="54" spans="1:11" ht="22.5">
      <c r="A54" s="16">
        <v>0.10000000000000001</v>
      </c>
      <c r="B54" s="16">
        <v>0.44</v>
      </c>
      <c r="C54" s="18">
        <v>5614.29</v>
      </c>
      <c r="D54" s="18">
        <v>7416</v>
      </c>
      <c r="E54" s="18">
        <v>75705.050000000003</v>
      </c>
      <c r="F54" s="16" t="s">
        <v>53</v>
      </c>
      <c r="G54" s="16" t="s">
        <v>100</v>
      </c>
      <c r="H54" s="16">
        <v>583013</v>
      </c>
      <c r="I54" s="16" t="str">
        <v>יואל- יואל</v>
      </c>
    </row>
    <row r="55" spans="1:11" ht="22.5">
      <c r="A55" s="16">
        <v>0.070000000000000007</v>
      </c>
      <c r="B55" s="16">
        <v>0.22</v>
      </c>
      <c r="C55" s="18">
        <v>4069.5500000000002</v>
      </c>
      <c r="D55" s="18">
        <v>1199</v>
      </c>
      <c r="E55" s="18">
        <v>339412.28000000003</v>
      </c>
      <c r="F55" s="16" t="s">
        <v>53</v>
      </c>
      <c r="G55" s="16" t="s">
        <v>100</v>
      </c>
      <c r="H55" s="16">
        <v>608018</v>
      </c>
      <c r="I55" s="16" t="str">
        <v>כלל תעשיות- כלל תעשיות</v>
      </c>
    </row>
    <row r="56" spans="1:11" ht="22.5">
      <c r="A56" s="16">
        <v>0.02</v>
      </c>
      <c r="B56" s="16">
        <v>0.14000000000000001</v>
      </c>
      <c r="C56" s="18">
        <v>1078.7</v>
      </c>
      <c r="D56" s="18">
        <v>7130</v>
      </c>
      <c r="E56" s="18">
        <v>15128.99</v>
      </c>
      <c r="F56" s="16" t="s">
        <v>53</v>
      </c>
      <c r="G56" s="16" t="s">
        <v>100</v>
      </c>
      <c r="H56" s="16">
        <v>127019</v>
      </c>
      <c r="I56" s="16" t="str">
        <v>מבטח שמיר- מבטח שמיר</v>
      </c>
    </row>
    <row r="57" spans="1:11" ht="22.5">
      <c r="A57" s="16">
        <v>0.01</v>
      </c>
      <c r="B57" s="16">
        <v>0.070000000000000007</v>
      </c>
      <c r="C57" s="16">
        <v>496.19999999999999</v>
      </c>
      <c r="D57" s="18">
        <v>1859</v>
      </c>
      <c r="E57" s="18">
        <v>26691.560000000001</v>
      </c>
      <c r="F57" s="16" t="s">
        <v>53</v>
      </c>
      <c r="G57" s="16" t="s">
        <v>139</v>
      </c>
      <c r="H57" s="16">
        <v>1105055</v>
      </c>
      <c r="I57" s="16" t="str">
        <v>אבוג'ן- אבוגן</v>
      </c>
    </row>
    <row r="58" spans="1:11" ht="22.5">
      <c r="A58" s="16">
        <v>0</v>
      </c>
      <c r="B58" s="16">
        <v>0.02</v>
      </c>
      <c r="C58" s="16">
        <v>168.88999999999999</v>
      </c>
      <c r="D58" s="16">
        <v>906.5</v>
      </c>
      <c r="E58" s="18">
        <v>18631.07</v>
      </c>
      <c r="F58" s="16" t="s">
        <v>53</v>
      </c>
      <c r="G58" s="16" t="s">
        <v>139</v>
      </c>
      <c r="H58" s="16">
        <v>1104280</v>
      </c>
      <c r="I58" s="16" t="str">
        <v>כלל ביוטכנולוגיה- כלל ביוטכנולוגיה</v>
      </c>
    </row>
    <row r="59" spans="1:11" ht="22.5">
      <c r="A59" s="16">
        <v>0.01</v>
      </c>
      <c r="B59" s="16">
        <v>0.070000000000000007</v>
      </c>
      <c r="C59" s="16">
        <v>472.30000000000001</v>
      </c>
      <c r="D59" s="18">
        <v>1161</v>
      </c>
      <c r="E59" s="18">
        <v>40680.690000000002</v>
      </c>
      <c r="F59" s="16" t="s">
        <v>53</v>
      </c>
      <c r="G59" s="16" t="s">
        <v>139</v>
      </c>
      <c r="H59" s="16">
        <v>1121730</v>
      </c>
      <c r="I59" s="16" t="str">
        <v>פלוריסטם- פלוריסטם</v>
      </c>
    </row>
    <row r="60" spans="1:11" ht="22.5">
      <c r="A60" s="16">
        <v>0.02</v>
      </c>
      <c r="B60" s="16">
        <v>0.059999999999999998</v>
      </c>
      <c r="C60" s="18">
        <v>1032.9000000000001</v>
      </c>
      <c r="D60" s="18">
        <v>1945</v>
      </c>
      <c r="E60" s="18">
        <v>53105.470000000001</v>
      </c>
      <c r="F60" s="16" t="s">
        <v>53</v>
      </c>
      <c r="G60" s="16" t="s">
        <v>139</v>
      </c>
      <c r="H60" s="16">
        <v>1120609</v>
      </c>
      <c r="I60" s="16" t="str">
        <v>Protalix- פרוטליקס</v>
      </c>
    </row>
    <row r="61" spans="1:11" ht="22.5">
      <c r="A61" s="16">
        <v>0.01</v>
      </c>
      <c r="B61" s="16">
        <v>0.059999999999999998</v>
      </c>
      <c r="C61" s="16">
        <v>694.24000000000001</v>
      </c>
      <c r="D61" s="18">
        <v>1874</v>
      </c>
      <c r="E61" s="18">
        <v>37046.139999999999</v>
      </c>
      <c r="F61" s="16" t="s">
        <v>53</v>
      </c>
      <c r="G61" s="16" t="s">
        <v>139</v>
      </c>
      <c r="H61" s="16">
        <v>1119189</v>
      </c>
      <c r="I61" s="16" t="str">
        <v>פרולור ביוטק- פרולור ביוטק</v>
      </c>
    </row>
    <row r="62" spans="1:11" ht="22.5">
      <c r="A62" s="16">
        <v>0.01</v>
      </c>
      <c r="B62" s="16">
        <v>0.070000000000000007</v>
      </c>
      <c r="C62" s="16">
        <v>442.69999999999999</v>
      </c>
      <c r="D62" s="18">
        <v>1850</v>
      </c>
      <c r="E62" s="18">
        <v>23929.549999999999</v>
      </c>
      <c r="F62" s="16" t="s">
        <v>53</v>
      </c>
      <c r="G62" s="16" t="s">
        <v>139</v>
      </c>
      <c r="H62" s="16">
        <v>1085208</v>
      </c>
      <c r="I62" s="16" t="str">
        <v>קומפיוגן- קומפיוגן</v>
      </c>
    </row>
    <row r="63" spans="1:11" ht="22.5">
      <c r="A63" s="16">
        <v>0.11</v>
      </c>
      <c r="B63" s="16">
        <v>0.64000000000000001</v>
      </c>
      <c r="C63" s="18">
        <v>6061.5299999999997</v>
      </c>
      <c r="D63" s="18">
        <v>3323</v>
      </c>
      <c r="E63" s="18">
        <v>182411.28</v>
      </c>
      <c r="F63" s="16" t="s">
        <v>53</v>
      </c>
      <c r="G63" s="16" t="s">
        <v>139</v>
      </c>
      <c r="H63" s="16">
        <v>1094119</v>
      </c>
      <c r="I63" s="16" t="str">
        <v>קמהדע- קמהדע</v>
      </c>
    </row>
    <row r="64" spans="1:11" ht="22.5">
      <c r="A64" s="16">
        <v>0.01</v>
      </c>
      <c r="B64" s="16">
        <v>0.13</v>
      </c>
      <c r="C64" s="16">
        <v>801.55999999999995</v>
      </c>
      <c r="D64" s="18">
        <v>2945</v>
      </c>
      <c r="E64" s="18">
        <v>27217.709999999999</v>
      </c>
      <c r="F64" s="16" t="s">
        <v>53</v>
      </c>
      <c r="G64" s="16" t="s">
        <v>105</v>
      </c>
      <c r="H64" s="16">
        <v>5010129</v>
      </c>
      <c r="I64" s="16" t="str">
        <v>אלקטרה צריכה- אלקטרה מוצרי צריכה</v>
      </c>
    </row>
    <row r="65" spans="1:11">
      <c r="A65" s="16">
        <v>0.029999999999999999</v>
      </c>
      <c r="B65" s="16">
        <v>0.41999999999999998</v>
      </c>
      <c r="C65" s="18">
        <v>1594.3900000000001</v>
      </c>
      <c r="D65" s="16">
        <v>949</v>
      </c>
      <c r="E65" s="18">
        <v>168007.82000000001</v>
      </c>
      <c r="F65" s="16" t="s">
        <v>53</v>
      </c>
      <c r="G65" s="16" t="s">
        <v>105</v>
      </c>
      <c r="H65" s="16">
        <v>1096148</v>
      </c>
      <c r="I65" s="16" t="str">
        <v>גולף- גולף</v>
      </c>
    </row>
    <row r="66" spans="1:11">
      <c r="A66" s="16">
        <v>0.059999999999999998</v>
      </c>
      <c r="B66" s="16">
        <v>0.12</v>
      </c>
      <c r="C66" s="18">
        <v>3361.02</v>
      </c>
      <c r="D66" s="18">
        <v>2903</v>
      </c>
      <c r="E66" s="18">
        <v>115777.32000000001</v>
      </c>
      <c r="F66" s="16" t="s">
        <v>53</v>
      </c>
      <c r="G66" s="16" t="s">
        <v>105</v>
      </c>
      <c r="H66" s="16">
        <v>829010</v>
      </c>
      <c r="I66" s="16" t="str">
        <v>*דלק רכב- דלק רכב</v>
      </c>
    </row>
    <row r="67" spans="1:11">
      <c r="A67" s="16">
        <v>0.01</v>
      </c>
      <c r="B67" s="16">
        <v>0.040000000000000001</v>
      </c>
      <c r="C67" s="16">
        <v>510.17000000000002</v>
      </c>
      <c r="D67" s="18">
        <v>5316</v>
      </c>
      <c r="E67" s="18">
        <v>9596.8099999999995</v>
      </c>
      <c r="F67" s="16" t="s">
        <v>53</v>
      </c>
      <c r="G67" s="16" t="s">
        <v>105</v>
      </c>
      <c r="H67" s="16">
        <v>1126226</v>
      </c>
      <c r="I67" s="16" t="str">
        <v>פוטומדיקס- פוטומדיקס</v>
      </c>
    </row>
    <row r="68" spans="1:11">
      <c r="A68" s="16">
        <v>0</v>
      </c>
      <c r="B68" s="16">
        <v>0.02</v>
      </c>
      <c r="C68" s="16">
        <v>104.56</v>
      </c>
      <c r="D68" s="16">
        <v>880.10000000000002</v>
      </c>
      <c r="E68" s="18">
        <v>11880.030000000001</v>
      </c>
      <c r="F68" s="16" t="s">
        <v>53</v>
      </c>
      <c r="G68" s="16" t="s">
        <v>105</v>
      </c>
      <c r="H68" s="16">
        <v>1082551</v>
      </c>
      <c r="I68" s="16" t="str">
        <v>רבוע כחול ישראל- רבוע כחול ישראל</v>
      </c>
    </row>
    <row r="69" spans="1:11">
      <c r="A69" s="16">
        <v>0.01</v>
      </c>
      <c r="B69" s="16">
        <v>0.029999999999999999</v>
      </c>
      <c r="C69" s="16">
        <v>544.75</v>
      </c>
      <c r="D69" s="18">
        <v>12690</v>
      </c>
      <c r="E69" s="18">
        <v>4292.7299999999996</v>
      </c>
      <c r="F69" s="16" t="s">
        <v>53</v>
      </c>
      <c r="G69" s="16" t="s">
        <v>105</v>
      </c>
      <c r="H69" s="16">
        <v>1104249</v>
      </c>
      <c r="I69" s="16" t="str">
        <v>רמי לוי- רמי לוי בע"מ</v>
      </c>
    </row>
    <row r="70" spans="1:11">
      <c r="A70" s="16">
        <v>0.16</v>
      </c>
      <c r="B70" s="16">
        <v>0.39000000000000001</v>
      </c>
      <c r="C70" s="18">
        <v>8912.0100000000002</v>
      </c>
      <c r="D70" s="18">
        <v>1046</v>
      </c>
      <c r="E70" s="18">
        <v>852009</v>
      </c>
      <c r="F70" s="16" t="s">
        <v>53</v>
      </c>
      <c r="G70" s="16" t="s">
        <v>105</v>
      </c>
      <c r="H70" s="16">
        <v>777037</v>
      </c>
      <c r="I70" s="16" t="str">
        <v>שופרסל- שופרסל</v>
      </c>
    </row>
    <row r="71" spans="1:11" ht="22.5">
      <c r="A71" s="16">
        <v>0.059999999999999998</v>
      </c>
      <c r="B71" s="16">
        <v>0.26000000000000001</v>
      </c>
      <c r="C71" s="18">
        <v>3281.25</v>
      </c>
      <c r="D71" s="18">
        <v>36170</v>
      </c>
      <c r="E71" s="18">
        <v>9071.7399999999998</v>
      </c>
      <c r="F71" s="16" t="s">
        <v>53</v>
      </c>
      <c r="G71" s="16" t="s">
        <v>115</v>
      </c>
      <c r="H71" s="16">
        <v>739037</v>
      </c>
      <c r="I71" s="16" t="str">
        <v>אלקטרה- אלקטרה</v>
      </c>
    </row>
    <row r="72" spans="1:11" ht="33.75">
      <c r="A72" s="16">
        <v>0</v>
      </c>
      <c r="B72" s="16">
        <v>0.02</v>
      </c>
      <c r="C72" s="16">
        <v>184.49000000000001</v>
      </c>
      <c r="D72" s="18">
        <v>17840</v>
      </c>
      <c r="E72" s="18">
        <v>1034.1099999999999</v>
      </c>
      <c r="F72" s="16" t="s">
        <v>53</v>
      </c>
      <c r="G72" s="16" t="s">
        <v>112</v>
      </c>
      <c r="H72" s="16">
        <v>1121607</v>
      </c>
      <c r="I72" s="16" t="str">
        <v>בראק אן וי- בראק קפיטל פרופרטיז אן וי</v>
      </c>
    </row>
    <row r="73" spans="1:11" ht="33.75">
      <c r="A73" s="16">
        <v>0.01</v>
      </c>
      <c r="B73" s="16">
        <v>0.040000000000000001</v>
      </c>
      <c r="C73" s="16">
        <v>438.39999999999998</v>
      </c>
      <c r="D73" s="16">
        <v>744</v>
      </c>
      <c r="E73" s="18">
        <v>58924.769999999997</v>
      </c>
      <c r="F73" s="16" t="s">
        <v>53</v>
      </c>
      <c r="G73" s="16" t="s">
        <v>113</v>
      </c>
      <c r="H73" s="16">
        <v>611012</v>
      </c>
      <c r="I73" s="16" t="str">
        <v>אפריקה- אפריקה ישראל השקעות</v>
      </c>
    </row>
    <row r="74" spans="1:11" ht="33.75">
      <c r="A74" s="16">
        <v>0.13</v>
      </c>
      <c r="B74" s="16">
        <v>0.72999999999999998</v>
      </c>
      <c r="C74" s="18">
        <v>7195.6499999999996</v>
      </c>
      <c r="D74" s="18">
        <v>3459</v>
      </c>
      <c r="E74" s="18">
        <v>208026.85000000001</v>
      </c>
      <c r="F74" s="16" t="s">
        <v>53</v>
      </c>
      <c r="G74" s="16" t="s">
        <v>113</v>
      </c>
      <c r="H74" s="16">
        <v>1091354</v>
      </c>
      <c r="I74" s="16" t="str">
        <v>אפריקה נכסים- אפריקה נכסים</v>
      </c>
    </row>
    <row r="75" spans="1:11" ht="33.75">
      <c r="A75" s="16">
        <v>0.12</v>
      </c>
      <c r="B75" s="16">
        <v>0.25</v>
      </c>
      <c r="C75" s="18">
        <v>6867.6199999999999</v>
      </c>
      <c r="D75" s="16">
        <v>690.89999999999998</v>
      </c>
      <c r="E75" s="18">
        <v>994010.41000000003</v>
      </c>
      <c r="F75" s="16" t="s">
        <v>53</v>
      </c>
      <c r="G75" s="16" t="s">
        <v>113</v>
      </c>
      <c r="H75" s="16">
        <v>1081942</v>
      </c>
      <c r="I75" s="16" t="str">
        <v>שיכון ובינוי (מניה)- שיכון ובינוי</v>
      </c>
    </row>
    <row r="76" spans="1:11" ht="22.5">
      <c r="A76" s="16">
        <v>0</v>
      </c>
      <c r="B76" s="16">
        <v>0.02</v>
      </c>
      <c r="C76" s="16">
        <v>108.53</v>
      </c>
      <c r="D76" s="16">
        <v>768</v>
      </c>
      <c r="E76" s="18">
        <v>14131.92</v>
      </c>
      <c r="F76" s="16" t="s">
        <v>53</v>
      </c>
      <c r="G76" s="16" t="s">
        <v>111</v>
      </c>
      <c r="H76" s="16">
        <v>251017</v>
      </c>
      <c r="I76" s="16" t="str">
        <v>אשטרום נכסים- אשטרום נכסים</v>
      </c>
    </row>
    <row r="77" spans="1:11" ht="22.5">
      <c r="A77" s="16">
        <v>0.029999999999999999</v>
      </c>
      <c r="B77" s="16">
        <v>0.13</v>
      </c>
      <c r="C77" s="18">
        <v>1508.3599999999999</v>
      </c>
      <c r="D77" s="18">
        <v>18060</v>
      </c>
      <c r="E77" s="18">
        <v>8351.9400000000005</v>
      </c>
      <c r="F77" s="16" t="s">
        <v>53</v>
      </c>
      <c r="G77" s="16" t="s">
        <v>111</v>
      </c>
      <c r="H77" s="16">
        <v>699017</v>
      </c>
      <c r="I77" s="16" t="str">
        <v>נכסים בנין- נכסים ובניין</v>
      </c>
    </row>
    <row r="78" spans="1:11" ht="33.75">
      <c r="A78" s="16">
        <v>0.10000000000000001</v>
      </c>
      <c r="B78" s="16">
        <v>0.20000000000000001</v>
      </c>
      <c r="C78" s="18">
        <v>5600.0900000000001</v>
      </c>
      <c r="D78" s="18">
        <v>2350</v>
      </c>
      <c r="E78" s="18">
        <v>238301.51000000001</v>
      </c>
      <c r="F78" s="16" t="s">
        <v>53</v>
      </c>
      <c r="G78" s="16" t="s">
        <v>98</v>
      </c>
      <c r="H78" s="16">
        <v>390013</v>
      </c>
      <c r="I78" s="16" t="str">
        <v>אלוני חץ- אלוני חץ</v>
      </c>
    </row>
    <row r="79" spans="1:11" ht="33.75">
      <c r="A79" s="16">
        <v>0.040000000000000001</v>
      </c>
      <c r="B79" s="16">
        <v>0.20000000000000001</v>
      </c>
      <c r="C79" s="18">
        <v>2491.4699999999998</v>
      </c>
      <c r="D79" s="18">
        <v>9072</v>
      </c>
      <c r="E79" s="18">
        <v>27463.32</v>
      </c>
      <c r="F79" s="16" t="s">
        <v>53</v>
      </c>
      <c r="G79" s="16" t="s">
        <v>98</v>
      </c>
      <c r="H79" s="16">
        <v>146019</v>
      </c>
      <c r="I79" s="16" t="str">
        <v>אלרוב- אלרוב</v>
      </c>
    </row>
    <row r="80" spans="1:11" ht="33.75">
      <c r="A80" s="16">
        <v>0.029999999999999999</v>
      </c>
      <c r="B80" s="16">
        <v>0.10000000000000001</v>
      </c>
      <c r="C80" s="18">
        <v>1550.74</v>
      </c>
      <c r="D80" s="18">
        <v>7056</v>
      </c>
      <c r="E80" s="18">
        <v>21977.580000000002</v>
      </c>
      <c r="F80" s="16" t="s">
        <v>53</v>
      </c>
      <c r="G80" s="16" t="s">
        <v>98</v>
      </c>
      <c r="H80" s="16">
        <v>387019</v>
      </c>
      <c r="I80" s="16" t="str">
        <v>אלרוב נדלן ומלונאות- אלרוב נדלן</v>
      </c>
    </row>
    <row r="81" spans="1:11" ht="33.75">
      <c r="A81" s="16">
        <v>0</v>
      </c>
      <c r="B81" s="16">
        <v>0.01</v>
      </c>
      <c r="C81" s="16">
        <v>224.84999999999999</v>
      </c>
      <c r="D81" s="18">
        <v>1886</v>
      </c>
      <c r="E81" s="18">
        <v>11922.24</v>
      </c>
      <c r="F81" s="16" t="s">
        <v>53</v>
      </c>
      <c r="G81" s="16" t="s">
        <v>98</v>
      </c>
      <c r="H81" s="16">
        <v>198010</v>
      </c>
      <c r="I81" s="16" t="str">
        <v>כלכלית- כלכלית לירושלים</v>
      </c>
    </row>
    <row r="82" spans="1:11" ht="33.75">
      <c r="A82" s="16">
        <v>0.01</v>
      </c>
      <c r="B82" s="16">
        <v>0.02</v>
      </c>
      <c r="C82" s="16">
        <v>537.39999999999998</v>
      </c>
      <c r="D82" s="18">
        <v>8999</v>
      </c>
      <c r="E82" s="18">
        <v>5971.8299999999999</v>
      </c>
      <c r="F82" s="16" t="s">
        <v>53</v>
      </c>
      <c r="G82" s="16" t="s">
        <v>98</v>
      </c>
      <c r="H82" s="16">
        <v>723007</v>
      </c>
      <c r="I82" s="16" t="str">
        <v>גזית- נורסטאר</v>
      </c>
    </row>
    <row r="83" spans="1:11" ht="22.5">
      <c r="A83" s="16">
        <v>0.070000000000000007</v>
      </c>
      <c r="B83" s="16">
        <v>0.29999999999999999</v>
      </c>
      <c r="C83" s="18">
        <v>3926.73</v>
      </c>
      <c r="D83" s="18">
        <v>1773</v>
      </c>
      <c r="E83" s="18">
        <v>221473.72</v>
      </c>
      <c r="F83" s="16" t="s">
        <v>53</v>
      </c>
      <c r="G83" s="16" t="s">
        <v>91</v>
      </c>
      <c r="H83" s="16">
        <v>1095835</v>
      </c>
      <c r="I83" s="16" t="str">
        <v>אירפורט סיטי- איירפורט סיטי</v>
      </c>
    </row>
    <row r="84" spans="1:11" ht="22.5">
      <c r="A84" s="16">
        <v>0.040000000000000001</v>
      </c>
      <c r="B84" s="16">
        <v>0.089999999999999997</v>
      </c>
      <c r="C84" s="18">
        <v>2083.4299999999998</v>
      </c>
      <c r="D84" s="16">
        <v>947.60000000000002</v>
      </c>
      <c r="E84" s="18">
        <v>219863.87</v>
      </c>
      <c r="F84" s="16" t="s">
        <v>53</v>
      </c>
      <c r="G84" s="16" t="s">
        <v>91</v>
      </c>
      <c r="H84" s="16">
        <v>1097278</v>
      </c>
      <c r="I84" s="16" t="str">
        <v>אמות- אמות</v>
      </c>
    </row>
    <row r="85" spans="1:11" ht="22.5">
      <c r="A85" s="16">
        <v>0.10000000000000001</v>
      </c>
      <c r="B85" s="16">
        <v>0.53000000000000003</v>
      </c>
      <c r="C85" s="18">
        <v>5934.2799999999997</v>
      </c>
      <c r="D85" s="18">
        <v>9487</v>
      </c>
      <c r="E85" s="18">
        <v>62551.75</v>
      </c>
      <c r="F85" s="16" t="s">
        <v>53</v>
      </c>
      <c r="G85" s="16" t="s">
        <v>91</v>
      </c>
      <c r="H85" s="16">
        <v>1097260</v>
      </c>
      <c r="I85" s="16" t="str">
        <v>ביג- ביג</v>
      </c>
    </row>
    <row r="86" spans="1:11" ht="22.5">
      <c r="A86" s="16">
        <v>0.13</v>
      </c>
      <c r="B86" s="16">
        <v>0.47999999999999998</v>
      </c>
      <c r="C86" s="18">
        <v>7369.2600000000002</v>
      </c>
      <c r="D86" s="18">
        <v>75890</v>
      </c>
      <c r="E86" s="18">
        <v>9710.4500000000007</v>
      </c>
      <c r="F86" s="16" t="s">
        <v>53</v>
      </c>
      <c r="G86" s="16" t="s">
        <v>91</v>
      </c>
      <c r="H86" s="16">
        <v>759019</v>
      </c>
      <c r="I86" s="16" t="str">
        <v>גב ים- גב ים</v>
      </c>
    </row>
    <row r="87" spans="1:11" ht="22.5">
      <c r="A87" s="16">
        <v>0.01</v>
      </c>
      <c r="B87" s="16">
        <v>0.02</v>
      </c>
      <c r="C87" s="16">
        <v>453.00999999999999</v>
      </c>
      <c r="D87" s="18">
        <v>6724</v>
      </c>
      <c r="E87" s="18">
        <v>6737.2299999999996</v>
      </c>
      <c r="F87" s="16" t="s">
        <v>53</v>
      </c>
      <c r="G87" s="16" t="s">
        <v>91</v>
      </c>
      <c r="H87" s="16">
        <v>323014</v>
      </c>
      <c r="I87" s="16" t="str">
        <v>מליסרון- מליסרון</v>
      </c>
    </row>
    <row r="88" spans="1:11" ht="22.5">
      <c r="A88" s="16">
        <v>0.11</v>
      </c>
      <c r="B88" s="16">
        <v>0.34999999999999998</v>
      </c>
      <c r="C88" s="18">
        <v>6334.3000000000002</v>
      </c>
      <c r="D88" s="18">
        <v>3201</v>
      </c>
      <c r="E88" s="18">
        <v>197884.89999999999</v>
      </c>
      <c r="F88" s="16" t="s">
        <v>53</v>
      </c>
      <c r="G88" s="16" t="s">
        <v>91</v>
      </c>
      <c r="H88" s="16">
        <v>1081215</v>
      </c>
      <c r="I88" s="16" t="str">
        <v>נצבא- נצבא החזקות</v>
      </c>
    </row>
    <row r="89" spans="1:11" ht="22.5">
      <c r="A89" s="16">
        <v>0.040000000000000001</v>
      </c>
      <c r="B89" s="16">
        <v>0.23999999999999999</v>
      </c>
      <c r="C89" s="18">
        <v>2470.5900000000001</v>
      </c>
      <c r="D89" s="18">
        <v>8084</v>
      </c>
      <c r="E89" s="18">
        <v>30561.5</v>
      </c>
      <c r="F89" s="16" t="s">
        <v>53</v>
      </c>
      <c r="G89" s="16" t="s">
        <v>91</v>
      </c>
      <c r="H89" s="16">
        <v>1098565</v>
      </c>
      <c r="I89" s="16" t="str">
        <v>רבוע נדלן- רבוע כחול נדל"ן</v>
      </c>
    </row>
    <row r="90" spans="1:11" ht="22.5">
      <c r="A90" s="16">
        <v>0.01</v>
      </c>
      <c r="B90" s="16">
        <v>0.070000000000000007</v>
      </c>
      <c r="C90" s="16">
        <v>498.85000000000002</v>
      </c>
      <c r="D90" s="16">
        <v>703.10000000000002</v>
      </c>
      <c r="E90" s="18">
        <v>70950.729999999996</v>
      </c>
      <c r="F90" s="16" t="s">
        <v>53</v>
      </c>
      <c r="G90" s="16" t="s">
        <v>91</v>
      </c>
      <c r="H90" s="16">
        <v>1098920</v>
      </c>
      <c r="I90" s="16" t="str">
        <v>ריט 1- ריט 1</v>
      </c>
    </row>
    <row r="91" spans="1:11" ht="22.5">
      <c r="A91" s="16">
        <v>0.02</v>
      </c>
      <c r="B91" s="16">
        <v>0.17999999999999999</v>
      </c>
      <c r="C91" s="18">
        <v>1235.8499999999999</v>
      </c>
      <c r="D91" s="18">
        <v>1784</v>
      </c>
      <c r="E91" s="18">
        <v>69274.149999999994</v>
      </c>
      <c r="F91" s="16" t="s">
        <v>53</v>
      </c>
      <c r="G91" s="16" t="s">
        <v>108</v>
      </c>
      <c r="H91" s="16">
        <v>1081843</v>
      </c>
      <c r="I91" s="16" t="str">
        <v>דש איפקס- דש איפקס</v>
      </c>
    </row>
    <row r="92" spans="1:11" ht="33.75">
      <c r="A92" s="16">
        <v>0.029999999999999999</v>
      </c>
      <c r="B92" s="16">
        <v>0.14999999999999999</v>
      </c>
      <c r="C92" s="18">
        <v>1531.2</v>
      </c>
      <c r="D92" s="18">
        <v>5005</v>
      </c>
      <c r="E92" s="18">
        <v>30593.419999999998</v>
      </c>
      <c r="F92" s="16" t="s">
        <v>53</v>
      </c>
      <c r="G92" s="16" t="s">
        <v>102</v>
      </c>
      <c r="H92" s="16">
        <v>1081868</v>
      </c>
      <c r="I92" s="16" t="str">
        <v>איתוראן- איתוראן</v>
      </c>
    </row>
    <row r="93" spans="1:11" ht="33.75">
      <c r="A93" s="16">
        <v>0.16</v>
      </c>
      <c r="B93" s="16">
        <v>0.34000000000000002</v>
      </c>
      <c r="C93" s="18">
        <v>8874.5300000000007</v>
      </c>
      <c r="D93" s="18">
        <v>2230</v>
      </c>
      <c r="E93" s="18">
        <v>397960.92999999999</v>
      </c>
      <c r="F93" s="16" t="s">
        <v>53</v>
      </c>
      <c r="G93" s="16" t="s">
        <v>92</v>
      </c>
      <c r="H93" s="16">
        <v>260018</v>
      </c>
      <c r="I93" s="16" t="str">
        <v>אורמת- אורמת</v>
      </c>
    </row>
    <row r="94" spans="1:11" ht="33.75">
      <c r="A94" s="16">
        <v>0.11</v>
      </c>
      <c r="B94" s="16">
        <v>0.62</v>
      </c>
      <c r="C94" s="18">
        <v>6171.8299999999999</v>
      </c>
      <c r="D94" s="18">
        <v>2129</v>
      </c>
      <c r="E94" s="18">
        <v>289893.21999999997</v>
      </c>
      <c r="F94" s="16" t="s">
        <v>53</v>
      </c>
      <c r="G94" s="16" t="s">
        <v>83</v>
      </c>
      <c r="H94" s="16">
        <v>1101666</v>
      </c>
      <c r="I94" s="16" t="str">
        <v>בבילון- בבילון</v>
      </c>
    </row>
    <row r="95" spans="1:11" ht="33.75">
      <c r="A95" s="16">
        <v>0.029999999999999999</v>
      </c>
      <c r="B95" s="16">
        <v>0.070000000000000007</v>
      </c>
      <c r="C95" s="18">
        <v>1838.78</v>
      </c>
      <c r="D95" s="18">
        <v>4833</v>
      </c>
      <c r="E95" s="18">
        <v>38046.290000000001</v>
      </c>
      <c r="F95" s="16" t="s">
        <v>53</v>
      </c>
      <c r="G95" s="16" t="s">
        <v>83</v>
      </c>
      <c r="H95" s="16">
        <v>1123017</v>
      </c>
      <c r="I95" s="16" t="str">
        <v>לייב-פרסון- לייבפרסון</v>
      </c>
    </row>
    <row r="96" spans="1:11" ht="33.75">
      <c r="A96" s="16">
        <v>0.02</v>
      </c>
      <c r="B96" s="16">
        <v>0.14000000000000001</v>
      </c>
      <c r="C96" s="18">
        <v>1369.72</v>
      </c>
      <c r="D96" s="18">
        <v>1610</v>
      </c>
      <c r="E96" s="18">
        <v>85075.690000000002</v>
      </c>
      <c r="F96" s="16" t="s">
        <v>53</v>
      </c>
      <c r="G96" s="16" t="s">
        <v>83</v>
      </c>
      <c r="H96" s="16">
        <v>445015</v>
      </c>
      <c r="I96" s="16" t="str">
        <v>מטריקס- מטריקס</v>
      </c>
    </row>
    <row r="97" spans="1:11" ht="33.75">
      <c r="A97" s="16">
        <v>0.01</v>
      </c>
      <c r="B97" s="16">
        <v>0.040000000000000001</v>
      </c>
      <c r="C97" s="16">
        <v>335.17000000000002</v>
      </c>
      <c r="D97" s="18">
        <v>5789</v>
      </c>
      <c r="E97" s="18">
        <v>5789.8100000000004</v>
      </c>
      <c r="F97" s="16" t="s">
        <v>53</v>
      </c>
      <c r="G97" s="16" t="s">
        <v>83</v>
      </c>
      <c r="H97" s="16">
        <v>256016</v>
      </c>
      <c r="I97" s="16" t="str">
        <v>פורמולה- פורמולה</v>
      </c>
    </row>
    <row r="98" spans="1:11">
      <c r="A98" s="16">
        <v>0</v>
      </c>
      <c r="B98" s="16">
        <v>0.029999999999999999</v>
      </c>
      <c r="C98" s="16">
        <v>265.58999999999997</v>
      </c>
      <c r="D98" s="16">
        <v>348.5</v>
      </c>
      <c r="E98" s="18">
        <v>76209.639999999999</v>
      </c>
      <c r="F98" s="16" t="s">
        <v>53</v>
      </c>
      <c r="G98" s="16" t="s">
        <v>121</v>
      </c>
      <c r="H98" s="16">
        <v>1100957</v>
      </c>
      <c r="I98" s="16" t="str">
        <v>אבגול- אבגול</v>
      </c>
    </row>
    <row r="99" spans="1:11">
      <c r="A99" s="16">
        <v>0.089999999999999997</v>
      </c>
      <c r="B99" s="16">
        <v>0.5</v>
      </c>
      <c r="C99" s="18">
        <v>5291.1400000000003</v>
      </c>
      <c r="D99" s="18">
        <v>4419</v>
      </c>
      <c r="E99" s="18">
        <v>119736.05</v>
      </c>
      <c r="F99" s="16" t="s">
        <v>53</v>
      </c>
      <c r="G99" s="16" t="s">
        <v>121</v>
      </c>
      <c r="H99" s="16">
        <v>627034</v>
      </c>
      <c r="I99" s="16" t="str">
        <v>דלתא גליל- דלתא גליל</v>
      </c>
    </row>
    <row r="100" spans="1:11">
      <c r="A100" s="16">
        <v>0.02</v>
      </c>
      <c r="B100" s="16">
        <v>0.10000000000000001</v>
      </c>
      <c r="C100" s="16">
        <v>919.87</v>
      </c>
      <c r="D100" s="18">
        <v>18230</v>
      </c>
      <c r="E100" s="18">
        <v>5045.9300000000003</v>
      </c>
      <c r="F100" s="16" t="s">
        <v>53</v>
      </c>
      <c r="G100" s="16" t="s">
        <v>121</v>
      </c>
      <c r="H100" s="16">
        <v>632018</v>
      </c>
      <c r="I100" s="16" t="str">
        <v>מפעלי נייר- נייר חדרה</v>
      </c>
    </row>
    <row r="101" spans="1:11">
      <c r="A101" s="16">
        <v>0</v>
      </c>
      <c r="B101" s="16">
        <v>0.029999999999999999</v>
      </c>
      <c r="C101" s="16">
        <v>100.77</v>
      </c>
      <c r="D101" s="18">
        <v>4283</v>
      </c>
      <c r="E101" s="18">
        <v>2352.79</v>
      </c>
      <c r="F101" s="16" t="s">
        <v>53</v>
      </c>
      <c r="G101" s="16" t="s">
        <v>121</v>
      </c>
      <c r="H101" s="16">
        <v>315010</v>
      </c>
      <c r="I101" s="16" t="str">
        <v>פמס- פמס</v>
      </c>
    </row>
    <row r="102" spans="1:11" ht="33.75">
      <c r="A102" s="16">
        <v>0</v>
      </c>
      <c r="B102" s="16">
        <v>0.029999999999999999</v>
      </c>
      <c r="C102" s="16">
        <v>260.39999999999998</v>
      </c>
      <c r="D102" s="18">
        <v>10660</v>
      </c>
      <c r="E102" s="18">
        <v>2442.8200000000002</v>
      </c>
      <c r="F102" s="16" t="s">
        <v>53</v>
      </c>
      <c r="G102" s="16" t="s">
        <v>103</v>
      </c>
      <c r="H102" s="16">
        <v>1081603</v>
      </c>
      <c r="I102" s="16" t="str">
        <v>פלסאון תעשיות- פלסאון</v>
      </c>
    </row>
    <row r="103" spans="1:11" ht="33.75">
      <c r="A103" s="16">
        <v>0.089999999999999997</v>
      </c>
      <c r="B103" s="16">
        <v>0.20000000000000001</v>
      </c>
      <c r="C103" s="18">
        <v>5272.6700000000001</v>
      </c>
      <c r="D103" s="18">
        <v>4655</v>
      </c>
      <c r="E103" s="18">
        <v>113268.98</v>
      </c>
      <c r="F103" s="16" t="s">
        <v>53</v>
      </c>
      <c r="G103" s="16" t="s">
        <v>81</v>
      </c>
      <c r="H103" s="16">
        <v>1081082</v>
      </c>
      <c r="I103" s="16" t="str">
        <v>פרוטרום- פרוטרום</v>
      </c>
    </row>
    <row r="104" spans="1:11" ht="33.75">
      <c r="A104" s="16">
        <v>0</v>
      </c>
      <c r="B104" s="16">
        <v>0.029999999999999999</v>
      </c>
      <c r="C104" s="16">
        <v>199.27000000000001</v>
      </c>
      <c r="D104" s="18">
        <v>4816</v>
      </c>
      <c r="E104" s="18">
        <v>4137.75</v>
      </c>
      <c r="F104" s="16" t="s">
        <v>53</v>
      </c>
      <c r="G104" s="16" t="s">
        <v>81</v>
      </c>
      <c r="H104" s="16">
        <v>621011</v>
      </c>
      <c r="I104" s="16" t="str">
        <v>1 קרור- קרור אחזקות</v>
      </c>
    </row>
    <row r="105" spans="1:11" ht="45">
      <c r="A105" s="16">
        <v>0.01</v>
      </c>
      <c r="B105" s="16">
        <v>0.070000000000000007</v>
      </c>
      <c r="C105" s="16">
        <v>455.5</v>
      </c>
      <c r="D105" s="18">
        <v>2969</v>
      </c>
      <c r="E105" s="18">
        <v>15341.82</v>
      </c>
      <c r="F105" s="16" t="s">
        <v>53</v>
      </c>
      <c r="G105" s="16" t="s">
        <v>132</v>
      </c>
      <c r="H105" s="16">
        <v>1082379</v>
      </c>
      <c r="I105" s="16" t="str">
        <v>טאואר- טאואר</v>
      </c>
    </row>
    <row r="106" spans="1:11" ht="45">
      <c r="A106" s="16">
        <v>0.050000000000000003</v>
      </c>
      <c r="B106" s="16">
        <v>0.38</v>
      </c>
      <c r="C106" s="18">
        <v>3056.8600000000001</v>
      </c>
      <c r="D106" s="18">
        <v>2985</v>
      </c>
      <c r="E106" s="18">
        <v>102407.39</v>
      </c>
      <c r="F106" s="16" t="s">
        <v>53</v>
      </c>
      <c r="G106" s="16" t="s">
        <v>132</v>
      </c>
      <c r="H106" s="16">
        <v>1084557</v>
      </c>
      <c r="I106" s="16" t="str">
        <v>נובה- נובה</v>
      </c>
    </row>
    <row r="107" spans="1:11" ht="45">
      <c r="A107" s="16">
        <v>0.02</v>
      </c>
      <c r="B107" s="16">
        <v>0.17000000000000001</v>
      </c>
      <c r="C107" s="18">
        <v>1032.0699999999999</v>
      </c>
      <c r="D107" s="18">
        <v>1649</v>
      </c>
      <c r="E107" s="18">
        <v>62587.349999999999</v>
      </c>
      <c r="F107" s="16" t="s">
        <v>53</v>
      </c>
      <c r="G107" s="16" t="s">
        <v>132</v>
      </c>
      <c r="H107" s="16">
        <v>1085166</v>
      </c>
      <c r="I107" s="16" t="str">
        <v>סרגון- סרגון</v>
      </c>
    </row>
    <row r="108" spans="1:11">
      <c r="A108" s="17">
        <v>3.3500000000000001</v>
      </c>
      <c r="B108" s="17"/>
      <c r="C108" s="19">
        <v>189899.63</v>
      </c>
      <c r="D108" s="17"/>
      <c r="E108" s="19">
        <v>23168984.16</v>
      </c>
      <c r="F108" s="17"/>
      <c r="G108" s="17"/>
      <c r="H108" s="17"/>
      <c r="I108" s="17" t="str">
        <v>סה"כ ל תל אביב 75:</v>
      </c>
    </row>
    <row r="109" spans="1:11">
      <c r="A109" s="16">
        <v>0.01</v>
      </c>
      <c r="B109" s="16">
        <v>0.059999999999999998</v>
      </c>
      <c r="C109" s="16">
        <v>473.95999999999998</v>
      </c>
      <c r="D109" s="18">
        <v>5285</v>
      </c>
      <c r="E109" s="18">
        <v>8968</v>
      </c>
      <c r="F109" s="16" t="s">
        <v>53</v>
      </c>
      <c r="G109" s="16"/>
      <c r="H109" s="16">
        <v>1117688</v>
      </c>
      <c r="I109" s="16" t="str">
        <v>אלגז- קסניה</v>
      </c>
    </row>
    <row r="110" spans="1:11">
      <c r="A110" s="16">
        <v>0</v>
      </c>
      <c r="B110" s="16">
        <v>0.28000000000000003</v>
      </c>
      <c r="C110" s="16">
        <v>84.890000000000001</v>
      </c>
      <c r="D110" s="16">
        <v>27.5</v>
      </c>
      <c r="E110" s="18">
        <v>308696.92999999999</v>
      </c>
      <c r="F110" s="16" t="s">
        <v>53</v>
      </c>
      <c r="G110" s="16" t="str">
        <v>אחזקות</v>
      </c>
      <c r="H110" s="16">
        <v>1124478</v>
      </c>
      <c r="I110" s="16" t="str">
        <v>קרדן יזמות- קרדן יזמות</v>
      </c>
    </row>
    <row r="111" spans="1:11" ht="22.5">
      <c r="A111" s="16">
        <v>0.029999999999999999</v>
      </c>
      <c r="B111" s="16">
        <v>0.41999999999999998</v>
      </c>
      <c r="C111" s="18">
        <v>1778.27</v>
      </c>
      <c r="D111" s="18">
        <v>2905</v>
      </c>
      <c r="E111" s="18">
        <v>61214</v>
      </c>
      <c r="F111" s="16" t="s">
        <v>53</v>
      </c>
      <c r="G111" s="16" t="s">
        <v>95</v>
      </c>
      <c r="H111" s="16">
        <v>1093202</v>
      </c>
      <c r="I111" s="16" t="str">
        <v>דור אלון- דור אלון</v>
      </c>
    </row>
    <row r="112" spans="1:11" ht="22.5">
      <c r="A112" s="16">
        <v>0</v>
      </c>
      <c r="B112" s="16">
        <v>0</v>
      </c>
      <c r="C112" s="16">
        <v>0</v>
      </c>
      <c r="D112" s="16">
        <v>26.600000000000001</v>
      </c>
      <c r="E112" s="16">
        <v>0.14999999999999999</v>
      </c>
      <c r="F112" s="16" t="s">
        <v>53</v>
      </c>
      <c r="G112" s="16" t="s">
        <v>95</v>
      </c>
      <c r="H112" s="16">
        <v>345017</v>
      </c>
      <c r="I112" s="16" t="str">
        <v>מודיעין- מודיעין יהש</v>
      </c>
    </row>
    <row r="113" spans="1:11" ht="22.5">
      <c r="A113" s="16">
        <v>0</v>
      </c>
      <c r="B113" s="16">
        <v>0</v>
      </c>
      <c r="C113" s="16">
        <v>0</v>
      </c>
      <c r="D113" s="16">
        <v>16.399999999999999</v>
      </c>
      <c r="E113" s="16">
        <v>0</v>
      </c>
      <c r="F113" s="16" t="s">
        <v>53</v>
      </c>
      <c r="G113" s="16" t="s">
        <v>95</v>
      </c>
      <c r="H113" s="16">
        <v>1125012</v>
      </c>
      <c r="I113" s="16" t="str">
        <v>שמן  משאבים גז ונפט- שמן</v>
      </c>
    </row>
    <row r="114" spans="1:11">
      <c r="A114" s="16">
        <v>0</v>
      </c>
      <c r="B114" s="16">
        <v>0.20999999999999999</v>
      </c>
      <c r="C114" s="16">
        <v>50.210000000000001</v>
      </c>
      <c r="D114" s="16">
        <v>241.90000000000001</v>
      </c>
      <c r="E114" s="18">
        <v>20755</v>
      </c>
      <c r="F114" s="16" t="s">
        <v>53</v>
      </c>
      <c r="G114" s="16" t="s">
        <v>120</v>
      </c>
      <c r="H114" s="16">
        <v>299016</v>
      </c>
      <c r="I114" s="16" t="str">
        <v>אראסאל- אר. אס. אל.</v>
      </c>
    </row>
    <row r="115" spans="1:11">
      <c r="A115" s="16">
        <v>0</v>
      </c>
      <c r="B115" s="16">
        <v>0.040000000000000001</v>
      </c>
      <c r="C115" s="16">
        <v>278.04000000000002</v>
      </c>
      <c r="D115" s="18">
        <v>1724</v>
      </c>
      <c r="E115" s="18">
        <v>16127.58</v>
      </c>
      <c r="F115" s="16" t="s">
        <v>53</v>
      </c>
      <c r="G115" s="16" t="s">
        <v>120</v>
      </c>
      <c r="H115" s="16">
        <v>1082312</v>
      </c>
      <c r="I115" s="16" t="str">
        <v>מג'יק- מג'יק</v>
      </c>
    </row>
    <row r="116" spans="1:11" ht="22.5">
      <c r="A116" s="16">
        <v>0.02</v>
      </c>
      <c r="B116" s="16">
        <v>0.17999999999999999</v>
      </c>
      <c r="C116" s="18">
        <v>1024.25</v>
      </c>
      <c r="D116" s="18">
        <v>3441</v>
      </c>
      <c r="E116" s="18">
        <v>29766</v>
      </c>
      <c r="F116" s="16" t="s">
        <v>53</v>
      </c>
      <c r="G116" s="16" t="s">
        <v>100</v>
      </c>
      <c r="H116" s="16">
        <v>755017</v>
      </c>
      <c r="I116" s="16" t="str">
        <v>אקויטל- אקויטל</v>
      </c>
    </row>
    <row r="117" spans="1:11" ht="22.5">
      <c r="A117" s="16">
        <v>0</v>
      </c>
      <c r="B117" s="16">
        <v>0.56999999999999995</v>
      </c>
      <c r="C117" s="16">
        <v>22.77</v>
      </c>
      <c r="D117" s="16">
        <v>7.9000000000000004</v>
      </c>
      <c r="E117" s="18">
        <v>288213.71999999997</v>
      </c>
      <c r="F117" s="16" t="s">
        <v>53</v>
      </c>
      <c r="G117" s="16" t="s">
        <v>100</v>
      </c>
      <c r="H117" s="16">
        <v>1086206</v>
      </c>
      <c r="I117" s="16" t="str">
        <v>גמול- גמול השקעות</v>
      </c>
    </row>
    <row r="118" spans="1:11" ht="22.5">
      <c r="A118" s="16">
        <v>0.01</v>
      </c>
      <c r="B118" s="16">
        <v>0.55000000000000004</v>
      </c>
      <c r="C118" s="16">
        <v>678.04999999999995</v>
      </c>
      <c r="D118" s="16">
        <v>118.3</v>
      </c>
      <c r="E118" s="18">
        <v>573158</v>
      </c>
      <c r="F118" s="16" t="s">
        <v>53</v>
      </c>
      <c r="G118" s="16" t="s">
        <v>100</v>
      </c>
      <c r="H118" s="16">
        <v>103010</v>
      </c>
      <c r="I118" s="16" t="str">
        <v>טיב טעם- טיב טעם</v>
      </c>
    </row>
    <row r="119" spans="1:11" ht="22.5">
      <c r="A119" s="16">
        <v>0.080000000000000002</v>
      </c>
      <c r="B119" s="16">
        <v>0.20000000000000001</v>
      </c>
      <c r="C119" s="18">
        <v>4339.25</v>
      </c>
      <c r="D119" s="18">
        <v>4666</v>
      </c>
      <c r="E119" s="18">
        <v>92997.25</v>
      </c>
      <c r="F119" s="16" t="s">
        <v>53</v>
      </c>
      <c r="G119" s="16" t="s">
        <v>100</v>
      </c>
      <c r="H119" s="16">
        <v>649012</v>
      </c>
      <c r="I119" s="16" t="str">
        <v>כור- כור</v>
      </c>
    </row>
    <row r="120" spans="1:11" ht="22.5">
      <c r="A120" s="16">
        <v>0.01</v>
      </c>
      <c r="B120" s="16">
        <v>0.56999999999999995</v>
      </c>
      <c r="C120" s="16">
        <v>587.09000000000003</v>
      </c>
      <c r="D120" s="16">
        <v>127.59999999999999</v>
      </c>
      <c r="E120" s="18">
        <v>460102</v>
      </c>
      <c r="F120" s="16" t="s">
        <v>53</v>
      </c>
      <c r="G120" s="16" t="s">
        <v>100</v>
      </c>
      <c r="H120" s="16">
        <v>1210079</v>
      </c>
      <c r="I120" s="16" t="str">
        <v>קרדן ישראל- קרדן ישראל</v>
      </c>
    </row>
    <row r="121" spans="1:11" ht="22.5">
      <c r="A121" s="16">
        <v>0.02</v>
      </c>
      <c r="B121" s="16">
        <v>0.28000000000000003</v>
      </c>
      <c r="C121" s="18">
        <v>1158.8499999999999</v>
      </c>
      <c r="D121" s="16">
        <v>375.39999999999998</v>
      </c>
      <c r="E121" s="18">
        <v>308696.92999999999</v>
      </c>
      <c r="F121" s="16" t="s">
        <v>53</v>
      </c>
      <c r="G121" s="16" t="s">
        <v>100</v>
      </c>
      <c r="H121" s="16">
        <v>1087949</v>
      </c>
      <c r="I121" s="16" t="str">
        <v>קרדן נ.ו- קרדן נ.ו</v>
      </c>
    </row>
    <row r="122" spans="1:11" ht="22.5">
      <c r="A122" s="16">
        <v>0.01</v>
      </c>
      <c r="B122" s="16">
        <v>0.68999999999999995</v>
      </c>
      <c r="C122" s="16">
        <v>457.39999999999998</v>
      </c>
      <c r="D122" s="16">
        <v>467.80000000000001</v>
      </c>
      <c r="E122" s="18">
        <v>97776</v>
      </c>
      <c r="F122" s="16" t="s">
        <v>53</v>
      </c>
      <c r="G122" s="16" t="s">
        <v>100</v>
      </c>
      <c r="H122" s="16">
        <v>769026</v>
      </c>
      <c r="I122" s="16" t="str">
        <v>רפק- רפק</v>
      </c>
    </row>
    <row r="123" spans="1:11" ht="22.5">
      <c r="A123" s="16">
        <v>0.02</v>
      </c>
      <c r="B123" s="16">
        <v>0.46999999999999997</v>
      </c>
      <c r="C123" s="18">
        <v>1113.22</v>
      </c>
      <c r="D123" s="16">
        <v>119.8</v>
      </c>
      <c r="E123" s="18">
        <v>929232</v>
      </c>
      <c r="F123" s="16" t="s">
        <v>53</v>
      </c>
      <c r="G123" s="16" t="s">
        <v>139</v>
      </c>
      <c r="H123" s="16">
        <v>1117795</v>
      </c>
      <c r="I123" s="16" t="str">
        <v>אינטק פארמה- אינטק פארמה</v>
      </c>
    </row>
    <row r="124" spans="1:11" ht="22.5">
      <c r="A124" s="16">
        <v>0</v>
      </c>
      <c r="B124" s="16">
        <v>0.29999999999999999</v>
      </c>
      <c r="C124" s="16">
        <v>87.709999999999994</v>
      </c>
      <c r="D124" s="16">
        <v>25</v>
      </c>
      <c r="E124" s="18">
        <v>350844.29999999999</v>
      </c>
      <c r="F124" s="16" t="s">
        <v>53</v>
      </c>
      <c r="G124" s="16" t="s">
        <v>139</v>
      </c>
      <c r="H124" s="16">
        <v>1101021</v>
      </c>
      <c r="I124" s="16" t="str">
        <v>אפליסוניקס- אפליסוניקס</v>
      </c>
    </row>
    <row r="125" spans="1:11" ht="22.5">
      <c r="A125" s="16">
        <v>0.02</v>
      </c>
      <c r="B125" s="16">
        <v>0.34999999999999998</v>
      </c>
      <c r="C125" s="16">
        <v>855.57000000000005</v>
      </c>
      <c r="D125" s="16">
        <v>838.5</v>
      </c>
      <c r="E125" s="18">
        <v>102036</v>
      </c>
      <c r="F125" s="16" t="s">
        <v>53</v>
      </c>
      <c r="G125" s="16" t="s">
        <v>139</v>
      </c>
      <c r="H125" s="16">
        <v>1106855</v>
      </c>
      <c r="I125" s="16" t="str">
        <v>מזור רובוטיקה- מזור רובוטיקה</v>
      </c>
    </row>
    <row r="126" spans="1:11" ht="22.5">
      <c r="A126" s="16">
        <v>0</v>
      </c>
      <c r="B126" s="16">
        <v>0.59999999999999998</v>
      </c>
      <c r="C126" s="16">
        <v>64.159999999999997</v>
      </c>
      <c r="D126" s="16">
        <v>37.299999999999997</v>
      </c>
      <c r="E126" s="18">
        <v>172012.89999999999</v>
      </c>
      <c r="F126" s="16" t="s">
        <v>53</v>
      </c>
      <c r="G126" s="16" t="s">
        <v>139</v>
      </c>
      <c r="H126" s="16">
        <v>1094937</v>
      </c>
      <c r="I126" s="16" t="str">
        <v>מעין- מעיין ונצ'ורס</v>
      </c>
    </row>
    <row r="127" spans="1:11">
      <c r="A127" s="16">
        <v>0</v>
      </c>
      <c r="B127" s="16">
        <v>0.25</v>
      </c>
      <c r="C127" s="16">
        <v>15.52</v>
      </c>
      <c r="D127" s="16">
        <v>54.899999999999999</v>
      </c>
      <c r="E127" s="18">
        <v>28266</v>
      </c>
      <c r="F127" s="16" t="s">
        <v>53</v>
      </c>
      <c r="G127" s="16" t="s">
        <v>105</v>
      </c>
      <c r="H127" s="16">
        <v>1107523</v>
      </c>
      <c r="I127" s="16" t="str">
        <v>אייס דיפו- אייס אוטו דיפו</v>
      </c>
    </row>
    <row r="128" spans="1:11">
      <c r="A128" s="16">
        <v>0.01</v>
      </c>
      <c r="B128" s="16">
        <v>0.44</v>
      </c>
      <c r="C128" s="16">
        <v>821.82000000000005</v>
      </c>
      <c r="D128" s="18">
        <v>1440</v>
      </c>
      <c r="E128" s="18">
        <v>57071</v>
      </c>
      <c r="F128" s="16" t="s">
        <v>53</v>
      </c>
      <c r="G128" s="16" t="s">
        <v>105</v>
      </c>
      <c r="H128" s="16">
        <v>1123777</v>
      </c>
      <c r="I128" s="16" t="str">
        <v>ויקטורי- ויקטורי</v>
      </c>
    </row>
    <row r="129" spans="1:11">
      <c r="A129" s="16">
        <v>0</v>
      </c>
      <c r="B129" s="16">
        <v>0.02</v>
      </c>
      <c r="C129" s="16">
        <v>75.040000000000006</v>
      </c>
      <c r="D129" s="16">
        <v>428.80000000000001</v>
      </c>
      <c r="E129" s="18">
        <v>17500</v>
      </c>
      <c r="F129" s="16" t="s">
        <v>53</v>
      </c>
      <c r="G129" s="16" t="s">
        <v>105</v>
      </c>
      <c r="H129" s="16">
        <v>1091065</v>
      </c>
      <c r="I129" s="16" t="str">
        <v>מיטרוניקס- מיטרוניקס</v>
      </c>
    </row>
    <row r="130" spans="1:11">
      <c r="A130" s="16">
        <v>0.02</v>
      </c>
      <c r="B130" s="16">
        <v>0.19</v>
      </c>
      <c r="C130" s="18">
        <v>1164.75</v>
      </c>
      <c r="D130" s="18">
        <v>4696</v>
      </c>
      <c r="E130" s="18">
        <v>24803</v>
      </c>
      <c r="F130" s="16" t="s">
        <v>53</v>
      </c>
      <c r="G130" s="16" t="s">
        <v>105</v>
      </c>
      <c r="H130" s="16">
        <v>1087022</v>
      </c>
      <c r="I130" s="16" t="str">
        <v>פוקס- פוקס</v>
      </c>
    </row>
    <row r="131" spans="1:11">
      <c r="A131" s="16">
        <v>0</v>
      </c>
      <c r="B131" s="16">
        <v>0.059999999999999998</v>
      </c>
      <c r="C131" s="16">
        <v>203.53999999999999</v>
      </c>
      <c r="D131" s="18">
        <v>2749</v>
      </c>
      <c r="E131" s="18">
        <v>7404</v>
      </c>
      <c r="F131" s="16" t="s">
        <v>53</v>
      </c>
      <c r="G131" s="16" t="s">
        <v>105</v>
      </c>
      <c r="H131" s="16">
        <v>1120658</v>
      </c>
      <c r="I131" s="16" t="str">
        <v>צים שווק- צים שיווק</v>
      </c>
    </row>
    <row r="132" spans="1:11" ht="22.5">
      <c r="A132" s="16">
        <v>0.040000000000000001</v>
      </c>
      <c r="B132" s="16">
        <v>0.82999999999999996</v>
      </c>
      <c r="C132" s="18">
        <v>2543.3499999999999</v>
      </c>
      <c r="D132" s="16">
        <v>348.30000000000001</v>
      </c>
      <c r="E132" s="18">
        <v>730216.81999999995</v>
      </c>
      <c r="F132" s="16" t="s">
        <v>53</v>
      </c>
      <c r="G132" s="16" t="s">
        <v>115</v>
      </c>
      <c r="H132" s="16">
        <v>715011</v>
      </c>
      <c r="I132" s="16" t="str">
        <v>אזורים- אזורים</v>
      </c>
    </row>
    <row r="133" spans="1:11" ht="22.5">
      <c r="A133" s="16">
        <v>0.029999999999999999</v>
      </c>
      <c r="B133" s="16">
        <v>0.31</v>
      </c>
      <c r="C133" s="18">
        <v>1582.52</v>
      </c>
      <c r="D133" s="18">
        <v>4119</v>
      </c>
      <c r="E133" s="18">
        <v>38420</v>
      </c>
      <c r="F133" s="16" t="s">
        <v>53</v>
      </c>
      <c r="G133" s="16" t="s">
        <v>115</v>
      </c>
      <c r="H133" s="16">
        <v>1097948</v>
      </c>
      <c r="I133" s="16" t="str">
        <v>אפריקה מגורים- אפריקה מגורים</v>
      </c>
    </row>
    <row r="134" spans="1:11" ht="22.5">
      <c r="A134" s="16">
        <v>0</v>
      </c>
      <c r="B134" s="16">
        <v>0.080000000000000002</v>
      </c>
      <c r="C134" s="16">
        <v>148.43000000000001</v>
      </c>
      <c r="D134" s="16">
        <v>86.799999999999997</v>
      </c>
      <c r="E134" s="18">
        <v>171000</v>
      </c>
      <c r="F134" s="16" t="s">
        <v>53</v>
      </c>
      <c r="G134" s="16" t="s">
        <v>115</v>
      </c>
      <c r="H134" s="16">
        <v>1104314</v>
      </c>
      <c r="I134" s="16" t="str">
        <v>אשדר- אשדר</v>
      </c>
    </row>
    <row r="135" spans="1:11" ht="22.5">
      <c r="A135" s="16">
        <v>0.02</v>
      </c>
      <c r="B135" s="16">
        <v>0.23000000000000001</v>
      </c>
      <c r="C135" s="16">
        <v>912.41999999999996</v>
      </c>
      <c r="D135" s="18">
        <v>1388</v>
      </c>
      <c r="E135" s="18">
        <v>65736</v>
      </c>
      <c r="F135" s="16" t="s">
        <v>53</v>
      </c>
      <c r="G135" s="16" t="s">
        <v>115</v>
      </c>
      <c r="H135" s="16">
        <v>1084144</v>
      </c>
      <c r="I135" s="16" t="str">
        <v>דניה סיבוס- דניה סיבוס</v>
      </c>
    </row>
    <row r="136" spans="1:11" ht="22.5">
      <c r="A136" s="16">
        <v>0</v>
      </c>
      <c r="B136" s="16">
        <v>0.29999999999999999</v>
      </c>
      <c r="C136" s="16">
        <v>90.150000000000006</v>
      </c>
      <c r="D136" s="16">
        <v>235</v>
      </c>
      <c r="E136" s="18">
        <v>38360</v>
      </c>
      <c r="F136" s="16" t="s">
        <v>53</v>
      </c>
      <c r="G136" s="16" t="s">
        <v>115</v>
      </c>
      <c r="H136" s="16">
        <v>1102532</v>
      </c>
      <c r="I136" s="16" t="str">
        <v>חנן מור- חנן מור</v>
      </c>
    </row>
    <row r="137" spans="1:11" ht="22.5">
      <c r="A137" s="16">
        <v>0.01</v>
      </c>
      <c r="B137" s="16">
        <v>0.64000000000000001</v>
      </c>
      <c r="C137" s="16">
        <v>687.73000000000002</v>
      </c>
      <c r="D137" s="16">
        <v>690.39999999999998</v>
      </c>
      <c r="E137" s="18">
        <v>99613</v>
      </c>
      <c r="F137" s="16" t="s">
        <v>53</v>
      </c>
      <c r="G137" s="16" t="s">
        <v>115</v>
      </c>
      <c r="H137" s="16">
        <v>1104488</v>
      </c>
      <c r="I137" s="16" t="str">
        <v>מגה אור- מגה אור</v>
      </c>
    </row>
    <row r="138" spans="1:11" ht="22.5">
      <c r="A138" s="16">
        <v>0.01</v>
      </c>
      <c r="B138" s="16">
        <v>0.28000000000000003</v>
      </c>
      <c r="C138" s="16">
        <v>448.81999999999999</v>
      </c>
      <c r="D138" s="16">
        <v>87</v>
      </c>
      <c r="E138" s="18">
        <v>515888</v>
      </c>
      <c r="F138" s="16" t="s">
        <v>53</v>
      </c>
      <c r="G138" s="16" t="s">
        <v>115</v>
      </c>
      <c r="H138" s="16">
        <v>1118447</v>
      </c>
      <c r="I138" s="16" t="str">
        <v>קרדן נדל"ן יזום מ"ר- קרדן נדל"ן</v>
      </c>
    </row>
    <row r="139" spans="1:11" ht="33.75">
      <c r="A139" s="16">
        <v>0</v>
      </c>
      <c r="B139" s="16">
        <v>0.40999999999999998</v>
      </c>
      <c r="C139" s="16">
        <v>1.6399999999999999</v>
      </c>
      <c r="D139" s="16">
        <v>1</v>
      </c>
      <c r="E139" s="18">
        <v>163870.20000000001</v>
      </c>
      <c r="F139" s="16" t="s">
        <v>53</v>
      </c>
      <c r="G139" s="16" t="s">
        <v>112</v>
      </c>
      <c r="H139" s="16">
        <v>402016</v>
      </c>
      <c r="I139" s="16" t="str">
        <v>בוימלגרין- בוימלגרין</v>
      </c>
    </row>
    <row r="140" spans="1:11" ht="33.75">
      <c r="A140" s="16">
        <v>0.02</v>
      </c>
      <c r="B140" s="16">
        <v>0.42999999999999999</v>
      </c>
      <c r="C140" s="16">
        <v>967.76999999999998</v>
      </c>
      <c r="D140" s="16">
        <v>937</v>
      </c>
      <c r="E140" s="18">
        <v>103284</v>
      </c>
      <c r="F140" s="16" t="s">
        <v>53</v>
      </c>
      <c r="G140" s="16" t="s">
        <v>112</v>
      </c>
      <c r="H140" s="16">
        <v>1105196</v>
      </c>
      <c r="I140" s="16" t="str">
        <v>מישורים- מישורים חברה לפיתוח</v>
      </c>
    </row>
    <row r="141" spans="1:11" ht="33.75">
      <c r="A141" s="16">
        <v>0</v>
      </c>
      <c r="B141" s="16">
        <v>0.19</v>
      </c>
      <c r="C141" s="16">
        <v>38.210000000000001</v>
      </c>
      <c r="D141" s="16">
        <v>373.80000000000001</v>
      </c>
      <c r="E141" s="18">
        <v>10223</v>
      </c>
      <c r="F141" s="16" t="s">
        <v>53</v>
      </c>
      <c r="G141" s="16" t="s">
        <v>113</v>
      </c>
      <c r="H141" s="16">
        <v>771014</v>
      </c>
      <c r="I141" s="16" t="str">
        <v>אנגל משאבים- אנגל משאבים</v>
      </c>
    </row>
    <row r="142" spans="1:11" ht="33.75">
      <c r="A142" s="16">
        <v>0</v>
      </c>
      <c r="B142" s="16">
        <v>0.27000000000000002</v>
      </c>
      <c r="C142" s="16">
        <v>8.6699999999999999</v>
      </c>
      <c r="D142" s="16">
        <v>15.800000000000001</v>
      </c>
      <c r="E142" s="18">
        <v>54853</v>
      </c>
      <c r="F142" s="16" t="s">
        <v>53</v>
      </c>
      <c r="G142" s="16" t="s">
        <v>113</v>
      </c>
      <c r="H142" s="16">
        <v>1106921</v>
      </c>
      <c r="I142" s="16" t="str">
        <v>לידמס- לידמס פרופרטיס פבליק</v>
      </c>
    </row>
    <row r="143" spans="1:11" ht="33.75">
      <c r="A143" s="16">
        <v>0</v>
      </c>
      <c r="B143" s="16">
        <v>0</v>
      </c>
      <c r="C143" s="16">
        <v>0</v>
      </c>
      <c r="D143" s="16">
        <v>13</v>
      </c>
      <c r="E143" s="16">
        <v>0.5</v>
      </c>
      <c r="F143" s="16" t="s">
        <v>53</v>
      </c>
      <c r="G143" s="16" t="s">
        <v>113</v>
      </c>
      <c r="H143" s="16">
        <v>549014</v>
      </c>
      <c r="I143" s="16" t="str">
        <v>פרופיט- פרופיט</v>
      </c>
    </row>
    <row r="144" spans="1:11" ht="22.5">
      <c r="A144" s="16">
        <v>0.01</v>
      </c>
      <c r="B144" s="16">
        <v>0.040000000000000001</v>
      </c>
      <c r="C144" s="16">
        <v>513.09000000000003</v>
      </c>
      <c r="D144" s="16">
        <v>446.80000000000001</v>
      </c>
      <c r="E144" s="18">
        <v>114837</v>
      </c>
      <c r="F144" s="16" t="s">
        <v>53</v>
      </c>
      <c r="G144" s="16" t="s">
        <v>91</v>
      </c>
      <c r="H144" s="16">
        <v>226019</v>
      </c>
      <c r="I144" s="16" t="str">
        <v>מבני תעשיה- מבני תעשיה</v>
      </c>
    </row>
    <row r="145" spans="1:11" ht="22.5">
      <c r="A145" s="16">
        <v>0.02</v>
      </c>
      <c r="B145" s="16">
        <v>0.38</v>
      </c>
      <c r="C145" s="18">
        <v>1086.26</v>
      </c>
      <c r="D145" s="16">
        <v>544.89999999999998</v>
      </c>
      <c r="E145" s="18">
        <v>199351</v>
      </c>
      <c r="F145" s="16" t="s">
        <v>53</v>
      </c>
      <c r="G145" s="16" t="s">
        <v>91</v>
      </c>
      <c r="H145" s="16">
        <v>1109644</v>
      </c>
      <c r="I145" s="16" t="str">
        <v>סלע נדלן- סלע קפיטל נדלן בע"מ</v>
      </c>
    </row>
    <row r="146" spans="1:11" ht="22.5">
      <c r="A146" s="16">
        <v>0.01</v>
      </c>
      <c r="B146" s="16">
        <v>0.27000000000000002</v>
      </c>
      <c r="C146" s="16">
        <v>359.05000000000001</v>
      </c>
      <c r="D146" s="16">
        <v>718.10000000000002</v>
      </c>
      <c r="E146" s="18">
        <v>50000</v>
      </c>
      <c r="F146" s="16" t="s">
        <v>53</v>
      </c>
      <c r="G146" s="16" t="s">
        <v>108</v>
      </c>
      <c r="H146" s="16">
        <v>1084482</v>
      </c>
      <c r="I146" s="16" t="str">
        <v>פועלים איביאי- פועלים אי.בי.אי</v>
      </c>
    </row>
    <row r="147" spans="1:11" ht="33.75">
      <c r="A147" s="16">
        <v>0.02</v>
      </c>
      <c r="B147" s="16">
        <v>0.47999999999999998</v>
      </c>
      <c r="C147" s="18">
        <v>1108.1800000000001</v>
      </c>
      <c r="D147" s="16">
        <v>46.899999999999999</v>
      </c>
      <c r="E147" s="18">
        <v>2362856</v>
      </c>
      <c r="F147" s="16" t="s">
        <v>53</v>
      </c>
      <c r="G147" s="16" t="s">
        <v>102</v>
      </c>
      <c r="H147" s="16">
        <v>1087824</v>
      </c>
      <c r="I147" s="16" t="str">
        <v>אל על- אל על</v>
      </c>
    </row>
    <row r="148" spans="1:11" ht="33.75">
      <c r="A148" s="16">
        <v>0.040000000000000001</v>
      </c>
      <c r="B148" s="16">
        <v>0.87</v>
      </c>
      <c r="C148" s="18">
        <v>2053.79</v>
      </c>
      <c r="D148" s="16">
        <v>575</v>
      </c>
      <c r="E148" s="18">
        <v>357180</v>
      </c>
      <c r="F148" s="16" t="s">
        <v>53</v>
      </c>
      <c r="G148" s="16" t="s">
        <v>102</v>
      </c>
      <c r="H148" s="16">
        <v>238014</v>
      </c>
      <c r="I148" s="16" t="str">
        <v>ממן- ממן</v>
      </c>
    </row>
    <row r="149" spans="1:11" ht="33.75">
      <c r="A149" s="16">
        <v>0</v>
      </c>
      <c r="B149" s="16">
        <v>0.37</v>
      </c>
      <c r="C149" s="16">
        <v>246.41999999999999</v>
      </c>
      <c r="D149" s="16">
        <v>77.5</v>
      </c>
      <c r="E149" s="18">
        <v>317965.03999999998</v>
      </c>
      <c r="F149" s="16" t="s">
        <v>53</v>
      </c>
      <c r="G149" s="16" t="s">
        <v>102</v>
      </c>
      <c r="H149" s="16">
        <v>386011</v>
      </c>
      <c r="I149" s="16" t="str">
        <v>קווינקו- קווינקו</v>
      </c>
    </row>
    <row r="150" spans="1:11" ht="33.75">
      <c r="A150" s="16">
        <v>0.02</v>
      </c>
      <c r="B150" s="16">
        <v>0.20999999999999999</v>
      </c>
      <c r="C150" s="16">
        <v>853.71000000000004</v>
      </c>
      <c r="D150" s="18">
        <v>1719</v>
      </c>
      <c r="E150" s="18">
        <v>49663</v>
      </c>
      <c r="F150" s="16" t="s">
        <v>53</v>
      </c>
      <c r="G150" s="16" t="s">
        <v>92</v>
      </c>
      <c r="H150" s="16">
        <v>1091651</v>
      </c>
      <c r="I150" s="16" t="str">
        <v>ארד- ארד</v>
      </c>
    </row>
    <row r="151" spans="1:11" ht="33.75">
      <c r="A151" s="16">
        <v>0.01</v>
      </c>
      <c r="B151" s="16">
        <v>0.62</v>
      </c>
      <c r="C151" s="16">
        <v>321.92000000000002</v>
      </c>
      <c r="D151" s="16">
        <v>173.09999999999999</v>
      </c>
      <c r="E151" s="18">
        <v>185975</v>
      </c>
      <c r="F151" s="16" t="s">
        <v>53</v>
      </c>
      <c r="G151" s="16" t="s">
        <v>83</v>
      </c>
      <c r="H151" s="16">
        <v>1080597</v>
      </c>
      <c r="I151" s="16" t="str">
        <v>סאטקום מערכות- סאטקום מערכות</v>
      </c>
    </row>
    <row r="152" spans="1:11" ht="22.5">
      <c r="A152" s="16">
        <v>0</v>
      </c>
      <c r="B152" s="16">
        <v>0</v>
      </c>
      <c r="C152" s="16">
        <v>2.3500000000000001</v>
      </c>
      <c r="D152" s="18">
        <v>2980</v>
      </c>
      <c r="E152" s="16">
        <v>79</v>
      </c>
      <c r="F152" s="16" t="s">
        <v>53</v>
      </c>
      <c r="G152" s="16" t="str">
        <v>תעשיה - מתכת ומוצר</v>
      </c>
      <c r="H152" s="16">
        <v>288019</v>
      </c>
      <c r="I152" s="16" t="str">
        <v>סקופ- סקופ סחר מתכות</v>
      </c>
    </row>
    <row r="153" spans="1:11">
      <c r="A153" s="16">
        <v>0.029999999999999999</v>
      </c>
      <c r="B153" s="16">
        <v>0.55000000000000004</v>
      </c>
      <c r="C153" s="18">
        <v>1968.24</v>
      </c>
      <c r="D153" s="18">
        <v>4695</v>
      </c>
      <c r="E153" s="18">
        <v>41922</v>
      </c>
      <c r="F153" s="16" t="s">
        <v>53</v>
      </c>
      <c r="G153" s="16" t="s">
        <v>121</v>
      </c>
      <c r="H153" s="16">
        <v>625012</v>
      </c>
      <c r="I153" s="16" t="str">
        <v>על בד- על בד</v>
      </c>
    </row>
    <row r="154" spans="1:11">
      <c r="A154" s="16">
        <v>0</v>
      </c>
      <c r="B154" s="16">
        <v>0.47999999999999998</v>
      </c>
      <c r="C154" s="16">
        <v>64.439999999999998</v>
      </c>
      <c r="D154" s="16">
        <v>35.799999999999997</v>
      </c>
      <c r="E154" s="18">
        <v>180000</v>
      </c>
      <c r="F154" s="16" t="s">
        <v>53</v>
      </c>
      <c r="G154" s="16" t="s">
        <v>121</v>
      </c>
      <c r="H154" s="16">
        <v>1104033</v>
      </c>
      <c r="I154" s="16" t="str">
        <v>רוטקס- רוטקס</v>
      </c>
    </row>
    <row r="155" spans="1:11">
      <c r="A155" s="16">
        <v>0.050000000000000003</v>
      </c>
      <c r="B155" s="16">
        <v>0.98999999999999999</v>
      </c>
      <c r="C155" s="18">
        <v>2637.6799999999998</v>
      </c>
      <c r="D155" s="16">
        <v>839.29999999999995</v>
      </c>
      <c r="E155" s="18">
        <v>314272</v>
      </c>
      <c r="F155" s="16" t="s">
        <v>53</v>
      </c>
      <c r="G155" s="16" t="s">
        <v>121</v>
      </c>
      <c r="H155" s="16">
        <v>1090547</v>
      </c>
      <c r="I155" s="16" t="str">
        <v>שלאג- שלאג</v>
      </c>
    </row>
    <row r="156" spans="1:11" ht="33.75">
      <c r="A156" s="16">
        <v>0</v>
      </c>
      <c r="B156" s="16">
        <v>0.02</v>
      </c>
      <c r="C156" s="16">
        <v>55.060000000000002</v>
      </c>
      <c r="D156" s="18">
        <v>3523</v>
      </c>
      <c r="E156" s="18">
        <v>1563</v>
      </c>
      <c r="F156" s="16" t="s">
        <v>53</v>
      </c>
      <c r="G156" s="16" t="s">
        <v>81</v>
      </c>
      <c r="H156" s="16">
        <v>528018</v>
      </c>
      <c r="I156" s="16" t="str">
        <v>מעברות- מעברות</v>
      </c>
    </row>
    <row r="157" spans="1:11" ht="45">
      <c r="A157" s="16">
        <v>0</v>
      </c>
      <c r="B157" s="16">
        <v>0.059999999999999998</v>
      </c>
      <c r="C157" s="16">
        <v>61.57</v>
      </c>
      <c r="D157" s="18">
        <v>1050</v>
      </c>
      <c r="E157" s="18">
        <v>5864</v>
      </c>
      <c r="F157" s="16" t="s">
        <v>53</v>
      </c>
      <c r="G157" s="16" t="s">
        <v>132</v>
      </c>
      <c r="H157" s="16">
        <v>265017</v>
      </c>
      <c r="I157" s="16" t="str">
        <v>אורביט- אורביט</v>
      </c>
    </row>
    <row r="158" spans="1:11" ht="45">
      <c r="A158" s="16">
        <v>0</v>
      </c>
      <c r="B158" s="16">
        <v>0.029999999999999999</v>
      </c>
      <c r="C158" s="16">
        <v>97.569999999999993</v>
      </c>
      <c r="D158" s="18">
        <v>2688</v>
      </c>
      <c r="E158" s="18">
        <v>3630</v>
      </c>
      <c r="F158" s="16" t="s">
        <v>53</v>
      </c>
      <c r="G158" s="16" t="s">
        <v>132</v>
      </c>
      <c r="H158" s="16">
        <v>1080324</v>
      </c>
      <c r="I158" s="16" t="str">
        <v>המלט- המלט</v>
      </c>
    </row>
    <row r="159" spans="1:11" ht="22.5">
      <c r="A159" s="16">
        <v>0.01</v>
      </c>
      <c r="B159" s="16">
        <v>0.56000000000000005</v>
      </c>
      <c r="C159" s="16">
        <v>686.98000000000002</v>
      </c>
      <c r="D159" s="18">
        <v>1230</v>
      </c>
      <c r="E159" s="18">
        <v>55852</v>
      </c>
      <c r="F159" s="16" t="s">
        <v>53</v>
      </c>
      <c r="G159" s="16" t="s">
        <v>138</v>
      </c>
      <c r="H159" s="16">
        <v>1080753</v>
      </c>
      <c r="I159" s="16" t="str">
        <v>אילקס מדיקל- אילקס מדיקל</v>
      </c>
    </row>
    <row r="160" spans="1:11">
      <c r="A160" s="17">
        <v>0.62</v>
      </c>
      <c r="B160" s="17"/>
      <c r="C160" s="19">
        <v>34880.370000000003</v>
      </c>
      <c r="D160" s="17"/>
      <c r="E160" s="19">
        <v>10188114.32</v>
      </c>
      <c r="F160" s="17"/>
      <c r="G160" s="17"/>
      <c r="H160" s="17"/>
      <c r="I160" s="17" t="str">
        <v>סה"כ ל מניות היתר:</v>
      </c>
    </row>
    <row r="161" spans="1:11">
      <c r="A161" s="16">
        <v>0</v>
      </c>
      <c r="B161" s="16">
        <v>0</v>
      </c>
      <c r="C161" s="16">
        <v>0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</row>
    <row r="162" spans="1:11">
      <c r="A162" s="17">
        <v>0</v>
      </c>
      <c r="B162" s="17"/>
      <c r="C162" s="17">
        <v>0</v>
      </c>
      <c r="D162" s="17"/>
      <c r="E162" s="17">
        <v>0</v>
      </c>
      <c r="F162" s="17"/>
      <c r="G162" s="17"/>
      <c r="H162" s="17"/>
      <c r="I162" s="17" t="str">
        <v>סה"כ ל call 001 אופציות :</v>
      </c>
    </row>
    <row r="163" spans="1:11">
      <c r="A163" s="17">
        <v>11.470000000000001</v>
      </c>
      <c r="B163" s="17"/>
      <c r="C163" s="19">
        <v>649582.01000000001</v>
      </c>
      <c r="D163" s="17"/>
      <c r="E163" s="19">
        <v>107143643.78</v>
      </c>
      <c r="F163" s="17"/>
      <c r="G163" s="17"/>
      <c r="H163" s="17"/>
      <c r="I163" s="17" t="s">
        <v>58</v>
      </c>
    </row>
    <row r="164" spans="1:11" ht="22.5">
      <c r="A164" s="16">
        <v>0.029999999999999999</v>
      </c>
      <c r="B164" s="16">
        <v>0</v>
      </c>
      <c r="C164" s="18">
        <v>1607.0599999999999</v>
      </c>
      <c r="D164" s="16">
        <v>400</v>
      </c>
      <c r="E164" s="18">
        <v>401764.13</v>
      </c>
      <c r="F164" s="16" t="s">
        <v>33</v>
      </c>
      <c r="G164" s="16" t="s">
        <v>140</v>
      </c>
      <c r="H164" s="16">
        <v>70388061</v>
      </c>
      <c r="I164" s="16" t="str">
        <v>SAPIENS INTERNA- SAPIENS</v>
      </c>
    </row>
    <row r="165" spans="1:11" ht="22.5">
      <c r="A165" s="16">
        <v>0.040000000000000001</v>
      </c>
      <c r="B165" s="16">
        <v>0.059999999999999998</v>
      </c>
      <c r="C165" s="18">
        <v>2172.73</v>
      </c>
      <c r="D165" s="18">
        <v>3307</v>
      </c>
      <c r="E165" s="18">
        <v>65700.800000000003</v>
      </c>
      <c r="F165" s="16" t="s">
        <v>33</v>
      </c>
      <c r="G165" s="16" t="s">
        <v>140</v>
      </c>
      <c r="H165" s="16">
        <v>70388665</v>
      </c>
      <c r="I165" s="16" t="str">
        <v>EZCHIP SEMICOND- איזיצ'יפ</v>
      </c>
    </row>
    <row r="166" spans="1:11">
      <c r="A166" s="16">
        <v>0.029999999999999999</v>
      </c>
      <c r="B166" s="16">
        <v>0.11</v>
      </c>
      <c r="C166" s="18">
        <v>1486.0699999999999</v>
      </c>
      <c r="D166" s="16">
        <v>847</v>
      </c>
      <c r="E166" s="18">
        <v>175451</v>
      </c>
      <c r="F166" s="16" t="s">
        <v>33</v>
      </c>
      <c r="G166" s="16" t="s">
        <v>120</v>
      </c>
      <c r="H166" s="16">
        <v>70379698</v>
      </c>
      <c r="I166" s="16" t="str">
        <v>אורבוטק בדולר- אורבוטק</v>
      </c>
    </row>
    <row r="167" spans="1:11" ht="33.75">
      <c r="A167" s="16">
        <v>0.02</v>
      </c>
      <c r="B167" s="16">
        <v>0.10000000000000001</v>
      </c>
      <c r="C167" s="18">
        <v>1126.1500000000001</v>
      </c>
      <c r="D167" s="16">
        <v>57.149999999999999</v>
      </c>
      <c r="E167" s="18">
        <v>1970520.05</v>
      </c>
      <c r="F167" s="16" t="s">
        <v>33</v>
      </c>
      <c r="G167" s="16" t="s">
        <v>113</v>
      </c>
      <c r="H167" s="16" t="str">
        <v>US00106J2006</v>
      </c>
      <c r="I167" s="16" t="str">
        <v>AFI DEVELOPMENT- AFI DEVELOPMENT</v>
      </c>
    </row>
    <row r="168" spans="1:11" ht="33.75">
      <c r="A168" s="16">
        <v>0.029999999999999999</v>
      </c>
      <c r="B168" s="16">
        <v>0.17999999999999999</v>
      </c>
      <c r="C168" s="18">
        <v>1922.4300000000001</v>
      </c>
      <c r="D168" s="16">
        <v>53.5</v>
      </c>
      <c r="E168" s="18">
        <v>3593326.0699999998</v>
      </c>
      <c r="F168" s="16" t="s">
        <v>33</v>
      </c>
      <c r="G168" s="16" t="s">
        <v>113</v>
      </c>
      <c r="H168" s="16" t="str">
        <v>CY0101380612</v>
      </c>
      <c r="I168" s="16" t="str">
        <v>AFRB LN- AFI DEVELOPMENT</v>
      </c>
    </row>
    <row r="169" spans="1:11" ht="33.75">
      <c r="A169" s="16">
        <v>0</v>
      </c>
      <c r="B169" s="16">
        <v>0</v>
      </c>
      <c r="C169" s="16">
        <v>86.019999999999996</v>
      </c>
      <c r="D169" s="16">
        <v>28.5</v>
      </c>
      <c r="E169" s="18">
        <v>301825</v>
      </c>
      <c r="F169" s="16" t="s">
        <v>32</v>
      </c>
      <c r="G169" s="16" t="s">
        <v>113</v>
      </c>
      <c r="H169" s="16" t="str">
        <v>NL0000686772</v>
      </c>
      <c r="I169" s="16" t="str">
        <v>PLAZA CENTERS- פלאזה סנטר</v>
      </c>
    </row>
    <row r="170" spans="1:11" ht="33.75">
      <c r="A170" s="16">
        <v>0.01</v>
      </c>
      <c r="B170" s="16">
        <v>0.01</v>
      </c>
      <c r="C170" s="16">
        <v>482.20999999999998</v>
      </c>
      <c r="D170" s="18">
        <v>1928</v>
      </c>
      <c r="E170" s="18">
        <v>25011.099999999999</v>
      </c>
      <c r="F170" s="16" t="s">
        <v>33</v>
      </c>
      <c r="G170" s="16" t="s">
        <v>92</v>
      </c>
      <c r="H170" s="16" t="str">
        <v>US6866881021</v>
      </c>
      <c r="I170" s="16" t="str">
        <v>ORMAT Tech Inc- אורמת</v>
      </c>
    </row>
    <row r="171" spans="1:11" ht="45">
      <c r="A171" s="16">
        <v>0.01</v>
      </c>
      <c r="B171" s="16">
        <v>0</v>
      </c>
      <c r="C171" s="16">
        <v>443.32999999999998</v>
      </c>
      <c r="D171" s="18">
        <v>5938</v>
      </c>
      <c r="E171" s="18">
        <v>7466</v>
      </c>
      <c r="F171" s="16" t="s">
        <v>33</v>
      </c>
      <c r="G171" s="16" t="s">
        <v>132</v>
      </c>
      <c r="H171" s="16">
        <v>70780325</v>
      </c>
      <c r="I171" s="16" t="str">
        <v>MELLANOX TECH (MLNX US)- מלנוקס</v>
      </c>
    </row>
    <row r="172" spans="1:11" ht="22.5">
      <c r="A172" s="16">
        <v>0.01</v>
      </c>
      <c r="B172" s="16">
        <v>0.20000000000000001</v>
      </c>
      <c r="C172" s="16">
        <v>625.45000000000005</v>
      </c>
      <c r="D172" s="16">
        <v>722</v>
      </c>
      <c r="E172" s="18">
        <v>86627.75</v>
      </c>
      <c r="F172" s="16" t="s">
        <v>35</v>
      </c>
      <c r="G172" s="16" t="s">
        <v>138</v>
      </c>
      <c r="H172" s="16">
        <v>70523568</v>
      </c>
      <c r="I172" s="16" t="str">
        <v>SHL Telemedicine- SHL Telemedicine</v>
      </c>
    </row>
    <row r="173" spans="1:11" ht="22.5">
      <c r="A173" s="16">
        <v>0.070000000000000007</v>
      </c>
      <c r="B173" s="16">
        <v>0</v>
      </c>
      <c r="C173" s="18">
        <v>3791.4099999999999</v>
      </c>
      <c r="D173" s="18">
        <v>3734</v>
      </c>
      <c r="E173" s="18">
        <v>101537.60000000001</v>
      </c>
      <c r="F173" s="16" t="s">
        <v>33</v>
      </c>
      <c r="G173" s="16" t="s">
        <v>138</v>
      </c>
      <c r="H173" s="16" t="str">
        <v>US8816242098</v>
      </c>
      <c r="I173" s="16" t="str">
        <v>טבע פארמסו' אד- טבע</v>
      </c>
    </row>
    <row r="174" spans="1:11" ht="22.5">
      <c r="A174" s="16">
        <v>0.12</v>
      </c>
      <c r="B174" s="16">
        <v>0</v>
      </c>
      <c r="C174" s="18">
        <v>6531.9499999999998</v>
      </c>
      <c r="D174" s="18">
        <v>10403</v>
      </c>
      <c r="E174" s="18">
        <v>62789.059999999998</v>
      </c>
      <c r="F174" s="16" t="s">
        <v>33</v>
      </c>
      <c r="G174" s="16" t="s">
        <v>138</v>
      </c>
      <c r="H174" s="16" t="str">
        <v>US7142901039</v>
      </c>
      <c r="I174" s="16" t="str">
        <v>פריגו קו'- פריגו</v>
      </c>
    </row>
    <row r="175" spans="1:11">
      <c r="A175" s="17">
        <v>0.35999999999999999</v>
      </c>
      <c r="B175" s="17"/>
      <c r="C175" s="19">
        <v>20274.810000000001</v>
      </c>
      <c r="D175" s="17"/>
      <c r="E175" s="19">
        <v>6792018.5499999998</v>
      </c>
      <c r="F175" s="17"/>
      <c r="G175" s="17"/>
      <c r="H175" s="17"/>
      <c r="I175" s="17" t="s">
        <v>77</v>
      </c>
    </row>
    <row r="176" spans="1:11">
      <c r="A176" s="16">
        <v>0.34000000000000002</v>
      </c>
      <c r="B176" s="16">
        <v>0</v>
      </c>
      <c r="C176" s="18">
        <v>19430.27</v>
      </c>
      <c r="D176" s="18">
        <v>4164</v>
      </c>
      <c r="E176" s="18">
        <v>466625</v>
      </c>
      <c r="F176" s="16" t="s">
        <v>33</v>
      </c>
      <c r="G176" s="16" t="str">
        <v>Energy</v>
      </c>
      <c r="H176" s="16" t="str">
        <v>US556221044</v>
      </c>
      <c r="I176" s="16" t="str">
        <v>BP PLC- BP</v>
      </c>
    </row>
    <row r="177" spans="1:11">
      <c r="A177" s="17">
        <v>0.34000000000000002</v>
      </c>
      <c r="B177" s="17"/>
      <c r="C177" s="19">
        <v>19430.27</v>
      </c>
      <c r="D177" s="17"/>
      <c r="E177" s="19">
        <v>466625</v>
      </c>
      <c r="F177" s="17"/>
      <c r="G177" s="17"/>
      <c r="H177" s="17"/>
      <c r="I177" s="17" t="s">
        <v>78</v>
      </c>
    </row>
    <row r="178" spans="1:11">
      <c r="A178" s="17">
        <v>0.69999999999999996</v>
      </c>
      <c r="B178" s="17"/>
      <c r="C178" s="19">
        <v>39705.080000000002</v>
      </c>
      <c r="D178" s="17"/>
      <c r="E178" s="19">
        <v>7258643.5499999998</v>
      </c>
      <c r="F178" s="17"/>
      <c r="G178" s="17"/>
      <c r="H178" s="17"/>
      <c r="I178" s="17" t="s">
        <v>63</v>
      </c>
    </row>
    <row r="179" spans="1:11">
      <c r="A179" s="9">
        <v>12.18</v>
      </c>
      <c r="B179" s="9"/>
      <c r="C179" s="10">
        <v>689287.08999999997</v>
      </c>
      <c r="D179" s="9"/>
      <c r="E179" s="10">
        <v>114402287.33</v>
      </c>
      <c r="F179" s="9"/>
      <c r="G179" s="9"/>
      <c r="H179" s="9"/>
      <c r="I179" s="9" t="s">
        <v>29</v>
      </c>
    </row>
    <row r="180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0"/>
  </sheetPr>
  <dimension ref="A2:K78"/>
  <sheetViews>
    <sheetView workbookViewId="0" showGridLines="0">
      <selection activeCell="A3" sqref="A3:J3"/>
    </sheetView>
  </sheetViews>
  <sheetFormatPr defaultRowHeight="12.75"/>
  <cols>
    <col min="1" max="2" style="1" width="10.14062" customWidth="1"/>
    <col min="3" max="3" style="1" width="14.14062" customWidth="1"/>
    <col min="4" max="4" style="1" width="8.710938" customWidth="1"/>
    <col min="5" max="5" style="1" width="17" customWidth="1"/>
    <col min="6" max="6" style="1" width="8.710938" customWidth="1"/>
    <col min="7" max="7" style="1" width="13.57031" customWidth="1"/>
    <col min="8" max="8" style="1" width="25.14062" customWidth="1"/>
    <col min="9" max="9" style="1" width="9.142308" hidden="1"/>
    <col min="10" max="10" style="1" width="6.710938" customWidth="1"/>
    <col min="11" max="11" style="1" width="31.71094" customWidth="1"/>
    <col min="12" max="16384" style="1"/>
  </cols>
  <sheetData>
    <row r="2" spans="1:11" customHeight="1" ht="57.6">
      <c r="A2" s="2" t="s">
        <v>141</v>
      </c>
      <c r="K2" s="13" t="s">
        <f>HYPERLINK("#'"&amp;גיליון1!A32&amp;"'!C6",גיליון1!B32)</f>
        <v>39</v>
      </c>
    </row>
    <row r="3" spans="1:11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</row>
    <row r="4" spans="1:11" customHeight="1" ht="2.85"/>
    <row r="5" spans="1:11" customHeight="1" ht="15.2"/>
    <row r="6" spans="1:11" customHeight="1" ht="43.15">
      <c r="A6" s="5" t="s">
        <v>2</v>
      </c>
      <c r="B6" s="5" t="s">
        <v>64</v>
      </c>
      <c r="C6" s="5" t="s">
        <v>65</v>
      </c>
      <c r="D6" s="5" t="s">
        <v>66</v>
      </c>
      <c r="E6" s="5" t="s">
        <v>67</v>
      </c>
      <c r="F6" s="5" t="s">
        <v>31</v>
      </c>
      <c r="G6" s="5" t="s">
        <v>45</v>
      </c>
      <c r="H6" s="5" t="s">
        <v>46</v>
      </c>
    </row>
    <row r="7" spans="1:11">
      <c r="A7" s="16">
        <v>0.070000000000000007</v>
      </c>
      <c r="B7" s="16">
        <v>0.48999999999999999</v>
      </c>
      <c r="C7" s="18">
        <v>3830.9699999999998</v>
      </c>
      <c r="D7" s="18">
        <v>1093</v>
      </c>
      <c r="E7" s="18">
        <v>350500</v>
      </c>
      <c r="F7" s="16" t="s">
        <v>53</v>
      </c>
      <c r="G7" s="16">
        <v>1096437</v>
      </c>
      <c r="H7" s="16" t="str">
        <v>מבט בנקים- מיטב סל</v>
      </c>
    </row>
    <row r="8" spans="1:11">
      <c r="A8" s="16">
        <v>0.14000000000000001</v>
      </c>
      <c r="B8" s="16">
        <v>0.60999999999999999</v>
      </c>
      <c r="C8" s="18">
        <v>8133.3199999999997</v>
      </c>
      <c r="D8" s="18">
        <v>1101</v>
      </c>
      <c r="E8" s="18">
        <v>738721</v>
      </c>
      <c r="F8" s="16" t="s">
        <v>53</v>
      </c>
      <c r="G8" s="16">
        <v>1104645</v>
      </c>
      <c r="H8" s="16" t="str">
        <v>פסגות סל בנקים- פסגות סל</v>
      </c>
    </row>
    <row r="9" spans="1:11">
      <c r="A9" s="16">
        <v>0.01</v>
      </c>
      <c r="B9" s="16">
        <v>0.040000000000000001</v>
      </c>
      <c r="C9" s="16">
        <v>753.37</v>
      </c>
      <c r="D9" s="18">
        <v>10840</v>
      </c>
      <c r="E9" s="18">
        <v>6949.8800000000001</v>
      </c>
      <c r="F9" s="16" t="s">
        <v>53</v>
      </c>
      <c r="G9" s="16">
        <v>1117290</v>
      </c>
      <c r="H9" s="16" t="str">
        <v>*קסם בנקים- קסם תעודות סל</v>
      </c>
    </row>
    <row r="10" spans="1:11">
      <c r="A10" s="16">
        <v>0.33000000000000002</v>
      </c>
      <c r="B10" s="16">
        <v>1.3600000000000001</v>
      </c>
      <c r="C10" s="18">
        <v>18495.419999999998</v>
      </c>
      <c r="D10" s="18">
        <v>1095</v>
      </c>
      <c r="E10" s="18">
        <v>1689079</v>
      </c>
      <c r="F10" s="16" t="s">
        <v>53</v>
      </c>
      <c r="G10" s="16">
        <v>1095702</v>
      </c>
      <c r="H10" s="16" t="str">
        <v>תכלית בנקים- תכלית תעודות סל</v>
      </c>
    </row>
    <row r="11" spans="1:11">
      <c r="A11" s="16">
        <v>0</v>
      </c>
      <c r="B11" s="16">
        <v>0.01</v>
      </c>
      <c r="C11" s="16">
        <v>197.83000000000001</v>
      </c>
      <c r="D11" s="18">
        <v>1050</v>
      </c>
      <c r="E11" s="18">
        <v>18841</v>
      </c>
      <c r="F11" s="16" t="s">
        <v>53</v>
      </c>
      <c r="G11" s="16">
        <v>1113232</v>
      </c>
      <c r="H11" s="16" t="str">
        <v>הראל סל ת"א 100- הראל סל</v>
      </c>
    </row>
    <row r="12" spans="1:11">
      <c r="A12" s="16">
        <v>0.13</v>
      </c>
      <c r="B12" s="16">
        <v>0.94999999999999996</v>
      </c>
      <c r="C12" s="18">
        <v>7159.1300000000001</v>
      </c>
      <c r="D12" s="18">
        <v>1184</v>
      </c>
      <c r="E12" s="18">
        <v>604656</v>
      </c>
      <c r="F12" s="16" t="s">
        <v>53</v>
      </c>
      <c r="G12" s="16">
        <v>1113703</v>
      </c>
      <c r="H12" s="16" t="str">
        <v>הראל סל ת"א 25- הראל סל</v>
      </c>
    </row>
    <row r="13" spans="1:11">
      <c r="A13" s="16">
        <v>0</v>
      </c>
      <c r="B13" s="16">
        <v>0.01</v>
      </c>
      <c r="C13" s="16">
        <v>227.43000000000001</v>
      </c>
      <c r="D13" s="18">
        <v>1046</v>
      </c>
      <c r="E13" s="18">
        <v>21743</v>
      </c>
      <c r="F13" s="16" t="s">
        <v>53</v>
      </c>
      <c r="G13" s="16">
        <v>1125327</v>
      </c>
      <c r="H13" s="16" t="str">
        <v>מבט ב' ת"א 100- מיטב סל</v>
      </c>
    </row>
    <row r="14" spans="1:11">
      <c r="A14" s="16">
        <v>0</v>
      </c>
      <c r="B14" s="16">
        <v>0.01</v>
      </c>
      <c r="C14" s="16">
        <v>83.269999999999996</v>
      </c>
      <c r="D14" s="18">
        <v>1049</v>
      </c>
      <c r="E14" s="18">
        <v>7938</v>
      </c>
      <c r="F14" s="16" t="s">
        <v>53</v>
      </c>
      <c r="G14" s="16">
        <v>1096593</v>
      </c>
      <c r="H14" s="16" t="str">
        <v>100תאלי ת"א- פסגות סל</v>
      </c>
    </row>
    <row r="15" spans="1:11">
      <c r="A15" s="16">
        <v>0.22</v>
      </c>
      <c r="B15" s="16">
        <v>0.22</v>
      </c>
      <c r="C15" s="18">
        <v>12652.07</v>
      </c>
      <c r="D15" s="18">
        <v>1184</v>
      </c>
      <c r="E15" s="18">
        <v>1068587</v>
      </c>
      <c r="F15" s="16" t="s">
        <v>53</v>
      </c>
      <c r="G15" s="16">
        <v>1084656</v>
      </c>
      <c r="H15" s="16" t="str">
        <v>פסגות סל ת"א 25- פסגות סל</v>
      </c>
    </row>
    <row r="16" spans="1:11">
      <c r="A16" s="16">
        <v>0.38</v>
      </c>
      <c r="B16" s="16">
        <v>0.20000000000000001</v>
      </c>
      <c r="C16" s="18">
        <v>21288.279999999999</v>
      </c>
      <c r="D16" s="18">
        <v>10490</v>
      </c>
      <c r="E16" s="18">
        <v>202938.82000000001</v>
      </c>
      <c r="F16" s="16" t="s">
        <v>53</v>
      </c>
      <c r="G16" s="16">
        <v>1117266</v>
      </c>
      <c r="H16" s="16" t="str">
        <v>*קסם ת"א 100- קסם תעודות סל</v>
      </c>
    </row>
    <row r="17" spans="1:11">
      <c r="A17" s="16">
        <v>0.040000000000000001</v>
      </c>
      <c r="B17" s="16">
        <v>0.080000000000000002</v>
      </c>
      <c r="C17" s="18">
        <v>2372.3099999999999</v>
      </c>
      <c r="D17" s="18">
        <v>10490</v>
      </c>
      <c r="E17" s="18">
        <v>22615</v>
      </c>
      <c r="F17" s="16" t="s">
        <v>53</v>
      </c>
      <c r="G17" s="16">
        <v>1091818</v>
      </c>
      <c r="H17" s="16" t="str">
        <v>100 תכלית ת"א- תכלית תעודות סל</v>
      </c>
    </row>
    <row r="18" spans="1:11" ht="22.5">
      <c r="A18" s="17">
        <v>1.3300000000000001</v>
      </c>
      <c r="B18" s="17"/>
      <c r="C18" s="19">
        <v>75193.389999999999</v>
      </c>
      <c r="D18" s="17"/>
      <c r="E18" s="19">
        <v>4732568.7000000002</v>
      </c>
      <c r="F18" s="17"/>
      <c r="G18" s="17"/>
      <c r="H18" s="17" t="str">
        <v>סה"כ ל שמחקות מדדי מניות בישראל:</v>
      </c>
    </row>
    <row r="19" spans="1:11">
      <c r="A19" s="16">
        <v>0.050000000000000003</v>
      </c>
      <c r="B19" s="16">
        <v>1.1399999999999999</v>
      </c>
      <c r="C19" s="18">
        <v>3076.8400000000001</v>
      </c>
      <c r="D19" s="18">
        <v>2386.1500000000001</v>
      </c>
      <c r="E19" s="18">
        <v>128945.92999999999</v>
      </c>
      <c r="F19" s="16" t="s">
        <v>53</v>
      </c>
      <c r="G19" s="16">
        <v>1108059</v>
      </c>
      <c r="H19" s="16" t="str">
        <v>*קסם גליל 0-2- קסם תעודות סל</v>
      </c>
    </row>
    <row r="20" spans="1:11">
      <c r="A20" s="16">
        <v>0.029999999999999999</v>
      </c>
      <c r="B20" s="16">
        <v>0.040000000000000001</v>
      </c>
      <c r="C20" s="18">
        <v>1929.1800000000001</v>
      </c>
      <c r="D20" s="18">
        <v>2646.98</v>
      </c>
      <c r="E20" s="18">
        <v>72882.479999999996</v>
      </c>
      <c r="F20" s="16" t="s">
        <v>53</v>
      </c>
      <c r="G20" s="16">
        <v>1108067</v>
      </c>
      <c r="H20" s="16" t="str">
        <v>*קסם גליל 2-5- קסם תעודות סל</v>
      </c>
    </row>
    <row r="21" spans="1:11">
      <c r="A21" s="16">
        <v>0.20999999999999999</v>
      </c>
      <c r="B21" s="16">
        <v>3.5099999999999998</v>
      </c>
      <c r="C21" s="18">
        <v>11800.52</v>
      </c>
      <c r="D21" s="18">
        <v>3053.9000000000001</v>
      </c>
      <c r="E21" s="18">
        <v>386408.12</v>
      </c>
      <c r="F21" s="16" t="s">
        <v>53</v>
      </c>
      <c r="G21" s="16">
        <v>1117001</v>
      </c>
      <c r="H21" s="16" t="str">
        <v>*קסם גלילים 01-- קסם תעודות סל</v>
      </c>
    </row>
    <row r="22" spans="1:11">
      <c r="A22" s="16">
        <v>0</v>
      </c>
      <c r="B22" s="16">
        <v>0</v>
      </c>
      <c r="C22" s="16">
        <v>29.239999999999998</v>
      </c>
      <c r="D22" s="18">
        <v>2697.7600000000002</v>
      </c>
      <c r="E22" s="18">
        <v>1083.9000000000001</v>
      </c>
      <c r="F22" s="16" t="s">
        <v>53</v>
      </c>
      <c r="G22" s="16">
        <v>1111665</v>
      </c>
      <c r="H22" s="16" t="str">
        <v>*קסם מק"מ- קסם תעודות סל</v>
      </c>
    </row>
    <row r="23" spans="1:11">
      <c r="A23" s="16">
        <v>0.12</v>
      </c>
      <c r="B23" s="16">
        <v>1.72</v>
      </c>
      <c r="C23" s="18">
        <v>7022.5200000000004</v>
      </c>
      <c r="D23" s="18">
        <v>4467.71</v>
      </c>
      <c r="E23" s="18">
        <v>157183.81</v>
      </c>
      <c r="F23" s="16" t="s">
        <v>53</v>
      </c>
      <c r="G23" s="16">
        <v>1108091</v>
      </c>
      <c r="H23" s="16" t="str">
        <v>*קסם שחר 5 פלוס- קסם תעודות סל</v>
      </c>
    </row>
    <row r="24" spans="1:11">
      <c r="A24" s="16">
        <v>0.029999999999999999</v>
      </c>
      <c r="B24" s="16">
        <v>0.46999999999999997</v>
      </c>
      <c r="C24" s="18">
        <v>1644.3599999999999</v>
      </c>
      <c r="D24" s="18">
        <v>3806</v>
      </c>
      <c r="E24" s="18">
        <v>43204.290000000001</v>
      </c>
      <c r="F24" s="16" t="s">
        <v>53</v>
      </c>
      <c r="G24" s="16">
        <v>1116961</v>
      </c>
      <c r="H24" s="16" t="str">
        <v>*קסם שחר כללי- קסם תעודות סל</v>
      </c>
    </row>
    <row r="25" spans="1:11">
      <c r="A25" s="16">
        <v>0</v>
      </c>
      <c r="B25" s="16">
        <v>0.01</v>
      </c>
      <c r="C25" s="16">
        <v>176.88999999999999</v>
      </c>
      <c r="D25" s="16">
        <v>287.25999999999999</v>
      </c>
      <c r="E25" s="18">
        <v>61579</v>
      </c>
      <c r="F25" s="16" t="s">
        <v>53</v>
      </c>
      <c r="G25" s="16">
        <v>1109479</v>
      </c>
      <c r="H25" s="16" t="str">
        <v>מבט תל בונד 60- מיטב סל</v>
      </c>
    </row>
    <row r="26" spans="1:11">
      <c r="A26" s="16">
        <v>0</v>
      </c>
      <c r="B26" s="16">
        <v>0.02</v>
      </c>
      <c r="C26" s="16">
        <v>178.71000000000001</v>
      </c>
      <c r="D26" s="18">
        <v>2843.0300000000002</v>
      </c>
      <c r="E26" s="18">
        <v>6286</v>
      </c>
      <c r="F26" s="16" t="s">
        <v>53</v>
      </c>
      <c r="G26" s="16">
        <v>1109420</v>
      </c>
      <c r="H26" s="16" t="str">
        <v>פסגות סל בונד 60- פסגות סל</v>
      </c>
    </row>
    <row r="27" spans="1:11">
      <c r="A27" s="16">
        <v>0</v>
      </c>
      <c r="B27" s="16">
        <v>0</v>
      </c>
      <c r="C27" s="16">
        <v>199.34</v>
      </c>
      <c r="D27" s="18">
        <v>2848.1100000000001</v>
      </c>
      <c r="E27" s="18">
        <v>6999</v>
      </c>
      <c r="F27" s="16" t="s">
        <v>53</v>
      </c>
      <c r="G27" s="16">
        <v>1109248</v>
      </c>
      <c r="H27" s="16" t="str">
        <v>*קסם תל בונד 60- קסם תעודות סל</v>
      </c>
    </row>
    <row r="28" spans="1:11">
      <c r="A28" s="16">
        <v>0.040000000000000001</v>
      </c>
      <c r="B28" s="16">
        <v>0.34999999999999998</v>
      </c>
      <c r="C28" s="18">
        <v>2397.0799999999999</v>
      </c>
      <c r="D28" s="18">
        <v>2948.8499999999999</v>
      </c>
      <c r="E28" s="18">
        <v>81288.800000000003</v>
      </c>
      <c r="F28" s="16" t="s">
        <v>53</v>
      </c>
      <c r="G28" s="16">
        <v>1116334</v>
      </c>
      <c r="H28" s="16" t="str">
        <v>*קסם תל בונד שקל- קסם תעודות סל</v>
      </c>
    </row>
    <row r="29" spans="1:11">
      <c r="A29" s="16">
        <v>0.23999999999999999</v>
      </c>
      <c r="B29" s="16">
        <v>0.31</v>
      </c>
      <c r="C29" s="18">
        <v>13459.370000000001</v>
      </c>
      <c r="D29" s="18">
        <v>2900.0500000000002</v>
      </c>
      <c r="E29" s="18">
        <v>464108.17999999999</v>
      </c>
      <c r="F29" s="16" t="s">
        <v>53</v>
      </c>
      <c r="G29" s="16">
        <v>1101633</v>
      </c>
      <c r="H29" s="16" t="str">
        <v>*קסם תלבונד- קסם תעודות סל</v>
      </c>
    </row>
    <row r="30" spans="1:11" ht="22.5">
      <c r="A30" s="16">
        <v>0</v>
      </c>
      <c r="B30" s="16">
        <v>0</v>
      </c>
      <c r="C30" s="16">
        <v>199.62</v>
      </c>
      <c r="D30" s="18">
        <v>2869.3899999999999</v>
      </c>
      <c r="E30" s="18">
        <v>6957</v>
      </c>
      <c r="F30" s="16" t="s">
        <v>53</v>
      </c>
      <c r="G30" s="16">
        <v>1109362</v>
      </c>
      <c r="H30" s="16" t="str">
        <v>תכלית תל בונד 60 REINVEST- תכלית תעודות סל</v>
      </c>
    </row>
    <row r="31" spans="1:11" ht="22.5">
      <c r="A31" s="17">
        <v>0.73999999999999999</v>
      </c>
      <c r="B31" s="17"/>
      <c r="C31" s="19">
        <v>42113.68</v>
      </c>
      <c r="D31" s="17"/>
      <c r="E31" s="19">
        <v>1416926.51</v>
      </c>
      <c r="F31" s="17"/>
      <c r="G31" s="17"/>
      <c r="H31" s="17" t="str">
        <v>סה"כ ל שמחקות מדדים אחרים בישראל:</v>
      </c>
    </row>
    <row r="32" spans="1:11">
      <c r="A32" s="16">
        <v>0.029999999999999999</v>
      </c>
      <c r="B32" s="16">
        <v>0.19</v>
      </c>
      <c r="C32" s="18">
        <v>1641.0599999999999</v>
      </c>
      <c r="D32" s="18">
        <v>3697</v>
      </c>
      <c r="E32" s="18">
        <v>44388.849999999999</v>
      </c>
      <c r="F32" s="16" t="s">
        <v>53</v>
      </c>
      <c r="G32" s="16">
        <v>1117092</v>
      </c>
      <c r="H32" s="16" t="str">
        <v>*קסם - MXEF- קסם תעודות סל</v>
      </c>
    </row>
    <row r="33" spans="1:11">
      <c r="A33" s="16">
        <v>0.40000000000000002</v>
      </c>
      <c r="B33" s="16">
        <v>5.1600000000000001</v>
      </c>
      <c r="C33" s="18">
        <v>22726.07</v>
      </c>
      <c r="D33" s="18">
        <v>1304</v>
      </c>
      <c r="E33" s="18">
        <v>1742797</v>
      </c>
      <c r="F33" s="16" t="s">
        <v>53</v>
      </c>
      <c r="G33" s="16">
        <v>1118710</v>
      </c>
      <c r="H33" s="16" t="str">
        <v>תכלית - MXWD- תכלית תעודות סל</v>
      </c>
    </row>
    <row r="34" spans="1:11">
      <c r="A34" s="16">
        <v>0.20000000000000001</v>
      </c>
      <c r="B34" s="16">
        <v>3.52</v>
      </c>
      <c r="C34" s="18">
        <v>11561</v>
      </c>
      <c r="D34" s="18">
        <v>10510</v>
      </c>
      <c r="E34" s="18">
        <v>110000</v>
      </c>
      <c r="F34" s="16" t="s">
        <v>53</v>
      </c>
      <c r="G34" s="16">
        <v>1095736</v>
      </c>
      <c r="H34" s="16" t="str">
        <v>תכלית ניקיי- תכלית תעודות סל</v>
      </c>
    </row>
    <row r="35" spans="1:11">
      <c r="A35" s="16">
        <v>0.029999999999999999</v>
      </c>
      <c r="B35" s="16">
        <v>0.070000000000000007</v>
      </c>
      <c r="C35" s="18">
        <v>1444.78</v>
      </c>
      <c r="D35" s="18">
        <v>12760</v>
      </c>
      <c r="E35" s="18">
        <v>11322.75</v>
      </c>
      <c r="F35" s="16" t="s">
        <v>53</v>
      </c>
      <c r="G35" s="16">
        <v>1117282</v>
      </c>
      <c r="H35" s="16" t="str">
        <v>*50 קסם אירו- קסם תעודות סל</v>
      </c>
    </row>
    <row r="36" spans="1:11">
      <c r="A36" s="16">
        <v>0.040000000000000001</v>
      </c>
      <c r="B36" s="16">
        <v>0.089999999999999997</v>
      </c>
      <c r="C36" s="18">
        <v>2260.5100000000002</v>
      </c>
      <c r="D36" s="18">
        <v>5176</v>
      </c>
      <c r="E36" s="18">
        <v>43672.949999999997</v>
      </c>
      <c r="F36" s="16" t="s">
        <v>53</v>
      </c>
      <c r="G36" s="16">
        <v>1117324</v>
      </c>
      <c r="H36" s="16" t="str">
        <v>*S&amp;P500 קסם- קסם תעודות סל</v>
      </c>
    </row>
    <row r="37" spans="1:11" ht="22.5">
      <c r="A37" s="17">
        <v>0.69999999999999996</v>
      </c>
      <c r="B37" s="17"/>
      <c r="C37" s="19">
        <v>39633.419999999998</v>
      </c>
      <c r="D37" s="17"/>
      <c r="E37" s="19">
        <v>1952181.55</v>
      </c>
      <c r="F37" s="17"/>
      <c r="G37" s="17"/>
      <c r="H37" s="17" t="str">
        <v>סה"כ ל שמחקות מדדים אחרים בחו"ל:</v>
      </c>
    </row>
    <row r="38" spans="1:11">
      <c r="A38" s="16">
        <v>0.02</v>
      </c>
      <c r="B38" s="16">
        <v>0.10000000000000001</v>
      </c>
      <c r="C38" s="18">
        <v>1304.25</v>
      </c>
      <c r="D38" s="18">
        <v>37261</v>
      </c>
      <c r="E38" s="18">
        <v>3500.3099999999999</v>
      </c>
      <c r="F38" s="16" t="s">
        <v>53</v>
      </c>
      <c r="G38" s="16">
        <v>1098276</v>
      </c>
      <c r="H38" s="16" t="str">
        <v>*קסם דולר  א- קסם תעודות סל</v>
      </c>
    </row>
    <row r="39" spans="1:11">
      <c r="A39" s="17">
        <v>0.02</v>
      </c>
      <c r="B39" s="17"/>
      <c r="C39" s="19">
        <v>1304.25</v>
      </c>
      <c r="D39" s="17"/>
      <c r="E39" s="19">
        <v>3500.3099999999999</v>
      </c>
      <c r="F39" s="17"/>
      <c r="G39" s="17"/>
      <c r="H39" s="17" t="s">
        <v>142</v>
      </c>
    </row>
    <row r="40" spans="1:11">
      <c r="A40" s="16">
        <v>0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</row>
    <row r="41" spans="1:11">
      <c r="A41" s="17">
        <v>0</v>
      </c>
      <c r="B41" s="17"/>
      <c r="C41" s="17">
        <v>0</v>
      </c>
      <c r="D41" s="17"/>
      <c r="E41" s="17">
        <v>0</v>
      </c>
      <c r="F41" s="17"/>
      <c r="G41" s="17"/>
      <c r="H41" s="17" t="s">
        <v>143</v>
      </c>
    </row>
    <row r="42" spans="1:11">
      <c r="A42" s="16">
        <v>0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</row>
    <row r="43" spans="1:11">
      <c r="A43" s="17">
        <v>0</v>
      </c>
      <c r="B43" s="17"/>
      <c r="C43" s="17">
        <v>0</v>
      </c>
      <c r="D43" s="17"/>
      <c r="E43" s="17">
        <v>0</v>
      </c>
      <c r="F43" s="17"/>
      <c r="G43" s="17"/>
      <c r="H43" s="17" t="str">
        <v>סה"כ ל שמחקות מדדי מניות בחו"ל:</v>
      </c>
    </row>
    <row r="44" spans="1:11">
      <c r="A44" s="17">
        <v>2.7999999999999998</v>
      </c>
      <c r="B44" s="17"/>
      <c r="C44" s="19">
        <v>158244.73999999999</v>
      </c>
      <c r="D44" s="17"/>
      <c r="E44" s="19">
        <v>8105177.0700000003</v>
      </c>
      <c r="F44" s="17"/>
      <c r="G44" s="17"/>
      <c r="H44" s="17" t="s">
        <v>58</v>
      </c>
    </row>
    <row r="45" spans="1:11">
      <c r="A45" s="16">
        <v>0.39000000000000001</v>
      </c>
      <c r="B45" s="16">
        <v>0</v>
      </c>
      <c r="C45" s="18">
        <v>22287.130000000001</v>
      </c>
      <c r="D45" s="18">
        <v>5686</v>
      </c>
      <c r="E45" s="18">
        <v>391965</v>
      </c>
      <c r="F45" s="16" t="s">
        <v>33</v>
      </c>
      <c r="G45" s="16" t="str">
        <v>US4642874659</v>
      </c>
      <c r="H45" s="16" t="str">
        <v>ללא ארה"ב MSCI  - EFA- iShares</v>
      </c>
    </row>
    <row r="46" spans="1:11" ht="22.5">
      <c r="A46" s="16">
        <v>0.27000000000000002</v>
      </c>
      <c r="B46" s="16">
        <v>0</v>
      </c>
      <c r="C46" s="18">
        <v>15271.290000000001</v>
      </c>
      <c r="D46" s="18">
        <v>4046.5</v>
      </c>
      <c r="E46" s="18">
        <v>377395.09999999998</v>
      </c>
      <c r="F46" s="16" t="s">
        <v>33</v>
      </c>
      <c r="G46" s="16" t="str">
        <v>LU0292107645</v>
      </c>
      <c r="H46" s="16" t="str">
        <v>DB X-TRACKERS EM MSCI- Deutsche Bank</v>
      </c>
    </row>
    <row r="47" spans="1:11" ht="22.5">
      <c r="A47" s="16">
        <v>0.80000000000000004</v>
      </c>
      <c r="B47" s="16">
        <v>0</v>
      </c>
      <c r="C47" s="18">
        <v>45203.459999999999</v>
      </c>
      <c r="D47" s="18">
        <v>3331</v>
      </c>
      <c r="E47" s="18">
        <v>1357053.76</v>
      </c>
      <c r="F47" s="16" t="s">
        <v>33</v>
      </c>
      <c r="G47" s="16" t="str">
        <v>LU0274208692</v>
      </c>
      <c r="H47" s="16" t="str">
        <v>DB X-TRACKERS MSCI W- Deutsche Bank</v>
      </c>
    </row>
    <row r="48" spans="1:11">
      <c r="A48" s="16">
        <v>0.070000000000000007</v>
      </c>
      <c r="B48" s="16">
        <v>0</v>
      </c>
      <c r="C48" s="18">
        <v>4176.4799999999996</v>
      </c>
      <c r="D48" s="18">
        <v>5594</v>
      </c>
      <c r="E48" s="18">
        <v>74660</v>
      </c>
      <c r="F48" s="16" t="s">
        <v>33</v>
      </c>
      <c r="G48" s="16" t="str">
        <v>EWZ US</v>
      </c>
      <c r="H48" s="16" t="str">
        <v>Ishares brazil- iShares</v>
      </c>
    </row>
    <row r="49" spans="1:11" ht="22.5">
      <c r="A49" s="16">
        <v>0.12</v>
      </c>
      <c r="B49" s="16">
        <v>0</v>
      </c>
      <c r="C49" s="18">
        <v>6622.3400000000001</v>
      </c>
      <c r="D49" s="18">
        <v>4435</v>
      </c>
      <c r="E49" s="18">
        <v>149320</v>
      </c>
      <c r="F49" s="16" t="s">
        <v>33</v>
      </c>
      <c r="G49" s="16" t="str">
        <v>US4642872349</v>
      </c>
      <c r="H49" s="16" t="str">
        <v>ISHARES EEM שווקים מתעוררים- iShares</v>
      </c>
    </row>
    <row r="50" spans="1:11">
      <c r="A50" s="16">
        <v>0.13</v>
      </c>
      <c r="B50" s="16">
        <v>0</v>
      </c>
      <c r="C50" s="18">
        <v>7094.79</v>
      </c>
      <c r="D50" s="18">
        <v>6335.1999999999998</v>
      </c>
      <c r="E50" s="18">
        <v>111990</v>
      </c>
      <c r="F50" s="16" t="s">
        <v>33</v>
      </c>
      <c r="G50" s="16" t="str">
        <v>US4642867729</v>
      </c>
      <c r="H50" s="16" t="str">
        <v>MSCI דרום קוריאה - EWY- iShares</v>
      </c>
    </row>
    <row r="51" spans="1:11">
      <c r="A51" s="16">
        <v>0</v>
      </c>
      <c r="B51" s="16">
        <v>0</v>
      </c>
      <c r="C51" s="16">
        <v>116.66</v>
      </c>
      <c r="D51" s="18">
        <v>4808</v>
      </c>
      <c r="E51" s="18">
        <v>2426.4499999999998</v>
      </c>
      <c r="F51" s="16" t="s">
        <v>33</v>
      </c>
      <c r="G51" s="16" t="str">
        <v>US4642882579</v>
      </c>
      <c r="H51" s="16" t="str">
        <v>מדד עולמי (ACWI) - iShares</v>
      </c>
    </row>
    <row r="52" spans="1:11" ht="22.5">
      <c r="A52" s="16">
        <v>1</v>
      </c>
      <c r="B52" s="16">
        <v>0</v>
      </c>
      <c r="C52" s="18">
        <v>56804.57</v>
      </c>
      <c r="D52" s="18">
        <v>3305.5</v>
      </c>
      <c r="E52" s="18">
        <v>1718486.55</v>
      </c>
      <c r="F52" s="16" t="s">
        <v>33</v>
      </c>
      <c r="G52" s="16" t="str">
        <v>IE00B60SX394</v>
      </c>
      <c r="H52" s="16" t="str">
        <v>MSCI - WORLD SOURCE- SOURCE INVESTMENT</v>
      </c>
    </row>
    <row r="53" spans="1:11">
      <c r="A53" s="16">
        <v>0.60999999999999999</v>
      </c>
      <c r="B53" s="16">
        <v>0</v>
      </c>
      <c r="C53" s="18">
        <v>34513.449999999997</v>
      </c>
      <c r="D53" s="18">
        <v>18491</v>
      </c>
      <c r="E53" s="18">
        <v>186650</v>
      </c>
      <c r="F53" s="16" t="s">
        <v>33</v>
      </c>
      <c r="G53" s="16" t="str">
        <v>FR0010208538</v>
      </c>
      <c r="H53" s="16" t="str">
        <v>MSCI עולמי SSGA- SSGA</v>
      </c>
    </row>
    <row r="54" spans="1:11" ht="22.5">
      <c r="A54" s="16">
        <v>0.029999999999999999</v>
      </c>
      <c r="B54" s="16">
        <v>0</v>
      </c>
      <c r="C54" s="18">
        <v>1711.76</v>
      </c>
      <c r="D54" s="18">
        <v>4453</v>
      </c>
      <c r="E54" s="18">
        <v>38440.68</v>
      </c>
      <c r="F54" s="16" t="s">
        <v>33</v>
      </c>
      <c r="G54" s="16" t="str">
        <v>US9220428588</v>
      </c>
      <c r="H54" s="16" t="str">
        <v>VANGUARD EMRG MKT ET- VANGUARD</v>
      </c>
    </row>
    <row r="55" spans="1:11" ht="22.5">
      <c r="A55" s="16">
        <v>0</v>
      </c>
      <c r="B55" s="16">
        <v>0</v>
      </c>
      <c r="C55" s="16">
        <v>187.86000000000001</v>
      </c>
      <c r="D55" s="18">
        <v>4575</v>
      </c>
      <c r="E55" s="18">
        <v>4106.3000000000002</v>
      </c>
      <c r="F55" s="16" t="s">
        <v>33</v>
      </c>
      <c r="G55" s="16" t="str">
        <v>US9220427754</v>
      </c>
      <c r="H55" s="16" t="str">
        <v>VANGUARD FTSE ALL WORLD- VANGUARD</v>
      </c>
    </row>
    <row r="56" spans="1:11">
      <c r="A56" s="16">
        <v>0</v>
      </c>
      <c r="B56" s="16">
        <v>0</v>
      </c>
      <c r="C56" s="16">
        <v>102.51000000000001</v>
      </c>
      <c r="D56" s="18">
        <v>2663</v>
      </c>
      <c r="E56" s="18">
        <v>3849.48</v>
      </c>
      <c r="F56" s="16" t="s">
        <v>34</v>
      </c>
      <c r="G56" s="16" t="str">
        <v>DE0005933956</v>
      </c>
      <c r="H56" s="16" t="str">
        <v>ISHARES DJ EURO 5O- iShares</v>
      </c>
    </row>
    <row r="57" spans="1:11">
      <c r="A57" s="16">
        <v>0</v>
      </c>
      <c r="B57" s="16">
        <v>0</v>
      </c>
      <c r="C57" s="16">
        <v>211.27000000000001</v>
      </c>
      <c r="D57" s="18">
        <v>7164</v>
      </c>
      <c r="E57" s="18">
        <v>2949.0700000000002</v>
      </c>
      <c r="F57" s="16" t="s">
        <v>33</v>
      </c>
      <c r="G57" s="16" t="str">
        <v>US4642878460</v>
      </c>
      <c r="H57" s="16" t="str">
        <v>IYY Total Market- iShares</v>
      </c>
    </row>
    <row r="58" spans="1:11">
      <c r="A58" s="16">
        <v>0.54000000000000004</v>
      </c>
      <c r="B58" s="16">
        <v>0</v>
      </c>
      <c r="C58" s="18">
        <v>30647.689999999999</v>
      </c>
      <c r="D58" s="18">
        <v>14241</v>
      </c>
      <c r="E58" s="18">
        <v>215207.45000000001</v>
      </c>
      <c r="F58" s="16" t="s">
        <v>33</v>
      </c>
      <c r="G58" s="16" t="s">
        <v>144</v>
      </c>
      <c r="H58" s="16" t="str">
        <v>SPDR S&amp;P 500 ETF Trust- SPDR</v>
      </c>
    </row>
    <row r="59" spans="1:11">
      <c r="A59" s="16">
        <v>0.040000000000000001</v>
      </c>
      <c r="B59" s="16">
        <v>0</v>
      </c>
      <c r="C59" s="18">
        <v>2293.8899999999999</v>
      </c>
      <c r="D59" s="18">
        <v>14241</v>
      </c>
      <c r="E59" s="18">
        <v>16107.67</v>
      </c>
      <c r="F59" s="16" t="s">
        <v>33</v>
      </c>
      <c r="G59" s="16" t="s">
        <v>144</v>
      </c>
      <c r="H59" s="16" t="str">
        <v>SPDR TRUST SERIES FD- SPDR</v>
      </c>
    </row>
    <row r="60" spans="1:11" ht="22.5">
      <c r="A60" s="16">
        <v>0.01</v>
      </c>
      <c r="B60" s="16">
        <v>0</v>
      </c>
      <c r="C60" s="16">
        <v>776.59000000000003</v>
      </c>
      <c r="D60" s="18">
        <v>2627.5</v>
      </c>
      <c r="E60" s="18">
        <v>29556.169999999998</v>
      </c>
      <c r="F60" s="16" t="s">
        <v>34</v>
      </c>
      <c r="G60" s="16" t="str">
        <v>FR0007054358</v>
      </c>
      <c r="H60" s="16" t="str">
        <v>LYXOR ETF DJ EURO STOXX5D- LYXOR</v>
      </c>
    </row>
    <row r="61" spans="1:11" ht="22.5">
      <c r="A61" s="16">
        <v>0.13</v>
      </c>
      <c r="B61" s="16">
        <v>0</v>
      </c>
      <c r="C61" s="18">
        <v>7414.3100000000004</v>
      </c>
      <c r="D61" s="18">
        <v>5736</v>
      </c>
      <c r="E61" s="18">
        <v>129259.24000000001</v>
      </c>
      <c r="F61" s="16" t="s">
        <v>34</v>
      </c>
      <c r="G61" s="16">
        <v>74163320</v>
      </c>
      <c r="H61" s="16" t="str">
        <v>STOXX EUR 600 BANKS- SOURCE INVESTMENT</v>
      </c>
    </row>
    <row r="62" spans="1:11" ht="22.5">
      <c r="A62" s="16">
        <v>0</v>
      </c>
      <c r="B62" s="16">
        <v>0</v>
      </c>
      <c r="C62" s="16">
        <v>95.810000000000002</v>
      </c>
      <c r="D62" s="18">
        <v>7333</v>
      </c>
      <c r="E62" s="18">
        <v>1306.55</v>
      </c>
      <c r="F62" s="16" t="s">
        <v>33</v>
      </c>
      <c r="G62" s="16">
        <v>70661541</v>
      </c>
      <c r="H62" s="16" t="str">
        <v>ISHARES DJ US INDUSTRIAL- SPDR</v>
      </c>
    </row>
    <row r="63" spans="1:11" ht="22.5">
      <c r="A63" s="16">
        <v>0.82999999999999996</v>
      </c>
      <c r="B63" s="16">
        <v>0</v>
      </c>
      <c r="C63" s="18">
        <v>47033.629999999997</v>
      </c>
      <c r="D63" s="18">
        <v>6513.0100000000002</v>
      </c>
      <c r="E63" s="18">
        <v>722148.84999999998</v>
      </c>
      <c r="F63" s="16" t="s">
        <v>33</v>
      </c>
      <c r="G63" s="16" t="str">
        <v>US73935A1043</v>
      </c>
      <c r="H63" s="16" t="str">
        <v>נאסדק 100 - QQQ- POWERSHARES</v>
      </c>
    </row>
    <row r="64" spans="1:11" ht="22.5">
      <c r="A64" s="16">
        <v>0.51000000000000001</v>
      </c>
      <c r="B64" s="16">
        <v>0</v>
      </c>
      <c r="C64" s="18">
        <v>28714.950000000001</v>
      </c>
      <c r="D64" s="18">
        <v>8903</v>
      </c>
      <c r="E64" s="18">
        <v>322531.20000000001</v>
      </c>
      <c r="F64" s="16" t="s">
        <v>33</v>
      </c>
      <c r="G64" s="16" t="str">
        <v>US9229085959</v>
      </c>
      <c r="H64" s="16" t="str">
        <v>חברות צמיחה קטנות-VBK- VANGUARD</v>
      </c>
    </row>
    <row r="65" spans="1:11" ht="22.5">
      <c r="A65" s="16">
        <v>0</v>
      </c>
      <c r="B65" s="16">
        <v>0</v>
      </c>
      <c r="C65" s="16">
        <v>92.239999999999995</v>
      </c>
      <c r="D65" s="18">
        <v>4941.9899999999998</v>
      </c>
      <c r="E65" s="18">
        <v>1866.5</v>
      </c>
      <c r="F65" s="16" t="s">
        <v>33</v>
      </c>
      <c r="G65" s="16" t="str">
        <v>US9220427424</v>
      </c>
      <c r="H65" s="16" t="str">
        <v>Vangard Total World Stock ETF- VANGUARD</v>
      </c>
    </row>
    <row r="66" spans="1:11">
      <c r="A66" s="17">
        <v>5.5</v>
      </c>
      <c r="B66" s="17"/>
      <c r="C66" s="19">
        <v>311372.71000000002</v>
      </c>
      <c r="D66" s="17"/>
      <c r="E66" s="19">
        <v>5857276.0300000003</v>
      </c>
      <c r="F66" s="17"/>
      <c r="G66" s="17"/>
      <c r="H66" s="17" t="str">
        <v>סה"כ ל שמחקות מדדי מניות:</v>
      </c>
    </row>
    <row r="67" spans="1:11">
      <c r="A67" s="16">
        <v>0</v>
      </c>
      <c r="B67" s="16">
        <v>0</v>
      </c>
      <c r="C67" s="16">
        <v>67.519999999999996</v>
      </c>
      <c r="D67" s="18">
        <v>12149</v>
      </c>
      <c r="E67" s="16">
        <v>555.73000000000002</v>
      </c>
      <c r="F67" s="16" t="s">
        <v>33</v>
      </c>
      <c r="G67" s="16" t="str">
        <v>00B2NPKV68</v>
      </c>
      <c r="H67" s="16" t="str">
        <v>ISHARES JPM EMERG M- iShares</v>
      </c>
    </row>
    <row r="68" spans="1:11">
      <c r="A68" s="16">
        <v>0.029999999999999999</v>
      </c>
      <c r="B68" s="16">
        <v>0</v>
      </c>
      <c r="C68" s="18">
        <v>1529.1199999999999</v>
      </c>
      <c r="D68" s="18">
        <v>12099</v>
      </c>
      <c r="E68" s="18">
        <v>12638.370000000001</v>
      </c>
      <c r="F68" s="16" t="s">
        <v>33</v>
      </c>
      <c r="G68" s="16" t="str">
        <v>US4642872422</v>
      </c>
      <c r="H68" s="16" t="str">
        <v>ISHS GS¢ INVST BD- iShares</v>
      </c>
    </row>
    <row r="69" spans="1:11" ht="22.5">
      <c r="A69" s="16">
        <v>0.02</v>
      </c>
      <c r="B69" s="16">
        <v>0</v>
      </c>
      <c r="C69" s="16">
        <v>951.61000000000001</v>
      </c>
      <c r="D69" s="18">
        <v>3144.5999999999999</v>
      </c>
      <c r="E69" s="18">
        <v>30261.709999999999</v>
      </c>
      <c r="F69" s="16" t="s">
        <v>33</v>
      </c>
      <c r="G69" s="16" t="str">
        <v>US7393685737</v>
      </c>
      <c r="H69" s="16" t="str">
        <v>POWERSHARES EM MAR- POWERSHARES</v>
      </c>
    </row>
    <row r="70" spans="1:11" ht="22.5">
      <c r="A70" s="16">
        <v>0.029999999999999999</v>
      </c>
      <c r="B70" s="16">
        <v>0</v>
      </c>
      <c r="C70" s="18">
        <v>1462.1500000000001</v>
      </c>
      <c r="D70" s="18">
        <v>12322</v>
      </c>
      <c r="E70" s="18">
        <v>11866.200000000001</v>
      </c>
      <c r="F70" s="16" t="s">
        <v>33</v>
      </c>
      <c r="G70" s="16" t="str">
        <v>US4642886612</v>
      </c>
      <c r="H70" s="16" t="str">
        <v>ISHARES BARCLAYS 3-7- iShares</v>
      </c>
    </row>
    <row r="71" spans="1:11">
      <c r="A71" s="17">
        <v>0.070000000000000007</v>
      </c>
      <c r="B71" s="17"/>
      <c r="C71" s="19">
        <v>4010.4000000000001</v>
      </c>
      <c r="D71" s="17"/>
      <c r="E71" s="19">
        <v>55322.010000000002</v>
      </c>
      <c r="F71" s="17"/>
      <c r="G71" s="17"/>
      <c r="H71" s="17" t="str">
        <v>סה"כ ל שמחקות מדדים אחרים:</v>
      </c>
    </row>
    <row r="72" spans="1:11">
      <c r="A72" s="16">
        <v>0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</row>
    <row r="73" spans="1:11">
      <c r="A73" s="17">
        <v>0</v>
      </c>
      <c r="B73" s="17"/>
      <c r="C73" s="17">
        <v>0</v>
      </c>
      <c r="D73" s="17"/>
      <c r="E73" s="17">
        <v>0</v>
      </c>
      <c r="F73" s="17"/>
      <c r="G73" s="17"/>
      <c r="H73" s="17" t="s">
        <v>142</v>
      </c>
    </row>
    <row r="74" spans="1:11">
      <c r="A74" s="16">
        <v>0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</row>
    <row r="75" spans="1:11">
      <c r="A75" s="17">
        <v>0</v>
      </c>
      <c r="B75" s="17"/>
      <c r="C75" s="17">
        <v>0</v>
      </c>
      <c r="D75" s="17"/>
      <c r="E75" s="17">
        <v>0</v>
      </c>
      <c r="F75" s="17"/>
      <c r="G75" s="17"/>
      <c r="H75" s="17" t="s">
        <v>143</v>
      </c>
    </row>
    <row r="76" spans="1:11">
      <c r="A76" s="17">
        <v>5.5700000000000003</v>
      </c>
      <c r="B76" s="17"/>
      <c r="C76" s="19">
        <v>315383.10999999999</v>
      </c>
      <c r="D76" s="17"/>
      <c r="E76" s="19">
        <v>5912598.04</v>
      </c>
      <c r="F76" s="17"/>
      <c r="G76" s="17"/>
      <c r="H76" s="17" t="s">
        <v>63</v>
      </c>
    </row>
    <row r="77" spans="1:11">
      <c r="A77" s="9">
        <v>8.3699999999999992</v>
      </c>
      <c r="B77" s="9"/>
      <c r="C77" s="10">
        <v>473627.84999999998</v>
      </c>
      <c r="D77" s="9"/>
      <c r="E77" s="10">
        <v>14017775.109999999</v>
      </c>
      <c r="F77" s="9"/>
      <c r="G77" s="9"/>
      <c r="H77" s="9" t="s">
        <v>29</v>
      </c>
    </row>
    <row r="78" spans="1:11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J3"/>
    <mergeCell ref="A2:J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0"/>
  </sheetPr>
  <dimension ref="A2:O24"/>
  <sheetViews>
    <sheetView workbookViewId="0" showGridLines="0">
      <selection activeCell="A3" sqref="A3:M3"/>
    </sheetView>
  </sheetViews>
  <sheetFormatPr defaultRowHeight="12.75"/>
  <cols>
    <col min="1" max="2" style="1" width="10.14062" customWidth="1"/>
    <col min="3" max="3" style="1" width="14.14062" customWidth="1"/>
    <col min="4" max="4" style="1" width="10" bestFit="1" customWidth="1"/>
    <col min="5" max="5" style="1" width="17" customWidth="1"/>
    <col min="6" max="8" style="1" width="8.710938" customWidth="1"/>
    <col min="9" max="9" style="1" width="10.14062" customWidth="1"/>
    <col min="10" max="10" style="1" width="13.57031" customWidth="1"/>
    <col min="11" max="11" style="1" width="25.14062" customWidth="1"/>
    <col min="12" max="12" style="1" width="9.142308" hidden="1"/>
    <col min="13" max="13" style="1" width="6.710938" customWidth="1"/>
    <col min="14" max="14" style="1" width="4" customWidth="1"/>
    <col min="15" max="15" style="1" width="24.57031" bestFit="1" customWidth="1"/>
    <col min="16" max="16384" style="1"/>
  </cols>
  <sheetData>
    <row r="2" spans="1:15" customHeight="1" ht="57.6">
      <c r="A2" s="2" t="str">
        <v>ניירות ערך סחירים - קרנות נאמנות</v>
      </c>
      <c r="O2" s="13" t="s">
        <f>HYPERLINK("#'"&amp;גיליון1!A32&amp;"'!C6",גיליון1!B32)</f>
        <v>39</v>
      </c>
    </row>
    <row r="3" spans="1:15" customHeight="1" ht="48.95">
      <c r="A3" s="14" t="s">
        <v>1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</row>
    <row r="4" spans="1:15" customHeight="1" ht="2.85"/>
    <row r="5" spans="1:15" customHeight="1" ht="15.2"/>
    <row r="6" spans="1:15" customHeight="1" ht="43.15">
      <c r="A6" s="5" t="s">
        <v>2</v>
      </c>
      <c r="B6" s="5" t="s">
        <v>64</v>
      </c>
      <c r="C6" s="5" t="s">
        <v>65</v>
      </c>
      <c r="D6" s="5" t="s">
        <v>66</v>
      </c>
      <c r="E6" s="5" t="s">
        <v>67</v>
      </c>
      <c r="F6" s="5" t="s">
        <v>31</v>
      </c>
      <c r="G6" s="5" t="s">
        <v>43</v>
      </c>
      <c r="H6" s="5" t="s">
        <v>44</v>
      </c>
      <c r="I6" s="5" t="s">
        <v>74</v>
      </c>
      <c r="J6" s="5" t="s">
        <v>45</v>
      </c>
      <c r="K6" s="5" t="s">
        <v>46</v>
      </c>
    </row>
    <row r="7" spans="1:15">
      <c r="A7" s="16">
        <v>0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/>
      <c r="H7" s="16"/>
      <c r="I7" s="16">
        <v>0</v>
      </c>
      <c r="J7" s="16">
        <v>0</v>
      </c>
      <c r="K7" s="16">
        <v>0</v>
      </c>
    </row>
    <row r="8" spans="1:15" ht="22.5">
      <c r="A8" s="17">
        <v>0</v>
      </c>
      <c r="B8" s="17"/>
      <c r="C8" s="17">
        <v>0</v>
      </c>
      <c r="D8" s="17"/>
      <c r="E8" s="17">
        <v>0</v>
      </c>
      <c r="F8" s="17"/>
      <c r="G8" s="17"/>
      <c r="H8" s="17"/>
      <c r="I8" s="17"/>
      <c r="J8" s="17"/>
      <c r="K8" s="17" t="str">
        <v>סה"כ ל תעודות השתתפות בקרנות נאמנות בישראל:</v>
      </c>
    </row>
    <row r="9" spans="1:15" ht="22.5">
      <c r="A9" s="16">
        <v>0.17999999999999999</v>
      </c>
      <c r="B9" s="16">
        <v>0</v>
      </c>
      <c r="C9" s="18">
        <v>10465.049999999999</v>
      </c>
      <c r="D9" s="18">
        <v>5006050</v>
      </c>
      <c r="E9" s="16">
        <v>209.05000000000001</v>
      </c>
      <c r="F9" s="16" t="s">
        <v>33</v>
      </c>
      <c r="G9" s="16" t="s">
        <v>48</v>
      </c>
      <c r="H9" s="16" t="s">
        <v>85</v>
      </c>
      <c r="I9" s="16" t="s">
        <v>145</v>
      </c>
      <c r="J9" s="16" t="str">
        <v>FR0010886747</v>
      </c>
      <c r="K9" s="16" t="str">
        <v>EDM. DE ROTSHILD CHINAGORA- Edmond De Rothschild</v>
      </c>
    </row>
    <row r="10" spans="1:15" ht="22.5">
      <c r="A10" s="16">
        <v>0.16</v>
      </c>
      <c r="B10" s="16">
        <v>0</v>
      </c>
      <c r="C10" s="18">
        <v>9323.1599999999999</v>
      </c>
      <c r="D10" s="18">
        <v>5543835</v>
      </c>
      <c r="E10" s="16">
        <v>168.16999999999999</v>
      </c>
      <c r="F10" s="16" t="s">
        <v>33</v>
      </c>
      <c r="G10" s="16" t="s">
        <v>48</v>
      </c>
      <c r="H10" s="16" t="s">
        <v>85</v>
      </c>
      <c r="I10" s="16" t="s">
        <v>145</v>
      </c>
      <c r="J10" s="16" t="str">
        <v>FR0010886713</v>
      </c>
      <c r="K10" s="16" t="str">
        <v>ROTH CHINABSOLUTE- Edmond De Rothschild</v>
      </c>
    </row>
    <row r="11" spans="1:15" ht="22.5">
      <c r="A11" s="16">
        <v>0.33000000000000002</v>
      </c>
      <c r="B11" s="16">
        <v>0</v>
      </c>
      <c r="C11" s="18">
        <v>18412.880000000001</v>
      </c>
      <c r="D11" s="18">
        <v>1819.3</v>
      </c>
      <c r="E11" s="18">
        <v>1012086.0699999999</v>
      </c>
      <c r="F11" s="16" t="s">
        <v>33</v>
      </c>
      <c r="G11" s="16" t="s">
        <v>47</v>
      </c>
      <c r="H11" s="16"/>
      <c r="I11" s="16" t="s">
        <v>146</v>
      </c>
      <c r="J11" s="16" t="str">
        <v>LU0407242659</v>
      </c>
      <c r="K11" s="16" t="str">
        <v>BBH - Core Select- BBA LUX FUNDS</v>
      </c>
    </row>
    <row r="12" spans="1:15">
      <c r="A12" s="16">
        <v>0.11</v>
      </c>
      <c r="B12" s="16">
        <v>0</v>
      </c>
      <c r="C12" s="18">
        <v>6046.9099999999999</v>
      </c>
      <c r="D12" s="18">
        <v>2610</v>
      </c>
      <c r="E12" s="18">
        <v>231682.29999999999</v>
      </c>
      <c r="F12" s="16" t="s">
        <v>33</v>
      </c>
      <c r="G12" s="16" t="s">
        <v>47</v>
      </c>
      <c r="H12" s="16"/>
      <c r="I12" s="16" t="str">
        <v>קרנות נאמנות</v>
      </c>
      <c r="J12" s="16" t="str">
        <v>LU0552552704</v>
      </c>
      <c r="K12" s="16" t="str">
        <v>BGF-USD HIGH YL- BLACK ROCK</v>
      </c>
    </row>
    <row r="13" spans="1:15" ht="45">
      <c r="A13" s="16">
        <v>0.27000000000000002</v>
      </c>
      <c r="B13" s="16">
        <v>0</v>
      </c>
      <c r="C13" s="18">
        <v>15447.84</v>
      </c>
      <c r="D13" s="18">
        <v>17193</v>
      </c>
      <c r="E13" s="18">
        <v>89849.610000000001</v>
      </c>
      <c r="F13" s="16" t="s">
        <v>34</v>
      </c>
      <c r="G13" s="16" t="s">
        <v>47</v>
      </c>
      <c r="H13" s="16"/>
      <c r="I13" s="16" t="s">
        <v>147</v>
      </c>
      <c r="J13" s="16" t="str">
        <v>FOEBSLI LX</v>
      </c>
      <c r="K13" s="16" t="str">
        <v>BNP PARIBAS L1  EUROPE- BNP</v>
      </c>
    </row>
    <row r="14" spans="1:15" ht="22.5">
      <c r="A14" s="16">
        <v>0.47999999999999998</v>
      </c>
      <c r="B14" s="16">
        <v>0</v>
      </c>
      <c r="C14" s="18">
        <v>27049.990000000002</v>
      </c>
      <c r="D14" s="18">
        <v>1008585</v>
      </c>
      <c r="E14" s="18">
        <v>2681.9699999999998</v>
      </c>
      <c r="F14" s="16" t="s">
        <v>33</v>
      </c>
      <c r="G14" s="16" t="s">
        <v>47</v>
      </c>
      <c r="H14" s="16"/>
      <c r="I14" s="16" t="str">
        <v>CROCI מרובה</v>
      </c>
      <c r="J14" s="16" t="str">
        <v>LU0616480892</v>
      </c>
      <c r="K14" s="16" t="str">
        <v>DB - CROCI World Fund- DB PLATINUM</v>
      </c>
    </row>
    <row r="15" spans="1:15" ht="33.75">
      <c r="A15" s="16">
        <v>0.22</v>
      </c>
      <c r="B15" s="16">
        <v>0</v>
      </c>
      <c r="C15" s="18">
        <v>12298.459999999999</v>
      </c>
      <c r="D15" s="18">
        <v>13203</v>
      </c>
      <c r="E15" s="18">
        <v>93148.979999999996</v>
      </c>
      <c r="F15" s="16" t="s">
        <v>34</v>
      </c>
      <c r="G15" s="16" t="s">
        <v>47</v>
      </c>
      <c r="H15" s="16"/>
      <c r="I15" s="16" t="str">
        <v>EUROPE SINERGI מרובה</v>
      </c>
      <c r="J15" s="16" t="str">
        <v>fr0010849810</v>
      </c>
      <c r="K15" s="16" t="str">
        <v>EDM ROTH - EUR SYNERGY- SAINT HONORE</v>
      </c>
    </row>
    <row r="16" spans="1:15" ht="22.5">
      <c r="A16" s="16">
        <v>0.32000000000000001</v>
      </c>
      <c r="B16" s="16">
        <v>0</v>
      </c>
      <c r="C16" s="18">
        <v>18176.02</v>
      </c>
      <c r="D16" s="18">
        <v>1065.77</v>
      </c>
      <c r="E16" s="18">
        <v>1705435.28</v>
      </c>
      <c r="F16" s="16" t="s">
        <v>34</v>
      </c>
      <c r="G16" s="16" t="s">
        <v>47</v>
      </c>
      <c r="H16" s="16"/>
      <c r="I16" s="16" t="str">
        <v>GAM אירופה מרובה</v>
      </c>
      <c r="J16" s="16" t="str">
        <v>E00B8Q8GH2O</v>
      </c>
      <c r="K16" s="16" t="str">
        <v>GAM STAR CONTIN- GAM STAR</v>
      </c>
    </row>
    <row r="17" spans="1:15" ht="45">
      <c r="A17" s="16">
        <v>0.22</v>
      </c>
      <c r="B17" s="16">
        <v>0</v>
      </c>
      <c r="C17" s="18">
        <v>12445.1</v>
      </c>
      <c r="D17" s="18">
        <v>1266</v>
      </c>
      <c r="E17" s="18">
        <v>983025.51000000001</v>
      </c>
      <c r="F17" s="16" t="s">
        <v>34</v>
      </c>
      <c r="G17" s="16" t="s">
        <v>47</v>
      </c>
      <c r="H17" s="16"/>
      <c r="I17" s="16" t="s">
        <v>147</v>
      </c>
      <c r="J17" s="16" t="str">
        <v>LU0828814763</v>
      </c>
      <c r="K17" s="16" t="str">
        <v>HENDERSON PAN- HENDERSON PAN</v>
      </c>
    </row>
    <row r="18" spans="1:15" ht="22.5">
      <c r="A18" s="16">
        <v>0.17000000000000001</v>
      </c>
      <c r="B18" s="16">
        <v>0</v>
      </c>
      <c r="C18" s="18">
        <v>9906.4099999999999</v>
      </c>
      <c r="D18" s="18">
        <v>11538</v>
      </c>
      <c r="E18" s="18">
        <v>85859</v>
      </c>
      <c r="F18" s="16" t="s">
        <v>33</v>
      </c>
      <c r="G18" s="16" t="s">
        <v>47</v>
      </c>
      <c r="H18" s="16"/>
      <c r="I18" s="16" t="s">
        <v>146</v>
      </c>
      <c r="J18" s="16" t="str">
        <v>LU0502882698</v>
      </c>
      <c r="K18" s="16" t="str">
        <v>LYRICAL US VALUE- CONVENTUM</v>
      </c>
    </row>
    <row r="19" spans="1:15" ht="22.5">
      <c r="A19" s="16">
        <v>0.17999999999999999</v>
      </c>
      <c r="B19" s="16">
        <v>0</v>
      </c>
      <c r="C19" s="18">
        <v>10162.52</v>
      </c>
      <c r="D19" s="18">
        <v>11044</v>
      </c>
      <c r="E19" s="18">
        <v>92018.449999999997</v>
      </c>
      <c r="F19" s="16" t="s">
        <v>33</v>
      </c>
      <c r="G19" s="16" t="s">
        <v>47</v>
      </c>
      <c r="H19" s="16"/>
      <c r="I19" s="16" t="s">
        <v>145</v>
      </c>
      <c r="J19" s="16" t="str">
        <v>IE00B8MZJ236</v>
      </c>
      <c r="K19" s="16" t="str">
        <v>NB China A-Fund- NEUBERGER BERMA</v>
      </c>
    </row>
    <row r="20" spans="1:15">
      <c r="A20" s="16">
        <v>0.26000000000000001</v>
      </c>
      <c r="B20" s="16">
        <v>0</v>
      </c>
      <c r="C20" s="18">
        <v>14574.440000000001</v>
      </c>
      <c r="D20" s="18">
        <v>12565</v>
      </c>
      <c r="E20" s="18">
        <v>115992.37</v>
      </c>
      <c r="F20" s="16" t="s">
        <v>33</v>
      </c>
      <c r="G20" s="16" t="s">
        <v>47</v>
      </c>
      <c r="H20" s="16"/>
      <c r="I20" s="16" t="str">
        <v>Health Care</v>
      </c>
      <c r="J20" s="16" t="str">
        <v>KYG8347N1491</v>
      </c>
      <c r="K20" s="16" t="str">
        <v>SPHERA GLOBAL H- sphera</v>
      </c>
    </row>
    <row r="21" spans="1:15" ht="33.75">
      <c r="A21" s="16">
        <v>0.20999999999999999</v>
      </c>
      <c r="B21" s="16">
        <v>0</v>
      </c>
      <c r="C21" s="18">
        <v>11996.719999999999</v>
      </c>
      <c r="D21" s="18">
        <v>10720</v>
      </c>
      <c r="E21" s="18">
        <v>111909.67</v>
      </c>
      <c r="F21" s="16" t="s">
        <v>33</v>
      </c>
      <c r="G21" s="16" t="s">
        <v>47</v>
      </c>
      <c r="H21" s="16"/>
      <c r="I21" s="16" t="str">
        <v> מרובהNIKKEY ענף</v>
      </c>
      <c r="J21" s="16" t="str">
        <v>IE00B4L8RV03</v>
      </c>
      <c r="K21" s="16" t="str">
        <v>Tokio Marine Japanese Equity- TOKIO MARINE</v>
      </c>
    </row>
    <row r="22" spans="1:15" ht="22.5">
      <c r="A22" s="17">
        <v>3.1099999999999999</v>
      </c>
      <c r="B22" s="17"/>
      <c r="C22" s="19">
        <v>176305.48999999999</v>
      </c>
      <c r="D22" s="17"/>
      <c r="E22" s="19">
        <v>4524066.4299999997</v>
      </c>
      <c r="F22" s="17"/>
      <c r="G22" s="17"/>
      <c r="H22" s="17"/>
      <c r="I22" s="17"/>
      <c r="J22" s="17"/>
      <c r="K22" s="17" t="str">
        <v>סה"כ ל תעודות השתתפות בקרנות נאמנות בחו"ל:</v>
      </c>
    </row>
    <row r="23" spans="1:15">
      <c r="A23" s="9">
        <v>3.1099999999999999</v>
      </c>
      <c r="B23" s="9"/>
      <c r="C23" s="10">
        <v>176305.48999999999</v>
      </c>
      <c r="D23" s="9"/>
      <c r="E23" s="10">
        <v>4524066.4299999997</v>
      </c>
      <c r="F23" s="9"/>
      <c r="G23" s="9"/>
      <c r="H23" s="9"/>
      <c r="I23" s="9"/>
      <c r="J23" s="9"/>
      <c r="K23" s="9" t="s">
        <v>29</v>
      </c>
    </row>
    <row r="24" spans="1:15" customHeight="1" ht="409.6" hidden="1"/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3:M3"/>
    <mergeCell ref="A2:M2"/>
  </mergeCells>
  <printOptions/>
  <pageMargins left="0.75" right="0.75" top="1" bottom="1" header="0" footer="0"/>
  <pageSetup blackAndWhite="0" cellComments="asDisplayed" draft="0" errors="displayed" orientation="landscape" pageOrder="downThenOver" paperSize="9" scale="100" useFirstPageNumber="0"/>
  <headerFooter>
    <oddHeader>&amp;C&amp;A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1.1217</AppVersion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/>
  <dcterms:modified xsi:type="dcterms:W3CDTF">2013-04-04T13:58:00Z</dcterms:modified>
  <dcterms:created xsi:type="dcterms:W3CDTF">2013-03-19T11:33:28Z</dcterms:created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